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Health\Veterans\AFCS\Mar 17\Report\Release\"/>
    </mc:Choice>
  </mc:AlternateContent>
  <bookViews>
    <workbookView xWindow="0" yWindow="0" windowWidth="23970" windowHeight="9660" tabRatio="870"/>
  </bookViews>
  <sheets>
    <sheet name="Contents" sheetId="21" r:id="rId1"/>
    <sheet name="Notes and Definitions" sheetId="22" r:id="rId2"/>
    <sheet name="Table 1" sheetId="1" r:id="rId3"/>
    <sheet name="Table 2" sheetId="25" r:id="rId4"/>
    <sheet name="Table 3" sheetId="26" r:id="rId5"/>
    <sheet name="Table 4" sheetId="27" r:id="rId6"/>
    <sheet name="Table 5" sheetId="33" r:id="rId7"/>
    <sheet name="Table 6" sheetId="6" r:id="rId8"/>
    <sheet name="Table 7" sheetId="7" r:id="rId9"/>
    <sheet name="Table 8" sheetId="8" r:id="rId10"/>
    <sheet name="Table 9" sheetId="9" r:id="rId11"/>
    <sheet name="Table 10" sheetId="35" r:id="rId12"/>
    <sheet name="Table 11" sheetId="23" r:id="rId13"/>
    <sheet name="Table 12" sheetId="24" r:id="rId14"/>
    <sheet name="Table 13" sheetId="28" r:id="rId15"/>
    <sheet name="Table 14" sheetId="29" r:id="rId16"/>
    <sheet name="Table 15" sheetId="31" r:id="rId17"/>
    <sheet name="Table 16" sheetId="32" r:id="rId18"/>
    <sheet name="Table 17" sheetId="16" r:id="rId19"/>
    <sheet name="Table 18" sheetId="17" r:id="rId20"/>
    <sheet name="Table 19" sheetId="10" r:id="rId21"/>
    <sheet name="Table 20" sheetId="15" r:id="rId22"/>
    <sheet name="Table 21" sheetId="34" r:id="rId23"/>
    <sheet name="Table 22" sheetId="2" r:id="rId24"/>
    <sheet name="Table 23" sheetId="3" r:id="rId25"/>
    <sheet name="Table 24" sheetId="4" r:id="rId26"/>
    <sheet name="Table 25" sheetId="18" r:id="rId27"/>
    <sheet name="Table 26" sheetId="5" r:id="rId28"/>
    <sheet name="Table 27" sheetId="11" r:id="rId29"/>
    <sheet name="Table 28" sheetId="12" r:id="rId30"/>
    <sheet name="Table 29" sheetId="14" r:id="rId31"/>
    <sheet name="Table 30" sheetId="13" r:id="rId32"/>
    <sheet name="Table 31" sheetId="19" r:id="rId33"/>
    <sheet name="Table 32" sheetId="20" r:id="rId34"/>
  </sheets>
  <externalReferences>
    <externalReference r:id="rId35"/>
  </externalReferences>
  <definedNames>
    <definedName name="OLE_LINK16" localSheetId="2">'Table 1'!$A$37</definedName>
    <definedName name="_xlnm.Print_Area" localSheetId="2">'Table 1'!$A$1:$AC$47</definedName>
    <definedName name="_xlnm.Print_Area" localSheetId="31">'Table 30'!$A$1:$D$73</definedName>
  </definedNames>
  <calcPr calcId="152511"/>
</workbook>
</file>

<file path=xl/calcChain.xml><?xml version="1.0" encoding="utf-8"?>
<calcChain xmlns="http://schemas.openxmlformats.org/spreadsheetml/2006/main">
  <c r="C64" i="31" l="1"/>
  <c r="C60" i="31"/>
  <c r="C56" i="31"/>
  <c r="C52" i="31"/>
  <c r="C46" i="31"/>
  <c r="C42" i="31"/>
  <c r="C38" i="31"/>
  <c r="C34" i="31"/>
  <c r="C28" i="31"/>
  <c r="C22" i="31"/>
  <c r="C18" i="31"/>
  <c r="P16" i="31"/>
  <c r="O16" i="31"/>
  <c r="N16" i="31"/>
  <c r="M16" i="31"/>
  <c r="L16" i="31"/>
  <c r="K16" i="31"/>
  <c r="J16" i="31"/>
  <c r="I16" i="31"/>
  <c r="H16" i="31"/>
  <c r="G16" i="31"/>
  <c r="F16" i="31"/>
  <c r="E16" i="31"/>
  <c r="C16" i="31"/>
  <c r="P15" i="31"/>
  <c r="O15" i="31"/>
  <c r="N15" i="31"/>
  <c r="M15" i="31"/>
  <c r="L15" i="31"/>
  <c r="K15" i="31"/>
  <c r="J15" i="31"/>
  <c r="I15" i="31"/>
  <c r="H15" i="31"/>
  <c r="G15" i="31"/>
  <c r="F15" i="31"/>
  <c r="E15" i="31"/>
  <c r="C15" i="31"/>
  <c r="P14" i="31"/>
  <c r="O14" i="31"/>
  <c r="N14" i="31"/>
  <c r="M14" i="31"/>
  <c r="L14" i="31"/>
  <c r="K14" i="31"/>
  <c r="J14" i="31"/>
  <c r="I14" i="31"/>
  <c r="H14" i="31"/>
  <c r="G14" i="31"/>
  <c r="F14" i="31"/>
  <c r="E14" i="31"/>
  <c r="C14" i="31"/>
  <c r="D32" i="29" l="1"/>
  <c r="D17" i="29"/>
  <c r="D18" i="29"/>
  <c r="D19" i="29"/>
  <c r="D20" i="29"/>
  <c r="D21" i="29"/>
  <c r="D22" i="29"/>
  <c r="D23" i="29"/>
  <c r="D24" i="29"/>
  <c r="D25" i="29"/>
  <c r="D26" i="29"/>
  <c r="D29" i="29"/>
  <c r="D30" i="29"/>
  <c r="D31" i="29"/>
  <c r="D16" i="29"/>
  <c r="H15" i="29"/>
  <c r="T28" i="29"/>
  <c r="F28" i="29"/>
  <c r="H28" i="29"/>
  <c r="J28" i="29"/>
  <c r="L28" i="29"/>
  <c r="N28" i="29"/>
  <c r="P28" i="29"/>
  <c r="R28" i="29"/>
  <c r="V28" i="29"/>
  <c r="X28" i="29"/>
  <c r="Z28" i="29"/>
  <c r="AB28" i="29"/>
  <c r="B28" i="29"/>
  <c r="AB15" i="29"/>
  <c r="Z15" i="29"/>
  <c r="X15" i="29"/>
  <c r="V15" i="29"/>
  <c r="T15" i="29"/>
  <c r="R15" i="29"/>
  <c r="P15" i="29"/>
  <c r="N15" i="29"/>
  <c r="L15" i="29"/>
  <c r="J15" i="29"/>
  <c r="F15" i="29"/>
  <c r="B15" i="29"/>
  <c r="E42" i="26"/>
  <c r="G42" i="26"/>
  <c r="I42" i="26"/>
  <c r="K42" i="26"/>
  <c r="M42" i="26"/>
  <c r="O42" i="26"/>
  <c r="Q42" i="26"/>
  <c r="S42" i="26"/>
  <c r="U42" i="26"/>
  <c r="W42" i="26"/>
  <c r="Y42" i="26"/>
  <c r="AA42" i="26"/>
  <c r="E43" i="26"/>
  <c r="G43" i="26"/>
  <c r="I43" i="26"/>
  <c r="K43" i="26"/>
  <c r="M43" i="26"/>
  <c r="O43" i="26"/>
  <c r="Q43" i="26"/>
  <c r="S43" i="26"/>
  <c r="U43" i="26"/>
  <c r="W43" i="26"/>
  <c r="Y43" i="26"/>
  <c r="AA43" i="26"/>
  <c r="E44" i="26"/>
  <c r="G44" i="26"/>
  <c r="I44" i="26"/>
  <c r="K44" i="26"/>
  <c r="M44" i="26"/>
  <c r="O44" i="26"/>
  <c r="Q44" i="26"/>
  <c r="S44" i="26"/>
  <c r="U44" i="26"/>
  <c r="W44" i="26"/>
  <c r="Y44" i="26"/>
  <c r="AA44" i="26"/>
  <c r="E45" i="26"/>
  <c r="G45" i="26"/>
  <c r="I45" i="26"/>
  <c r="K45" i="26"/>
  <c r="M45" i="26"/>
  <c r="O45" i="26"/>
  <c r="Q45" i="26"/>
  <c r="S45" i="26"/>
  <c r="U45" i="26"/>
  <c r="W45" i="26"/>
  <c r="Y45" i="26"/>
  <c r="AA45" i="26"/>
  <c r="C43" i="26"/>
  <c r="C44" i="26"/>
  <c r="C45" i="26"/>
  <c r="C42" i="26"/>
</calcChain>
</file>

<file path=xl/sharedStrings.xml><?xml version="1.0" encoding="utf-8"?>
<sst xmlns="http://schemas.openxmlformats.org/spreadsheetml/2006/main" count="2182" uniqueCount="541">
  <si>
    <t>6 April 2005 - 31 March 2017</t>
  </si>
  <si>
    <t>Return to Contents</t>
  </si>
  <si>
    <t>Claim Type</t>
  </si>
  <si>
    <r>
      <t>All Years</t>
    </r>
    <r>
      <rPr>
        <b/>
        <vertAlign val="superscript"/>
        <sz val="10"/>
        <color rgb="FF000000"/>
        <rFont val="Arial"/>
        <family val="2"/>
      </rPr>
      <t>2</t>
    </r>
  </si>
  <si>
    <t>2006/07</t>
  </si>
  <si>
    <t>2007/08</t>
  </si>
  <si>
    <t>2008/09</t>
  </si>
  <si>
    <t>2009/10</t>
  </si>
  <si>
    <t>2010/11</t>
  </si>
  <si>
    <t>2011/12</t>
  </si>
  <si>
    <t>2012/13</t>
  </si>
  <si>
    <t>2013/14</t>
  </si>
  <si>
    <t>2014/15</t>
  </si>
  <si>
    <t>2015/16</t>
  </si>
  <si>
    <t>2016/17</t>
  </si>
  <si>
    <t>Injury and Survivors' Claims</t>
  </si>
  <si>
    <t>Number of people</t>
  </si>
  <si>
    <t>Number of claims</t>
  </si>
  <si>
    <t>Injury Claims</t>
  </si>
  <si>
    <t>In-Service</t>
  </si>
  <si>
    <t>Medical Discharge</t>
  </si>
  <si>
    <t>Post Service</t>
  </si>
  <si>
    <r>
      <t>Survivors' Claims</t>
    </r>
    <r>
      <rPr>
        <b/>
        <vertAlign val="superscript"/>
        <sz val="10"/>
        <color rgb="FF000000"/>
        <rFont val="Arial"/>
        <family val="2"/>
      </rPr>
      <t>4</t>
    </r>
  </si>
  <si>
    <t>Death In-Service</t>
  </si>
  <si>
    <t>Death Post Service</t>
  </si>
  <si>
    <t>Additional Child</t>
  </si>
  <si>
    <t>Number of reviews</t>
  </si>
  <si>
    <t>Number of reconsiderations</t>
  </si>
  <si>
    <t>Appeals</t>
  </si>
  <si>
    <t>Number of appeals</t>
  </si>
  <si>
    <t>Source: Compensation and Pensions System (CAPS)</t>
  </si>
  <si>
    <r>
      <rPr>
        <vertAlign val="superscript"/>
        <sz val="9"/>
        <color rgb="FF000000"/>
        <rFont val="Arial"/>
        <family val="2"/>
      </rPr>
      <t>2</t>
    </r>
    <r>
      <rPr>
        <sz val="9"/>
        <color rgb="FF000000"/>
        <rFont val="Arial"/>
        <family val="2"/>
      </rPr>
      <t xml:space="preserve"> 6 April 2005 to 31 March 2017.</t>
    </r>
  </si>
  <si>
    <r>
      <rPr>
        <vertAlign val="superscript"/>
        <sz val="9"/>
        <color rgb="FF000000"/>
        <rFont val="Arial"/>
        <family val="2"/>
      </rPr>
      <t>3</t>
    </r>
    <r>
      <rPr>
        <sz val="9"/>
        <color rgb="FF000000"/>
        <rFont val="Arial"/>
        <family val="2"/>
      </rPr>
      <t xml:space="preserve"> The AFCS scheme began on 6 April 2005.</t>
    </r>
  </si>
  <si>
    <r>
      <rPr>
        <vertAlign val="superscript"/>
        <sz val="9"/>
        <color rgb="FF000000"/>
        <rFont val="Arial"/>
        <family val="2"/>
      </rPr>
      <t>5</t>
    </r>
    <r>
      <rPr>
        <sz val="9"/>
        <color rgb="FF000000"/>
        <rFont val="Arial"/>
        <family val="2"/>
      </rPr>
      <t xml:space="preserve"> A single survivor's claim may result in an award which gives entitlement to one or more SGIP. </t>
    </r>
  </si>
  <si>
    <r>
      <rPr>
        <vertAlign val="superscript"/>
        <sz val="9"/>
        <color rgb="FF000000"/>
        <rFont val="Arial"/>
        <family val="2"/>
      </rPr>
      <t>4</t>
    </r>
    <r>
      <rPr>
        <sz val="9"/>
        <color rgb="FF000000"/>
        <rFont val="Arial"/>
        <family val="2"/>
      </rPr>
      <t xml:space="preserve"> The GIP is not paid while the individual is serving but is deferred until the individual is discharged.</t>
    </r>
  </si>
  <si>
    <t>Rejected</t>
  </si>
  <si>
    <t>Awarded</t>
  </si>
  <si>
    <t>All</t>
  </si>
  <si>
    <t>Number of People</t>
  </si>
  <si>
    <r>
      <t>Survivors' Claims</t>
    </r>
    <r>
      <rPr>
        <b/>
        <vertAlign val="superscript"/>
        <sz val="10"/>
        <color rgb="FF000000"/>
        <rFont val="Arial"/>
        <family val="2"/>
      </rPr>
      <t>5</t>
    </r>
  </si>
  <si>
    <t>Accepted - No award</t>
  </si>
  <si>
    <t>Accepted - Lump sum only award</t>
  </si>
  <si>
    <r>
      <t>Accepted - Lump sum plus GIP award</t>
    </r>
    <r>
      <rPr>
        <vertAlign val="superscript"/>
        <sz val="10"/>
        <color rgb="FF000000"/>
        <rFont val="Arial"/>
        <family val="2"/>
      </rPr>
      <t>4</t>
    </r>
  </si>
  <si>
    <t>Awarded Lump sum only</t>
  </si>
  <si>
    <r>
      <t>Awarded Lump sum plus GIP</t>
    </r>
    <r>
      <rPr>
        <b/>
        <vertAlign val="superscript"/>
        <sz val="10"/>
        <color rgb="FF000000"/>
        <rFont val="Arial"/>
        <family val="2"/>
      </rPr>
      <t>4</t>
    </r>
  </si>
  <si>
    <t>%</t>
  </si>
  <si>
    <t>n</t>
  </si>
  <si>
    <t>Claim type and outcome</t>
  </si>
  <si>
    <t>Claims cleared during:</t>
  </si>
  <si>
    <t xml:space="preserve">4 A single survivor's claim may result in an award which gives entitlement to one or more SGIP. </t>
  </si>
  <si>
    <t>3 The GIP is not paid while the individual is serving but is deferred until the individual is discharged.</t>
  </si>
  <si>
    <t>2 6 April 2005 to 31 March 2017.</t>
  </si>
  <si>
    <t>Number of Claims</t>
  </si>
  <si>
    <t>Accepted- No award</t>
  </si>
  <si>
    <r>
      <t>Awarded GIP &amp; Lump sum</t>
    </r>
    <r>
      <rPr>
        <b/>
        <vertAlign val="superscript"/>
        <sz val="10"/>
        <color rgb="FF000000"/>
        <rFont val="Arial"/>
        <family val="2"/>
      </rPr>
      <t>3</t>
    </r>
  </si>
  <si>
    <t>Q4-2016/17</t>
  </si>
  <si>
    <t>Q3-2016/17</t>
  </si>
  <si>
    <t>Q2-2016/17</t>
  </si>
  <si>
    <t>Q1-2016/17</t>
  </si>
  <si>
    <t>Q4-2015/16</t>
  </si>
  <si>
    <t>Outcome</t>
  </si>
  <si>
    <t>Q4 - 2015/16 to Q4 - 2016/17</t>
  </si>
  <si>
    <r>
      <rPr>
        <vertAlign val="superscript"/>
        <sz val="9"/>
        <color rgb="FF000000"/>
        <rFont val="Arial"/>
        <family val="2"/>
      </rPr>
      <t>p</t>
    </r>
    <r>
      <rPr>
        <sz val="9"/>
        <color rgb="FF000000"/>
        <rFont val="Arial"/>
        <family val="2"/>
      </rPr>
      <t xml:space="preserve"> Outcomes of claims are provisional, see BQR for further information.</t>
    </r>
  </si>
  <si>
    <t>Reduced</t>
  </si>
  <si>
    <t>Maintained</t>
  </si>
  <si>
    <t>Increased</t>
  </si>
  <si>
    <t>New</t>
  </si>
  <si>
    <t>Number of Survivors' 
Reconsiderations</t>
  </si>
  <si>
    <t>Survivors' Reconsiderations</t>
  </si>
  <si>
    <t>Number of
Injury Reconsiderations</t>
  </si>
  <si>
    <t>Injury Reconsiderations</t>
  </si>
  <si>
    <r>
      <t>All Years</t>
    </r>
    <r>
      <rPr>
        <b/>
        <vertAlign val="superscript"/>
        <sz val="10"/>
        <color rgb="FF000000"/>
        <rFont val="Arial"/>
        <family val="2"/>
      </rPr>
      <t>3</t>
    </r>
  </si>
  <si>
    <t>Reconsiderations cleared during:</t>
  </si>
  <si>
    <t>1 6 April 2005 to 31 March 2017.</t>
  </si>
  <si>
    <t>Out of jurisdiction</t>
  </si>
  <si>
    <t>Overturned by Upper Tier Tribunal</t>
  </si>
  <si>
    <t>Disallowed - Late appeal</t>
  </si>
  <si>
    <t>Favourable Reconsideration</t>
  </si>
  <si>
    <t>Death-post-Service</t>
  </si>
  <si>
    <t>Death-in-Service</t>
  </si>
  <si>
    <t>Number of Survivors' Appeals</t>
  </si>
  <si>
    <t>Survivors' Appeals</t>
  </si>
  <si>
    <t>In Service</t>
  </si>
  <si>
    <t>Number of Injury Appeals</t>
  </si>
  <si>
    <t>Injury Appeals</t>
  </si>
  <si>
    <r>
      <t>All Years</t>
    </r>
    <r>
      <rPr>
        <b/>
        <vertAlign val="superscript"/>
        <sz val="10"/>
        <color rgb="FF000000"/>
        <rFont val="Arial"/>
        <family val="2"/>
      </rPr>
      <t>1</t>
    </r>
  </si>
  <si>
    <t>Appeals cleared during:</t>
  </si>
  <si>
    <t>Mean</t>
  </si>
  <si>
    <t>Median</t>
  </si>
  <si>
    <t>Count</t>
  </si>
  <si>
    <t>Injury/illness claims</t>
  </si>
  <si>
    <t>Clearance times</t>
  </si>
  <si>
    <t>Table 6 presents summary statistics on clearance times for initial injury/illness claims, in working days, by financial year, numbers</t>
  </si>
  <si>
    <t>Survivors claims</t>
  </si>
  <si>
    <t>Table 7 presents summary statistics on clearance times for survivors' claims, in working days, by financial year, numbers</t>
  </si>
  <si>
    <t>-</t>
  </si>
  <si>
    <t>Reconsiderations</t>
  </si>
  <si>
    <t>Table 8 presents summary statistics on clearance times for reconsiderations, in working days, by financial year, numbers</t>
  </si>
  <si>
    <t>Table 9 presents summary statistics on clearance times for appeals, in working days, by financial year, numbers</t>
  </si>
  <si>
    <t xml:space="preserve">~ In line with the JSP 200 directive on statistical dislosure control, figures have been suppressed. Please see Background Quality Report for more information. </t>
  </si>
  <si>
    <t>Source: Veterans UK Finance Team</t>
  </si>
  <si>
    <t>Overseas</t>
  </si>
  <si>
    <t>N. Ireland</t>
  </si>
  <si>
    <t>Scotland</t>
  </si>
  <si>
    <t>Wales</t>
  </si>
  <si>
    <t>South West</t>
  </si>
  <si>
    <t>South East</t>
  </si>
  <si>
    <t>London</t>
  </si>
  <si>
    <t>East of England</t>
  </si>
  <si>
    <t>West Midlands</t>
  </si>
  <si>
    <t>East Midlands</t>
  </si>
  <si>
    <t>Yorkshire and the Humber</t>
  </si>
  <si>
    <t>North West</t>
  </si>
  <si>
    <t>North East</t>
  </si>
  <si>
    <t>Survivors' Guaranteed Income Payment - Children</t>
  </si>
  <si>
    <t>Survivors' Guaranteed Income Payment - Spouses</t>
  </si>
  <si>
    <r>
      <t>Guaranteed Income Payment</t>
    </r>
    <r>
      <rPr>
        <vertAlign val="superscript"/>
        <sz val="10"/>
        <color rgb="FF000000"/>
        <rFont val="Arial"/>
        <family val="2"/>
      </rPr>
      <t>2</t>
    </r>
  </si>
  <si>
    <t>All recipients</t>
  </si>
  <si>
    <t>Region</t>
  </si>
  <si>
    <t>In payment as at 31 March 2017</t>
  </si>
  <si>
    <t>As at 31 March 2017</t>
  </si>
  <si>
    <r>
      <t>3</t>
    </r>
    <r>
      <rPr>
        <sz val="9"/>
        <color rgb="FF000000"/>
        <rFont val="Arial"/>
        <family val="2"/>
      </rPr>
      <t xml:space="preserve"> The AFCS scheme began on 6 April 2005.</t>
    </r>
  </si>
  <si>
    <r>
      <t>1</t>
    </r>
    <r>
      <rPr>
        <sz val="9"/>
        <color rgb="FF000000"/>
        <rFont val="Arial"/>
        <family val="2"/>
      </rPr>
      <t xml:space="preserve"> Figures for lump sum awards include injury claims and further additional claims</t>
    </r>
    <r>
      <rPr>
        <i/>
        <sz val="9"/>
        <color rgb="FF000000"/>
        <rFont val="Arial"/>
        <family val="2"/>
      </rPr>
      <t>.</t>
    </r>
  </si>
  <si>
    <r>
      <t>All years</t>
    </r>
    <r>
      <rPr>
        <b/>
        <vertAlign val="superscript"/>
        <sz val="10"/>
        <color rgb="FF000000"/>
        <rFont val="Arial"/>
        <family val="2"/>
      </rPr>
      <t>2</t>
    </r>
  </si>
  <si>
    <t>2 6 April 2005 to 31 March 2017</t>
  </si>
  <si>
    <t>1 Figures for lump sum awards include injury claims and further additional claims.</t>
  </si>
  <si>
    <r>
      <rPr>
        <vertAlign val="superscript"/>
        <sz val="9"/>
        <color rgb="FF000000"/>
        <rFont val="Arial"/>
        <family val="2"/>
      </rPr>
      <t>r</t>
    </r>
    <r>
      <rPr>
        <sz val="9"/>
        <color rgb="FF000000"/>
        <rFont val="Arial"/>
        <family val="2"/>
      </rPr>
      <t xml:space="preserve"> Revised figure. See Notes and Definitions Tab and BQR for details.</t>
    </r>
  </si>
  <si>
    <t>8 There are some claim records where condition information is not available and these records have been assigned to unknown.</t>
  </si>
  <si>
    <t>7 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becomes permanent and the award is amended on the CAPS.</t>
  </si>
  <si>
    <t xml:space="preserve">6 This tariff of injury table refers to injuries and conditions relating to eyes and ears. </t>
  </si>
  <si>
    <t>5 6 April 2005 to 31 March 2017.</t>
  </si>
  <si>
    <t>4 Not all tariff levels (1-15) attract a lump sum payment under each tariff of injury table.</t>
  </si>
  <si>
    <t>3 The table shows all of the injuries/illnesses that have been awarded for a single claim.</t>
  </si>
  <si>
    <t>2 Figures include injury claims and further additional claims.</t>
  </si>
  <si>
    <t>1 Injuries/illnesses are assessed against a tariff of injury table with a set of tariff levels where the lower numerical values (i.e. 1-4) reflect the more severe conditions.</t>
  </si>
  <si>
    <t>Lump sum only (tariffs 12-15)</t>
  </si>
  <si>
    <t>Lump sum &amp; GIP (tariffs 1-11)</t>
  </si>
  <si>
    <r>
      <t>Condition not available</t>
    </r>
    <r>
      <rPr>
        <vertAlign val="superscript"/>
        <sz val="10"/>
        <color rgb="FF000000"/>
        <rFont val="Arial"/>
        <family val="2"/>
      </rPr>
      <t>8</t>
    </r>
  </si>
  <si>
    <r>
      <t>Temporary Award</t>
    </r>
    <r>
      <rPr>
        <vertAlign val="superscript"/>
        <sz val="10"/>
        <color rgb="FF000000"/>
        <rFont val="Arial"/>
        <family val="2"/>
      </rPr>
      <t>7</t>
    </r>
  </si>
  <si>
    <t>Musculoskeletal Disorders</t>
  </si>
  <si>
    <t>Fractures and Dislocations</t>
  </si>
  <si>
    <r>
      <t>Senses</t>
    </r>
    <r>
      <rPr>
        <vertAlign val="superscript"/>
        <sz val="10"/>
        <color rgb="FF000000"/>
        <rFont val="Arial"/>
        <family val="2"/>
      </rPr>
      <t>6</t>
    </r>
  </si>
  <si>
    <t>Neurological disorders (including spinal cord, head or brain injuries)</t>
  </si>
  <si>
    <t>Amputations</t>
  </si>
  <si>
    <t>Physical disorders including infectious diseases</t>
  </si>
  <si>
    <t>Mental Disorders</t>
  </si>
  <si>
    <t>Injury, Wounds and Scarring</t>
  </si>
  <si>
    <t>Burns</t>
  </si>
  <si>
    <t>Total</t>
  </si>
  <si>
    <r>
      <t>All Years</t>
    </r>
    <r>
      <rPr>
        <b/>
        <vertAlign val="superscript"/>
        <sz val="10"/>
        <color rgb="FF000000"/>
        <rFont val="Arial"/>
        <family val="2"/>
      </rPr>
      <t>5</t>
    </r>
  </si>
  <si>
    <t>Tariff Level</t>
  </si>
  <si>
    <t>Tariff of Injury</t>
  </si>
  <si>
    <t>4 6 April 2005 to 31 March 2017.</t>
  </si>
  <si>
    <t>3 Where more than one condition is claimed for, the table shows the highest tariff level that a claimant has been awarded for a single condition.</t>
  </si>
  <si>
    <t xml:space="preserve">2 Conditions are assessed against a tariff of injury table where the lower numerical values (i.e. 1-4) reflect the more severe conditions that are awarded at the highest tariff level. </t>
  </si>
  <si>
    <t>All Lump Sum Only (0% GIP)</t>
  </si>
  <si>
    <t>All Lump Sum plus GIP at 30%</t>
  </si>
  <si>
    <t>All Lump Sum plus GIP at 50%</t>
  </si>
  <si>
    <t>All Lump Sum plus GIP at 75%</t>
  </si>
  <si>
    <t>All Lump Sum plus GIP at 100%</t>
  </si>
  <si>
    <t>All Lump Sum plus GIPs</t>
  </si>
  <si>
    <r>
      <t>All Years</t>
    </r>
    <r>
      <rPr>
        <b/>
        <vertAlign val="superscript"/>
        <sz val="10"/>
        <color rgb="FF000000"/>
        <rFont val="Arial"/>
        <family val="2"/>
      </rPr>
      <t>4</t>
    </r>
  </si>
  <si>
    <t>Lump sums awarded during:</t>
  </si>
  <si>
    <t>3 Only includes GIPs in payment. Excludes deferred GIPs.</t>
  </si>
  <si>
    <t>2 Age as at 31 March 2017.</t>
  </si>
  <si>
    <t>Over 60</t>
  </si>
  <si>
    <t>55-59</t>
  </si>
  <si>
    <t>50-54</t>
  </si>
  <si>
    <t>45-49</t>
  </si>
  <si>
    <t>40-44</t>
  </si>
  <si>
    <t>35-39</t>
  </si>
  <si>
    <t>30-34</t>
  </si>
  <si>
    <t>25-29</t>
  </si>
  <si>
    <t>20-24</t>
  </si>
  <si>
    <t>Under 20</t>
  </si>
  <si>
    <t>Children</t>
  </si>
  <si>
    <t>Spouses</t>
  </si>
  <si>
    <t>D</t>
  </si>
  <si>
    <t>C</t>
  </si>
  <si>
    <t>B</t>
  </si>
  <si>
    <t>A</t>
  </si>
  <si>
    <t>All GIPs</t>
  </si>
  <si>
    <t>All GIPs &amp; SGIPs</t>
  </si>
  <si>
    <t>Age Group</t>
  </si>
  <si>
    <t>SGIPs</t>
  </si>
  <si>
    <t>GIPs- Tariff Band</t>
  </si>
  <si>
    <t>In payment as at:</t>
  </si>
  <si>
    <t>Gender</t>
  </si>
  <si>
    <t>All in payment</t>
  </si>
  <si>
    <t>||</t>
  </si>
  <si>
    <t>Male</t>
  </si>
  <si>
    <t>Female</t>
  </si>
  <si>
    <r>
      <t>Guaranteed Income Payment</t>
    </r>
    <r>
      <rPr>
        <b/>
        <vertAlign val="superscript"/>
        <sz val="10"/>
        <color theme="1"/>
        <rFont val="Arial"/>
        <family val="2"/>
      </rPr>
      <t>1</t>
    </r>
  </si>
  <si>
    <t>~</t>
  </si>
  <si>
    <r>
      <rPr>
        <vertAlign val="superscript"/>
        <sz val="9"/>
        <color theme="1"/>
        <rFont val="Arial"/>
        <family val="2"/>
      </rPr>
      <t>1</t>
    </r>
    <r>
      <rPr>
        <sz val="9"/>
        <color theme="1"/>
        <rFont val="Arial"/>
        <family val="2"/>
      </rPr>
      <t xml:space="preserve"> This table does not include deferred GIPs.</t>
    </r>
  </si>
  <si>
    <t>As at 31 March 2006 - as at 31 March 2017</t>
  </si>
  <si>
    <t>Payment Type</t>
  </si>
  <si>
    <t>Guaranteed Income Payment</t>
  </si>
  <si>
    <t>In Payment</t>
  </si>
  <si>
    <r>
      <t>Deferred</t>
    </r>
    <r>
      <rPr>
        <vertAlign val="superscript"/>
        <sz val="10"/>
        <color theme="1"/>
        <rFont val="Arial"/>
        <family val="2"/>
      </rPr>
      <t>2</t>
    </r>
  </si>
  <si>
    <t>Survivors' Guaranteed Income Payment</t>
  </si>
  <si>
    <r>
      <rPr>
        <vertAlign val="superscript"/>
        <sz val="9"/>
        <color theme="1"/>
        <rFont val="Arial"/>
        <family val="2"/>
      </rPr>
      <t>1</t>
    </r>
    <r>
      <rPr>
        <sz val="9"/>
        <color theme="1"/>
        <rFont val="Arial"/>
        <family val="2"/>
      </rPr>
      <t xml:space="preserve"> Figures presented in this table are cumulative, taking into account intakes and outflows from the previous quarter.</t>
    </r>
  </si>
  <si>
    <r>
      <rPr>
        <vertAlign val="superscript"/>
        <sz val="9"/>
        <color theme="1"/>
        <rFont val="Arial"/>
        <family val="2"/>
      </rPr>
      <t>2</t>
    </r>
    <r>
      <rPr>
        <sz val="9"/>
        <color theme="1"/>
        <rFont val="Arial"/>
        <family val="2"/>
      </rPr>
      <t xml:space="preserve"> These are cases where a GIP has been awarded, but payment has been deferred until the claimant leaves Service. These cases will later be included as ‘In Payment’ upon the claimant exiting the Services.</t>
    </r>
  </si>
  <si>
    <r>
      <rPr>
        <b/>
        <i/>
        <vertAlign val="superscript"/>
        <sz val="10"/>
        <color rgb="FF000000"/>
        <rFont val="Arial"/>
        <family val="2"/>
      </rPr>
      <t>r</t>
    </r>
  </si>
  <si>
    <t>Reviews Cleared During:</t>
  </si>
  <si>
    <t>Number of Injury/Illness Claim Reviews</t>
  </si>
  <si>
    <t>Interim</t>
  </si>
  <si>
    <t>Reduced on review</t>
  </si>
  <si>
    <t>Increased on review</t>
  </si>
  <si>
    <t>Demographic</t>
  </si>
  <si>
    <t>Number of Lump Sums</t>
  </si>
  <si>
    <t>Service</t>
  </si>
  <si>
    <t>Army</t>
  </si>
  <si>
    <t>Royal Air Force</t>
  </si>
  <si>
    <r>
      <rPr>
        <vertAlign val="superscript"/>
        <sz val="9"/>
        <color rgb="FF000000"/>
        <rFont val="Arial"/>
        <family val="2"/>
      </rPr>
      <t>r</t>
    </r>
    <r>
      <rPr>
        <sz val="9"/>
        <color rgb="FF000000"/>
        <rFont val="Arial"/>
        <family val="2"/>
      </rPr>
      <t xml:space="preserve"> Revised figure due to methodology changes or routine revisions. Please see background quality report for more information. </t>
    </r>
  </si>
  <si>
    <t>GOR</t>
  </si>
  <si>
    <t>East</t>
  </si>
  <si>
    <t>N.Ireland</t>
  </si>
  <si>
    <r>
      <t>Other UK</t>
    </r>
    <r>
      <rPr>
        <vertAlign val="superscript"/>
        <sz val="10"/>
        <color rgb="FF000000"/>
        <rFont val="Arial"/>
        <family val="2"/>
      </rPr>
      <t>5</t>
    </r>
  </si>
  <si>
    <r>
      <t>UK Unknown</t>
    </r>
    <r>
      <rPr>
        <vertAlign val="superscript"/>
        <sz val="10"/>
        <color rgb="FF000000"/>
        <rFont val="Arial"/>
        <family val="2"/>
      </rPr>
      <t>6</t>
    </r>
  </si>
  <si>
    <r>
      <t>Not Known</t>
    </r>
    <r>
      <rPr>
        <vertAlign val="superscript"/>
        <sz val="10"/>
        <color rgb="FF000000"/>
        <rFont val="Arial"/>
        <family val="2"/>
      </rPr>
      <t>7</t>
    </r>
  </si>
  <si>
    <t>1 GOR as derived from address information which is recorded on the CAPS.</t>
  </si>
  <si>
    <t>2 Figures for lump sum awards include injury claims and further additional claims.</t>
  </si>
  <si>
    <t>3 Updated postcode information from the CAPS and the ONS may result in changes to the figures provided.</t>
  </si>
  <si>
    <t>5 Other UK includes Isle of Man and Channel Islands.</t>
  </si>
  <si>
    <t>6 UK Unknown includes those known to be resident in the UK but a GOR is not available.</t>
  </si>
  <si>
    <t>7 Address information is not available.</t>
  </si>
  <si>
    <t>UK Armed Forces Compensation Scheme Biannual Statistics</t>
  </si>
  <si>
    <t>Contents</t>
  </si>
  <si>
    <t>Section 1</t>
  </si>
  <si>
    <t>AFCS claim clearance times</t>
  </si>
  <si>
    <t>Recipients of Lump Sum Payments and GIPs based on the initial outcome under the AFCS</t>
  </si>
  <si>
    <t>Recipients of Guaranteed Income Payments only under the AFCS</t>
  </si>
  <si>
    <t>AFCS expenditure  amounts paid out</t>
  </si>
  <si>
    <t>Section 2</t>
  </si>
  <si>
    <t>This section contains all previous tables which are no longer used to provide context to the statistical bulletin but are presented for those interested</t>
  </si>
  <si>
    <t xml:space="preserve">This section contains all data used to produce the AFCS statistical bulletin as at 31 March 2017. </t>
  </si>
  <si>
    <t xml:space="preserve">Number of registered and cleared claims under the AFCS by the latest recorded outcome </t>
  </si>
  <si>
    <t>UK Gulf Veterans Mortality Data</t>
  </si>
  <si>
    <t>Location of Armed Forces Pension And Compensation Recipients</t>
  </si>
  <si>
    <t>War Pension Scheme Annual Statistics</t>
  </si>
  <si>
    <t>Other publications produced by Defence Statistics:</t>
  </si>
  <si>
    <t>Other Publications</t>
  </si>
  <si>
    <t>www.gov.uk/government/organisations/ministry-of-defence/about/statistics</t>
  </si>
  <si>
    <t>Visit our website at:</t>
  </si>
  <si>
    <t xml:space="preserve">DefStrat-Stat-Health-PQ-FOI@mod.uk </t>
  </si>
  <si>
    <t xml:space="preserve">Email: </t>
  </si>
  <si>
    <t>030 679-84423</t>
  </si>
  <si>
    <t xml:space="preserve">Tel: </t>
  </si>
  <si>
    <r>
      <t>Defence Statistics</t>
    </r>
    <r>
      <rPr>
        <b/>
        <sz val="12"/>
        <color indexed="8"/>
        <rFont val="Arial"/>
        <family val="2"/>
      </rPr>
      <t xml:space="preserve"> (Health)</t>
    </r>
  </si>
  <si>
    <r>
      <t>Defence Statistics</t>
    </r>
    <r>
      <rPr>
        <sz val="12"/>
        <color indexed="8"/>
        <rFont val="Arial"/>
        <family val="2"/>
      </rPr>
      <t xml:space="preserve"> welcome feedback on our statistical products. If you have any comments or questions about this publication or about the statistics produced by Defence Statistics in general, you can contact us as follows:</t>
    </r>
  </si>
  <si>
    <t>Contact Us:</t>
  </si>
  <si>
    <t>Fewer than five</t>
  </si>
  <si>
    <t>Symbols</t>
  </si>
  <si>
    <t>In line with JSP 200 (April 2016), the suppression methodology has been applied to ensure individuals are not inadvertently identified dependent on the risk of disclosure. Numbers fewer than three have been suppressed and presented as ‘~’. Where there was only one cell in a row or column that was fewer than three, the next smallest number has also been suppressed so that numbers cannot simply be derived from totals. If a disclosure control method has been applied to a table, the method is stated in the footnotes. For further information on statistical disclosure control see Background Quality Report.</t>
  </si>
  <si>
    <t>Disclosure Control</t>
  </si>
  <si>
    <t>Errors during data processing are rarely identified. However if an error was found then all historic data would be revised and Defence Statistics would highlight the error and the impact on the numbers presented on the front page of the publication.</t>
  </si>
  <si>
    <t>These statistics are subject to routine revisions as CAPS is a live data system and historic data is amended between data extracts. These figures can be identified by a revision marker (‘r’).</t>
  </si>
  <si>
    <t>The figures presented in this Statistical Notice are as provided to Defence Statistics in extracts from DBS's Compensation and Pension System (CAPS) and War Pension Computer System (WPCS). Figures reported in this release are based on the latest data extract from CAPS (as at 30 September 2015).</t>
  </si>
  <si>
    <t>Revisions</t>
  </si>
  <si>
    <t>www.gov.uk/government/collections/defence-statistics-background-quality-reports-index</t>
  </si>
  <si>
    <t>Please see our Background Quality Report on GOV.UK for more detail on the data sources, data quality and processes carried out to produce these statistics:</t>
  </si>
  <si>
    <t>Compensation and Pension Scheme (CAPS)</t>
  </si>
  <si>
    <t>Data Sources and Quality</t>
  </si>
  <si>
    <t>Further definitions can be found in the Glossary section of the main report.</t>
  </si>
  <si>
    <r>
      <t xml:space="preserve">• Out of Jurisdiction- </t>
    </r>
    <r>
      <rPr>
        <sz val="12"/>
        <rFont val="Arial"/>
        <family val="2"/>
      </rPr>
      <t>If a customer mentions he wishes to appeal then he has the right for an appeal to be heard. An Out of Jurisdiction appeal is prepared when the customer has asked to appeal about an issue that there is no right of appeal for. This can include a claim made over the 7 year time limit and a disagreement regarding which scheme his claim should be considered under. In these cases the President of the Tribunal is asked to decide whether an appeal hearing is granted.</t>
    </r>
  </si>
  <si>
    <r>
      <t xml:space="preserve">• Overturned by upper tier tribunal- </t>
    </r>
    <r>
      <rPr>
        <sz val="12"/>
        <rFont val="Arial"/>
        <family val="2"/>
      </rPr>
      <t xml:space="preserve">All appeal cases are heard by the First Tier Tribunal (FTT). When a person’s appeal has been dismissed by the FTT and they are still unhappy with the decision they can ask for leave to appeal to the Upper Tier Tribunal (UTT).   If their decision is overturned by the UTT they have successfully won their case. </t>
    </r>
  </si>
  <si>
    <r>
      <rPr>
        <b/>
        <sz val="12"/>
        <rFont val="Arial"/>
        <family val="2"/>
      </rPr>
      <t>• Disallowed late appeal-</t>
    </r>
    <r>
      <rPr>
        <sz val="12"/>
        <rFont val="Arial"/>
        <family val="2"/>
      </rPr>
      <t xml:space="preserve"> Applications to appeal must be received by Veterans UK within 12 months; starting with the day after the date on which the decision letter was sent (this could be 12 months from the date of the original decision or 12 months from the date of a reconsideration). Failing to do so within the time limit will result in the outcome of a late appeal.
</t>
    </r>
  </si>
  <si>
    <r>
      <rPr>
        <b/>
        <sz val="12"/>
        <rFont val="Arial"/>
        <family val="2"/>
      </rPr>
      <t>• Favourable Reconsideration-</t>
    </r>
    <r>
      <rPr>
        <sz val="12"/>
        <rFont val="Arial"/>
        <family val="2"/>
      </rPr>
      <t xml:space="preserve"> When a claimant has initiated an appeal before a reconsideration has taken place, the reconsideration will be conducted before notification to the Pension Appeal Tribunal. If the reconsideration is in the claimants favour then the claimant can withdraw their appeal.</t>
    </r>
  </si>
  <si>
    <t>Appeal Outcomes:</t>
  </si>
  <si>
    <t xml:space="preserve">The AFCS came into force on 6 April 2005 to pay compensation for injury, illness or death attributable to Service that occurred on or after that date. It replaced the previous compensation arrangements provided by the War Pensions Scheme (WPS) and the attributable elements of the Armed Forces and Reserve Forces Pensions Scheme. </t>
  </si>
  <si>
    <t>Definitions</t>
  </si>
  <si>
    <t>Notes and Definitions</t>
  </si>
  <si>
    <r>
      <t>3</t>
    </r>
    <r>
      <rPr>
        <sz val="9"/>
        <rFont val="Arial"/>
        <family val="2"/>
      </rPr>
      <t xml:space="preserve"> The AFCS scheme began on 6 April 2005.</t>
    </r>
  </si>
  <si>
    <r>
      <rPr>
        <vertAlign val="superscript"/>
        <sz val="9"/>
        <color rgb="FF000000"/>
        <rFont val="Arial"/>
        <family val="2"/>
      </rPr>
      <t>1</t>
    </r>
    <r>
      <rPr>
        <sz val="9"/>
        <color rgb="FF000000"/>
        <rFont val="Arial"/>
        <family val="2"/>
      </rPr>
      <t xml:space="preserve"> Injuries/illnesses are assessed against a tariff of injury table with a set of tariff levels where the lower numerical values (i.e. 1-4) reflect the more severe conditions.</t>
    </r>
  </si>
  <si>
    <r>
      <rPr>
        <vertAlign val="superscript"/>
        <sz val="9"/>
        <color rgb="FF000000"/>
        <rFont val="Arial"/>
        <family val="2"/>
      </rPr>
      <t>3</t>
    </r>
    <r>
      <rPr>
        <sz val="9"/>
        <color rgb="FF000000"/>
        <rFont val="Arial"/>
        <family val="2"/>
      </rPr>
      <t xml:space="preserve"> The table shows all of the injuries/illnesses that have been awarded for a single claim.</t>
    </r>
  </si>
  <si>
    <r>
      <rPr>
        <vertAlign val="superscript"/>
        <sz val="9"/>
        <color rgb="FF000000"/>
        <rFont val="Arial"/>
        <family val="2"/>
      </rPr>
      <t>4</t>
    </r>
    <r>
      <rPr>
        <sz val="9"/>
        <color rgb="FF000000"/>
        <rFont val="Arial"/>
        <family val="2"/>
      </rPr>
      <t xml:space="preserve"> Not all tariff levels (1-15) attract a lump sum payment under each tariff of injury table.</t>
    </r>
  </si>
  <si>
    <r>
      <t>2009/10</t>
    </r>
    <r>
      <rPr>
        <sz val="11"/>
        <color rgb="FF000000"/>
        <rFont val="Calibri"/>
        <family val="2"/>
      </rPr>
      <t/>
    </r>
  </si>
  <si>
    <r>
      <t>2010/11</t>
    </r>
    <r>
      <rPr>
        <sz val="11"/>
        <color rgb="FF000000"/>
        <rFont val="Calibri"/>
        <family val="2"/>
      </rPr>
      <t/>
    </r>
  </si>
  <si>
    <r>
      <t>4</t>
    </r>
    <r>
      <rPr>
        <sz val="9"/>
        <color theme="1"/>
        <rFont val="Arial"/>
        <family val="2"/>
      </rPr>
      <t xml:space="preserve"> The AFCS scheme began on 6 April 2005.</t>
    </r>
  </si>
  <si>
    <t xml:space="preserve"> </t>
  </si>
  <si>
    <r>
      <t>All Years</t>
    </r>
    <r>
      <rPr>
        <b/>
        <vertAlign val="superscript"/>
        <sz val="10"/>
        <color theme="1"/>
        <rFont val="Arial"/>
        <family val="2"/>
      </rPr>
      <t>2</t>
    </r>
  </si>
  <si>
    <t>Q4- 2015/16 to Q4 2016/17</t>
  </si>
  <si>
    <t>Table 3 provides the number of reconsiderations cleared by claim type and outcome, numbers</t>
  </si>
  <si>
    <r>
      <rPr>
        <b/>
        <sz val="11"/>
        <rFont val="Arial"/>
        <family val="2"/>
      </rPr>
      <t>Table 3-</t>
    </r>
    <r>
      <rPr>
        <sz val="11"/>
        <rFont val="Arial"/>
        <family val="2"/>
      </rPr>
      <t xml:space="preserve"> Reconsiderations cleared by claim type, outcome and financial year</t>
    </r>
  </si>
  <si>
    <r>
      <rPr>
        <b/>
        <sz val="11"/>
        <rFont val="Arial"/>
        <family val="2"/>
      </rPr>
      <t>Table 4-</t>
    </r>
    <r>
      <rPr>
        <sz val="11"/>
        <rFont val="Arial"/>
        <family val="2"/>
      </rPr>
      <t xml:space="preserve"> Appeals cleared by claim type, outcome and financial year</t>
    </r>
  </si>
  <si>
    <r>
      <rPr>
        <b/>
        <sz val="11"/>
        <rFont val="Arial"/>
        <family val="2"/>
      </rPr>
      <t>Table 5-</t>
    </r>
    <r>
      <rPr>
        <sz val="11"/>
        <rFont val="Arial"/>
        <family val="2"/>
      </rPr>
      <t xml:space="preserve"> Reviews cleared by claim type, outcome and financial year</t>
    </r>
  </si>
  <si>
    <r>
      <rPr>
        <b/>
        <sz val="11"/>
        <rFont val="Arial"/>
        <family val="2"/>
      </rPr>
      <t>Table 6-</t>
    </r>
    <r>
      <rPr>
        <sz val="11"/>
        <rFont val="Arial"/>
        <family val="2"/>
      </rPr>
      <t xml:space="preserve"> Summary statistics for injury/illness claims by financial year</t>
    </r>
  </si>
  <si>
    <r>
      <rPr>
        <b/>
        <sz val="11"/>
        <rFont val="Arial"/>
        <family val="2"/>
      </rPr>
      <t>Table 7-</t>
    </r>
    <r>
      <rPr>
        <sz val="11"/>
        <rFont val="Arial"/>
        <family val="2"/>
      </rPr>
      <t xml:space="preserve"> Summary statistics for survivors claims by financial year</t>
    </r>
  </si>
  <si>
    <r>
      <rPr>
        <b/>
        <sz val="11"/>
        <rFont val="Arial"/>
        <family val="2"/>
      </rPr>
      <t>Table 8-</t>
    </r>
    <r>
      <rPr>
        <sz val="11"/>
        <rFont val="Arial"/>
        <family val="2"/>
      </rPr>
      <t xml:space="preserve"> Summary statistics for reconsiderations by financial year</t>
    </r>
  </si>
  <si>
    <r>
      <rPr>
        <b/>
        <sz val="11"/>
        <rFont val="Arial"/>
        <family val="2"/>
      </rPr>
      <t>Table 9-</t>
    </r>
    <r>
      <rPr>
        <sz val="11"/>
        <rFont val="Arial"/>
        <family val="2"/>
      </rPr>
      <t xml:space="preserve"> Summary statistics for appeals by financial year</t>
    </r>
  </si>
  <si>
    <t>0%</t>
  </si>
  <si>
    <r>
      <t>2</t>
    </r>
    <r>
      <rPr>
        <sz val="9"/>
        <color rgb="FF000000"/>
        <rFont val="Arial"/>
        <family val="2"/>
      </rPr>
      <t xml:space="preserve"> 6 April 2005 to 31 March 2017.</t>
    </r>
  </si>
  <si>
    <t>r</t>
  </si>
  <si>
    <r>
      <t>All Years</t>
    </r>
    <r>
      <rPr>
        <b/>
        <vertAlign val="superscript"/>
        <sz val="10"/>
        <rFont val="Arial"/>
        <family val="2"/>
      </rPr>
      <t>2</t>
    </r>
  </si>
  <si>
    <t>Total Compensation Payable (£'000)</t>
  </si>
  <si>
    <t>Lump Sum Payments</t>
  </si>
  <si>
    <t>Guaranteed Income Payments</t>
  </si>
  <si>
    <t>Survivors' Guaranteed Income Payments</t>
  </si>
  <si>
    <t>p</t>
  </si>
  <si>
    <r>
      <rPr>
        <b/>
        <sz val="11"/>
        <rFont val="Arial"/>
        <family val="2"/>
      </rPr>
      <t>Table 1-</t>
    </r>
    <r>
      <rPr>
        <sz val="11"/>
        <rFont val="Arial"/>
        <family val="2"/>
      </rPr>
      <t xml:space="preserve"> Claims registered by claim type and financial year</t>
    </r>
  </si>
  <si>
    <r>
      <rPr>
        <b/>
        <sz val="11"/>
        <rFont val="Arial"/>
        <family val="2"/>
      </rPr>
      <t>Table 2-</t>
    </r>
    <r>
      <rPr>
        <sz val="11"/>
        <rFont val="Arial"/>
        <family val="2"/>
      </rPr>
      <t xml:space="preserve"> Claims cleared by claim type, latest outcome and financial year</t>
    </r>
  </si>
  <si>
    <t>Table 2 provides a summary of cleared claims based on when the claim was registered by claim type, latest outcome, and financial year, numbers and percentages.</t>
  </si>
  <si>
    <t>Generated using a Kaplan Meier survival model.</t>
  </si>
  <si>
    <t>Survivors' Claims</t>
  </si>
  <si>
    <t>Claim type</t>
  </si>
  <si>
    <t>Predicted number of days to clear 25%, 50%, 75% and 100% of claims</t>
  </si>
  <si>
    <t>Table 11 provides a breakdown of lump sum payments awarded under the AFCS by claim type and financial year based on the outcome of the initial claim, numbers</t>
  </si>
  <si>
    <t>Table 14 provides a breakdown of lump sum payments awarded by the highest tariff level and financial year based on the outcome of the initial claim, numbers</t>
  </si>
  <si>
    <r>
      <t>Table 17: Guaranteed Income Payments in payment, by gender as at the end of each financial year</t>
    </r>
    <r>
      <rPr>
        <b/>
        <vertAlign val="superscript"/>
        <sz val="14"/>
        <rFont val="Arial"/>
        <family val="2"/>
      </rPr>
      <t>1</t>
    </r>
  </si>
  <si>
    <t>Table 17 provides the numbers of GIPs and SGIPs in payment as at the end of each financial year, numbers</t>
  </si>
  <si>
    <r>
      <t>Table 18: Guaranteed Income Payments in payment, either in payment or deferred, by payment type as at the end of each quarter</t>
    </r>
    <r>
      <rPr>
        <b/>
        <vertAlign val="superscript"/>
        <sz val="14"/>
        <rFont val="Arial"/>
        <family val="2"/>
      </rPr>
      <t>1</t>
    </r>
  </si>
  <si>
    <t xml:space="preserve">Table 18 provides the numbers of GIPs and SGIPs in payment and deferred as at the end of each quarter, numbers. </t>
  </si>
  <si>
    <t xml:space="preserve">Table 19 provides the numbers of GIPs and SGIPs in payment by Region, numbers </t>
  </si>
  <si>
    <t>Table 20 provides the number of GIPs and SGIPs in payment by tariff band and age group, numbers</t>
  </si>
  <si>
    <r>
      <t>Table 21: Armed Forces Compensation Scheme Expenditure, by financial year</t>
    </r>
    <r>
      <rPr>
        <b/>
        <vertAlign val="superscript"/>
        <sz val="14"/>
        <rFont val="Arial"/>
        <family val="2"/>
      </rPr>
      <t>1</t>
    </r>
  </si>
  <si>
    <r>
      <t>Table 22: Claims cleared, by claim type, outcome, and financial year</t>
    </r>
    <r>
      <rPr>
        <b/>
        <vertAlign val="superscript"/>
        <sz val="14"/>
        <color rgb="FF000000"/>
        <rFont val="Arial"/>
        <family val="2"/>
      </rPr>
      <t>1</t>
    </r>
  </si>
  <si>
    <t>Table 22 provides a summary of cleared claims by claim type, outcome, and financial year, numbers and percentages.</t>
  </si>
  <si>
    <r>
      <t>Table 23: Claims cleared, by claim type, outcome, and financial quarter</t>
    </r>
    <r>
      <rPr>
        <b/>
        <vertAlign val="superscript"/>
        <sz val="14"/>
        <color rgb="FF000000"/>
        <rFont val="Arial"/>
        <family val="2"/>
      </rPr>
      <t>1</t>
    </r>
  </si>
  <si>
    <t>Table 23 provides further detail of claims cleared by claim type, claim outcome and quarter, numbers</t>
  </si>
  <si>
    <t>Table 24 provides the number of reconsiderations cleared by claim type and outcome, numbers</t>
  </si>
  <si>
    <t>Table 25 provides the number of reviews cleared by claim type and outcome.</t>
  </si>
  <si>
    <t>Table 26: Appeals cleared by claim type, outcome and quarter</t>
  </si>
  <si>
    <t>Table 26 provides the number of appeals cleared by claim type and outcome.</t>
  </si>
  <si>
    <r>
      <t>Table 27: Lump sum payments awarded based on the initial claim outcome, by claim type and financial year</t>
    </r>
    <r>
      <rPr>
        <b/>
        <vertAlign val="superscript"/>
        <sz val="14"/>
        <color rgb="FF000000"/>
        <rFont val="Arial"/>
        <family val="2"/>
      </rPr>
      <t>1</t>
    </r>
  </si>
  <si>
    <t>Table 27 provides a breakdown of lump sum payments awarded under the AFCS by claim type and financial year based on the outcome of the initial claim, numbers</t>
  </si>
  <si>
    <r>
      <t>Table 28: Lump sum payments awarded based on the initial claim outcome, by claim type and quarter</t>
    </r>
    <r>
      <rPr>
        <b/>
        <vertAlign val="superscript"/>
        <sz val="14"/>
        <color rgb="FF000000"/>
        <rFont val="Arial"/>
        <family val="2"/>
      </rPr>
      <t>1</t>
    </r>
  </si>
  <si>
    <t>Table 28 provides a further breakdown of lump sum payments by claim type and quarter based on the outcome of the initial claim, numbers</t>
  </si>
  <si>
    <r>
      <t>Table 29: Lump sum payments awarded based on the initial claim outcome, by highest tariff level and quarter</t>
    </r>
    <r>
      <rPr>
        <b/>
        <vertAlign val="superscript"/>
        <sz val="14"/>
        <color rgb="FF000000"/>
        <rFont val="Arial"/>
        <family val="2"/>
      </rPr>
      <t>1,2,3</t>
    </r>
  </si>
  <si>
    <t>Table 29 provides a breakdown of lump sum payments awarded by the highest tariff level and quarter based on the outcome of the initial claim, numbers</t>
  </si>
  <si>
    <r>
      <t>Table 30: All injuries/illnesses awarded under the AFCS at tariff levels 1-15 based on the initial claim outcome, by tariff of injury table</t>
    </r>
    <r>
      <rPr>
        <b/>
        <vertAlign val="superscript"/>
        <sz val="14"/>
        <color rgb="FF000000"/>
        <rFont val="Arial"/>
        <family val="2"/>
      </rPr>
      <t>1</t>
    </r>
    <r>
      <rPr>
        <b/>
        <sz val="14"/>
        <color rgb="FF000000"/>
        <rFont val="Arial"/>
        <family val="2"/>
      </rPr>
      <t>, tariff level and quarter</t>
    </r>
    <r>
      <rPr>
        <b/>
        <vertAlign val="superscript"/>
        <sz val="14"/>
        <color rgb="FF000000"/>
        <rFont val="Arial"/>
        <family val="2"/>
      </rPr>
      <t>2,3,4</t>
    </r>
  </si>
  <si>
    <t>Table 30 provides a summary of all injuries/illnesses awarded under the AFCS by tariff of injury table, tariff level and quarter based on the outcome of the initial claim, numbers</t>
  </si>
  <si>
    <r>
      <t>Table 31: Lump sum payments awarded based on the initial claim outcome, by Service, gender, age group and quarter</t>
    </r>
    <r>
      <rPr>
        <b/>
        <vertAlign val="superscript"/>
        <sz val="14"/>
        <color rgb="FF000000"/>
        <rFont val="Arial"/>
        <family val="2"/>
      </rPr>
      <t>1</t>
    </r>
  </si>
  <si>
    <t>Table 31 provides Service, gender and age group information of those awarded a lump sum payment between Q4 - 2015/16 and Q4 - 2016/17 based on the outcome of the initial claim, numbers</t>
  </si>
  <si>
    <r>
      <t>Table 32: Lump sum payments awarded based on initial claim outcome, by region</t>
    </r>
    <r>
      <rPr>
        <b/>
        <vertAlign val="superscript"/>
        <sz val="14"/>
        <color rgb="FF000000"/>
        <rFont val="Arial"/>
        <family val="2"/>
      </rPr>
      <t>1</t>
    </r>
    <r>
      <rPr>
        <b/>
        <sz val="14"/>
        <color rgb="FF000000"/>
        <rFont val="Arial"/>
        <family val="2"/>
      </rPr>
      <t xml:space="preserve"> and quarter</t>
    </r>
    <r>
      <rPr>
        <b/>
        <vertAlign val="superscript"/>
        <sz val="14"/>
        <color rgb="FF000000"/>
        <rFont val="Arial"/>
        <family val="2"/>
      </rPr>
      <t>2,3</t>
    </r>
  </si>
  <si>
    <t>Table 32 provides a summary of lump sum payments awarded based on the outcome of the initial claim, numbers</t>
  </si>
  <si>
    <r>
      <rPr>
        <b/>
        <sz val="11"/>
        <rFont val="Arial"/>
        <family val="2"/>
      </rPr>
      <t>Table 10:</t>
    </r>
    <r>
      <rPr>
        <sz val="11"/>
        <rFont val="Arial"/>
        <family val="2"/>
      </rPr>
      <t xml:space="preserve"> Predicted time to clear AFCS claims, by claim type</t>
    </r>
  </si>
  <si>
    <r>
      <rPr>
        <b/>
        <sz val="11"/>
        <rFont val="Arial"/>
        <family val="2"/>
      </rPr>
      <t>Table 11-</t>
    </r>
    <r>
      <rPr>
        <sz val="11"/>
        <rFont val="Arial"/>
        <family val="2"/>
      </rPr>
      <t xml:space="preserve"> Lump sum payments awarded based on the initial claim outcome by outcome and financial year</t>
    </r>
  </si>
  <si>
    <r>
      <rPr>
        <b/>
        <sz val="11"/>
        <rFont val="Arial"/>
        <family val="2"/>
      </rPr>
      <t>Table 13-</t>
    </r>
    <r>
      <rPr>
        <sz val="11"/>
        <rFont val="Arial"/>
        <family val="2"/>
      </rPr>
      <t xml:space="preserve"> Lump sum payments awarded based on the latest claim outcome by claim type and financial year</t>
    </r>
  </si>
  <si>
    <r>
      <rPr>
        <b/>
        <sz val="11"/>
        <rFont val="Arial"/>
        <family val="2"/>
      </rPr>
      <t>Table 14-</t>
    </r>
    <r>
      <rPr>
        <sz val="11"/>
        <rFont val="Arial"/>
        <family val="2"/>
      </rPr>
      <t xml:space="preserve"> Lump sum payments awarded based on the latest claim outcome by highest tariff level and financial year</t>
    </r>
  </si>
  <si>
    <r>
      <rPr>
        <b/>
        <sz val="11"/>
        <rFont val="Arial"/>
        <family val="2"/>
      </rPr>
      <t>Table 15-</t>
    </r>
    <r>
      <rPr>
        <sz val="11"/>
        <rFont val="Arial"/>
        <family val="2"/>
      </rPr>
      <t xml:space="preserve"> All injuries/illnesses awarded based on the latest claim outcome by claim type and financial year</t>
    </r>
  </si>
  <si>
    <r>
      <rPr>
        <b/>
        <sz val="11"/>
        <rFont val="Arial"/>
        <family val="2"/>
      </rPr>
      <t>Table 16-</t>
    </r>
    <r>
      <rPr>
        <sz val="11"/>
        <rFont val="Arial"/>
        <family val="2"/>
      </rPr>
      <t xml:space="preserve"> Lump sum payments awarded based on the latest claim outcome, by Service and financial year</t>
    </r>
  </si>
  <si>
    <r>
      <rPr>
        <b/>
        <sz val="11"/>
        <rFont val="Arial"/>
        <family val="2"/>
      </rPr>
      <t>Table 17-</t>
    </r>
    <r>
      <rPr>
        <sz val="11"/>
        <rFont val="Arial"/>
        <family val="2"/>
      </rPr>
      <t xml:space="preserve"> Guaranteed Income Payments in payment by gender as at the end of each financial year</t>
    </r>
  </si>
  <si>
    <r>
      <rPr>
        <b/>
        <sz val="11"/>
        <rFont val="Arial"/>
        <family val="2"/>
      </rPr>
      <t>Table 18-</t>
    </r>
    <r>
      <rPr>
        <sz val="11"/>
        <rFont val="Arial"/>
        <family val="2"/>
      </rPr>
      <t xml:space="preserve"> Guaranteed Income Payments in payment, either in payment or deferred, by payment type as at the end of each quarter</t>
    </r>
  </si>
  <si>
    <r>
      <rPr>
        <b/>
        <sz val="11"/>
        <rFont val="Arial"/>
        <family val="2"/>
      </rPr>
      <t>Table 19-</t>
    </r>
    <r>
      <rPr>
        <sz val="11"/>
        <rFont val="Arial"/>
        <family val="2"/>
      </rPr>
      <t xml:space="preserve"> Guaranteed Income Payments in payment and Survivors' Guaranteed Income Payments in payment by Region</t>
    </r>
  </si>
  <si>
    <r>
      <rPr>
        <b/>
        <sz val="11"/>
        <rFont val="Arial"/>
        <family val="2"/>
      </rPr>
      <t>Table 20-</t>
    </r>
    <r>
      <rPr>
        <sz val="11"/>
        <rFont val="Arial"/>
        <family val="2"/>
      </rPr>
      <t xml:space="preserve"> Guaranteed Income Payments in payment and Survivors' Guaranteed Income Payments in payment by tariff band and age group</t>
    </r>
  </si>
  <si>
    <r>
      <rPr>
        <b/>
        <sz val="11"/>
        <rFont val="Arial"/>
        <family val="2"/>
      </rPr>
      <t>Table 21-</t>
    </r>
    <r>
      <rPr>
        <sz val="11"/>
        <rFont val="Arial"/>
        <family val="2"/>
      </rPr>
      <t xml:space="preserve"> Armed Forces Compensation Scheme Expenditure by financial year</t>
    </r>
  </si>
  <si>
    <r>
      <rPr>
        <b/>
        <sz val="11"/>
        <rFont val="Arial"/>
        <family val="2"/>
      </rPr>
      <t>Table 22-</t>
    </r>
    <r>
      <rPr>
        <sz val="11"/>
        <rFont val="Arial"/>
        <family val="2"/>
      </rPr>
      <t xml:space="preserve"> Claims cleared by claim type, outcome, and financial year</t>
    </r>
  </si>
  <si>
    <r>
      <rPr>
        <b/>
        <sz val="11"/>
        <rFont val="Arial"/>
        <family val="2"/>
      </rPr>
      <t>Table 23-</t>
    </r>
    <r>
      <rPr>
        <sz val="11"/>
        <rFont val="Arial"/>
        <family val="2"/>
      </rPr>
      <t xml:space="preserve"> Claims cleared by claim type, outcome, and financial quarter</t>
    </r>
  </si>
  <si>
    <r>
      <rPr>
        <b/>
        <sz val="11"/>
        <rFont val="Arial"/>
        <family val="2"/>
      </rPr>
      <t>Table 24-</t>
    </r>
    <r>
      <rPr>
        <sz val="11"/>
        <rFont val="Arial"/>
        <family val="2"/>
      </rPr>
      <t xml:space="preserve"> Reconsiderations cleared by claim type, outcome and quarter</t>
    </r>
  </si>
  <si>
    <r>
      <rPr>
        <b/>
        <sz val="11"/>
        <rFont val="Arial"/>
        <family val="2"/>
      </rPr>
      <t>Table 25-</t>
    </r>
    <r>
      <rPr>
        <sz val="11"/>
        <rFont val="Arial"/>
        <family val="2"/>
      </rPr>
      <t xml:space="preserve"> Reviews cleared by claim type, outcome and quarter</t>
    </r>
  </si>
  <si>
    <r>
      <rPr>
        <b/>
        <sz val="11"/>
        <rFont val="Arial"/>
        <family val="2"/>
      </rPr>
      <t>Table 27-</t>
    </r>
    <r>
      <rPr>
        <sz val="11"/>
        <rFont val="Arial"/>
        <family val="2"/>
      </rPr>
      <t xml:space="preserve"> Lump sum payments awarded based on the initial claim outcome, by claim type and financial year</t>
    </r>
  </si>
  <si>
    <r>
      <rPr>
        <b/>
        <sz val="11"/>
        <rFont val="Arial"/>
        <family val="2"/>
      </rPr>
      <t>Table 28-</t>
    </r>
    <r>
      <rPr>
        <sz val="11"/>
        <rFont val="Arial"/>
        <family val="2"/>
      </rPr>
      <t xml:space="preserve"> Lump sum payments awarded based on the initial claim outcome, by claim type and quarter</t>
    </r>
  </si>
  <si>
    <r>
      <rPr>
        <b/>
        <sz val="11"/>
        <rFont val="Arial"/>
        <family val="2"/>
      </rPr>
      <t>Table 29-</t>
    </r>
    <r>
      <rPr>
        <sz val="11"/>
        <rFont val="Arial"/>
        <family val="2"/>
      </rPr>
      <t xml:space="preserve"> Lump sum payments awarded based on the initial claim outcome, by highest tariff level and quarter</t>
    </r>
  </si>
  <si>
    <r>
      <rPr>
        <b/>
        <sz val="11"/>
        <rFont val="Arial"/>
        <family val="2"/>
      </rPr>
      <t>Table 30-</t>
    </r>
    <r>
      <rPr>
        <sz val="11"/>
        <rFont val="Arial"/>
        <family val="2"/>
      </rPr>
      <t xml:space="preserve"> All injuries/illnesses awarded based on the initial claim outcome by tariff of injury table, tariff level and quarter</t>
    </r>
  </si>
  <si>
    <r>
      <rPr>
        <b/>
        <sz val="11"/>
        <rFont val="Arial"/>
        <family val="2"/>
      </rPr>
      <t>Table 31-</t>
    </r>
    <r>
      <rPr>
        <sz val="11"/>
        <rFont val="Arial"/>
        <family val="2"/>
      </rPr>
      <t xml:space="preserve"> Lump sum payments awarded based on the initial claim outcome by Service, gender, age group and quarter</t>
    </r>
  </si>
  <si>
    <r>
      <rPr>
        <b/>
        <sz val="11"/>
        <rFont val="Arial"/>
        <family val="2"/>
      </rPr>
      <t>Table 32-</t>
    </r>
    <r>
      <rPr>
        <sz val="11"/>
        <rFont val="Arial"/>
        <family val="2"/>
      </rPr>
      <t xml:space="preserve"> Lump sum payments awarded based on initial claim outcome by region and quarter</t>
    </r>
  </si>
  <si>
    <r>
      <rPr>
        <b/>
        <sz val="11"/>
        <rFont val="Arial"/>
        <family val="2"/>
      </rPr>
      <t>Table 12</t>
    </r>
    <r>
      <rPr>
        <sz val="11"/>
        <rFont val="Arial"/>
        <family val="2"/>
      </rPr>
      <t>- All outcomes of interim awards based on the initial claim outcome by tariff of injury table, tariff level and financial year</t>
    </r>
  </si>
  <si>
    <r>
      <rPr>
        <b/>
        <sz val="11"/>
        <rFont val="Arial"/>
        <family val="2"/>
      </rPr>
      <t>Table 26-</t>
    </r>
    <r>
      <rPr>
        <sz val="11"/>
        <rFont val="Arial"/>
        <family val="2"/>
      </rPr>
      <t xml:space="preserve"> Appeals cleared by claim type, outcome and quarter</t>
    </r>
  </si>
  <si>
    <t>Number of Cleared Injury Claims</t>
  </si>
  <si>
    <t>Number of Cleared Survivors' Claims</t>
  </si>
  <si>
    <t>Lower Quartile</t>
  </si>
  <si>
    <t>Upper Quartile</t>
  </si>
  <si>
    <t>Inter-Quartile Range</t>
  </si>
  <si>
    <t>Minimum</t>
  </si>
  <si>
    <t>Maximum</t>
  </si>
  <si>
    <t xml:space="preserve">Table 10 provides summary results from the survival analysis, presenting the predicted number of working days at which 25%, 50%, 75% and 100% of claims will be cleared. </t>
  </si>
  <si>
    <t xml:space="preserve">|| From 1 January 2009 there was a change in the source of data regarding GIPs in payment. Data prior to this date was sourced from a contractor (Paymaster) and do not include GIP awards captured on the interim system, covering the period 6 April 2005 to 31 October 2005. Data from 1 January 2009 is sourced from Veterans UK and includes all earlier GIP awards. </t>
  </si>
  <si>
    <t>Lump Sum and GIP Award</t>
  </si>
  <si>
    <t>Lump Sum Only Award</t>
  </si>
  <si>
    <r>
      <t>2005/06</t>
    </r>
    <r>
      <rPr>
        <b/>
        <vertAlign val="superscript"/>
        <sz val="10"/>
        <color rgb="FF000000"/>
        <rFont val="Arial"/>
        <family val="2"/>
      </rPr>
      <t>3</t>
    </r>
  </si>
  <si>
    <r>
      <t>2005/06</t>
    </r>
    <r>
      <rPr>
        <b/>
        <vertAlign val="superscript"/>
        <sz val="10"/>
        <rFont val="Arial"/>
        <family val="2"/>
      </rPr>
      <t>3</t>
    </r>
  </si>
  <si>
    <r>
      <t>2005/06</t>
    </r>
    <r>
      <rPr>
        <b/>
        <vertAlign val="superscript"/>
        <sz val="10"/>
        <color theme="1"/>
        <rFont val="Arial"/>
        <family val="2"/>
      </rPr>
      <t>3</t>
    </r>
  </si>
  <si>
    <t>1 Tariff levels 1-11 are divided into four bands and they refer to the percentage used to calculate the annual amount of the GIP; 100% for Band A (Levels 1-4 or a combination of levels 5&amp;6, 5&amp;5, and 6&amp;6), 75% for Band B (Levels 5-6), 50% for Band C (Levels 7-8) and 30% for Band D (Levels 9-11).</t>
  </si>
  <si>
    <t>60 and Over</t>
  </si>
  <si>
    <r>
      <t>r</t>
    </r>
    <r>
      <rPr>
        <sz val="9"/>
        <color rgb="FF000000"/>
        <rFont val="Arial"/>
        <family val="2"/>
      </rPr>
      <t xml:space="preserve"> Routine revision.</t>
    </r>
  </si>
  <si>
    <r>
      <t xml:space="preserve">3 </t>
    </r>
    <r>
      <rPr>
        <sz val="9"/>
        <color theme="1"/>
        <rFont val="Arial"/>
        <family val="2"/>
      </rPr>
      <t>6 April 2005 to 31 March 2017.</t>
    </r>
  </si>
  <si>
    <r>
      <t>2</t>
    </r>
    <r>
      <rPr>
        <sz val="9"/>
        <color theme="1"/>
        <rFont val="Arial"/>
        <family val="2"/>
      </rPr>
      <t xml:space="preserve"> 6 April 2005 to 31 March 2017.</t>
    </r>
  </si>
  <si>
    <r>
      <t>All years</t>
    </r>
    <r>
      <rPr>
        <b/>
        <vertAlign val="superscript"/>
        <sz val="10"/>
        <color rgb="FF000000"/>
        <rFont val="Arial"/>
        <family val="2"/>
      </rPr>
      <t>5</t>
    </r>
  </si>
  <si>
    <t>Number of Conditions awarded by latest outcome</t>
  </si>
  <si>
    <t>Of which include awards for Non-Freezing cold Injuries</t>
  </si>
  <si>
    <t>Of which include awards for Noise Induced Hearing Loss</t>
  </si>
  <si>
    <r>
      <rPr>
        <vertAlign val="superscript"/>
        <sz val="9"/>
        <color rgb="FF000000"/>
        <rFont val="Arial"/>
        <family val="2"/>
      </rPr>
      <t>1</t>
    </r>
    <r>
      <rPr>
        <sz val="9"/>
        <color rgb="FF000000"/>
        <rFont val="Arial"/>
        <family val="2"/>
      </rPr>
      <t xml:space="preserve"> The latest outcome (following reviews, reconsiderations and/or appeals) recorded on CAPS for each condition as at 31 March 2017. Please note outcomes may change in future reports.</t>
    </r>
  </si>
  <si>
    <r>
      <rPr>
        <vertAlign val="superscript"/>
        <sz val="9"/>
        <color rgb="FF000000"/>
        <rFont val="Arial"/>
        <family val="2"/>
      </rPr>
      <t>2</t>
    </r>
    <r>
      <rPr>
        <sz val="9"/>
        <color rgb="FF000000"/>
        <rFont val="Arial"/>
        <family val="2"/>
      </rPr>
      <t xml:space="preserve"> Injuries/illnesses are assessed against a tariff of injury table with a set of tariff levels where the lower numerical values (i.e. 1-4) reflect the more severe conditions.</t>
    </r>
  </si>
  <si>
    <r>
      <rPr>
        <vertAlign val="superscript"/>
        <sz val="9"/>
        <color rgb="FF000000"/>
        <rFont val="Arial"/>
        <family val="2"/>
      </rPr>
      <t>5</t>
    </r>
    <r>
      <rPr>
        <sz val="9"/>
        <color rgb="FF000000"/>
        <rFont val="Arial"/>
        <family val="2"/>
      </rPr>
      <t xml:space="preserve"> 6 April 2005 to 31 March 2017. </t>
    </r>
  </si>
  <si>
    <t>Claims registered during:</t>
  </si>
  <si>
    <t>Lump sums registered during:</t>
  </si>
  <si>
    <t>Table 21 provides a summary of Armed Forces Compensation Scheme Expenditure by financial year, £'000'000s</t>
  </si>
  <si>
    <r>
      <t xml:space="preserve">1 </t>
    </r>
    <r>
      <rPr>
        <sz val="9"/>
        <color theme="1"/>
        <rFont val="Arial"/>
        <family val="2"/>
      </rPr>
      <t>Figures have been rounded to the nearest £100,000. Therefore totals may not equal the sum of their parts.</t>
    </r>
  </si>
  <si>
    <r>
      <t>Table 1: Claims registered, by claim type and financial year</t>
    </r>
    <r>
      <rPr>
        <b/>
        <vertAlign val="superscript"/>
        <sz val="14"/>
        <color rgb="FF000000"/>
        <rFont val="Arial"/>
        <family val="2"/>
      </rPr>
      <t>1,2</t>
    </r>
  </si>
  <si>
    <r>
      <t>3</t>
    </r>
    <r>
      <rPr>
        <sz val="9"/>
        <color rgb="FF000000"/>
        <rFont val="Arial"/>
        <family val="2"/>
      </rPr>
      <t xml:space="preserve"> 6 April 2005 to 31 March 2017.</t>
    </r>
  </si>
  <si>
    <r>
      <rPr>
        <vertAlign val="superscript"/>
        <sz val="9"/>
        <color rgb="FF000000"/>
        <rFont val="Arial"/>
        <family val="2"/>
      </rPr>
      <t>4</t>
    </r>
    <r>
      <rPr>
        <sz val="9"/>
        <color rgb="FF000000"/>
        <rFont val="Arial"/>
        <family val="2"/>
      </rPr>
      <t xml:space="preserve"> The AFCS scheme began on 6 April 2005.</t>
    </r>
  </si>
  <si>
    <r>
      <t>5</t>
    </r>
    <r>
      <rPr>
        <sz val="9"/>
        <color rgb="FF000000"/>
        <rFont val="Arial"/>
        <family val="2"/>
      </rPr>
      <t xml:space="preserve"> A single survivor's claim may result in an award which gives entitlement to one or more SGIP.</t>
    </r>
  </si>
  <si>
    <r>
      <t>2005/06</t>
    </r>
    <r>
      <rPr>
        <b/>
        <vertAlign val="superscript"/>
        <sz val="10"/>
        <color rgb="FF000000"/>
        <rFont val="Arial"/>
        <family val="2"/>
      </rPr>
      <t>4</t>
    </r>
  </si>
  <si>
    <t>Table 1 presents a summary of registered claims, reviews, reconsiderations and appeals, by financial year, numbers</t>
  </si>
  <si>
    <r>
      <t xml:space="preserve">2 </t>
    </r>
    <r>
      <rPr>
        <sz val="9"/>
        <color rgb="FF000000"/>
        <rFont val="Arial"/>
        <family val="2"/>
      </rPr>
      <t>By financial year of claim registered</t>
    </r>
  </si>
  <si>
    <r>
      <t>Reviews</t>
    </r>
    <r>
      <rPr>
        <b/>
        <vertAlign val="superscript"/>
        <sz val="10"/>
        <color rgb="FF000000"/>
        <rFont val="Arial"/>
        <family val="2"/>
      </rPr>
      <t>6</t>
    </r>
  </si>
  <si>
    <r>
      <t>1</t>
    </r>
    <r>
      <rPr>
        <sz val="9"/>
        <color rgb="FF000000"/>
        <rFont val="Arial"/>
        <family val="2"/>
      </rPr>
      <t xml:space="preserve"> These figures exclude all "spanning cases" please see background quality report for more information.</t>
    </r>
  </si>
  <si>
    <r>
      <t>Table 2: Claims cleared, by claim type, latest outcome</t>
    </r>
    <r>
      <rPr>
        <b/>
        <vertAlign val="superscript"/>
        <sz val="14"/>
        <rFont val="Arial"/>
        <family val="2"/>
      </rPr>
      <t>1</t>
    </r>
    <r>
      <rPr>
        <b/>
        <sz val="14"/>
        <rFont val="Arial"/>
        <family val="2"/>
      </rPr>
      <t>, and financial year</t>
    </r>
    <r>
      <rPr>
        <b/>
        <vertAlign val="superscript"/>
        <sz val="14"/>
        <rFont val="Arial"/>
        <family val="2"/>
      </rPr>
      <t>2,3</t>
    </r>
  </si>
  <si>
    <r>
      <t xml:space="preserve">3 </t>
    </r>
    <r>
      <rPr>
        <sz val="9"/>
        <color theme="1"/>
        <rFont val="Arial"/>
        <family val="2"/>
      </rPr>
      <t>Financial year of initial claim registered</t>
    </r>
  </si>
  <si>
    <r>
      <t>All Years</t>
    </r>
    <r>
      <rPr>
        <b/>
        <vertAlign val="superscript"/>
        <sz val="10"/>
        <rFont val="Arial"/>
        <family val="2"/>
      </rPr>
      <t>4</t>
    </r>
  </si>
  <si>
    <r>
      <t>2005/06</t>
    </r>
    <r>
      <rPr>
        <b/>
        <vertAlign val="superscript"/>
        <sz val="10"/>
        <rFont val="Arial"/>
        <family val="2"/>
      </rPr>
      <t>5</t>
    </r>
  </si>
  <si>
    <r>
      <t>Accepted - Lump sum plus GIP award</t>
    </r>
    <r>
      <rPr>
        <b/>
        <vertAlign val="superscript"/>
        <sz val="10"/>
        <color theme="1"/>
        <rFont val="Arial"/>
        <family val="2"/>
      </rPr>
      <t>6</t>
    </r>
  </si>
  <si>
    <r>
      <t>Accepted - Lump sum plus GIP award</t>
    </r>
    <r>
      <rPr>
        <vertAlign val="superscript"/>
        <sz val="10"/>
        <color theme="1"/>
        <rFont val="Arial"/>
        <family val="2"/>
      </rPr>
      <t>6</t>
    </r>
  </si>
  <si>
    <r>
      <t>4</t>
    </r>
    <r>
      <rPr>
        <sz val="9"/>
        <color theme="1"/>
        <rFont val="Arial"/>
        <family val="2"/>
      </rPr>
      <t xml:space="preserve"> 6 April 2005 to 31 March 2017.</t>
    </r>
  </si>
  <si>
    <r>
      <rPr>
        <vertAlign val="superscript"/>
        <sz val="9"/>
        <color theme="1"/>
        <rFont val="Arial"/>
        <family val="2"/>
      </rPr>
      <t xml:space="preserve">5 </t>
    </r>
    <r>
      <rPr>
        <sz val="9"/>
        <color theme="1"/>
        <rFont val="Arial"/>
        <family val="2"/>
      </rPr>
      <t>The AFCS scheme began on 6 April 2005.</t>
    </r>
  </si>
  <si>
    <r>
      <rPr>
        <vertAlign val="superscript"/>
        <sz val="9"/>
        <rFont val="Arial"/>
        <family val="2"/>
      </rPr>
      <t>6</t>
    </r>
    <r>
      <rPr>
        <sz val="9"/>
        <rFont val="Arial"/>
        <family val="2"/>
      </rPr>
      <t xml:space="preserve"> The clamaint has been awarded a lump sum payment between tariff levels 1 - 11 which has entitled them to also receive an ongoing Guaranteed Income Payment (GIP), payable only once they are no longer in Service. See main Statistical Bulletin and Background Quality Report for more information on tariff levels and GIP awards.</t>
    </r>
  </si>
  <si>
    <r>
      <t>Accepted - Lump sum only award</t>
    </r>
    <r>
      <rPr>
        <b/>
        <vertAlign val="superscript"/>
        <sz val="10"/>
        <color theme="1"/>
        <rFont val="Arial"/>
        <family val="2"/>
      </rPr>
      <t>7</t>
    </r>
  </si>
  <si>
    <r>
      <t>Accepted - Lump sum only award</t>
    </r>
    <r>
      <rPr>
        <vertAlign val="superscript"/>
        <sz val="10"/>
        <color theme="1"/>
        <rFont val="Arial"/>
        <family val="2"/>
      </rPr>
      <t>7</t>
    </r>
  </si>
  <si>
    <r>
      <rPr>
        <vertAlign val="superscript"/>
        <sz val="9"/>
        <rFont val="Arial"/>
        <family val="2"/>
      </rPr>
      <t xml:space="preserve">7 </t>
    </r>
    <r>
      <rPr>
        <sz val="9"/>
        <rFont val="Arial"/>
        <family val="2"/>
      </rPr>
      <t>The clamaint has been awarded a lump sum payment between tariff levels 12 - 15 which has entitled them to a lump sum payment only.</t>
    </r>
  </si>
  <si>
    <r>
      <t>Accepted - No award</t>
    </r>
    <r>
      <rPr>
        <b/>
        <vertAlign val="superscript"/>
        <sz val="10"/>
        <color theme="1"/>
        <rFont val="Arial"/>
        <family val="2"/>
      </rPr>
      <t>8</t>
    </r>
  </si>
  <si>
    <r>
      <t>Accepted - No award</t>
    </r>
    <r>
      <rPr>
        <vertAlign val="superscript"/>
        <sz val="10"/>
        <color theme="1"/>
        <rFont val="Arial"/>
        <family val="2"/>
      </rPr>
      <t>8</t>
    </r>
  </si>
  <si>
    <r>
      <t>Initial Claim Pending</t>
    </r>
    <r>
      <rPr>
        <b/>
        <vertAlign val="superscript"/>
        <sz val="10"/>
        <color theme="1"/>
        <rFont val="Arial"/>
        <family val="2"/>
      </rPr>
      <t>9</t>
    </r>
  </si>
  <si>
    <r>
      <t>Initial Claim Pending</t>
    </r>
    <r>
      <rPr>
        <vertAlign val="superscript"/>
        <sz val="10"/>
        <color theme="1"/>
        <rFont val="Arial"/>
        <family val="2"/>
      </rPr>
      <t>9</t>
    </r>
  </si>
  <si>
    <r>
      <t>Survivors' Claims</t>
    </r>
    <r>
      <rPr>
        <b/>
        <vertAlign val="superscript"/>
        <sz val="10"/>
        <rFont val="Arial"/>
        <family val="2"/>
      </rPr>
      <t>10</t>
    </r>
  </si>
  <si>
    <r>
      <rPr>
        <vertAlign val="superscript"/>
        <sz val="9"/>
        <rFont val="Arial"/>
        <family val="2"/>
      </rPr>
      <t>9</t>
    </r>
    <r>
      <rPr>
        <sz val="9"/>
        <rFont val="Arial"/>
        <family val="2"/>
      </rPr>
      <t>The initial claim was still awaiting an outcome as at 31 March 2017.</t>
    </r>
  </si>
  <si>
    <r>
      <rPr>
        <vertAlign val="superscript"/>
        <sz val="9"/>
        <rFont val="Arial"/>
        <family val="2"/>
      </rPr>
      <t xml:space="preserve">10 </t>
    </r>
    <r>
      <rPr>
        <sz val="9"/>
        <rFont val="Arial"/>
        <family val="2"/>
      </rPr>
      <t>A single survivor's claim may result in an award which gives entitlement to one or more Survivors' Guaranteed Income Payments (SGIPs).   See main Statistical Bulletin and Background Quality Report for more information on SGIP awards.</t>
    </r>
  </si>
  <si>
    <r>
      <t>2</t>
    </r>
    <r>
      <rPr>
        <sz val="9"/>
        <color rgb="FF000000"/>
        <rFont val="Arial"/>
        <family val="2"/>
      </rPr>
      <t xml:space="preserve"> These figures exclude all "spanning cases" please see background quality report for more information.</t>
    </r>
  </si>
  <si>
    <r>
      <t>Table 3: Reconsiderations cleared by claim type, outcome and financial year</t>
    </r>
    <r>
      <rPr>
        <b/>
        <vertAlign val="superscript"/>
        <sz val="14"/>
        <color rgb="FF000000"/>
        <rFont val="Arial"/>
        <family val="2"/>
      </rPr>
      <t>1</t>
    </r>
  </si>
  <si>
    <r>
      <rPr>
        <vertAlign val="superscript"/>
        <sz val="9"/>
        <color rgb="FF000000"/>
        <rFont val="Arial"/>
        <family val="2"/>
      </rPr>
      <t>2</t>
    </r>
    <r>
      <rPr>
        <sz val="9"/>
        <color rgb="FF000000"/>
        <rFont val="Arial"/>
        <family val="2"/>
      </rPr>
      <t xml:space="preserve"> 6 April 2005 to  31 March 2017.</t>
    </r>
  </si>
  <si>
    <r>
      <rPr>
        <vertAlign val="superscript"/>
        <sz val="9"/>
        <color rgb="FF000000"/>
        <rFont val="Arial"/>
        <family val="2"/>
      </rPr>
      <t>1</t>
    </r>
    <r>
      <rPr>
        <sz val="9"/>
        <color rgb="FF000000"/>
        <rFont val="Arial"/>
        <family val="2"/>
      </rPr>
      <t xml:space="preserve"> By financial year of reconsideration claim cleared</t>
    </r>
  </si>
  <si>
    <r>
      <t>Table 4: Appeals cleared by claim type, outcome and financial year</t>
    </r>
    <r>
      <rPr>
        <b/>
        <vertAlign val="superscript"/>
        <sz val="14"/>
        <color rgb="FF000000"/>
        <rFont val="Arial"/>
        <family val="2"/>
      </rPr>
      <t>1</t>
    </r>
  </si>
  <si>
    <t>Table 4 provides the number of appeals cleared by claim type, outcome and financial year.</t>
  </si>
  <si>
    <r>
      <rPr>
        <vertAlign val="superscript"/>
        <sz val="9"/>
        <color rgb="FF000000"/>
        <rFont val="Arial"/>
        <family val="2"/>
      </rPr>
      <t>1</t>
    </r>
    <r>
      <rPr>
        <sz val="9"/>
        <color rgb="FF000000"/>
        <rFont val="Arial"/>
        <family val="2"/>
      </rPr>
      <t xml:space="preserve"> By financial year of appeal cleared by the Pensions Appeal Tribunal. </t>
    </r>
  </si>
  <si>
    <r>
      <rPr>
        <vertAlign val="superscript"/>
        <sz val="9"/>
        <color rgb="FF000000"/>
        <rFont val="Arial"/>
        <family val="2"/>
      </rPr>
      <t xml:space="preserve">2 </t>
    </r>
    <r>
      <rPr>
        <sz val="9"/>
        <color rgb="FF000000"/>
        <rFont val="Arial"/>
        <family val="2"/>
      </rPr>
      <t>6 April 2005 to 31 March 2017.</t>
    </r>
  </si>
  <si>
    <r>
      <t>Table 5: Reviews cleared by claim type, outcome and financial year</t>
    </r>
    <r>
      <rPr>
        <b/>
        <vertAlign val="superscript"/>
        <sz val="14"/>
        <color rgb="FF000000"/>
        <rFont val="Arial"/>
        <family val="2"/>
      </rPr>
      <t>1</t>
    </r>
  </si>
  <si>
    <t>Reviews cleared during:</t>
  </si>
  <si>
    <t>Table 5 provides the number of reviews cleared by claim type, outcome and financial year.</t>
  </si>
  <si>
    <r>
      <t>Table 6: Summary statistics for injury/illness claims by financial year</t>
    </r>
    <r>
      <rPr>
        <b/>
        <vertAlign val="superscript"/>
        <sz val="14"/>
        <color rgb="FF000000"/>
        <rFont val="Arial"/>
        <family val="2"/>
      </rPr>
      <t>1</t>
    </r>
  </si>
  <si>
    <r>
      <rPr>
        <vertAlign val="superscript"/>
        <sz val="9"/>
        <color rgb="FF000000"/>
        <rFont val="Arial"/>
        <family val="2"/>
      </rPr>
      <t>1</t>
    </r>
    <r>
      <rPr>
        <sz val="9"/>
        <color rgb="FF000000"/>
        <rFont val="Arial"/>
        <family val="2"/>
      </rPr>
      <t xml:space="preserve"> By financial year of injury/illness claim cleared</t>
    </r>
  </si>
  <si>
    <r>
      <t>Table 7: Summary statistics for survivors claims by financial year</t>
    </r>
    <r>
      <rPr>
        <b/>
        <vertAlign val="superscript"/>
        <sz val="14"/>
        <color rgb="FF000000"/>
        <rFont val="Arial"/>
        <family val="2"/>
      </rPr>
      <t>1</t>
    </r>
  </si>
  <si>
    <r>
      <rPr>
        <vertAlign val="superscript"/>
        <sz val="9"/>
        <color rgb="FF000000"/>
        <rFont val="Arial"/>
        <family val="2"/>
      </rPr>
      <t>1</t>
    </r>
    <r>
      <rPr>
        <sz val="9"/>
        <color rgb="FF000000"/>
        <rFont val="Arial"/>
        <family val="2"/>
      </rPr>
      <t xml:space="preserve"> By financial year of survivors claim cleared</t>
    </r>
  </si>
  <si>
    <r>
      <t>Table 8: Summary statistics for reconsiderations by financial year</t>
    </r>
    <r>
      <rPr>
        <b/>
        <vertAlign val="superscript"/>
        <sz val="14"/>
        <color rgb="FF000000"/>
        <rFont val="Arial"/>
        <family val="2"/>
      </rPr>
      <t>1</t>
    </r>
  </si>
  <si>
    <r>
      <rPr>
        <vertAlign val="superscript"/>
        <sz val="9"/>
        <color rgb="FF000000"/>
        <rFont val="Arial"/>
        <family val="2"/>
      </rPr>
      <t>3</t>
    </r>
    <r>
      <rPr>
        <sz val="9"/>
        <color rgb="FF000000"/>
        <rFont val="Arial"/>
        <family val="2"/>
      </rPr>
      <t>The AFCS scheme began on 6 April 2005.</t>
    </r>
  </si>
  <si>
    <r>
      <t>Table 11: Lump sum payments awarded based on the initial claim outcome</t>
    </r>
    <r>
      <rPr>
        <b/>
        <vertAlign val="superscript"/>
        <sz val="14"/>
        <color rgb="FF000000"/>
        <rFont val="Arial"/>
        <family val="2"/>
      </rPr>
      <t>1</t>
    </r>
    <r>
      <rPr>
        <b/>
        <sz val="14"/>
        <color rgb="FF000000"/>
        <rFont val="Arial"/>
        <family val="2"/>
      </rPr>
      <t>, by claim outcome and financial year</t>
    </r>
  </si>
  <si>
    <t>Number of people awarded
for their intial claim</t>
  </si>
  <si>
    <t>Number of initial awarded Claims</t>
  </si>
  <si>
    <r>
      <t>Initial Determined Outcome</t>
    </r>
    <r>
      <rPr>
        <vertAlign val="superscript"/>
        <sz val="10"/>
        <color rgb="FF000000"/>
        <rFont val="Arial"/>
        <family val="2"/>
      </rPr>
      <t>4</t>
    </r>
  </si>
  <si>
    <r>
      <t>Initial Interim Outcome</t>
    </r>
    <r>
      <rPr>
        <vertAlign val="superscript"/>
        <sz val="10"/>
        <color rgb="FF000000"/>
        <rFont val="Arial"/>
        <family val="2"/>
      </rPr>
      <t>5</t>
    </r>
  </si>
  <si>
    <r>
      <t>1</t>
    </r>
    <r>
      <rPr>
        <sz val="9"/>
        <color rgb="FF000000"/>
        <rFont val="Arial"/>
        <family val="2"/>
      </rPr>
      <t xml:space="preserve"> Awards may change following reconsiderations, appeals or reviews. Please see Background Quality Report for more information.</t>
    </r>
  </si>
  <si>
    <r>
      <rPr>
        <vertAlign val="superscript"/>
        <sz val="9"/>
        <color rgb="FF000000"/>
        <rFont val="Arial"/>
        <family val="2"/>
      </rPr>
      <t>4</t>
    </r>
    <r>
      <rPr>
        <sz val="9"/>
        <color rgb="FF000000"/>
        <rFont val="Arial"/>
        <family val="2"/>
      </rPr>
      <t xml:space="preserve"> In cases where a disorder can be clearly determined under the tariff of injury tables, the intial claim will be awarded and only change following reviews, reconsiderations or appeals.</t>
    </r>
  </si>
  <si>
    <r>
      <rPr>
        <vertAlign val="superscript"/>
        <sz val="10"/>
        <color theme="1"/>
        <rFont val="Arial"/>
        <family val="2"/>
      </rPr>
      <t xml:space="preserve">5 </t>
    </r>
    <r>
      <rPr>
        <sz val="10"/>
        <color theme="1"/>
        <rFont val="Arial"/>
        <family val="2"/>
      </rPr>
      <t xml:space="preserve">In cases where a disorder is not in a steady state, prognosis is uncertain or treatment is ongoing, an interim award can be paid at the most likely tariff level. This award is then usually finalised with 24 months. </t>
    </r>
  </si>
  <si>
    <t>Table 12 provides a summary of all injuries/illnesses awarded under the AFCS by tariff of injury table, tariff level and quarter based on the outcome of the initial claim, numbers</t>
  </si>
  <si>
    <t>Number of people given an interim outcome</t>
  </si>
  <si>
    <t>Number of claims given an interim outcome</t>
  </si>
  <si>
    <t>Number of initial awarded interim conditions</t>
  </si>
  <si>
    <r>
      <rPr>
        <vertAlign val="superscript"/>
        <sz val="9"/>
        <color rgb="FF000000"/>
        <rFont val="Arial"/>
        <family val="2"/>
      </rPr>
      <t>2</t>
    </r>
    <r>
      <rPr>
        <sz val="9"/>
        <color rgb="FF000000"/>
        <rFont val="Arial"/>
        <family val="2"/>
      </rPr>
      <t xml:space="preserve"> The table shows all of the injuries/illnesses that have been awarded for a single claim.</t>
    </r>
  </si>
  <si>
    <r>
      <rPr>
        <vertAlign val="superscript"/>
        <sz val="9"/>
        <color rgb="FF000000"/>
        <rFont val="Arial"/>
        <family val="2"/>
      </rPr>
      <t>3</t>
    </r>
    <r>
      <rPr>
        <sz val="9"/>
        <color rgb="FF000000"/>
        <rFont val="Arial"/>
        <family val="2"/>
      </rPr>
      <t xml:space="preserve"> 6 April 2005 to 31 March 2017.</t>
    </r>
  </si>
  <si>
    <r>
      <t>All years</t>
    </r>
    <r>
      <rPr>
        <b/>
        <vertAlign val="superscript"/>
        <sz val="10"/>
        <color rgb="FF000000"/>
        <rFont val="Arial"/>
        <family val="2"/>
      </rPr>
      <t>3</t>
    </r>
  </si>
  <si>
    <r>
      <t>1</t>
    </r>
    <r>
      <rPr>
        <sz val="9"/>
        <color theme="1"/>
        <rFont val="Arial"/>
        <family val="2"/>
      </rPr>
      <t xml:space="preserve"> The latest outcome refers to the latest outcome of the claim recorded on CAPS as at 31 March 2017, including later changes to initial claim outcomes following reconsiderations, appeals and/or reviews. This outcome may change in the future if the claim is further reconsidered, appealed and/or reviewed.</t>
    </r>
  </si>
  <si>
    <r>
      <rPr>
        <vertAlign val="superscript"/>
        <sz val="9"/>
        <rFont val="Arial"/>
        <family val="2"/>
      </rPr>
      <t>8</t>
    </r>
    <r>
      <rPr>
        <sz val="9"/>
        <rFont val="Arial"/>
        <family val="2"/>
      </rPr>
      <t xml:space="preserve"> The claimed injury/illness has been deemed due to Service but was not severe enough to warrant a lump sum payment.</t>
    </r>
  </si>
  <si>
    <r>
      <t>Table 9: Summary statistics for appeals by financial year</t>
    </r>
    <r>
      <rPr>
        <b/>
        <vertAlign val="superscript"/>
        <sz val="14"/>
        <color rgb="FF000000"/>
        <rFont val="Arial"/>
        <family val="2"/>
      </rPr>
      <t>1</t>
    </r>
  </si>
  <si>
    <r>
      <t>Table 12: All injuries/illnesses awarded an interim outcome under the AFCS at tariff levels 1-15 based on the initial claim outcome, by tariff of injury table</t>
    </r>
    <r>
      <rPr>
        <b/>
        <vertAlign val="superscript"/>
        <sz val="14"/>
        <color rgb="FF000000"/>
        <rFont val="Arial"/>
        <family val="2"/>
      </rPr>
      <t>1,2</t>
    </r>
    <r>
      <rPr>
        <b/>
        <sz val="14"/>
        <color rgb="FF000000"/>
        <rFont val="Arial"/>
        <family val="2"/>
      </rPr>
      <t>, tariff level and quarter</t>
    </r>
  </si>
  <si>
    <t>Table 13 provides a breakdown of lump sum payments awarded under the AFCS by claim type and financial year based on the outcome of the latest claim, numbers</t>
  </si>
  <si>
    <r>
      <t>Table 13: Lump sum payments awarded</t>
    </r>
    <r>
      <rPr>
        <b/>
        <vertAlign val="superscript"/>
        <sz val="14"/>
        <rFont val="Arial"/>
        <family val="2"/>
      </rPr>
      <t>1</t>
    </r>
    <r>
      <rPr>
        <b/>
        <sz val="14"/>
        <rFont val="Arial"/>
        <family val="2"/>
      </rPr>
      <t xml:space="preserve"> based on the latest claim outcome</t>
    </r>
    <r>
      <rPr>
        <b/>
        <vertAlign val="superscript"/>
        <sz val="14"/>
        <rFont val="Arial"/>
        <family val="2"/>
      </rPr>
      <t>2</t>
    </r>
    <r>
      <rPr>
        <b/>
        <sz val="14"/>
        <rFont val="Arial"/>
        <family val="2"/>
      </rPr>
      <t>, by claim type and financial year</t>
    </r>
    <r>
      <rPr>
        <b/>
        <vertAlign val="superscript"/>
        <sz val="14"/>
        <rFont val="Arial"/>
        <family val="2"/>
      </rPr>
      <t>3</t>
    </r>
  </si>
  <si>
    <r>
      <t>All years</t>
    </r>
    <r>
      <rPr>
        <b/>
        <vertAlign val="superscript"/>
        <sz val="10"/>
        <rFont val="Arial"/>
        <family val="2"/>
      </rPr>
      <t>3</t>
    </r>
  </si>
  <si>
    <r>
      <t>2005/06</t>
    </r>
    <r>
      <rPr>
        <b/>
        <vertAlign val="superscript"/>
        <sz val="10"/>
        <color theme="1"/>
        <rFont val="Arial"/>
        <family val="2"/>
      </rPr>
      <t>4</t>
    </r>
  </si>
  <si>
    <r>
      <rPr>
        <vertAlign val="superscript"/>
        <sz val="9"/>
        <color theme="1"/>
        <rFont val="Arial"/>
        <family val="2"/>
      </rPr>
      <t>1</t>
    </r>
    <r>
      <rPr>
        <sz val="9"/>
        <color theme="1"/>
        <rFont val="Arial"/>
        <family val="2"/>
      </rPr>
      <t xml:space="preserve"> Figures for lump sum awards include injury claims and further additional claims</t>
    </r>
    <r>
      <rPr>
        <i/>
        <sz val="9"/>
        <color theme="1"/>
        <rFont val="Arial"/>
        <family val="2"/>
      </rPr>
      <t>.</t>
    </r>
  </si>
  <si>
    <r>
      <rPr>
        <vertAlign val="superscript"/>
        <sz val="9"/>
        <color theme="1"/>
        <rFont val="Arial"/>
        <family val="2"/>
      </rPr>
      <t>2</t>
    </r>
    <r>
      <rPr>
        <sz val="9"/>
        <color theme="1"/>
        <rFont val="Arial"/>
        <family val="2"/>
      </rPr>
      <t xml:space="preserve"> The latest outcome refers to the latest outcome of the claim recorded on CAPS including reconsiderations, appeals and/or reviews. This outcome may change if the claimant decides to submit further reconsiderations/appeals/reviews in the future.</t>
    </r>
  </si>
  <si>
    <r>
      <t>Table 15: All injuries/illnesses awarded under the AFCS at tariff levels 1-15 based on the latest outcome</t>
    </r>
    <r>
      <rPr>
        <b/>
        <vertAlign val="superscript"/>
        <sz val="14"/>
        <rFont val="Arial"/>
        <family val="2"/>
      </rPr>
      <t>1</t>
    </r>
    <r>
      <rPr>
        <b/>
        <sz val="14"/>
        <rFont val="Arial"/>
        <family val="2"/>
      </rPr>
      <t>, by tariff of injury table, tariff level and financial year</t>
    </r>
    <r>
      <rPr>
        <b/>
        <vertAlign val="superscript"/>
        <sz val="14"/>
        <rFont val="Arial"/>
        <family val="2"/>
      </rPr>
      <t>2,3,4</t>
    </r>
  </si>
  <si>
    <r>
      <t>Table 19: Guaranteed Income Payments in payment and Survivors' Guaranteed Income Payments in payment, by Region</t>
    </r>
    <r>
      <rPr>
        <b/>
        <vertAlign val="superscript"/>
        <sz val="14"/>
        <color rgb="FF000000"/>
        <rFont val="Arial"/>
        <family val="2"/>
      </rPr>
      <t>1</t>
    </r>
  </si>
  <si>
    <r>
      <t>Table 20: Guaranteed Income Payments in payment and Survivors' Guaranteed Income Payments in payment, by tariff band</t>
    </r>
    <r>
      <rPr>
        <b/>
        <vertAlign val="superscript"/>
        <sz val="14"/>
        <color rgb="FF000000"/>
        <rFont val="Arial"/>
        <family val="2"/>
      </rPr>
      <t>1</t>
    </r>
    <r>
      <rPr>
        <b/>
        <sz val="14"/>
        <color rgb="FF000000"/>
        <rFont val="Arial"/>
        <family val="2"/>
      </rPr>
      <t xml:space="preserve"> and age group</t>
    </r>
    <r>
      <rPr>
        <b/>
        <vertAlign val="superscript"/>
        <sz val="14"/>
        <color rgb="FF000000"/>
        <rFont val="Arial"/>
        <family val="2"/>
      </rPr>
      <t>2,3</t>
    </r>
  </si>
  <si>
    <t>Number of Awards</t>
  </si>
  <si>
    <r>
      <t xml:space="preserve">6 </t>
    </r>
    <r>
      <rPr>
        <sz val="9"/>
        <rFont val="Arial"/>
        <family val="2"/>
      </rPr>
      <t>Reviews include interim reviews, Service termination reviews, exceptional reviews and ignorance/mistake reviews. Please see background quality report and Bulletin report glossary for more information.</t>
    </r>
  </si>
  <si>
    <r>
      <t xml:space="preserve">4 </t>
    </r>
    <r>
      <rPr>
        <sz val="9"/>
        <rFont val="Arial"/>
        <family val="2"/>
      </rPr>
      <t>Reviews include interim reviews, Service termination reviews, exceptional reviews and ignorance/mistake reviews. Please see background quality report and Bulletin report glossary for more information.</t>
    </r>
  </si>
  <si>
    <r>
      <t>All</t>
    </r>
    <r>
      <rPr>
        <b/>
        <vertAlign val="superscript"/>
        <sz val="10"/>
        <color rgb="FF000000"/>
        <rFont val="Arial"/>
        <family val="2"/>
      </rPr>
      <t>4</t>
    </r>
  </si>
  <si>
    <r>
      <rPr>
        <vertAlign val="superscript"/>
        <sz val="9"/>
        <rFont val="Arial"/>
        <family val="2"/>
      </rPr>
      <t>1</t>
    </r>
    <r>
      <rPr>
        <sz val="9"/>
        <rFont val="Arial"/>
        <family val="2"/>
      </rPr>
      <t xml:space="preserve"> By financial year of review cleared date.</t>
    </r>
  </si>
  <si>
    <r>
      <t xml:space="preserve">4 </t>
    </r>
    <r>
      <rPr>
        <sz val="9"/>
        <rFont val="Arial"/>
        <family val="2"/>
      </rPr>
      <t>Please see bulletin report glossary for more information on appeal outcomes.</t>
    </r>
  </si>
  <si>
    <r>
      <t>Number of Injury/Illness Claim Reviews</t>
    </r>
    <r>
      <rPr>
        <b/>
        <vertAlign val="superscript"/>
        <sz val="10"/>
        <color rgb="FF000000"/>
        <rFont val="Arial"/>
        <family val="2"/>
      </rPr>
      <t>4</t>
    </r>
  </si>
  <si>
    <r>
      <t>Table 10: Predicted time to clear AFCS claims</t>
    </r>
    <r>
      <rPr>
        <b/>
        <vertAlign val="superscript"/>
        <sz val="14"/>
        <rFont val="Arial"/>
        <family val="2"/>
      </rPr>
      <t>1</t>
    </r>
    <r>
      <rPr>
        <b/>
        <sz val="14"/>
        <rFont val="Arial"/>
        <family val="2"/>
      </rPr>
      <t>, by claim type</t>
    </r>
  </si>
  <si>
    <r>
      <rPr>
        <vertAlign val="superscript"/>
        <sz val="9"/>
        <color rgb="FF000000"/>
        <rFont val="Arial"/>
        <family val="2"/>
      </rPr>
      <t>1</t>
    </r>
    <r>
      <rPr>
        <sz val="9"/>
        <color rgb="FF000000"/>
        <rFont val="Arial"/>
        <family val="2"/>
      </rPr>
      <t xml:space="preserve"> Claims cleared as at 31 March 2017</t>
    </r>
  </si>
  <si>
    <t xml:space="preserve">2 Further information on survival analysis can be found in the background quality report. </t>
  </si>
  <si>
    <r>
      <t>Of which claimed for Post Traumatic Stress Disorder</t>
    </r>
    <r>
      <rPr>
        <i/>
        <vertAlign val="superscript"/>
        <sz val="10"/>
        <color rgb="FF000000"/>
        <rFont val="Arial"/>
        <family val="2"/>
      </rPr>
      <t xml:space="preserve">4 </t>
    </r>
    <r>
      <rPr>
        <i/>
        <sz val="10"/>
        <color rgb="FF000000"/>
        <rFont val="Arial"/>
        <family val="2"/>
      </rPr>
      <t xml:space="preserve">              </t>
    </r>
  </si>
  <si>
    <r>
      <t>Senses</t>
    </r>
    <r>
      <rPr>
        <vertAlign val="superscript"/>
        <sz val="10"/>
        <color rgb="FF000000"/>
        <rFont val="Arial"/>
        <family val="2"/>
      </rPr>
      <t>5</t>
    </r>
  </si>
  <si>
    <r>
      <t>Temporary Award</t>
    </r>
    <r>
      <rPr>
        <vertAlign val="superscript"/>
        <sz val="10"/>
        <color rgb="FF000000"/>
        <rFont val="Arial"/>
        <family val="2"/>
      </rPr>
      <t>6</t>
    </r>
  </si>
  <si>
    <r>
      <rPr>
        <vertAlign val="superscript"/>
        <sz val="9"/>
        <color rgb="FF000000"/>
        <rFont val="Arial"/>
        <family val="2"/>
      </rPr>
      <t>5</t>
    </r>
    <r>
      <rPr>
        <sz val="9"/>
        <color rgb="FF000000"/>
        <rFont val="Arial"/>
        <family val="2"/>
      </rPr>
      <t xml:space="preserve"> This tariff of injury table refers to injuries and conditions relating to eyes and ears. </t>
    </r>
  </si>
  <si>
    <r>
      <rPr>
        <vertAlign val="superscript"/>
        <sz val="9"/>
        <color rgb="FF000000"/>
        <rFont val="Arial"/>
        <family val="2"/>
      </rPr>
      <t>6</t>
    </r>
    <r>
      <rPr>
        <sz val="9"/>
        <color rgb="FF000000"/>
        <rFont val="Arial"/>
        <family val="2"/>
      </rPr>
      <t xml:space="preserve"> 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becomes permanent and the award is amended on the CAPS.</t>
    </r>
  </si>
  <si>
    <r>
      <rPr>
        <vertAlign val="superscript"/>
        <sz val="9"/>
        <color rgb="FF000000"/>
        <rFont val="Arial"/>
        <family val="2"/>
      </rPr>
      <t xml:space="preserve">4 </t>
    </r>
    <r>
      <rPr>
        <sz val="9"/>
        <color rgb="FF000000"/>
        <rFont val="Arial"/>
        <family val="2"/>
      </rPr>
      <t xml:space="preserve">Claimants who have been awarded under the mental disorder tariff of injury table who have claimed for PTSD. Please note they may not have been awarded for PTSD, please see background quality report for more information. </t>
    </r>
  </si>
  <si>
    <r>
      <t>Other UK</t>
    </r>
    <r>
      <rPr>
        <vertAlign val="superscript"/>
        <sz val="10"/>
        <color rgb="FF000000"/>
        <rFont val="Arial"/>
        <family val="2"/>
      </rPr>
      <t>6</t>
    </r>
  </si>
  <si>
    <r>
      <t>UK Unknown</t>
    </r>
    <r>
      <rPr>
        <vertAlign val="superscript"/>
        <sz val="10"/>
        <color rgb="FF000000"/>
        <rFont val="Arial"/>
        <family val="2"/>
      </rPr>
      <t>7</t>
    </r>
  </si>
  <si>
    <r>
      <t>Not Known</t>
    </r>
    <r>
      <rPr>
        <vertAlign val="superscript"/>
        <sz val="10"/>
        <color rgb="FF000000"/>
        <rFont val="Arial"/>
        <family val="2"/>
      </rPr>
      <t>8</t>
    </r>
  </si>
  <si>
    <r>
      <t>2005/06</t>
    </r>
    <r>
      <rPr>
        <b/>
        <vertAlign val="superscript"/>
        <sz val="10"/>
        <color rgb="FF000000"/>
        <rFont val="Arial"/>
        <family val="2"/>
      </rPr>
      <t>6</t>
    </r>
  </si>
  <si>
    <r>
      <rPr>
        <vertAlign val="superscript"/>
        <sz val="9"/>
        <color rgb="FF000000"/>
        <rFont val="Arial"/>
        <family val="2"/>
      </rPr>
      <t>6</t>
    </r>
    <r>
      <rPr>
        <sz val="9"/>
        <color rgb="FF000000"/>
        <rFont val="Arial"/>
        <family val="2"/>
      </rPr>
      <t xml:space="preserve"> The AFCS scheme began on 6 April 2005.</t>
    </r>
  </si>
  <si>
    <r>
      <t>Of which include claims for Post Traumatic Stress Disorder</t>
    </r>
    <r>
      <rPr>
        <i/>
        <vertAlign val="superscript"/>
        <sz val="10"/>
        <color rgb="FF000000"/>
        <rFont val="Arial"/>
        <family val="2"/>
      </rPr>
      <t>7</t>
    </r>
  </si>
  <si>
    <r>
      <t>Senses</t>
    </r>
    <r>
      <rPr>
        <vertAlign val="superscript"/>
        <sz val="10"/>
        <color rgb="FF000000"/>
        <rFont val="Arial"/>
        <family val="2"/>
      </rPr>
      <t>8</t>
    </r>
  </si>
  <si>
    <r>
      <t>Temporary Award</t>
    </r>
    <r>
      <rPr>
        <vertAlign val="superscript"/>
        <sz val="10"/>
        <color rgb="FF000000"/>
        <rFont val="Arial"/>
        <family val="2"/>
      </rPr>
      <t>9</t>
    </r>
  </si>
  <si>
    <r>
      <t>Condition not available</t>
    </r>
    <r>
      <rPr>
        <vertAlign val="superscript"/>
        <sz val="10"/>
        <color rgb="FF000000"/>
        <rFont val="Arial"/>
        <family val="2"/>
      </rPr>
      <t>10</t>
    </r>
  </si>
  <si>
    <r>
      <rPr>
        <vertAlign val="superscript"/>
        <sz val="9"/>
        <color rgb="FF000000"/>
        <rFont val="Arial"/>
        <family val="2"/>
      </rPr>
      <t xml:space="preserve">7 </t>
    </r>
    <r>
      <rPr>
        <sz val="9"/>
        <color rgb="FF000000"/>
        <rFont val="Arial"/>
        <family val="2"/>
      </rPr>
      <t xml:space="preserve">Claimants who have been awarded under the mental disorder tariff of injury table who have claimed for PTSD. Please note they may not have been awarded for PTSD, please see background quality report for more information. </t>
    </r>
  </si>
  <si>
    <r>
      <rPr>
        <vertAlign val="superscript"/>
        <sz val="9"/>
        <color rgb="FF000000"/>
        <rFont val="Arial"/>
        <family val="2"/>
      </rPr>
      <t>8</t>
    </r>
    <r>
      <rPr>
        <sz val="9"/>
        <color rgb="FF000000"/>
        <rFont val="Arial"/>
        <family val="2"/>
      </rPr>
      <t xml:space="preserve"> This tariff of injury table refers to injuries and conditions relating to eyes and ears. </t>
    </r>
  </si>
  <si>
    <r>
      <rPr>
        <vertAlign val="superscript"/>
        <sz val="9"/>
        <color rgb="FF000000"/>
        <rFont val="Arial"/>
        <family val="2"/>
      </rPr>
      <t>9</t>
    </r>
    <r>
      <rPr>
        <sz val="9"/>
        <color rgb="FF000000"/>
        <rFont val="Arial"/>
        <family val="2"/>
      </rPr>
      <t xml:space="preserve"> 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becomes permanent and the award is amended on the CAPS.</t>
    </r>
  </si>
  <si>
    <r>
      <rPr>
        <vertAlign val="superscript"/>
        <sz val="9"/>
        <color rgb="FF000000"/>
        <rFont val="Arial"/>
        <family val="2"/>
      </rPr>
      <t>10</t>
    </r>
    <r>
      <rPr>
        <sz val="9"/>
        <color rgb="FF000000"/>
        <rFont val="Arial"/>
        <family val="2"/>
      </rPr>
      <t xml:space="preserve"> There are some claim records where condition information is not available and these records have been assigned to unknown.</t>
    </r>
  </si>
  <si>
    <r>
      <t>All Years</t>
    </r>
    <r>
      <rPr>
        <b/>
        <vertAlign val="superscript"/>
        <sz val="10"/>
        <color theme="1"/>
        <rFont val="Arial"/>
        <family val="2"/>
      </rPr>
      <t>4</t>
    </r>
  </si>
  <si>
    <r>
      <t>Table 14: Lump sum payments awarded based on the latest claim outcome</t>
    </r>
    <r>
      <rPr>
        <b/>
        <vertAlign val="superscript"/>
        <sz val="14"/>
        <rFont val="Arial"/>
        <family val="2"/>
      </rPr>
      <t>1</t>
    </r>
    <r>
      <rPr>
        <b/>
        <sz val="14"/>
        <rFont val="Arial"/>
        <family val="2"/>
      </rPr>
      <t>, by highest tariff level and financial year</t>
    </r>
    <r>
      <rPr>
        <b/>
        <vertAlign val="superscript"/>
        <sz val="14"/>
        <rFont val="Arial"/>
        <family val="2"/>
      </rPr>
      <t>2,3</t>
    </r>
  </si>
  <si>
    <r>
      <t>5</t>
    </r>
    <r>
      <rPr>
        <sz val="9"/>
        <color theme="1"/>
        <rFont val="Arial"/>
        <family val="2"/>
      </rPr>
      <t xml:space="preserve"> The AFCS scheme began on 6 April 2005.</t>
    </r>
  </si>
  <si>
    <r>
      <rPr>
        <vertAlign val="superscript"/>
        <sz val="9"/>
        <color theme="1"/>
        <rFont val="Arial"/>
        <family val="2"/>
      </rPr>
      <t>1</t>
    </r>
    <r>
      <rPr>
        <sz val="9"/>
        <color theme="1"/>
        <rFont val="Arial"/>
        <family val="2"/>
      </rPr>
      <t xml:space="preserve"> The latest outcome refers to the latest outcome of the claim recorded on CAPS including reconsiderations, appeals and/or reviews. This outcome may change if the claimant decides to submit further reconsiderations/appeals/reviews in the future.</t>
    </r>
  </si>
  <si>
    <r>
      <rPr>
        <vertAlign val="superscript"/>
        <sz val="9"/>
        <color theme="1"/>
        <rFont val="Arial"/>
        <family val="2"/>
      </rPr>
      <t>2</t>
    </r>
    <r>
      <rPr>
        <sz val="9"/>
        <color theme="1"/>
        <rFont val="Arial"/>
        <family val="2"/>
      </rPr>
      <t xml:space="preserve"> Conditions are assessed against a tariff of injury table where the lower numerical values (i.e. 1-4) reflect the more severe conditions that are awarded at the highest tariff level. </t>
    </r>
  </si>
  <si>
    <r>
      <rPr>
        <vertAlign val="superscript"/>
        <sz val="9"/>
        <color theme="1"/>
        <rFont val="Arial"/>
        <family val="2"/>
      </rPr>
      <t>3</t>
    </r>
    <r>
      <rPr>
        <sz val="9"/>
        <color theme="1"/>
        <rFont val="Arial"/>
        <family val="2"/>
      </rPr>
      <t xml:space="preserve"> Where more than one condition is claimed for, the table shows the highest tariff level that a claimant has been awarded for a single condition.</t>
    </r>
  </si>
  <si>
    <r>
      <rPr>
        <vertAlign val="superscript"/>
        <sz val="9"/>
        <color theme="1"/>
        <rFont val="Arial"/>
        <family val="2"/>
      </rPr>
      <t>4</t>
    </r>
    <r>
      <rPr>
        <sz val="9"/>
        <color theme="1"/>
        <rFont val="Arial"/>
        <family val="2"/>
      </rPr>
      <t xml:space="preserve"> 6 April 2005 to 31 March 2017.</t>
    </r>
  </si>
  <si>
    <r>
      <t>Naval Service</t>
    </r>
    <r>
      <rPr>
        <vertAlign val="superscript"/>
        <sz val="10"/>
        <rFont val="Arial"/>
        <family val="2"/>
      </rPr>
      <t>4</t>
    </r>
  </si>
  <si>
    <r>
      <rPr>
        <vertAlign val="superscript"/>
        <sz val="9"/>
        <color theme="1"/>
        <rFont val="Arial"/>
        <family val="2"/>
      </rPr>
      <t>2</t>
    </r>
    <r>
      <rPr>
        <sz val="9"/>
        <color theme="1"/>
        <rFont val="Arial"/>
        <family val="2"/>
      </rPr>
      <t xml:space="preserve"> 6 April 2005 to 31 March 2017.</t>
    </r>
  </si>
  <si>
    <t>Table 16 provides demographic information of those awarded a lump sum payment between 6 April 2005 to 31 March 2017 based on the outcome of the initial claim, numbers</t>
  </si>
  <si>
    <r>
      <rPr>
        <vertAlign val="superscript"/>
        <sz val="9"/>
        <color theme="1"/>
        <rFont val="Arial"/>
        <family val="2"/>
      </rPr>
      <t>4</t>
    </r>
    <r>
      <rPr>
        <sz val="9"/>
        <color theme="1"/>
        <rFont val="Arial"/>
        <family val="2"/>
      </rPr>
      <t xml:space="preserve"> Includes Royal Navy and Royal Marines</t>
    </r>
  </si>
  <si>
    <r>
      <t>Age Group</t>
    </r>
    <r>
      <rPr>
        <b/>
        <vertAlign val="superscript"/>
        <sz val="10"/>
        <rFont val="Arial"/>
        <family val="2"/>
      </rPr>
      <t>5</t>
    </r>
  </si>
  <si>
    <r>
      <t>Region</t>
    </r>
    <r>
      <rPr>
        <b/>
        <vertAlign val="superscript"/>
        <sz val="10"/>
        <rFont val="Arial"/>
        <family val="2"/>
      </rPr>
      <t>5,6</t>
    </r>
  </si>
  <si>
    <r>
      <rPr>
        <vertAlign val="superscript"/>
        <sz val="9"/>
        <color theme="1"/>
        <rFont val="Arial"/>
        <family val="2"/>
      </rPr>
      <t>5</t>
    </r>
    <r>
      <rPr>
        <sz val="9"/>
        <color theme="1"/>
        <rFont val="Arial"/>
        <family val="2"/>
      </rPr>
      <t xml:space="preserve"> Information as recorded at the time of the claimants initial claim. </t>
    </r>
  </si>
  <si>
    <r>
      <rPr>
        <vertAlign val="superscript"/>
        <sz val="9"/>
        <color theme="1"/>
        <rFont val="Arial"/>
        <family val="2"/>
      </rPr>
      <t>6</t>
    </r>
    <r>
      <rPr>
        <sz val="9"/>
        <color theme="1"/>
        <rFont val="Arial"/>
        <family val="2"/>
      </rPr>
      <t xml:space="preserve"> Regional figures may not match the updated location statistics due to the use of more sources.</t>
    </r>
  </si>
  <si>
    <r>
      <t>Table 16: Lump sum payments awarded based on the latest claim outcome</t>
    </r>
    <r>
      <rPr>
        <b/>
        <vertAlign val="superscript"/>
        <sz val="14"/>
        <rFont val="Arial"/>
        <family val="2"/>
      </rPr>
      <t>1</t>
    </r>
    <r>
      <rPr>
        <b/>
        <sz val="14"/>
        <rFont val="Arial"/>
        <family val="2"/>
      </rPr>
      <t>, by demographic and financial year</t>
    </r>
  </si>
  <si>
    <r>
      <rPr>
        <i/>
        <vertAlign val="superscript"/>
        <sz val="9"/>
        <color rgb="FF000000"/>
        <rFont val="Arial"/>
        <family val="2"/>
      </rPr>
      <t>p</t>
    </r>
    <r>
      <rPr>
        <sz val="9"/>
        <color rgb="FF000000"/>
        <rFont val="Arial"/>
        <family val="2"/>
      </rPr>
      <t xml:space="preserve"> 2016/17 accounts pending audit and may change in the future</t>
    </r>
  </si>
  <si>
    <t>As at 31 Mar 2016 - as at 31 Mar 2017</t>
  </si>
  <si>
    <r>
      <rPr>
        <vertAlign val="superscript"/>
        <sz val="9"/>
        <color theme="1"/>
        <rFont val="Arial"/>
        <family val="2"/>
      </rPr>
      <t xml:space="preserve">7 </t>
    </r>
    <r>
      <rPr>
        <sz val="9"/>
        <color theme="1"/>
        <rFont val="Arial"/>
        <family val="2"/>
      </rPr>
      <t>UK Unknown includes those known to be resident in the UK but a GOR is not available.</t>
    </r>
  </si>
  <si>
    <r>
      <rPr>
        <vertAlign val="superscript"/>
        <sz val="9"/>
        <color theme="1"/>
        <rFont val="Arial"/>
        <family val="2"/>
      </rPr>
      <t>8</t>
    </r>
    <r>
      <rPr>
        <sz val="9"/>
        <color theme="1"/>
        <rFont val="Arial"/>
        <family val="2"/>
      </rPr>
      <t xml:space="preserve"> Address information is not available.</t>
    </r>
  </si>
  <si>
    <r>
      <rPr>
        <vertAlign val="superscript"/>
        <sz val="9"/>
        <color rgb="FF000000"/>
        <rFont val="Arial"/>
        <family val="2"/>
      </rPr>
      <t xml:space="preserve">1 </t>
    </r>
    <r>
      <rPr>
        <sz val="9"/>
        <color rgb="FF000000"/>
        <rFont val="Arial"/>
        <family val="2"/>
      </rPr>
      <t xml:space="preserve">GIP in payment data are sourced from Veterans UK, and are linked to the CAPS data by Service number to determine individuals' locations. Due to missing or invalid Service numbers in the Veterans UK dataset, some records have not been linked to the CAPS and therefore have an 'unknown' location.  </t>
    </r>
  </si>
  <si>
    <r>
      <rPr>
        <vertAlign val="superscript"/>
        <sz val="9"/>
        <color rgb="FF000000"/>
        <rFont val="Arial"/>
        <family val="2"/>
      </rPr>
      <t>2</t>
    </r>
    <r>
      <rPr>
        <sz val="9"/>
        <color rgb="FF000000"/>
        <rFont val="Arial"/>
        <family val="2"/>
      </rPr>
      <t xml:space="preserve"> Only includes GIPs in payment. Excludes deferred GIPs.</t>
    </r>
  </si>
  <si>
    <r>
      <rPr>
        <vertAlign val="superscript"/>
        <sz val="9"/>
        <color theme="1"/>
        <rFont val="Arial"/>
        <family val="2"/>
      </rPr>
      <t>4</t>
    </r>
    <r>
      <rPr>
        <sz val="9"/>
        <color theme="1"/>
        <rFont val="Arial"/>
        <family val="2"/>
      </rPr>
      <t xml:space="preserve"> Includes Royal Navy and Royal Marines.</t>
    </r>
  </si>
  <si>
    <r>
      <rPr>
        <vertAlign val="superscript"/>
        <sz val="9"/>
        <color rgb="FF000000"/>
        <rFont val="Arial"/>
        <family val="2"/>
      </rPr>
      <t>5</t>
    </r>
    <r>
      <rPr>
        <sz val="9"/>
        <color rgb="FF000000"/>
        <rFont val="Arial"/>
        <family val="2"/>
      </rPr>
      <t xml:space="preserve"> Other UK includes Isle of Man and Channel Islands.</t>
    </r>
  </si>
  <si>
    <r>
      <rPr>
        <vertAlign val="superscript"/>
        <sz val="9"/>
        <color theme="1"/>
        <rFont val="Arial"/>
        <family val="2"/>
      </rPr>
      <t xml:space="preserve">6 </t>
    </r>
    <r>
      <rPr>
        <sz val="9"/>
        <color theme="1"/>
        <rFont val="Arial"/>
        <family val="2"/>
      </rPr>
      <t>UK Unknown includes those known to be resident in the UK but a GOR is not available.</t>
    </r>
  </si>
  <si>
    <r>
      <rPr>
        <vertAlign val="superscript"/>
        <sz val="9"/>
        <color theme="1"/>
        <rFont val="Arial"/>
        <family val="2"/>
      </rPr>
      <t>7</t>
    </r>
    <r>
      <rPr>
        <sz val="9"/>
        <color theme="1"/>
        <rFont val="Arial"/>
        <family val="2"/>
      </rPr>
      <t xml:space="preserve"> Address information is not available.</t>
    </r>
  </si>
  <si>
    <r>
      <t>Service</t>
    </r>
    <r>
      <rPr>
        <b/>
        <vertAlign val="superscript"/>
        <sz val="10"/>
        <rFont val="Arial"/>
        <family val="2"/>
      </rPr>
      <t>3</t>
    </r>
  </si>
  <si>
    <r>
      <rPr>
        <vertAlign val="superscript"/>
        <sz val="9"/>
        <color rgb="FF000000"/>
        <rFont val="Arial"/>
        <family val="2"/>
      </rPr>
      <t>3</t>
    </r>
    <r>
      <rPr>
        <sz val="9"/>
        <color rgb="FF000000"/>
        <rFont val="Arial"/>
        <family val="2"/>
      </rPr>
      <t xml:space="preserve"> Includes Service breakdown of former UK Armed Forces Service personnel in receipt of a GIP.</t>
    </r>
  </si>
  <si>
    <r>
      <rPr>
        <vertAlign val="superscript"/>
        <sz val="9"/>
        <color rgb="FF000000"/>
        <rFont val="Arial"/>
        <family val="2"/>
      </rPr>
      <t>p</t>
    </r>
    <r>
      <rPr>
        <sz val="9"/>
        <color rgb="FF000000"/>
        <rFont val="Arial"/>
        <family val="2"/>
      </rPr>
      <t xml:space="preserve"> Claim outcomes are provisional. See Background Quality Report for further information.</t>
    </r>
  </si>
  <si>
    <r>
      <t>Awarded GIP &amp; Lump sum</t>
    </r>
    <r>
      <rPr>
        <vertAlign val="superscript"/>
        <sz val="10"/>
        <color rgb="FF000000"/>
        <rFont val="Arial"/>
        <family val="2"/>
      </rPr>
      <t>3</t>
    </r>
  </si>
  <si>
    <t>p Claim outcomes are provisional. See Background Quality Report for further information.</t>
  </si>
  <si>
    <r>
      <t>Table 25: Reviews</t>
    </r>
    <r>
      <rPr>
        <b/>
        <vertAlign val="superscript"/>
        <sz val="14"/>
        <color rgb="FF000000"/>
        <rFont val="Arial"/>
        <family val="2"/>
      </rPr>
      <t>1</t>
    </r>
    <r>
      <rPr>
        <b/>
        <sz val="14"/>
        <color rgb="FF000000"/>
        <rFont val="Arial"/>
        <family val="2"/>
      </rPr>
      <t xml:space="preserve"> cleared by claim type, outcome and quarter</t>
    </r>
  </si>
  <si>
    <r>
      <t xml:space="preserve">1 </t>
    </r>
    <r>
      <rPr>
        <sz val="9"/>
        <rFont val="Arial"/>
        <family val="2"/>
      </rPr>
      <t>Reviews include interim reviews, Service termination reviews, exceptional reviews and ignorance/mistake reviews. Please see background quality report and Bulletin report glossary for more information.</t>
    </r>
  </si>
  <si>
    <t>Q4- 2015/16 to Q4- 2016/17</t>
  </si>
  <si>
    <r>
      <t>1</t>
    </r>
    <r>
      <rPr>
        <sz val="9"/>
        <color rgb="FF000000"/>
        <rFont val="Arial"/>
        <family val="2"/>
      </rPr>
      <t xml:space="preserve"> These figures exclude all "spanning cases". Please see Background Quality Report for more information.</t>
    </r>
  </si>
  <si>
    <t>1 These figures exclude all "spanning cases". Please see Background Quality Report for more information.</t>
  </si>
  <si>
    <t>Table 24: Reconsiderations cleared by claim type, outcome and quarter</t>
  </si>
  <si>
    <r>
      <rPr>
        <vertAlign val="superscript"/>
        <sz val="10"/>
        <color rgb="FF000000"/>
        <rFont val="Arial"/>
        <family val="2"/>
      </rPr>
      <t>1</t>
    </r>
    <r>
      <rPr>
        <sz val="10"/>
        <color rgb="FF000000"/>
        <rFont val="Arial"/>
        <family val="2"/>
      </rPr>
      <t xml:space="preserve"> 6 April 2005 to 31 March 2017.</t>
    </r>
  </si>
  <si>
    <r>
      <rPr>
        <vertAlign val="superscript"/>
        <sz val="10"/>
        <color rgb="FF000000"/>
        <rFont val="Arial"/>
        <family val="2"/>
      </rPr>
      <t>2</t>
    </r>
    <r>
      <rPr>
        <sz val="10"/>
        <color rgb="FF000000"/>
        <rFont val="Arial"/>
        <family val="2"/>
      </rPr>
      <t xml:space="preserve"> Please see Bulletin glossary for more information on outcome definitions</t>
    </r>
  </si>
  <si>
    <r>
      <t>All</t>
    </r>
    <r>
      <rPr>
        <b/>
        <vertAlign val="superscript"/>
        <sz val="10"/>
        <color rgb="FF000000"/>
        <rFont val="Arial"/>
        <family val="2"/>
      </rPr>
      <t>2</t>
    </r>
  </si>
  <si>
    <r>
      <rPr>
        <vertAlign val="superscript"/>
        <sz val="9"/>
        <color rgb="FF000000"/>
        <rFont val="Arial"/>
        <family val="2"/>
      </rPr>
      <t>1</t>
    </r>
    <r>
      <rPr>
        <sz val="9"/>
        <color rgb="FF000000"/>
        <rFont val="Arial"/>
        <family val="2"/>
      </rPr>
      <t xml:space="preserve"> 6 April 2005 to 31 March 2017.</t>
    </r>
  </si>
  <si>
    <r>
      <rPr>
        <vertAlign val="superscript"/>
        <sz val="9"/>
        <color rgb="FF000000"/>
        <rFont val="Arial"/>
        <family val="2"/>
      </rPr>
      <t>2</t>
    </r>
    <r>
      <rPr>
        <sz val="9"/>
        <color rgb="FF000000"/>
        <rFont val="Arial"/>
        <family val="2"/>
      </rPr>
      <t xml:space="preserve"> Includes Royal Navy and Royal Marines</t>
    </r>
  </si>
  <si>
    <r>
      <t>Naval Service</t>
    </r>
    <r>
      <rPr>
        <vertAlign val="superscript"/>
        <sz val="10"/>
        <color rgb="FF000000"/>
        <rFont val="Arial"/>
        <family val="2"/>
      </rPr>
      <t>2</t>
    </r>
  </si>
  <si>
    <t>The Results in this report are presented within 2 sections:
Section 1: 
• Part A: Numbers of registered and cleared claims under the AFCS by latest recorded outcome- This section provides the overall numbers of claims registered and cleared under the scheme by the latest recorded outcome, broken down by claim type, financial year and quarter. This is provided to show the volume of claims that are dealt with under the scheme, the success rates associated with each type of claim and the key trends over time. This section will also include information on reconsiderations and appeals registered and cleared. 
• Part B: AFCS claim clearance times- This section presents the average (median) clearance times for all cleared claims, by claim type and financial year. This information is presented in order to show the average time that claimants have waited for their claim to be cleared. 
• Part C: Recipients of Lump Sum Payments and GIPs under the AFCS based on the outcome of their latest claim- This section gives further details (e.g. by tariff level, Service, age-group, tariff of injury grouping) for all Serving/ex-Serving personnel who have been awarded compensation for an injury/illness caused by service. Injury/illness claims make up the majority of all claim types and Defence Statistics deal with the highest volume of requests for this area. Therefore further details are provided on the latest claim outcome to deal with demand for information on these claims. 
• Part D: Recipients of Guaranteed Income Payments only under the AFCS- This section gives information on the number of people who are in receipt of ongoing compensation payments under the scheme (i.e Serving/ex-Service personnel with more severe injuries at tariff levels 1-11, and spouses/children in receipt of compensation as a result of a death caused by Service. It also provides a summary of demographic factors for these individuals. A GIP only begins when an individual leaves the Services and therefore this section is provided to show the number of people that are actually in receipt of a GIP, as opposed to the number who have been awarded a GIP. 
• Part E: AFCS expenditure- This section gives information on the amounts paid out to serving personnel in the form of lump sum awards and guaranteed income payments by financial year. It also provides information on survivor's guaranteed income payments by financial year.  
Section 2:
This section contains all previous tables which are no longer used to provide context to the statistical bulletin but are presented for those interested.</t>
  </si>
  <si>
    <t>r1</t>
  </si>
  <si>
    <r>
      <rPr>
        <vertAlign val="superscript"/>
        <sz val="9"/>
        <color theme="1"/>
        <rFont val="Arial"/>
        <family val="2"/>
      </rPr>
      <t>r1</t>
    </r>
    <r>
      <rPr>
        <sz val="9"/>
        <color theme="1"/>
        <rFont val="Arial"/>
        <family val="2"/>
      </rPr>
      <t xml:space="preserve"> Due to a processing error, the figure previously published for the total number of people awarded under the AFCS was incorrect. This figure has now been corrected. The revision had no impact on the overall results and trends reported in the AFCS statistics.</t>
    </r>
  </si>
  <si>
    <t xml:space="preserve">This biannual Statistical Notice provides summary statistics on claims and awards made under the Armed Forces and Reserve Forces Compensation Scheme, paying compensation for injury, illness or death caused by Service. </t>
  </si>
  <si>
    <t>Table 15 provides a breakdown of awarded claims under the AFCS by condition and financial year based on the outcome of the latest claim, numbers</t>
  </si>
  <si>
    <t>Number of People awarded - latest outcome</t>
  </si>
  <si>
    <t>Number of Claims awarded - latest outcome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</si>
</sst>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0.0"/>
  </numFmts>
  <fonts count="101"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sz val="11"/>
      <color rgb="FF000000"/>
      <name val="Arial"/>
      <family val="2"/>
    </font>
    <font>
      <b/>
      <i/>
      <vertAlign val="superscript"/>
      <sz val="10"/>
      <color rgb="FF000000"/>
      <name val="Arial"/>
      <family val="2"/>
    </font>
    <font>
      <i/>
      <vertAlign val="superscript"/>
      <sz val="10"/>
      <color rgb="FF000000"/>
      <name val="Arial"/>
      <family val="2"/>
    </font>
    <font>
      <sz val="9"/>
      <color rgb="FF000000"/>
      <name val="Arial"/>
      <family val="2"/>
    </font>
    <font>
      <vertAlign val="superscript"/>
      <sz val="9"/>
      <color rgb="FF000000"/>
      <name val="Arial"/>
      <family val="2"/>
    </font>
    <font>
      <b/>
      <sz val="14"/>
      <color rgb="FF000000"/>
      <name val="Arial"/>
      <family val="2"/>
    </font>
    <font>
      <b/>
      <sz val="10"/>
      <color rgb="FFFF0000"/>
      <name val="Arial"/>
      <family val="2"/>
    </font>
    <font>
      <b/>
      <sz val="9"/>
      <color rgb="FF000000"/>
      <name val="Arial"/>
      <family val="2"/>
    </font>
    <font>
      <b/>
      <sz val="12"/>
      <color rgb="FFFF0000"/>
      <name val="Arial"/>
      <family val="2"/>
    </font>
    <font>
      <b/>
      <vertAlign val="superscript"/>
      <sz val="14"/>
      <color rgb="FF000000"/>
      <name val="Arial"/>
      <family val="2"/>
    </font>
    <font>
      <b/>
      <vertAlign val="superscript"/>
      <sz val="10"/>
      <color rgb="FF000000"/>
      <name val="Arial"/>
      <family val="2"/>
    </font>
    <font>
      <sz val="11"/>
      <color rgb="FF000000"/>
      <name val="Calibri"/>
      <family val="2"/>
    </font>
    <font>
      <b/>
      <sz val="11"/>
      <color rgb="FF000000"/>
      <name val="Arial"/>
      <family val="2"/>
    </font>
    <font>
      <b/>
      <i/>
      <sz val="8"/>
      <color rgb="FF000000"/>
      <name val="Arial"/>
      <family val="2"/>
    </font>
    <font>
      <i/>
      <sz val="8"/>
      <color rgb="FF000000"/>
      <name val="Arial"/>
      <family val="2"/>
    </font>
    <font>
      <b/>
      <i/>
      <sz val="10"/>
      <color rgb="FF000000"/>
      <name val="Arial"/>
      <family val="2"/>
    </font>
    <font>
      <vertAlign val="superscript"/>
      <sz val="10"/>
      <color rgb="FF000000"/>
      <name val="Arial"/>
      <family val="2"/>
    </font>
    <font>
      <i/>
      <sz val="9"/>
      <color rgb="FF000000"/>
      <name val="Arial"/>
      <family val="2"/>
    </font>
    <font>
      <sz val="10"/>
      <color rgb="FFFF0000"/>
      <name val="Arial"/>
      <family val="2"/>
    </font>
    <font>
      <i/>
      <vertAlign val="superscript"/>
      <sz val="11"/>
      <color rgb="FF000000"/>
      <name val="Arial"/>
      <family val="2"/>
    </font>
    <font>
      <b/>
      <i/>
      <vertAlign val="superscript"/>
      <sz val="11"/>
      <color rgb="FF000000"/>
      <name val="Arial"/>
      <family val="2"/>
    </font>
    <font>
      <b/>
      <i/>
      <vertAlign val="superscript"/>
      <sz val="9"/>
      <color rgb="FF000000"/>
      <name val="Arial"/>
      <family val="2"/>
    </font>
    <font>
      <b/>
      <sz val="12"/>
      <color indexed="10"/>
      <name val="Arial"/>
      <family val="2"/>
    </font>
    <font>
      <sz val="10"/>
      <name val="Arial"/>
      <family val="2"/>
    </font>
    <font>
      <b/>
      <sz val="14"/>
      <name val="Arial"/>
      <family val="2"/>
    </font>
    <font>
      <b/>
      <vertAlign val="superscript"/>
      <sz val="14"/>
      <name val="Arial"/>
      <family val="2"/>
    </font>
    <font>
      <b/>
      <sz val="10"/>
      <name val="Arial"/>
      <family val="2"/>
    </font>
    <font>
      <u/>
      <sz val="10"/>
      <color indexed="12"/>
      <name val="Arial"/>
      <family val="2"/>
    </font>
    <font>
      <sz val="10"/>
      <color theme="1"/>
      <name val="Arial"/>
      <family val="2"/>
    </font>
    <font>
      <vertAlign val="superscript"/>
      <sz val="10"/>
      <color theme="1"/>
      <name val="Arial"/>
      <family val="2"/>
    </font>
    <font>
      <b/>
      <sz val="10"/>
      <color theme="1"/>
      <name val="Arial"/>
      <family val="2"/>
    </font>
    <font>
      <b/>
      <i/>
      <vertAlign val="superscript"/>
      <sz val="10"/>
      <color theme="1"/>
      <name val="Arial"/>
      <family val="2"/>
    </font>
    <font>
      <i/>
      <vertAlign val="superscript"/>
      <sz val="10"/>
      <color theme="1"/>
      <name val="Arial"/>
      <family val="2"/>
    </font>
    <font>
      <b/>
      <vertAlign val="superscript"/>
      <sz val="10"/>
      <color theme="1"/>
      <name val="Arial"/>
      <family val="2"/>
    </font>
    <font>
      <b/>
      <sz val="9"/>
      <color theme="1"/>
      <name val="Arial"/>
      <family val="2"/>
    </font>
    <font>
      <sz val="9"/>
      <color theme="1"/>
      <name val="Arial"/>
      <family val="2"/>
    </font>
    <font>
      <vertAlign val="superscript"/>
      <sz val="9"/>
      <color theme="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BBA8AC"/>
      <name val="Arial"/>
      <family val="2"/>
    </font>
    <font>
      <i/>
      <vertAlign val="superscript"/>
      <sz val="10"/>
      <name val="Arial"/>
      <family val="2"/>
    </font>
    <font>
      <b/>
      <sz val="16"/>
      <name val="Arial"/>
      <family val="2"/>
    </font>
    <font>
      <sz val="12"/>
      <name val="Arial"/>
      <family val="2"/>
    </font>
    <font>
      <b/>
      <sz val="11"/>
      <name val="Arial"/>
      <family val="2"/>
    </font>
    <font>
      <b/>
      <sz val="12"/>
      <name val="Arial"/>
      <family val="2"/>
    </font>
    <font>
      <sz val="12"/>
      <color rgb="FFFF0000"/>
      <name val="Arial"/>
      <family val="2"/>
    </font>
    <font>
      <b/>
      <sz val="12"/>
      <color indexed="8"/>
      <name val="Arial"/>
      <family val="2"/>
    </font>
    <font>
      <u/>
      <sz val="12"/>
      <color indexed="12"/>
      <name val="Arial"/>
      <family val="2"/>
    </font>
    <font>
      <sz val="12"/>
      <color indexed="8"/>
      <name val="Arial"/>
      <family val="2"/>
    </font>
    <font>
      <vertAlign val="superscript"/>
      <sz val="9"/>
      <name val="Arial"/>
      <family val="2"/>
    </font>
    <font>
      <vertAlign val="superscript"/>
      <sz val="9"/>
      <color rgb="FFFF0000"/>
      <name val="Arial"/>
      <family val="2"/>
    </font>
    <font>
      <sz val="11"/>
      <color theme="1"/>
      <name val="Arial"/>
      <family val="2"/>
    </font>
    <font>
      <b/>
      <i/>
      <vertAlign val="superscript"/>
      <sz val="10"/>
      <name val="Arial"/>
      <family val="2"/>
    </font>
    <font>
      <vertAlign val="superscript"/>
      <sz val="10"/>
      <name val="Arial"/>
      <family val="2"/>
    </font>
    <font>
      <b/>
      <vertAlign val="superscript"/>
      <sz val="10"/>
      <name val="Arial"/>
      <family val="2"/>
    </font>
    <font>
      <sz val="8"/>
      <color theme="1"/>
      <name val="Arial"/>
      <family val="2"/>
    </font>
    <font>
      <b/>
      <i/>
      <sz val="10"/>
      <name val="Arial"/>
      <family val="2"/>
    </font>
    <font>
      <i/>
      <sz val="10"/>
      <name val="Arial"/>
      <family val="2"/>
    </font>
    <font>
      <i/>
      <sz val="9"/>
      <color theme="1"/>
      <name val="Arial"/>
      <family val="2"/>
    </font>
    <font>
      <i/>
      <sz val="9"/>
      <name val="Arial"/>
      <family val="2"/>
    </font>
    <font>
      <b/>
      <i/>
      <sz val="9"/>
      <name val="Arial"/>
      <family val="2"/>
    </font>
    <font>
      <i/>
      <vertAlign val="superscript"/>
      <sz val="9"/>
      <color theme="1"/>
      <name val="Arial"/>
      <family val="2"/>
    </font>
    <font>
      <i/>
      <sz val="10"/>
      <color rgb="FF000000"/>
      <name val="Arial"/>
      <family val="2"/>
    </font>
    <font>
      <u/>
      <sz val="11"/>
      <color theme="10"/>
      <name val="Calibri"/>
      <family val="2"/>
    </font>
    <font>
      <sz val="11"/>
      <name val="Arial"/>
      <family val="2"/>
    </font>
    <font>
      <sz val="11"/>
      <color rgb="FFFF0000"/>
      <name val="Arial"/>
      <family val="2"/>
    </font>
    <font>
      <sz val="11"/>
      <color rgb="FF000000"/>
      <name val="Calibri"/>
      <family val="2"/>
    </font>
    <font>
      <u/>
      <sz val="10"/>
      <color theme="1"/>
      <name val="Arial"/>
      <family val="2"/>
    </font>
    <font>
      <b/>
      <i/>
      <sz val="10"/>
      <color theme="1"/>
      <name val="Arial"/>
      <family val="2"/>
    </font>
    <font>
      <i/>
      <sz val="10"/>
      <color theme="1"/>
      <name val="Arial"/>
      <family val="2"/>
    </font>
    <font>
      <i/>
      <vertAlign val="superscript"/>
      <sz val="9"/>
      <color rgb="FF000000"/>
      <name val="Arial"/>
      <family val="2"/>
    </font>
    <font>
      <b/>
      <sz val="9"/>
      <name val="Arial"/>
      <family val="2"/>
    </font>
    <font>
      <b/>
      <i/>
      <vertAlign val="superscript"/>
      <sz val="9"/>
      <name val="Arial"/>
      <family val="2"/>
    </font>
    <font>
      <i/>
      <vertAlign val="superscript"/>
      <sz val="9"/>
      <name val="Arial"/>
      <family val="2"/>
    </font>
    <font>
      <b/>
      <i/>
      <sz val="9"/>
      <color rgb="FF000000"/>
      <name val="Arial"/>
      <family val="2"/>
    </font>
    <font>
      <b/>
      <sz val="11"/>
      <color theme="1"/>
      <name val="Calibri"/>
      <family val="2"/>
      <scheme val="minor"/>
    </font>
  </fonts>
  <fills count="44">
    <fill>
      <patternFill patternType="none"/>
    </fill>
    <fill>
      <patternFill patternType="gray125"/>
    </fill>
    <fill>
      <patternFill patternType="none"/>
    </fill>
    <fill>
      <patternFill patternType="solid">
        <fgColor rgb="FFE0D8D8"/>
        <bgColor rgb="FFFFFFFF"/>
      </patternFill>
    </fill>
    <fill>
      <patternFill patternType="solid">
        <fgColor rgb="FFBBA8AC"/>
        <bgColor rgb="FF000000"/>
      </patternFill>
    </fill>
    <fill>
      <patternFill patternType="solid">
        <fgColor rgb="FFBBA8AC"/>
        <bgColor rgb="FFFFFFFF"/>
      </patternFill>
    </fill>
    <fill>
      <patternFill patternType="solid">
        <fgColor rgb="FFE4E7EA"/>
        <bgColor rgb="FFFFFFFF"/>
      </patternFill>
    </fill>
    <fill>
      <patternFill patternType="solid">
        <fgColor rgb="FFFFFFFF"/>
        <bgColor rgb="FFFFFFFF"/>
      </patternFill>
    </fill>
    <fill>
      <patternFill patternType="solid">
        <fgColor rgb="FFFFFFFF"/>
        <bgColor rgb="FF000000"/>
      </patternFill>
    </fill>
    <fill>
      <patternFill patternType="solid">
        <fgColor rgb="FFE4E7EA"/>
        <bgColor rgb="FF000000"/>
      </patternFill>
    </fill>
    <fill>
      <patternFill patternType="solid">
        <fgColor rgb="FFE0D8D8"/>
        <bgColor rgb="FF000000"/>
      </patternFill>
    </fill>
    <fill>
      <patternFill patternType="solid">
        <fgColor rgb="FFBBA8AC"/>
        <bgColor indexed="8"/>
      </patternFill>
    </fill>
    <fill>
      <patternFill patternType="solid">
        <fgColor rgb="FFBBA8AC"/>
        <bgColor indexed="64"/>
      </patternFill>
    </fill>
    <fill>
      <patternFill patternType="solid">
        <fgColor theme="0"/>
        <bgColor indexed="64"/>
      </patternFill>
    </fill>
    <fill>
      <patternFill patternType="solid">
        <fgColor rgb="FFE0D8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E4E7EA"/>
        <bgColor indexed="64"/>
      </patternFill>
    </fill>
    <fill>
      <patternFill patternType="solid">
        <fgColor rgb="FFE4E7EA"/>
        <bgColor theme="4" tint="0.79998168889431442"/>
      </patternFill>
    </fill>
    <fill>
      <patternFill patternType="solid">
        <fgColor theme="0"/>
        <bgColor rgb="FF000000"/>
      </patternFill>
    </fill>
    <fill>
      <patternFill patternType="solid">
        <fgColor theme="0"/>
        <bgColor rgb="FFFFFFFF"/>
      </patternFill>
    </fill>
    <fill>
      <patternFill patternType="solid">
        <fgColor rgb="FFE0D8D8"/>
        <bgColor theme="4" tint="0.79998168889431442"/>
      </patternFill>
    </fill>
    <fill>
      <patternFill patternType="solid">
        <fgColor rgb="FFD9D9D9"/>
        <bgColor rgb="FFFFFFFF"/>
      </patternFill>
    </fill>
  </fills>
  <borders count="11">
    <border>
      <left/>
      <right/>
      <top/>
      <bottom/>
      <diagonal/>
    </border>
    <border>
      <left style="thin">
        <color rgb="FF000000"/>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2">
    <xf numFmtId="0" fontId="0" fillId="0" borderId="0"/>
    <xf numFmtId="0" fontId="20" fillId="2" borderId="0"/>
    <xf numFmtId="0" fontId="6" fillId="2" borderId="0"/>
    <xf numFmtId="0" fontId="36" fillId="2" borderId="0" applyNumberFormat="0" applyFill="0" applyBorder="0" applyAlignment="0" applyProtection="0">
      <alignment vertical="top"/>
      <protection locked="0"/>
    </xf>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18" borderId="0" applyNumberFormat="0" applyBorder="0" applyAlignment="0" applyProtection="0"/>
    <xf numFmtId="0" fontId="47" fillId="21"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32" borderId="0" applyNumberFormat="0" applyBorder="0" applyAlignment="0" applyProtection="0"/>
    <xf numFmtId="0" fontId="49" fillId="16" borderId="0" applyNumberFormat="0" applyBorder="0" applyAlignment="0" applyProtection="0"/>
    <xf numFmtId="0" fontId="50" fillId="33" borderId="2" applyNumberFormat="0" applyAlignment="0" applyProtection="0"/>
    <xf numFmtId="0" fontId="51" fillId="34" borderId="3" applyNumberFormat="0" applyAlignment="0" applyProtection="0"/>
    <xf numFmtId="0" fontId="52" fillId="2" borderId="0" applyNumberFormat="0" applyFill="0" applyBorder="0" applyAlignment="0" applyProtection="0"/>
    <xf numFmtId="0" fontId="53" fillId="17" borderId="0" applyNumberFormat="0" applyBorder="0" applyAlignment="0" applyProtection="0"/>
    <xf numFmtId="0" fontId="54" fillId="2" borderId="4" applyNumberFormat="0" applyFill="0" applyAlignment="0" applyProtection="0"/>
    <xf numFmtId="0" fontId="55" fillId="2" borderId="5" applyNumberFormat="0" applyFill="0" applyAlignment="0" applyProtection="0"/>
    <xf numFmtId="0" fontId="56" fillId="2" borderId="6" applyNumberFormat="0" applyFill="0" applyAlignment="0" applyProtection="0"/>
    <xf numFmtId="0" fontId="56" fillId="2" borderId="0" applyNumberFormat="0" applyFill="0" applyBorder="0" applyAlignment="0" applyProtection="0"/>
    <xf numFmtId="0" fontId="57" fillId="20" borderId="2" applyNumberFormat="0" applyAlignment="0" applyProtection="0"/>
    <xf numFmtId="0" fontId="58" fillId="2" borderId="7" applyNumberFormat="0" applyFill="0" applyAlignment="0" applyProtection="0"/>
    <xf numFmtId="0" fontId="59" fillId="35" borderId="0" applyNumberFormat="0" applyBorder="0" applyAlignment="0" applyProtection="0"/>
    <xf numFmtId="0" fontId="32" fillId="36" borderId="8" applyNumberFormat="0" applyFont="0" applyAlignment="0" applyProtection="0"/>
    <xf numFmtId="0" fontId="60" fillId="33" borderId="9" applyNumberFormat="0" applyAlignment="0" applyProtection="0"/>
    <xf numFmtId="9" fontId="32" fillId="2" borderId="0" applyFont="0" applyFill="0" applyBorder="0" applyAlignment="0" applyProtection="0"/>
    <xf numFmtId="0" fontId="32" fillId="2" borderId="0" applyFill="0" applyBorder="0"/>
    <xf numFmtId="0" fontId="61" fillId="2" borderId="0" applyNumberFormat="0" applyFill="0" applyBorder="0" applyAlignment="0" applyProtection="0"/>
    <xf numFmtId="0" fontId="62" fillId="2" borderId="10" applyNumberFormat="0" applyFill="0" applyAlignment="0" applyProtection="0"/>
    <xf numFmtId="0" fontId="63" fillId="2" borderId="0" applyNumberFormat="0" applyFill="0" applyBorder="0" applyAlignment="0" applyProtection="0"/>
    <xf numFmtId="0" fontId="5" fillId="2" borderId="0"/>
    <xf numFmtId="0" fontId="4" fillId="2" borderId="0"/>
    <xf numFmtId="9" fontId="4" fillId="2" borderId="0" applyFont="0" applyFill="0" applyBorder="0" applyAlignment="0" applyProtection="0"/>
    <xf numFmtId="0" fontId="32" fillId="2" borderId="0"/>
    <xf numFmtId="0" fontId="4" fillId="2" borderId="0"/>
    <xf numFmtId="41" fontId="4" fillId="2" borderId="0" applyFont="0" applyFill="0" applyBorder="0" applyAlignment="0" applyProtection="0"/>
    <xf numFmtId="0" fontId="3" fillId="2" borderId="0"/>
    <xf numFmtId="0" fontId="3" fillId="2" borderId="0"/>
    <xf numFmtId="41" fontId="3" fillId="2" borderId="0" applyFont="0" applyFill="0" applyBorder="0" applyAlignment="0" applyProtection="0"/>
    <xf numFmtId="0" fontId="2" fillId="2" borderId="0"/>
    <xf numFmtId="0" fontId="88" fillId="0" borderId="0" applyNumberFormat="0" applyFill="0" applyBorder="0" applyAlignment="0" applyProtection="0"/>
    <xf numFmtId="9" fontId="91" fillId="0" borderId="0" applyFont="0" applyFill="0" applyBorder="0" applyAlignment="0" applyProtection="0"/>
    <xf numFmtId="0" fontId="32" fillId="2" borderId="0"/>
    <xf numFmtId="0" fontId="1" fillId="2" borderId="0"/>
    <xf numFmtId="41" fontId="91" fillId="0" borderId="0" applyFont="0" applyFill="0" applyBorder="0" applyAlignment="0" applyProtection="0"/>
  </cellStyleXfs>
  <cellXfs count="1026">
    <xf numFmtId="0" fontId="0" fillId="2" borderId="0" xfId="0" applyFill="1"/>
    <xf numFmtId="0" fontId="7" fillId="2" borderId="0" xfId="0" applyFont="1" applyFill="1"/>
    <xf numFmtId="0" fontId="9" fillId="2" borderId="0" xfId="0" applyFont="1" applyFill="1" applyAlignment="1">
      <alignment vertical="center"/>
    </xf>
    <xf numFmtId="0" fontId="10" fillId="2" borderId="0" xfId="0" applyFont="1" applyFill="1" applyAlignment="1">
      <alignment horizontal="center" vertical="center"/>
    </xf>
    <xf numFmtId="3" fontId="7" fillId="2" borderId="0" xfId="0" applyNumberFormat="1" applyFont="1" applyFill="1" applyAlignment="1">
      <alignment horizontal="right" vertical="center"/>
    </xf>
    <xf numFmtId="3" fontId="11"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7" fillId="2" borderId="0" xfId="0" applyFont="1" applyFill="1" applyAlignment="1">
      <alignment vertical="center"/>
    </xf>
    <xf numFmtId="0" fontId="12" fillId="2" borderId="0" xfId="0" applyFont="1" applyFill="1" applyAlignment="1">
      <alignment horizontal="left" vertical="center"/>
    </xf>
    <xf numFmtId="0" fontId="7" fillId="2" borderId="0" xfId="0" applyFont="1" applyFill="1" applyAlignment="1">
      <alignment vertical="center" wrapText="1"/>
    </xf>
    <xf numFmtId="0" fontId="8" fillId="3" borderId="0" xfId="0" applyFont="1" applyFill="1" applyAlignment="1">
      <alignment vertical="center"/>
    </xf>
    <xf numFmtId="0" fontId="13" fillId="2" borderId="0" xfId="0" applyFont="1" applyFill="1" applyAlignment="1">
      <alignment horizontal="left" vertical="center"/>
    </xf>
    <xf numFmtId="0" fontId="8" fillId="4" borderId="0" xfId="0" applyFont="1" applyFill="1" applyAlignment="1">
      <alignment horizontal="right" vertical="center" wrapText="1"/>
    </xf>
    <xf numFmtId="0" fontId="14" fillId="4" borderId="0" xfId="0" applyFont="1" applyFill="1" applyAlignment="1">
      <alignment vertical="center"/>
    </xf>
    <xf numFmtId="0" fontId="8" fillId="4" borderId="0" xfId="0" applyFont="1" applyFill="1" applyAlignment="1">
      <alignment vertical="center"/>
    </xf>
    <xf numFmtId="0" fontId="7" fillId="4" borderId="0" xfId="0" applyFont="1" applyFill="1" applyAlignment="1">
      <alignment vertical="center"/>
    </xf>
    <xf numFmtId="0" fontId="8" fillId="5" borderId="0" xfId="0" applyFont="1" applyFill="1" applyAlignment="1">
      <alignment vertical="center"/>
    </xf>
    <xf numFmtId="0" fontId="12" fillId="2" borderId="0" xfId="0" applyFont="1" applyFill="1" applyAlignment="1">
      <alignment vertical="center"/>
    </xf>
    <xf numFmtId="0" fontId="8" fillId="2" borderId="0" xfId="0" applyFont="1" applyFill="1" applyAlignment="1">
      <alignment horizontal="right" vertical="center" wrapText="1"/>
    </xf>
    <xf numFmtId="3" fontId="8" fillId="5" borderId="0" xfId="0" applyNumberFormat="1" applyFont="1" applyFill="1" applyAlignment="1">
      <alignment horizontal="right" vertical="center"/>
    </xf>
    <xf numFmtId="3" fontId="8" fillId="3" borderId="0" xfId="0" applyNumberFormat="1" applyFont="1" applyFill="1" applyAlignment="1">
      <alignment horizontal="right" vertical="center"/>
    </xf>
    <xf numFmtId="0" fontId="7" fillId="5" borderId="0" xfId="0" applyFont="1" applyFill="1" applyAlignment="1">
      <alignment vertical="center"/>
    </xf>
    <xf numFmtId="0" fontId="7" fillId="3" borderId="0" xfId="0" applyFont="1" applyFill="1" applyAlignment="1">
      <alignment vertical="center"/>
    </xf>
    <xf numFmtId="0" fontId="7" fillId="6" borderId="0" xfId="0" applyFont="1" applyFill="1" applyAlignment="1">
      <alignment vertical="center"/>
    </xf>
    <xf numFmtId="3" fontId="8" fillId="6" borderId="0" xfId="0" applyNumberFormat="1" applyFont="1" applyFill="1" applyAlignment="1">
      <alignment horizontal="right" vertical="center"/>
    </xf>
    <xf numFmtId="3" fontId="7" fillId="5" borderId="0" xfId="0" applyNumberFormat="1" applyFont="1" applyFill="1" applyAlignment="1">
      <alignment horizontal="right" vertical="center"/>
    </xf>
    <xf numFmtId="0" fontId="13" fillId="2" borderId="0" xfId="0" applyFont="1" applyFill="1" applyAlignment="1">
      <alignment vertical="center"/>
    </xf>
    <xf numFmtId="0" fontId="8" fillId="2" borderId="0" xfId="0" applyFont="1" applyFill="1" applyAlignment="1">
      <alignment vertical="center"/>
    </xf>
    <xf numFmtId="0" fontId="8" fillId="6" borderId="0" xfId="0" applyFont="1" applyFill="1" applyAlignment="1">
      <alignment vertical="center"/>
    </xf>
    <xf numFmtId="0" fontId="7" fillId="2" borderId="0" xfId="0" applyFont="1" applyFill="1" applyAlignment="1">
      <alignment horizontal="right" vertical="center" wrapText="1"/>
    </xf>
    <xf numFmtId="3" fontId="11" fillId="3" borderId="0" xfId="0" applyNumberFormat="1" applyFont="1" applyFill="1" applyAlignment="1">
      <alignment horizontal="right" vertical="center"/>
    </xf>
    <xf numFmtId="3" fontId="11" fillId="6" borderId="0" xfId="0" applyNumberFormat="1" applyFont="1" applyFill="1" applyAlignment="1">
      <alignment horizontal="right" vertical="center"/>
    </xf>
    <xf numFmtId="0" fontId="10" fillId="5" borderId="0" xfId="0" applyFont="1" applyFill="1" applyAlignment="1">
      <alignment horizontal="center" vertical="center"/>
    </xf>
    <xf numFmtId="3" fontId="11" fillId="5" borderId="0" xfId="0" applyNumberFormat="1" applyFont="1" applyFill="1" applyAlignment="1">
      <alignment horizontal="right" vertical="center"/>
    </xf>
    <xf numFmtId="0" fontId="15" fillId="2" borderId="0" xfId="0" applyFont="1" applyFill="1" applyAlignment="1">
      <alignment vertical="center"/>
    </xf>
    <xf numFmtId="0" fontId="16" fillId="2" borderId="0" xfId="0" applyFont="1" applyFill="1" applyAlignment="1">
      <alignment vertical="center"/>
    </xf>
    <xf numFmtId="0" fontId="21" fillId="2" borderId="0" xfId="1" applyFont="1" applyFill="1" applyAlignment="1">
      <alignment vertical="center"/>
    </xf>
    <xf numFmtId="0" fontId="22" fillId="2" borderId="0" xfId="1" applyFont="1" applyFill="1" applyAlignment="1">
      <alignment vertical="center"/>
    </xf>
    <xf numFmtId="0" fontId="8" fillId="2" borderId="0" xfId="1" applyFont="1" applyFill="1" applyAlignment="1">
      <alignment vertical="center"/>
    </xf>
    <xf numFmtId="0" fontId="12" fillId="2" borderId="0" xfId="1" applyFont="1" applyFill="1" applyAlignment="1">
      <alignment vertical="center"/>
    </xf>
    <xf numFmtId="0" fontId="12" fillId="2" borderId="0" xfId="1" applyFont="1" applyFill="1" applyAlignment="1">
      <alignment horizontal="left" vertical="center"/>
    </xf>
    <xf numFmtId="0" fontId="13" fillId="2" borderId="0" xfId="1" applyFont="1" applyFill="1" applyAlignment="1">
      <alignment vertical="center"/>
    </xf>
    <xf numFmtId="0" fontId="16" fillId="2" borderId="0" xfId="1" applyFont="1" applyFill="1" applyAlignment="1">
      <alignment vertical="center"/>
    </xf>
    <xf numFmtId="0" fontId="24" fillId="2" borderId="0" xfId="1" applyFont="1" applyFill="1" applyAlignment="1">
      <alignment horizontal="right" vertical="center"/>
    </xf>
    <xf numFmtId="9" fontId="23" fillId="2" borderId="0" xfId="1" applyNumberFormat="1" applyFont="1" applyFill="1" applyAlignment="1">
      <alignment horizontal="right" vertical="center"/>
    </xf>
    <xf numFmtId="9" fontId="22" fillId="2" borderId="0" xfId="1" applyNumberFormat="1" applyFont="1" applyFill="1" applyAlignment="1">
      <alignment horizontal="right" vertical="center"/>
    </xf>
    <xf numFmtId="3" fontId="10" fillId="2" borderId="0" xfId="1" applyNumberFormat="1" applyFont="1" applyFill="1" applyAlignment="1">
      <alignment horizontal="right" vertical="center"/>
    </xf>
    <xf numFmtId="3" fontId="8" fillId="2" borderId="0" xfId="1" applyNumberFormat="1" applyFont="1" applyFill="1" applyAlignment="1">
      <alignment horizontal="right" vertical="center"/>
    </xf>
    <xf numFmtId="0" fontId="7" fillId="2" borderId="0" xfId="1" applyFont="1" applyFill="1" applyAlignment="1">
      <alignment vertical="center"/>
    </xf>
    <xf numFmtId="0" fontId="7" fillId="2" borderId="0" xfId="1" applyFont="1" applyFill="1" applyAlignment="1">
      <alignment horizontal="right" vertical="center"/>
    </xf>
    <xf numFmtId="0" fontId="8" fillId="6" borderId="0" xfId="1" applyFont="1" applyFill="1" applyAlignment="1">
      <alignment vertical="center"/>
    </xf>
    <xf numFmtId="3" fontId="8" fillId="3" borderId="0" xfId="1" applyNumberFormat="1" applyFont="1" applyFill="1" applyAlignment="1">
      <alignment horizontal="right" vertical="center"/>
    </xf>
    <xf numFmtId="0" fontId="8" fillId="3" borderId="0" xfId="1" applyFont="1" applyFill="1" applyAlignment="1">
      <alignment vertical="center"/>
    </xf>
    <xf numFmtId="0" fontId="8" fillId="5" borderId="0" xfId="1" applyFont="1" applyFill="1" applyAlignment="1">
      <alignment vertical="center"/>
    </xf>
    <xf numFmtId="0" fontId="19" fillId="5" borderId="0" xfId="1" applyFont="1" applyFill="1" applyAlignment="1">
      <alignment horizontal="right" vertical="center"/>
    </xf>
    <xf numFmtId="0" fontId="8" fillId="2" borderId="0" xfId="1" applyFont="1" applyFill="1" applyAlignment="1">
      <alignment horizontal="right"/>
    </xf>
    <xf numFmtId="3" fontId="8" fillId="2" borderId="0" xfId="1" applyNumberFormat="1" applyFont="1" applyFill="1" applyAlignment="1">
      <alignment horizontal="right"/>
    </xf>
    <xf numFmtId="0" fontId="7" fillId="2" borderId="0" xfId="1" applyFont="1" applyFill="1" applyAlignment="1">
      <alignment horizontal="right"/>
    </xf>
    <xf numFmtId="0" fontId="8" fillId="2" borderId="0" xfId="1" applyFont="1" applyFill="1"/>
    <xf numFmtId="0" fontId="24" fillId="5" borderId="0" xfId="1" applyFont="1" applyFill="1" applyAlignment="1">
      <alignment vertical="center"/>
    </xf>
    <xf numFmtId="0" fontId="15" fillId="2" borderId="0" xfId="1" applyFont="1" applyFill="1" applyAlignment="1">
      <alignment vertical="center"/>
    </xf>
    <xf numFmtId="0" fontId="7" fillId="2" borderId="0" xfId="1" applyFont="1" applyFill="1" applyAlignment="1">
      <alignment horizontal="left" vertical="center" wrapText="1"/>
    </xf>
    <xf numFmtId="0" fontId="8" fillId="2" borderId="0" xfId="1" applyFont="1" applyFill="1" applyAlignment="1">
      <alignment horizontal="left" vertical="center"/>
    </xf>
    <xf numFmtId="0" fontId="14" fillId="4" borderId="0" xfId="1" applyFont="1" applyFill="1" applyAlignment="1">
      <alignment horizontal="left" vertical="center"/>
    </xf>
    <xf numFmtId="0" fontId="7" fillId="2" borderId="0" xfId="1" applyFont="1" applyFill="1"/>
    <xf numFmtId="0" fontId="17" fillId="2" borderId="0" xfId="1" applyFont="1" applyFill="1"/>
    <xf numFmtId="0" fontId="11" fillId="2" borderId="0" xfId="1" applyFont="1" applyFill="1" applyAlignment="1">
      <alignment horizontal="right" vertical="center"/>
    </xf>
    <xf numFmtId="3" fontId="11" fillId="2" borderId="0" xfId="1" applyNumberFormat="1" applyFont="1" applyFill="1" applyAlignment="1">
      <alignment horizontal="right" vertical="center"/>
    </xf>
    <xf numFmtId="3" fontId="10" fillId="6" borderId="0" xfId="1" applyNumberFormat="1" applyFont="1" applyFill="1" applyAlignment="1">
      <alignment horizontal="right" vertical="center"/>
    </xf>
    <xf numFmtId="0" fontId="7" fillId="6" borderId="0" xfId="1" applyFont="1" applyFill="1" applyAlignment="1">
      <alignment vertical="center"/>
    </xf>
    <xf numFmtId="3" fontId="10" fillId="3" borderId="0" xfId="1" applyNumberFormat="1" applyFont="1" applyFill="1" applyAlignment="1">
      <alignment horizontal="right" vertical="center"/>
    </xf>
    <xf numFmtId="0" fontId="7" fillId="3" borderId="0" xfId="1" applyFont="1" applyFill="1" applyAlignment="1">
      <alignment vertical="center"/>
    </xf>
    <xf numFmtId="3" fontId="10" fillId="5" borderId="0" xfId="1" applyNumberFormat="1" applyFont="1" applyFill="1" applyAlignment="1">
      <alignment horizontal="right" vertical="center"/>
    </xf>
    <xf numFmtId="0" fontId="11" fillId="5" borderId="0" xfId="1" applyFont="1" applyFill="1" applyAlignment="1">
      <alignment horizontal="right" vertical="center"/>
    </xf>
    <xf numFmtId="0" fontId="10" fillId="5" borderId="0" xfId="1" applyFont="1" applyFill="1" applyAlignment="1">
      <alignment horizontal="right" vertical="center"/>
    </xf>
    <xf numFmtId="0" fontId="7" fillId="5" borderId="0" xfId="1" applyFont="1" applyFill="1" applyAlignment="1">
      <alignment vertical="center"/>
    </xf>
    <xf numFmtId="0" fontId="7" fillId="2" borderId="0" xfId="1" applyFont="1" applyFill="1" applyAlignment="1">
      <alignment horizontal="left" vertical="center"/>
    </xf>
    <xf numFmtId="0" fontId="14" fillId="4" borderId="0" xfId="1" applyFont="1" applyFill="1" applyAlignment="1">
      <alignment vertical="center"/>
    </xf>
    <xf numFmtId="0" fontId="11" fillId="2" borderId="0" xfId="1" applyFont="1" applyFill="1" applyAlignment="1">
      <alignment horizontal="right"/>
    </xf>
    <xf numFmtId="0" fontId="12" fillId="2" borderId="0" xfId="1" applyFont="1" applyFill="1"/>
    <xf numFmtId="3" fontId="7" fillId="2" borderId="0" xfId="1" applyNumberFormat="1" applyFont="1" applyFill="1" applyAlignment="1">
      <alignment horizontal="right"/>
    </xf>
    <xf numFmtId="0" fontId="10" fillId="6" borderId="0" xfId="1" applyFont="1" applyFill="1" applyAlignment="1">
      <alignment horizontal="right"/>
    </xf>
    <xf numFmtId="0" fontId="8" fillId="6" borderId="0" xfId="1" applyFont="1" applyFill="1"/>
    <xf numFmtId="0" fontId="7" fillId="6" borderId="0" xfId="1" applyFont="1" applyFill="1"/>
    <xf numFmtId="0" fontId="10" fillId="3" borderId="0" xfId="1" applyFont="1" applyFill="1" applyAlignment="1">
      <alignment horizontal="right"/>
    </xf>
    <xf numFmtId="0" fontId="8" fillId="3" borderId="0" xfId="1" applyFont="1" applyFill="1"/>
    <xf numFmtId="0" fontId="8" fillId="3" borderId="0" xfId="1" applyFont="1" applyFill="1" applyAlignment="1">
      <alignment wrapText="1"/>
    </xf>
    <xf numFmtId="0" fontId="7" fillId="3" borderId="0" xfId="1" applyFont="1" applyFill="1"/>
    <xf numFmtId="0" fontId="11" fillId="5" borderId="0" xfId="1" applyFont="1" applyFill="1" applyAlignment="1">
      <alignment horizontal="right"/>
    </xf>
    <xf numFmtId="0" fontId="7" fillId="5" borderId="0" xfId="1" applyFont="1" applyFill="1"/>
    <xf numFmtId="0" fontId="8" fillId="5" borderId="0" xfId="1" applyFont="1" applyFill="1"/>
    <xf numFmtId="0" fontId="8" fillId="2" borderId="0" xfId="1" applyFont="1" applyFill="1" applyAlignment="1">
      <alignment wrapText="1"/>
    </xf>
    <xf numFmtId="0" fontId="8" fillId="2" borderId="0" xfId="1" applyFont="1" applyFill="1" applyAlignment="1">
      <alignment horizontal="right" wrapText="1"/>
    </xf>
    <xf numFmtId="0" fontId="7" fillId="2" borderId="0" xfId="1" applyFont="1" applyFill="1" applyAlignment="1">
      <alignment wrapText="1"/>
    </xf>
    <xf numFmtId="0" fontId="7" fillId="2" borderId="0" xfId="1" applyFont="1" applyFill="1" applyAlignment="1">
      <alignment vertical="center" wrapText="1"/>
    </xf>
    <xf numFmtId="0" fontId="8" fillId="4" borderId="0" xfId="1" applyFont="1" applyFill="1"/>
    <xf numFmtId="0" fontId="7" fillId="4" borderId="0" xfId="1" applyFont="1" applyFill="1"/>
    <xf numFmtId="0" fontId="11" fillId="4" borderId="0" xfId="1" applyFont="1" applyFill="1" applyAlignment="1">
      <alignment horizontal="right"/>
    </xf>
    <xf numFmtId="0" fontId="11" fillId="4" borderId="0" xfId="1" applyFont="1" applyFill="1" applyAlignment="1">
      <alignment horizontal="right" vertical="center" wrapText="1"/>
    </xf>
    <xf numFmtId="0" fontId="7" fillId="4" borderId="0" xfId="1" applyFont="1" applyFill="1" applyAlignment="1">
      <alignment horizontal="right" vertical="center" wrapText="1"/>
    </xf>
    <xf numFmtId="0" fontId="10" fillId="4" borderId="0" xfId="1" applyFont="1" applyFill="1" applyAlignment="1">
      <alignment horizontal="right" vertical="center" wrapText="1"/>
    </xf>
    <xf numFmtId="0" fontId="8" fillId="4" borderId="0" xfId="1" applyFont="1" applyFill="1" applyAlignment="1">
      <alignment horizontal="right" vertical="center" wrapText="1"/>
    </xf>
    <xf numFmtId="0" fontId="10" fillId="4" borderId="0" xfId="1" applyFont="1" applyFill="1" applyAlignment="1">
      <alignment horizontal="right"/>
    </xf>
    <xf numFmtId="0" fontId="14" fillId="4" borderId="0" xfId="1" applyFont="1" applyFill="1"/>
    <xf numFmtId="0" fontId="16" fillId="2" borderId="0" xfId="1" applyFont="1" applyFill="1"/>
    <xf numFmtId="3" fontId="11" fillId="5" borderId="0" xfId="1" applyNumberFormat="1" applyFont="1" applyFill="1" applyAlignment="1">
      <alignment horizontal="right"/>
    </xf>
    <xf numFmtId="3" fontId="7" fillId="5" borderId="0" xfId="1" applyNumberFormat="1" applyFont="1" applyFill="1"/>
    <xf numFmtId="0" fontId="10" fillId="2" borderId="0" xfId="1" applyFont="1" applyFill="1" applyAlignment="1">
      <alignment horizontal="right" wrapText="1"/>
    </xf>
    <xf numFmtId="0" fontId="9" fillId="2" borderId="0" xfId="1" applyFont="1" applyFill="1"/>
    <xf numFmtId="0" fontId="7" fillId="2" borderId="0" xfId="1" applyFont="1" applyFill="1" applyAlignment="1">
      <alignment horizontal="left" wrapText="1"/>
    </xf>
    <xf numFmtId="3" fontId="12" fillId="2" borderId="0" xfId="1" applyNumberFormat="1" applyFont="1" applyFill="1"/>
    <xf numFmtId="0" fontId="11" fillId="2" borderId="0" xfId="1" applyFont="1" applyFill="1"/>
    <xf numFmtId="0" fontId="10" fillId="5" borderId="0" xfId="1" applyFont="1" applyFill="1" applyAlignment="1">
      <alignment horizontal="right"/>
    </xf>
    <xf numFmtId="0" fontId="7" fillId="2" borderId="0" xfId="1" applyFont="1" applyFill="1" applyAlignment="1">
      <alignment horizontal="right" wrapText="1"/>
    </xf>
    <xf numFmtId="0" fontId="13" fillId="2" borderId="0" xfId="1" applyFont="1" applyFill="1" applyAlignment="1">
      <alignment horizontal="left" vertical="center"/>
    </xf>
    <xf numFmtId="0" fontId="10" fillId="2" borderId="0" xfId="1" applyFont="1" applyFill="1" applyAlignment="1">
      <alignment horizontal="left"/>
    </xf>
    <xf numFmtId="0" fontId="10" fillId="5" borderId="0" xfId="1" applyFont="1" applyFill="1" applyAlignment="1">
      <alignment horizontal="left"/>
    </xf>
    <xf numFmtId="0" fontId="11" fillId="2" borderId="0" xfId="1" applyFont="1" applyFill="1" applyAlignment="1">
      <alignment vertical="center"/>
    </xf>
    <xf numFmtId="0" fontId="27" fillId="2" borderId="0" xfId="1" applyFont="1" applyFill="1" applyAlignment="1">
      <alignment vertical="center"/>
    </xf>
    <xf numFmtId="0" fontId="9" fillId="2" borderId="0" xfId="1" applyFont="1" applyFill="1" applyAlignment="1">
      <alignment horizontal="left" vertical="center"/>
    </xf>
    <xf numFmtId="3" fontId="7" fillId="8" borderId="0" xfId="1" applyNumberFormat="1" applyFont="1" applyFill="1" applyAlignment="1">
      <alignment horizontal="left"/>
    </xf>
    <xf numFmtId="3" fontId="8" fillId="9" borderId="0" xfId="1" applyNumberFormat="1" applyFont="1" applyFill="1" applyAlignment="1">
      <alignment horizontal="left"/>
    </xf>
    <xf numFmtId="3" fontId="7" fillId="2" borderId="0" xfId="1" applyNumberFormat="1" applyFont="1" applyFill="1" applyAlignment="1">
      <alignment horizontal="left"/>
    </xf>
    <xf numFmtId="3" fontId="8" fillId="6" borderId="0" xfId="1" applyNumberFormat="1" applyFont="1" applyFill="1" applyAlignment="1">
      <alignment horizontal="left"/>
    </xf>
    <xf numFmtId="3" fontId="8" fillId="8" borderId="0" xfId="1" applyNumberFormat="1" applyFont="1" applyFill="1" applyAlignment="1">
      <alignment horizontal="left"/>
    </xf>
    <xf numFmtId="3" fontId="8" fillId="2" borderId="0" xfId="1" applyNumberFormat="1" applyFont="1" applyFill="1" applyAlignment="1">
      <alignment horizontal="left"/>
    </xf>
    <xf numFmtId="3" fontId="8" fillId="10" borderId="0" xfId="1" applyNumberFormat="1" applyFont="1" applyFill="1" applyAlignment="1">
      <alignment horizontal="left"/>
    </xf>
    <xf numFmtId="3" fontId="8" fillId="4" borderId="0" xfId="1" applyNumberFormat="1" applyFont="1" applyFill="1"/>
    <xf numFmtId="3" fontId="8" fillId="4" borderId="0" xfId="1" applyNumberFormat="1" applyFont="1" applyFill="1" applyAlignment="1">
      <alignment horizontal="left"/>
    </xf>
    <xf numFmtId="0" fontId="14" fillId="4" borderId="1" xfId="1" applyFont="1" applyFill="1" applyBorder="1" applyAlignment="1">
      <alignment horizontal="left" vertical="center"/>
    </xf>
    <xf numFmtId="0" fontId="21" fillId="2" borderId="0" xfId="1" applyFont="1" applyFill="1"/>
    <xf numFmtId="0" fontId="10" fillId="2" borderId="0" xfId="1" applyFont="1" applyFill="1" applyAlignment="1">
      <alignment horizontal="right"/>
    </xf>
    <xf numFmtId="0" fontId="28" fillId="2" borderId="0" xfId="1" applyFont="1" applyFill="1"/>
    <xf numFmtId="0" fontId="29" fillId="2" borderId="0" xfId="1" applyFont="1" applyFill="1"/>
    <xf numFmtId="0" fontId="30" fillId="2" borderId="0" xfId="1" applyFont="1" applyFill="1"/>
    <xf numFmtId="0" fontId="11" fillId="2" borderId="0" xfId="1" applyFont="1" applyFill="1" applyAlignment="1">
      <alignment horizontal="right" wrapText="1"/>
    </xf>
    <xf numFmtId="0" fontId="10" fillId="2" borderId="0" xfId="1" applyFont="1" applyFill="1" applyAlignment="1">
      <alignment wrapText="1"/>
    </xf>
    <xf numFmtId="0" fontId="7" fillId="2" borderId="0" xfId="1" applyFont="1" applyFill="1" applyAlignment="1">
      <alignment horizontal="left"/>
    </xf>
    <xf numFmtId="0" fontId="11" fillId="2" borderId="0" xfId="1" applyFont="1" applyFill="1" applyAlignment="1">
      <alignment horizontal="center"/>
    </xf>
    <xf numFmtId="0" fontId="10" fillId="2" borderId="0" xfId="1" applyFont="1" applyFill="1"/>
    <xf numFmtId="0" fontId="11" fillId="5" borderId="0" xfId="1" applyFont="1" applyFill="1"/>
    <xf numFmtId="0" fontId="11" fillId="4" borderId="0" xfId="1" applyFont="1" applyFill="1"/>
    <xf numFmtId="0" fontId="10" fillId="4" borderId="0" xfId="1" applyFont="1" applyFill="1"/>
    <xf numFmtId="0" fontId="32" fillId="2" borderId="0" xfId="2" applyFont="1" applyFill="1" applyBorder="1"/>
    <xf numFmtId="0" fontId="33" fillId="11" borderId="0" xfId="2" applyFont="1" applyFill="1" applyBorder="1"/>
    <xf numFmtId="0" fontId="35" fillId="11" borderId="0" xfId="2" applyFont="1" applyFill="1" applyBorder="1"/>
    <xf numFmtId="0" fontId="32" fillId="11" borderId="0" xfId="2" applyFont="1" applyFill="1" applyBorder="1"/>
    <xf numFmtId="0" fontId="35" fillId="11" borderId="0" xfId="2" applyFont="1" applyFill="1" applyBorder="1" applyAlignment="1">
      <alignment horizontal="right" vertical="center" wrapText="1"/>
    </xf>
    <xf numFmtId="0" fontId="32" fillId="11" borderId="0" xfId="2" applyFont="1" applyFill="1" applyBorder="1" applyAlignment="1">
      <alignment horizontal="right" vertical="center" wrapText="1"/>
    </xf>
    <xf numFmtId="0" fontId="32" fillId="12" borderId="0" xfId="2" applyFont="1" applyFill="1" applyBorder="1"/>
    <xf numFmtId="0" fontId="32" fillId="13" borderId="0" xfId="2" applyFont="1" applyFill="1" applyBorder="1"/>
    <xf numFmtId="0" fontId="35" fillId="2" borderId="0" xfId="2" applyFont="1" applyFill="1" applyBorder="1" applyAlignment="1">
      <alignment vertical="center"/>
    </xf>
    <xf numFmtId="0" fontId="32" fillId="2" borderId="0" xfId="2" applyFont="1" applyFill="1" applyBorder="1" applyAlignment="1">
      <alignment vertical="center"/>
    </xf>
    <xf numFmtId="0" fontId="32" fillId="2" borderId="0" xfId="2" applyFont="1" applyFill="1" applyBorder="1" applyAlignment="1">
      <alignment wrapText="1"/>
    </xf>
    <xf numFmtId="0" fontId="35" fillId="2" borderId="0" xfId="2" applyFont="1" applyFill="1" applyBorder="1" applyAlignment="1">
      <alignment wrapText="1"/>
    </xf>
    <xf numFmtId="0" fontId="32" fillId="2" borderId="0" xfId="2" applyFont="1" applyFill="1" applyBorder="1" applyAlignment="1">
      <alignment vertical="center" wrapText="1"/>
    </xf>
    <xf numFmtId="0" fontId="37" fillId="2" borderId="0" xfId="2" applyFont="1" applyBorder="1"/>
    <xf numFmtId="0" fontId="39" fillId="12" borderId="0" xfId="2" applyFont="1" applyFill="1" applyBorder="1"/>
    <xf numFmtId="3" fontId="39" fillId="12" borderId="0" xfId="2" applyNumberFormat="1" applyFont="1" applyFill="1" applyBorder="1" applyAlignment="1">
      <alignment horizontal="right"/>
    </xf>
    <xf numFmtId="3" fontId="40" fillId="12" borderId="0" xfId="2" applyNumberFormat="1" applyFont="1" applyFill="1" applyBorder="1" applyAlignment="1">
      <alignment horizontal="left"/>
    </xf>
    <xf numFmtId="3" fontId="39" fillId="12" borderId="0" xfId="2" applyNumberFormat="1" applyFont="1" applyFill="1" applyBorder="1"/>
    <xf numFmtId="0" fontId="39" fillId="2" borderId="0" xfId="2" applyFont="1" applyFill="1" applyBorder="1"/>
    <xf numFmtId="3" fontId="39" fillId="2" borderId="0" xfId="2" applyNumberFormat="1" applyFont="1" applyFill="1" applyBorder="1" applyAlignment="1">
      <alignment horizontal="right"/>
    </xf>
    <xf numFmtId="3" fontId="40" fillId="2" borderId="0" xfId="2" applyNumberFormat="1" applyFont="1" applyFill="1" applyBorder="1" applyAlignment="1">
      <alignment horizontal="left"/>
    </xf>
    <xf numFmtId="3" fontId="37" fillId="2" borderId="0" xfId="2" applyNumberFormat="1" applyFont="1" applyFill="1" applyBorder="1"/>
    <xf numFmtId="0" fontId="39" fillId="14" borderId="0" xfId="2" applyFont="1" applyFill="1" applyBorder="1"/>
    <xf numFmtId="3" fontId="39" fillId="14" borderId="0" xfId="2" applyNumberFormat="1" applyFont="1" applyFill="1" applyBorder="1" applyAlignment="1">
      <alignment horizontal="right"/>
    </xf>
    <xf numFmtId="3" fontId="40" fillId="14" borderId="0" xfId="2" applyNumberFormat="1" applyFont="1" applyFill="1" applyBorder="1" applyAlignment="1">
      <alignment horizontal="left"/>
    </xf>
    <xf numFmtId="3" fontId="39" fillId="14" borderId="0" xfId="2" applyNumberFormat="1" applyFont="1" applyFill="1" applyBorder="1"/>
    <xf numFmtId="3" fontId="37" fillId="2" borderId="0" xfId="2" applyNumberFormat="1" applyFont="1" applyBorder="1" applyAlignment="1">
      <alignment horizontal="right"/>
    </xf>
    <xf numFmtId="3" fontId="41" fillId="2" borderId="0" xfId="2" applyNumberFormat="1" applyFont="1" applyBorder="1" applyAlignment="1">
      <alignment horizontal="left"/>
    </xf>
    <xf numFmtId="3" fontId="37" fillId="2" borderId="0" xfId="2" applyNumberFormat="1" applyFont="1" applyBorder="1"/>
    <xf numFmtId="3" fontId="37" fillId="2" borderId="0" xfId="2" applyNumberFormat="1" applyFont="1" applyFill="1" applyBorder="1" applyAlignment="1">
      <alignment horizontal="right"/>
    </xf>
    <xf numFmtId="3" fontId="41" fillId="2" borderId="0" xfId="2" applyNumberFormat="1" applyFont="1" applyFill="1" applyBorder="1" applyAlignment="1">
      <alignment horizontal="left"/>
    </xf>
    <xf numFmtId="0" fontId="43" fillId="2" borderId="0" xfId="2" applyFont="1" applyBorder="1"/>
    <xf numFmtId="0" fontId="44" fillId="2" borderId="0" xfId="2" applyFont="1" applyBorder="1"/>
    <xf numFmtId="3" fontId="46" fillId="2" borderId="0" xfId="2" applyNumberFormat="1" applyFont="1" applyFill="1" applyBorder="1"/>
    <xf numFmtId="0" fontId="33" fillId="11" borderId="0" xfId="2" applyFont="1" applyFill="1" applyBorder="1" applyAlignment="1">
      <alignment vertical="center"/>
    </xf>
    <xf numFmtId="0" fontId="35" fillId="11" borderId="0" xfId="2" applyFont="1" applyFill="1" applyBorder="1" applyAlignment="1">
      <alignment vertical="center"/>
    </xf>
    <xf numFmtId="0" fontId="32" fillId="11" borderId="0" xfId="2" applyFont="1" applyFill="1" applyBorder="1" applyAlignment="1">
      <alignment vertical="center"/>
    </xf>
    <xf numFmtId="0" fontId="32" fillId="12" borderId="0" xfId="2" applyFont="1" applyFill="1" applyBorder="1" applyAlignment="1">
      <alignment vertical="center"/>
    </xf>
    <xf numFmtId="0" fontId="64" fillId="2" borderId="0" xfId="2" applyFont="1" applyFill="1" applyBorder="1" applyAlignment="1">
      <alignment vertical="center"/>
    </xf>
    <xf numFmtId="0" fontId="37" fillId="2" borderId="0" xfId="2" applyFont="1" applyBorder="1" applyAlignment="1">
      <alignment vertical="center"/>
    </xf>
    <xf numFmtId="0" fontId="37" fillId="2" borderId="0" xfId="2" applyFont="1" applyBorder="1" applyAlignment="1">
      <alignment horizontal="right" vertical="center"/>
    </xf>
    <xf numFmtId="0" fontId="35" fillId="12" borderId="0" xfId="2" applyFont="1" applyFill="1" applyBorder="1" applyAlignment="1">
      <alignment vertical="center"/>
    </xf>
    <xf numFmtId="3" fontId="35" fillId="12" borderId="0" xfId="2" applyNumberFormat="1" applyFont="1" applyFill="1" applyBorder="1" applyAlignment="1">
      <alignment vertical="center"/>
    </xf>
    <xf numFmtId="3" fontId="65" fillId="12" borderId="0" xfId="2" applyNumberFormat="1" applyFont="1" applyFill="1" applyBorder="1" applyAlignment="1">
      <alignment horizontal="left" vertical="center"/>
    </xf>
    <xf numFmtId="0" fontId="41" fillId="2" borderId="0" xfId="2" applyFont="1" applyBorder="1" applyAlignment="1">
      <alignment horizontal="left" vertical="center"/>
    </xf>
    <xf numFmtId="0" fontId="39" fillId="14" borderId="0" xfId="2" applyFont="1" applyFill="1" applyBorder="1" applyAlignment="1">
      <alignment vertical="center" wrapText="1"/>
    </xf>
    <xf numFmtId="0" fontId="39" fillId="14" borderId="0" xfId="2" applyFont="1" applyFill="1" applyBorder="1" applyAlignment="1">
      <alignment vertical="center"/>
    </xf>
    <xf numFmtId="3" fontId="39" fillId="14" borderId="0" xfId="2" applyNumberFormat="1" applyFont="1" applyFill="1" applyBorder="1" applyAlignment="1">
      <alignment vertical="center"/>
    </xf>
    <xf numFmtId="3" fontId="41" fillId="14" borderId="0" xfId="2" applyNumberFormat="1" applyFont="1" applyFill="1" applyBorder="1" applyAlignment="1">
      <alignment horizontal="left" vertical="center"/>
    </xf>
    <xf numFmtId="3" fontId="37" fillId="2" borderId="0" xfId="2" applyNumberFormat="1" applyFont="1" applyBorder="1" applyAlignment="1">
      <alignment vertical="center"/>
    </xf>
    <xf numFmtId="3" fontId="41" fillId="2" borderId="0" xfId="2" applyNumberFormat="1" applyFont="1" applyBorder="1" applyAlignment="1">
      <alignment horizontal="left" vertical="center"/>
    </xf>
    <xf numFmtId="0" fontId="44" fillId="2" borderId="0" xfId="2" applyFont="1" applyBorder="1" applyAlignment="1">
      <alignment vertical="center"/>
    </xf>
    <xf numFmtId="3" fontId="8" fillId="5" borderId="0" xfId="0" applyNumberFormat="1" applyFont="1" applyFill="1" applyAlignment="1">
      <alignment horizontal="right"/>
    </xf>
    <xf numFmtId="3" fontId="10" fillId="5" borderId="0" xfId="0" applyNumberFormat="1" applyFont="1" applyFill="1" applyAlignment="1">
      <alignment horizontal="right"/>
    </xf>
    <xf numFmtId="0" fontId="10" fillId="5" borderId="0" xfId="0" applyFont="1" applyFill="1" applyAlignment="1">
      <alignment horizontal="right"/>
    </xf>
    <xf numFmtId="0" fontId="11" fillId="2" borderId="0" xfId="0" applyFont="1" applyFill="1" applyAlignment="1">
      <alignment horizontal="right"/>
    </xf>
    <xf numFmtId="3" fontId="11" fillId="2" borderId="0" xfId="0" applyNumberFormat="1" applyFont="1" applyFill="1" applyAlignment="1">
      <alignment horizontal="right"/>
    </xf>
    <xf numFmtId="3" fontId="8" fillId="3" borderId="0" xfId="0" applyNumberFormat="1" applyFont="1" applyFill="1" applyAlignment="1">
      <alignment horizontal="right"/>
    </xf>
    <xf numFmtId="3" fontId="10" fillId="3" borderId="0" xfId="0" applyNumberFormat="1" applyFont="1" applyFill="1" applyAlignment="1">
      <alignment horizontal="right"/>
    </xf>
    <xf numFmtId="3" fontId="8" fillId="2" borderId="0" xfId="0" applyNumberFormat="1" applyFont="1" applyFill="1" applyAlignment="1">
      <alignment horizontal="right"/>
    </xf>
    <xf numFmtId="3" fontId="10" fillId="2" borderId="0" xfId="0" applyNumberFormat="1" applyFont="1" applyFill="1" applyAlignment="1">
      <alignment horizontal="right"/>
    </xf>
    <xf numFmtId="3" fontId="8" fillId="6" borderId="0" xfId="0" applyNumberFormat="1" applyFont="1" applyFill="1" applyAlignment="1">
      <alignment horizontal="right"/>
    </xf>
    <xf numFmtId="3" fontId="10" fillId="6" borderId="0" xfId="0" applyNumberFormat="1" applyFont="1" applyFill="1" applyAlignment="1">
      <alignment horizontal="right"/>
    </xf>
    <xf numFmtId="3" fontId="7" fillId="2" borderId="0" xfId="0" applyNumberFormat="1" applyFont="1" applyFill="1" applyAlignment="1">
      <alignment horizontal="right"/>
    </xf>
    <xf numFmtId="0" fontId="10" fillId="6" borderId="0" xfId="0" applyFont="1" applyFill="1" applyAlignment="1">
      <alignment horizontal="right"/>
    </xf>
    <xf numFmtId="3" fontId="7" fillId="8" borderId="0" xfId="0" applyNumberFormat="1" applyFont="1" applyFill="1" applyAlignment="1">
      <alignment horizontal="right"/>
    </xf>
    <xf numFmtId="3" fontId="19" fillId="3" borderId="0" xfId="0" applyNumberFormat="1" applyFont="1" applyFill="1" applyAlignment="1">
      <alignment horizontal="right" vertical="center"/>
    </xf>
    <xf numFmtId="3" fontId="24" fillId="3" borderId="0" xfId="0" applyNumberFormat="1" applyFont="1" applyFill="1" applyAlignment="1">
      <alignment horizontal="right" vertical="center"/>
    </xf>
    <xf numFmtId="0" fontId="8" fillId="3" borderId="0" xfId="0" applyFont="1" applyFill="1" applyAlignment="1">
      <alignment horizontal="right" vertical="center"/>
    </xf>
    <xf numFmtId="3" fontId="19" fillId="2" borderId="0" xfId="0" applyNumberFormat="1" applyFont="1" applyFill="1" applyAlignment="1">
      <alignment horizontal="right"/>
    </xf>
    <xf numFmtId="0" fontId="8" fillId="2" borderId="0" xfId="0" applyFont="1" applyFill="1" applyAlignment="1">
      <alignment horizontal="right"/>
    </xf>
    <xf numFmtId="3" fontId="8" fillId="2" borderId="0" xfId="0" applyNumberFormat="1" applyFont="1" applyFill="1"/>
    <xf numFmtId="0" fontId="8" fillId="2" borderId="0" xfId="0" applyFont="1" applyFill="1"/>
    <xf numFmtId="0" fontId="19" fillId="2" borderId="0" xfId="0" applyFont="1" applyFill="1" applyAlignment="1">
      <alignment horizontal="right"/>
    </xf>
    <xf numFmtId="3" fontId="19" fillId="6" borderId="0" xfId="0" applyNumberFormat="1" applyFont="1" applyFill="1" applyAlignment="1">
      <alignment horizontal="right" vertical="center"/>
    </xf>
    <xf numFmtId="0" fontId="8" fillId="6" borderId="0" xfId="0" applyFont="1" applyFill="1" applyAlignment="1">
      <alignment horizontal="right" vertical="center"/>
    </xf>
    <xf numFmtId="3" fontId="19" fillId="2" borderId="0" xfId="0" applyNumberFormat="1" applyFont="1" applyFill="1" applyAlignment="1">
      <alignment horizontal="right" vertical="center"/>
    </xf>
    <xf numFmtId="0" fontId="7" fillId="2" borderId="0" xfId="0" applyFont="1" applyFill="1" applyAlignment="1">
      <alignment horizontal="right" vertical="center"/>
    </xf>
    <xf numFmtId="3" fontId="8" fillId="2" borderId="0" xfId="0" applyNumberFormat="1" applyFont="1" applyFill="1" applyAlignment="1">
      <alignment vertical="center"/>
    </xf>
    <xf numFmtId="0" fontId="8" fillId="2" borderId="0" xfId="0" applyFont="1" applyFill="1" applyAlignment="1">
      <alignment horizontal="right" vertical="center"/>
    </xf>
    <xf numFmtId="0" fontId="7" fillId="2" borderId="0" xfId="0" applyFont="1" applyFill="1" applyAlignment="1">
      <alignment horizontal="right"/>
    </xf>
    <xf numFmtId="0" fontId="19" fillId="2" borderId="0" xfId="0" applyFont="1" applyFill="1" applyAlignment="1">
      <alignment horizontal="right" vertical="center"/>
    </xf>
    <xf numFmtId="0" fontId="19" fillId="5" borderId="0" xfId="0" applyFont="1" applyFill="1" applyAlignment="1">
      <alignment horizontal="right" vertical="center"/>
    </xf>
    <xf numFmtId="9" fontId="8" fillId="2" borderId="0" xfId="0" applyNumberFormat="1" applyFont="1" applyFill="1" applyAlignment="1">
      <alignment vertical="center"/>
    </xf>
    <xf numFmtId="9" fontId="19" fillId="2" borderId="0" xfId="0" applyNumberFormat="1" applyFont="1" applyFill="1" applyAlignment="1">
      <alignment horizontal="right" vertical="center"/>
    </xf>
    <xf numFmtId="3" fontId="10" fillId="3" borderId="0" xfId="0" applyNumberFormat="1" applyFont="1" applyFill="1" applyAlignment="1">
      <alignment horizontal="right" vertical="center"/>
    </xf>
    <xf numFmtId="0" fontId="10" fillId="3" borderId="0" xfId="0" applyFont="1" applyFill="1" applyAlignment="1">
      <alignment horizontal="right" vertical="center"/>
    </xf>
    <xf numFmtId="3" fontId="10" fillId="2" borderId="0" xfId="0" applyNumberFormat="1" applyFont="1" applyFill="1" applyAlignment="1">
      <alignment horizontal="right" vertical="center"/>
    </xf>
    <xf numFmtId="0" fontId="10" fillId="2" borderId="0" xfId="0" applyFont="1" applyFill="1" applyAlignment="1">
      <alignment horizontal="right" vertical="center"/>
    </xf>
    <xf numFmtId="3" fontId="10" fillId="6" borderId="0" xfId="0" applyNumberFormat="1" applyFont="1" applyFill="1" applyAlignment="1">
      <alignment horizontal="right" vertical="center"/>
    </xf>
    <xf numFmtId="0" fontId="10" fillId="6" borderId="0" xfId="0" applyFont="1" applyFill="1" applyAlignment="1">
      <alignment horizontal="right" vertical="center"/>
    </xf>
    <xf numFmtId="0" fontId="11" fillId="2" borderId="0" xfId="0" applyFont="1" applyFill="1" applyAlignment="1">
      <alignment horizontal="right" vertical="center"/>
    </xf>
    <xf numFmtId="0" fontId="10" fillId="5" borderId="0" xfId="0" applyFont="1" applyFill="1" applyAlignment="1">
      <alignment horizontal="right" vertical="center"/>
    </xf>
    <xf numFmtId="0" fontId="11" fillId="5" borderId="0" xfId="0" applyFont="1" applyFill="1" applyAlignment="1">
      <alignment horizontal="right" vertical="center"/>
    </xf>
    <xf numFmtId="3" fontId="10" fillId="5" borderId="0" xfId="0" applyNumberFormat="1" applyFont="1" applyFill="1" applyAlignment="1">
      <alignment horizontal="right" vertical="center"/>
    </xf>
    <xf numFmtId="9" fontId="10" fillId="2" borderId="0" xfId="0" applyNumberFormat="1" applyFont="1" applyFill="1" applyAlignment="1">
      <alignment horizontal="right" vertical="center"/>
    </xf>
    <xf numFmtId="3" fontId="11" fillId="5" borderId="0" xfId="0" applyNumberFormat="1" applyFont="1" applyFill="1" applyAlignment="1">
      <alignment horizontal="right"/>
    </xf>
    <xf numFmtId="0" fontId="8" fillId="5" borderId="0" xfId="0" applyFont="1" applyFill="1" applyAlignment="1">
      <alignment horizontal="right"/>
    </xf>
    <xf numFmtId="0" fontId="11" fillId="2" borderId="0" xfId="0" applyFont="1" applyFill="1"/>
    <xf numFmtId="0" fontId="10" fillId="3" borderId="0" xfId="0" applyFont="1" applyFill="1" applyAlignment="1">
      <alignment horizontal="right"/>
    </xf>
    <xf numFmtId="3" fontId="11" fillId="3" borderId="0" xfId="0" applyNumberFormat="1" applyFont="1" applyFill="1" applyAlignment="1">
      <alignment horizontal="right"/>
    </xf>
    <xf numFmtId="3" fontId="7" fillId="2" borderId="0" xfId="0" applyNumberFormat="1" applyFont="1" applyFill="1"/>
    <xf numFmtId="3" fontId="11" fillId="6" borderId="0" xfId="0" applyNumberFormat="1" applyFont="1" applyFill="1" applyAlignment="1">
      <alignment horizontal="right"/>
    </xf>
    <xf numFmtId="3" fontId="7" fillId="6" borderId="0" xfId="0" applyNumberFormat="1" applyFont="1" applyFill="1" applyAlignment="1">
      <alignment horizontal="right"/>
    </xf>
    <xf numFmtId="0" fontId="14" fillId="4" borderId="0" xfId="0" applyFont="1" applyFill="1"/>
    <xf numFmtId="0" fontId="8" fillId="4" borderId="0" xfId="0" applyFont="1" applyFill="1"/>
    <xf numFmtId="0" fontId="7" fillId="4" borderId="0" xfId="0" applyFont="1" applyFill="1"/>
    <xf numFmtId="0" fontId="11" fillId="4" borderId="0" xfId="0" applyFont="1" applyFill="1" applyAlignment="1">
      <alignment horizontal="right"/>
    </xf>
    <xf numFmtId="0" fontId="10" fillId="4" borderId="0" xfId="0" applyFont="1" applyFill="1" applyAlignment="1">
      <alignment horizontal="right" vertical="center" wrapText="1"/>
    </xf>
    <xf numFmtId="0" fontId="7" fillId="4" borderId="0" xfId="0" applyFont="1" applyFill="1" applyAlignment="1">
      <alignment horizontal="right" vertical="center" wrapText="1"/>
    </xf>
    <xf numFmtId="0" fontId="11" fillId="4" borderId="0" xfId="0" applyFont="1" applyFill="1" applyAlignment="1">
      <alignment horizontal="right" vertical="center" wrapText="1"/>
    </xf>
    <xf numFmtId="0" fontId="7" fillId="2" borderId="0" xfId="0" applyFont="1" applyFill="1" applyAlignment="1">
      <alignment wrapText="1"/>
    </xf>
    <xf numFmtId="0" fontId="8" fillId="2" borderId="0" xfId="0" applyFont="1" applyFill="1" applyAlignment="1">
      <alignment wrapText="1"/>
    </xf>
    <xf numFmtId="0" fontId="8" fillId="2" borderId="0" xfId="0" applyFont="1" applyFill="1" applyAlignment="1">
      <alignment horizontal="right" wrapText="1"/>
    </xf>
    <xf numFmtId="0" fontId="10" fillId="2" borderId="0" xfId="0" applyFont="1" applyFill="1" applyAlignment="1">
      <alignment horizontal="right" wrapText="1"/>
    </xf>
    <xf numFmtId="0" fontId="8" fillId="5" borderId="0" xfId="0" applyFont="1" applyFill="1"/>
    <xf numFmtId="0" fontId="7" fillId="5" borderId="0" xfId="0" applyFont="1" applyFill="1"/>
    <xf numFmtId="3" fontId="7" fillId="5" borderId="0" xfId="0" applyNumberFormat="1" applyFont="1" applyFill="1"/>
    <xf numFmtId="0" fontId="8" fillId="3" borderId="0" xfId="0" applyFont="1" applyFill="1" applyAlignment="1">
      <alignment wrapText="1"/>
    </xf>
    <xf numFmtId="0" fontId="8" fillId="3" borderId="0" xfId="0" applyFont="1" applyFill="1"/>
    <xf numFmtId="0" fontId="7" fillId="6" borderId="0" xfId="0" applyFont="1" applyFill="1"/>
    <xf numFmtId="0" fontId="8" fillId="6" borderId="0" xfId="0" applyFont="1" applyFill="1"/>
    <xf numFmtId="0" fontId="16" fillId="2" borderId="0" xfId="0" applyFont="1" applyFill="1"/>
    <xf numFmtId="0" fontId="12" fillId="2" borderId="0" xfId="0" applyFont="1" applyFill="1"/>
    <xf numFmtId="0" fontId="10" fillId="5" borderId="0" xfId="0" applyFont="1" applyFill="1" applyAlignment="1">
      <alignment horizontal="left"/>
    </xf>
    <xf numFmtId="0" fontId="10" fillId="2" borderId="0" xfId="0" applyFont="1" applyFill="1" applyAlignment="1">
      <alignment horizontal="left"/>
    </xf>
    <xf numFmtId="0" fontId="19" fillId="5" borderId="0" xfId="0" applyFont="1" applyFill="1"/>
    <xf numFmtId="0" fontId="10" fillId="2" borderId="0" xfId="0" applyFont="1" applyFill="1" applyAlignment="1">
      <alignment horizontal="right"/>
    </xf>
    <xf numFmtId="3" fontId="8" fillId="4" borderId="0" xfId="0" applyNumberFormat="1" applyFont="1" applyFill="1"/>
    <xf numFmtId="3" fontId="8" fillId="4" borderId="0" xfId="0" applyNumberFormat="1" applyFont="1" applyFill="1" applyAlignment="1">
      <alignment horizontal="right"/>
    </xf>
    <xf numFmtId="0" fontId="9" fillId="2" borderId="0" xfId="0" applyFont="1" applyFill="1"/>
    <xf numFmtId="3" fontId="8" fillId="3" borderId="0" xfId="0" applyNumberFormat="1" applyFont="1" applyFill="1"/>
    <xf numFmtId="3" fontId="8" fillId="6" borderId="0" xfId="0" applyNumberFormat="1" applyFont="1" applyFill="1"/>
    <xf numFmtId="0" fontId="10" fillId="4" borderId="0" xfId="0" applyFont="1" applyFill="1" applyAlignment="1">
      <alignment horizontal="right"/>
    </xf>
    <xf numFmtId="3" fontId="10" fillId="4" borderId="0" xfId="0" applyNumberFormat="1" applyFont="1" applyFill="1" applyAlignment="1">
      <alignment horizontal="right"/>
    </xf>
    <xf numFmtId="3" fontId="10" fillId="4" borderId="0" xfId="0" applyNumberFormat="1" applyFont="1" applyFill="1" applyAlignment="1">
      <alignment horizontal="left"/>
    </xf>
    <xf numFmtId="3" fontId="10" fillId="3" borderId="0" xfId="0" applyNumberFormat="1" applyFont="1" applyFill="1" applyAlignment="1">
      <alignment horizontal="left"/>
    </xf>
    <xf numFmtId="3" fontId="11" fillId="2" borderId="0" xfId="0" applyNumberFormat="1" applyFont="1" applyFill="1" applyAlignment="1">
      <alignment horizontal="left"/>
    </xf>
    <xf numFmtId="3" fontId="7" fillId="2" borderId="0" xfId="0" applyNumberFormat="1" applyFont="1" applyFill="1" applyAlignment="1">
      <alignment horizontal="left"/>
    </xf>
    <xf numFmtId="3" fontId="8" fillId="8" borderId="0" xfId="0" applyNumberFormat="1" applyFont="1" applyFill="1" applyAlignment="1">
      <alignment horizontal="right"/>
    </xf>
    <xf numFmtId="3" fontId="8" fillId="5" borderId="0" xfId="0" applyNumberFormat="1" applyFont="1" applyFill="1"/>
    <xf numFmtId="3" fontId="12" fillId="2" borderId="0" xfId="0" applyNumberFormat="1" applyFont="1" applyFill="1"/>
    <xf numFmtId="0" fontId="32" fillId="2" borderId="0" xfId="0" applyFont="1" applyFill="1" applyBorder="1"/>
    <xf numFmtId="0" fontId="66" fillId="12" borderId="0" xfId="43" applyFont="1" applyFill="1" applyBorder="1" applyAlignment="1">
      <alignment vertical="center"/>
    </xf>
    <xf numFmtId="0" fontId="32" fillId="12" borderId="0" xfId="0" applyFont="1" applyFill="1" applyBorder="1" applyAlignment="1"/>
    <xf numFmtId="0" fontId="67" fillId="12" borderId="0" xfId="43" applyFont="1" applyFill="1" applyBorder="1" applyAlignment="1">
      <alignment vertical="center"/>
    </xf>
    <xf numFmtId="0" fontId="32" fillId="14" borderId="0" xfId="0" applyFont="1" applyFill="1" applyBorder="1" applyAlignment="1"/>
    <xf numFmtId="0" fontId="69" fillId="37" borderId="0" xfId="43" applyFont="1" applyFill="1" applyBorder="1" applyAlignment="1"/>
    <xf numFmtId="0" fontId="32" fillId="37" borderId="0" xfId="0" applyFont="1" applyFill="1" applyBorder="1" applyAlignment="1"/>
    <xf numFmtId="0" fontId="67" fillId="37" borderId="0" xfId="0" applyFont="1" applyFill="1" applyBorder="1" applyAlignment="1">
      <alignment horizontal="left"/>
    </xf>
    <xf numFmtId="0" fontId="69" fillId="12" borderId="0" xfId="0" applyFont="1" applyFill="1" applyBorder="1" applyAlignment="1"/>
    <xf numFmtId="0" fontId="67" fillId="37" borderId="0" xfId="0" applyFont="1" applyFill="1" applyBorder="1"/>
    <xf numFmtId="0" fontId="32" fillId="37" borderId="0" xfId="0" applyFont="1" applyFill="1" applyBorder="1"/>
    <xf numFmtId="0" fontId="69" fillId="2" borderId="0" xfId="0" applyFont="1" applyFill="1" applyBorder="1" applyAlignment="1"/>
    <xf numFmtId="0" fontId="67" fillId="2" borderId="0" xfId="0" applyFont="1" applyFill="1" applyBorder="1" applyAlignment="1"/>
    <xf numFmtId="0" fontId="69" fillId="14" borderId="0" xfId="0" applyFont="1" applyFill="1" applyBorder="1"/>
    <xf numFmtId="0" fontId="67" fillId="14" borderId="0" xfId="0" applyFont="1" applyFill="1" applyBorder="1"/>
    <xf numFmtId="0" fontId="32" fillId="14" borderId="0" xfId="0" applyFont="1" applyFill="1" applyBorder="1"/>
    <xf numFmtId="0" fontId="69" fillId="13" borderId="0" xfId="0" applyFont="1" applyFill="1" applyBorder="1"/>
    <xf numFmtId="0" fontId="67" fillId="13" borderId="0" xfId="0" applyFont="1" applyFill="1" applyBorder="1"/>
    <xf numFmtId="0" fontId="32" fillId="13" borderId="0" xfId="0" applyFont="1" applyFill="1" applyBorder="1"/>
    <xf numFmtId="0" fontId="67" fillId="2" borderId="0" xfId="0" applyFont="1" applyFill="1" applyBorder="1"/>
    <xf numFmtId="0" fontId="32" fillId="13" borderId="0" xfId="0" applyFont="1" applyFill="1" applyBorder="1" applyAlignment="1">
      <alignment horizontal="center"/>
    </xf>
    <xf numFmtId="0" fontId="32" fillId="0" borderId="0" xfId="0" applyFont="1" applyBorder="1"/>
    <xf numFmtId="0" fontId="67" fillId="0" borderId="0" xfId="0" applyFont="1" applyBorder="1"/>
    <xf numFmtId="0" fontId="67" fillId="0" borderId="0" xfId="0" applyFont="1" applyFill="1" applyBorder="1"/>
    <xf numFmtId="0" fontId="70" fillId="37" borderId="0" xfId="0" applyFont="1" applyFill="1" applyBorder="1"/>
    <xf numFmtId="0" fontId="70" fillId="14" borderId="0" xfId="0" applyFont="1" applyFill="1" applyBorder="1"/>
    <xf numFmtId="0" fontId="67" fillId="37" borderId="0" xfId="0" applyFont="1" applyFill="1" applyBorder="1" applyAlignment="1"/>
    <xf numFmtId="0" fontId="71" fillId="37" borderId="0" xfId="3" applyFont="1" applyFill="1" applyBorder="1" applyAlignment="1" applyProtection="1"/>
    <xf numFmtId="0" fontId="69" fillId="37" borderId="0" xfId="0" applyFont="1" applyFill="1" applyBorder="1" applyAlignment="1"/>
    <xf numFmtId="0" fontId="72" fillId="37" borderId="0" xfId="3" applyFont="1" applyFill="1" applyBorder="1" applyAlignment="1" applyProtection="1"/>
    <xf numFmtId="0" fontId="69" fillId="37" borderId="0" xfId="0" applyFont="1" applyFill="1" applyBorder="1"/>
    <xf numFmtId="0" fontId="67" fillId="37" borderId="0" xfId="0" applyFont="1" applyFill="1" applyBorder="1" applyAlignment="1">
      <alignment horizontal="left" wrapText="1"/>
    </xf>
    <xf numFmtId="0" fontId="69" fillId="37" borderId="0" xfId="0" applyFont="1" applyFill="1" applyBorder="1" applyAlignment="1">
      <alignment horizontal="left" wrapText="1"/>
    </xf>
    <xf numFmtId="0" fontId="32" fillId="0" borderId="0" xfId="0" applyFont="1" applyBorder="1" applyAlignment="1">
      <alignment wrapText="1"/>
    </xf>
    <xf numFmtId="0" fontId="67" fillId="37" borderId="0" xfId="0" applyFont="1" applyFill="1" applyBorder="1" applyAlignment="1">
      <alignment wrapText="1"/>
    </xf>
    <xf numFmtId="0" fontId="35" fillId="13" borderId="0" xfId="0" applyFont="1" applyFill="1" applyBorder="1" applyAlignment="1"/>
    <xf numFmtId="0" fontId="69" fillId="13" borderId="0" xfId="0" applyFont="1" applyFill="1" applyBorder="1" applyAlignment="1"/>
    <xf numFmtId="0" fontId="35" fillId="14" borderId="0" xfId="0" applyFont="1" applyFill="1" applyBorder="1" applyAlignment="1"/>
    <xf numFmtId="0" fontId="69" fillId="14" borderId="0" xfId="0" applyFont="1" applyFill="1" applyBorder="1" applyAlignment="1"/>
    <xf numFmtId="0" fontId="32" fillId="13" borderId="0" xfId="0" applyFont="1" applyFill="1" applyBorder="1" applyAlignment="1"/>
    <xf numFmtId="15" fontId="68" fillId="13" borderId="0" xfId="43" applyNumberFormat="1" applyFont="1" applyFill="1" applyBorder="1" applyAlignment="1">
      <alignment vertical="center"/>
    </xf>
    <xf numFmtId="0" fontId="69" fillId="12" borderId="0" xfId="43" applyFont="1" applyFill="1" applyBorder="1" applyAlignment="1"/>
    <xf numFmtId="0" fontId="32" fillId="13" borderId="0" xfId="47" applyFont="1" applyFill="1" applyBorder="1"/>
    <xf numFmtId="0" fontId="32" fillId="2" borderId="0" xfId="48" applyFont="1" applyFill="1" applyBorder="1" applyAlignment="1">
      <alignment vertical="center"/>
    </xf>
    <xf numFmtId="0" fontId="35" fillId="2" borderId="0" xfId="48" applyFont="1" applyFill="1" applyBorder="1" applyAlignment="1">
      <alignment vertical="center"/>
    </xf>
    <xf numFmtId="0" fontId="77" fillId="2" borderId="0" xfId="48" applyFont="1" applyFill="1" applyBorder="1" applyAlignment="1">
      <alignment horizontal="right" vertical="center"/>
    </xf>
    <xf numFmtId="0" fontId="65" fillId="2" borderId="0" xfId="48" applyFont="1" applyFill="1" applyBorder="1" applyAlignment="1">
      <alignment horizontal="right" vertical="center"/>
    </xf>
    <xf numFmtId="0" fontId="78" fillId="2" borderId="0" xfId="48" applyFont="1" applyFill="1" applyBorder="1" applyAlignment="1">
      <alignment vertical="center"/>
    </xf>
    <xf numFmtId="0" fontId="35" fillId="2" borderId="0" xfId="48" applyFont="1" applyFill="1" applyBorder="1" applyAlignment="1">
      <alignment horizontal="left" vertical="center"/>
    </xf>
    <xf numFmtId="0" fontId="32" fillId="2" borderId="0" xfId="48" applyFont="1" applyFill="1" applyBorder="1" applyAlignment="1">
      <alignment horizontal="left" vertical="center"/>
    </xf>
    <xf numFmtId="0" fontId="37" fillId="2" borderId="0" xfId="48" applyFont="1" applyBorder="1" applyAlignment="1">
      <alignment vertical="center"/>
    </xf>
    <xf numFmtId="0" fontId="38" fillId="2" borderId="0" xfId="48" applyFont="1" applyBorder="1" applyAlignment="1">
      <alignment horizontal="center" vertical="center"/>
    </xf>
    <xf numFmtId="9" fontId="78" fillId="2" borderId="0" xfId="48" applyNumberFormat="1" applyFont="1" applyFill="1" applyBorder="1" applyAlignment="1">
      <alignment horizontal="center" vertical="center"/>
    </xf>
    <xf numFmtId="0" fontId="38" fillId="2" borderId="0" xfId="48" applyFont="1" applyFill="1" applyBorder="1" applyAlignment="1">
      <alignment horizontal="center" vertical="center"/>
    </xf>
    <xf numFmtId="0" fontId="65" fillId="2" borderId="0" xfId="48" applyFont="1" applyBorder="1" applyAlignment="1">
      <alignment horizontal="center" vertical="center"/>
    </xf>
    <xf numFmtId="0" fontId="35" fillId="12" borderId="0" xfId="48" applyFont="1" applyFill="1" applyBorder="1" applyAlignment="1">
      <alignment vertical="center"/>
    </xf>
    <xf numFmtId="0" fontId="40" fillId="12" borderId="0" xfId="48" applyFont="1" applyFill="1" applyBorder="1" applyAlignment="1">
      <alignment horizontal="right" vertical="center"/>
    </xf>
    <xf numFmtId="0" fontId="41" fillId="12" borderId="0" xfId="48" applyFont="1" applyFill="1" applyBorder="1" applyAlignment="1">
      <alignment horizontal="right" vertical="center"/>
    </xf>
    <xf numFmtId="0" fontId="38" fillId="12" borderId="0" xfId="48" applyFont="1" applyFill="1" applyBorder="1" applyAlignment="1">
      <alignment vertical="center"/>
    </xf>
    <xf numFmtId="0" fontId="35" fillId="14" borderId="0" xfId="48" applyFont="1" applyFill="1" applyBorder="1" applyAlignment="1">
      <alignment vertical="center"/>
    </xf>
    <xf numFmtId="3" fontId="35" fillId="14" borderId="0" xfId="48" applyNumberFormat="1" applyFont="1" applyFill="1" applyBorder="1" applyAlignment="1">
      <alignment horizontal="right" vertical="center"/>
    </xf>
    <xf numFmtId="3" fontId="77" fillId="14" borderId="0" xfId="48" applyNumberFormat="1" applyFont="1" applyFill="1" applyBorder="1" applyAlignment="1">
      <alignment horizontal="right" vertical="center"/>
    </xf>
    <xf numFmtId="9" fontId="81" fillId="14" borderId="0" xfId="49" applyFont="1" applyFill="1" applyBorder="1" applyAlignment="1">
      <alignment horizontal="right" vertical="center"/>
    </xf>
    <xf numFmtId="3" fontId="35" fillId="14" borderId="0" xfId="48" applyNumberFormat="1" applyFont="1" applyFill="1" applyBorder="1" applyAlignment="1">
      <alignment vertical="center"/>
    </xf>
    <xf numFmtId="0" fontId="77" fillId="14" borderId="0" xfId="48" applyFont="1" applyFill="1" applyBorder="1" applyAlignment="1">
      <alignment horizontal="right" vertical="center"/>
    </xf>
    <xf numFmtId="0" fontId="77" fillId="14" borderId="0" xfId="48" applyFont="1" applyFill="1" applyBorder="1" applyAlignment="1">
      <alignment vertical="center"/>
    </xf>
    <xf numFmtId="0" fontId="35" fillId="2" borderId="0" xfId="48" applyFont="1" applyBorder="1" applyAlignment="1">
      <alignment vertical="center"/>
    </xf>
    <xf numFmtId="3" fontId="32" fillId="2" borderId="0" xfId="48" applyNumberFormat="1" applyFont="1" applyFill="1" applyBorder="1" applyAlignment="1">
      <alignment horizontal="right" vertical="center"/>
    </xf>
    <xf numFmtId="3" fontId="65" fillId="2" borderId="0" xfId="48" applyNumberFormat="1" applyFont="1" applyFill="1" applyBorder="1" applyAlignment="1">
      <alignment horizontal="right" vertical="center"/>
    </xf>
    <xf numFmtId="9" fontId="82" fillId="2" borderId="0" xfId="49" applyFont="1" applyFill="1" applyBorder="1" applyAlignment="1">
      <alignment horizontal="right" vertical="center"/>
    </xf>
    <xf numFmtId="3" fontId="32" fillId="2" borderId="0" xfId="48" applyNumberFormat="1" applyFont="1" applyFill="1" applyBorder="1" applyAlignment="1">
      <alignment vertical="center"/>
    </xf>
    <xf numFmtId="0" fontId="65" fillId="2" borderId="0" xfId="48" applyFont="1" applyFill="1" applyBorder="1" applyAlignment="1">
      <alignment vertical="center"/>
    </xf>
    <xf numFmtId="0" fontId="39" fillId="2" borderId="0" xfId="48" applyFont="1" applyBorder="1" applyAlignment="1">
      <alignment vertical="center"/>
    </xf>
    <xf numFmtId="3" fontId="37" fillId="2" borderId="0" xfId="48" applyNumberFormat="1" applyFont="1"/>
    <xf numFmtId="0" fontId="37" fillId="2" borderId="0" xfId="48" applyFont="1"/>
    <xf numFmtId="9" fontId="83" fillId="2" borderId="0" xfId="49" applyFont="1"/>
    <xf numFmtId="0" fontId="37" fillId="2" borderId="0" xfId="48" applyNumberFormat="1" applyFont="1"/>
    <xf numFmtId="9" fontId="81" fillId="2" borderId="0" xfId="48" applyNumberFormat="1" applyFont="1" applyFill="1" applyBorder="1" applyAlignment="1"/>
    <xf numFmtId="9" fontId="84" fillId="2" borderId="0" xfId="49" applyFont="1" applyFill="1" applyBorder="1" applyAlignment="1">
      <alignment horizontal="right"/>
    </xf>
    <xf numFmtId="9" fontId="81" fillId="2" borderId="0" xfId="49" applyFont="1" applyFill="1" applyBorder="1" applyAlignment="1">
      <alignment horizontal="right"/>
    </xf>
    <xf numFmtId="0" fontId="77" fillId="2" borderId="0" xfId="48" applyFont="1" applyFill="1" applyBorder="1" applyAlignment="1">
      <alignment horizontal="right"/>
    </xf>
    <xf numFmtId="0" fontId="77" fillId="2" borderId="0" xfId="48" applyFont="1" applyFill="1" applyBorder="1" applyAlignment="1"/>
    <xf numFmtId="0" fontId="39" fillId="2" borderId="0" xfId="48" applyFont="1" applyBorder="1" applyAlignment="1"/>
    <xf numFmtId="9" fontId="81" fillId="2" borderId="0" xfId="48" applyNumberFormat="1" applyFont="1" applyBorder="1" applyAlignment="1"/>
    <xf numFmtId="9" fontId="81" fillId="2" borderId="0" xfId="42" applyFont="1" applyBorder="1" applyAlignment="1">
      <alignment horizontal="right"/>
    </xf>
    <xf numFmtId="0" fontId="40" fillId="2" borderId="0" xfId="48" applyFont="1" applyBorder="1" applyAlignment="1">
      <alignment horizontal="right"/>
    </xf>
    <xf numFmtId="3" fontId="77" fillId="2" borderId="0" xfId="48" applyNumberFormat="1" applyFont="1" applyBorder="1" applyAlignment="1">
      <alignment horizontal="right"/>
    </xf>
    <xf numFmtId="9" fontId="81" fillId="2" borderId="0" xfId="48" applyNumberFormat="1" applyFont="1" applyBorder="1" applyAlignment="1">
      <alignment horizontal="right"/>
    </xf>
    <xf numFmtId="3" fontId="35" fillId="2" borderId="0" xfId="48" applyNumberFormat="1" applyFont="1" applyBorder="1" applyAlignment="1">
      <alignment horizontal="right"/>
    </xf>
    <xf numFmtId="9" fontId="81" fillId="2" borderId="0" xfId="48" applyNumberFormat="1" applyFont="1" applyBorder="1"/>
    <xf numFmtId="9" fontId="81" fillId="2" borderId="0" xfId="48" applyNumberFormat="1" applyFont="1" applyFill="1" applyBorder="1" applyAlignment="1">
      <alignment horizontal="right"/>
    </xf>
    <xf numFmtId="0" fontId="77" fillId="2" borderId="0" xfId="48" applyFont="1" applyFill="1" applyBorder="1" applyAlignment="1">
      <alignment vertical="center"/>
    </xf>
    <xf numFmtId="0" fontId="35" fillId="38" borderId="0" xfId="48" applyFont="1" applyFill="1" applyBorder="1" applyAlignment="1">
      <alignment vertical="center"/>
    </xf>
    <xf numFmtId="3" fontId="35" fillId="38" borderId="0" xfId="48" applyNumberFormat="1" applyFont="1" applyFill="1" applyBorder="1" applyAlignment="1">
      <alignment horizontal="right" vertical="center"/>
    </xf>
    <xf numFmtId="0" fontId="77" fillId="38" borderId="0" xfId="48" applyFont="1" applyFill="1" applyBorder="1" applyAlignment="1">
      <alignment vertical="center"/>
    </xf>
    <xf numFmtId="3" fontId="77" fillId="2" borderId="0" xfId="48" applyNumberFormat="1" applyFont="1" applyFill="1" applyBorder="1" applyAlignment="1">
      <alignment horizontal="right" vertical="center"/>
    </xf>
    <xf numFmtId="9" fontId="81" fillId="2" borderId="0" xfId="48" applyNumberFormat="1" applyFont="1" applyFill="1" applyBorder="1" applyAlignment="1">
      <alignment horizontal="right" vertical="center"/>
    </xf>
    <xf numFmtId="9" fontId="82" fillId="2" borderId="0" xfId="42" applyFont="1" applyBorder="1" applyAlignment="1">
      <alignment horizontal="right"/>
    </xf>
    <xf numFmtId="0" fontId="65" fillId="2" borderId="0" xfId="50" applyFont="1" applyBorder="1" applyAlignment="1">
      <alignment horizontal="right"/>
    </xf>
    <xf numFmtId="3" fontId="79" fillId="14" borderId="0" xfId="48" applyNumberFormat="1" applyFont="1" applyFill="1" applyBorder="1" applyAlignment="1">
      <alignment horizontal="right" vertical="center"/>
    </xf>
    <xf numFmtId="9" fontId="35" fillId="2" borderId="0" xfId="48" applyNumberFormat="1" applyFont="1" applyFill="1" applyBorder="1" applyAlignment="1">
      <alignment vertical="center"/>
    </xf>
    <xf numFmtId="9" fontId="77" fillId="2" borderId="0" xfId="48" applyNumberFormat="1" applyFont="1" applyFill="1" applyBorder="1" applyAlignment="1">
      <alignment horizontal="right" vertical="center"/>
    </xf>
    <xf numFmtId="3" fontId="35" fillId="2" borderId="0" xfId="48" applyNumberFormat="1" applyFont="1" applyFill="1" applyBorder="1" applyAlignment="1">
      <alignment vertical="center"/>
    </xf>
    <xf numFmtId="9" fontId="35" fillId="14" borderId="0" xfId="48" applyNumberFormat="1" applyFont="1" applyFill="1" applyBorder="1" applyAlignment="1">
      <alignment horizontal="right" vertical="center"/>
    </xf>
    <xf numFmtId="0" fontId="81" fillId="14" borderId="0" xfId="48" applyFont="1" applyFill="1" applyBorder="1" applyAlignment="1">
      <alignment vertical="center"/>
    </xf>
    <xf numFmtId="9" fontId="32" fillId="2" borderId="0" xfId="48" applyNumberFormat="1" applyFont="1" applyFill="1" applyBorder="1" applyAlignment="1">
      <alignment horizontal="right" vertical="center"/>
    </xf>
    <xf numFmtId="9" fontId="82" fillId="2" borderId="0" xfId="48" applyNumberFormat="1" applyFont="1" applyFill="1" applyBorder="1" applyAlignment="1">
      <alignment horizontal="right" vertical="center"/>
    </xf>
    <xf numFmtId="9" fontId="82" fillId="2" borderId="0" xfId="48" applyNumberFormat="1" applyFont="1" applyFill="1" applyBorder="1" applyAlignment="1">
      <alignment vertical="center"/>
    </xf>
    <xf numFmtId="3" fontId="35" fillId="2" borderId="0" xfId="48" applyNumberFormat="1" applyFont="1" applyFill="1" applyBorder="1" applyAlignment="1">
      <alignment horizontal="right" vertical="center"/>
    </xf>
    <xf numFmtId="3" fontId="77" fillId="38" borderId="0" xfId="48" applyNumberFormat="1" applyFont="1" applyFill="1" applyBorder="1" applyAlignment="1">
      <alignment horizontal="right" vertical="center"/>
    </xf>
    <xf numFmtId="9" fontId="81" fillId="38" borderId="0" xfId="48" applyNumberFormat="1" applyFont="1" applyFill="1" applyBorder="1" applyAlignment="1">
      <alignment horizontal="right" vertical="center"/>
    </xf>
    <xf numFmtId="9" fontId="81" fillId="38" borderId="0" xfId="48" applyNumberFormat="1" applyFont="1" applyFill="1" applyBorder="1" applyAlignment="1">
      <alignment vertical="center"/>
    </xf>
    <xf numFmtId="0" fontId="77" fillId="38" borderId="0" xfId="48" applyFont="1" applyFill="1" applyBorder="1" applyAlignment="1">
      <alignment horizontal="right" vertical="center"/>
    </xf>
    <xf numFmtId="9" fontId="82" fillId="2" borderId="0" xfId="48" applyNumberFormat="1" applyFont="1" applyBorder="1" applyAlignment="1">
      <alignment vertical="center"/>
    </xf>
    <xf numFmtId="0" fontId="37" fillId="2" borderId="0" xfId="48" applyFont="1" applyFill="1" applyBorder="1" applyAlignment="1">
      <alignment vertical="center"/>
    </xf>
    <xf numFmtId="0" fontId="81" fillId="38" borderId="0" xfId="48" applyFont="1" applyFill="1" applyBorder="1" applyAlignment="1">
      <alignment vertical="center"/>
    </xf>
    <xf numFmtId="0" fontId="43" fillId="2" borderId="0" xfId="48" applyFont="1" applyBorder="1" applyAlignment="1">
      <alignment vertical="center"/>
    </xf>
    <xf numFmtId="0" fontId="45" fillId="2" borderId="0" xfId="48" applyFont="1" applyBorder="1" applyAlignment="1">
      <alignment vertical="center"/>
    </xf>
    <xf numFmtId="0" fontId="86" fillId="2" borderId="0" xfId="48" applyFont="1" applyBorder="1" applyAlignment="1">
      <alignment vertical="center"/>
    </xf>
    <xf numFmtId="0" fontId="44" fillId="2" borderId="0" xfId="48" applyFont="1" applyBorder="1" applyAlignment="1">
      <alignment horizontal="left" vertical="center"/>
    </xf>
    <xf numFmtId="0" fontId="45" fillId="2" borderId="0" xfId="48" applyFont="1" applyBorder="1" applyAlignment="1">
      <alignment horizontal="left" vertical="center"/>
    </xf>
    <xf numFmtId="0" fontId="86" fillId="2" borderId="0" xfId="48" applyFont="1" applyBorder="1" applyAlignment="1">
      <alignment horizontal="left" vertical="center"/>
    </xf>
    <xf numFmtId="0" fontId="46" fillId="2" borderId="0" xfId="48" applyFont="1" applyFill="1" applyBorder="1" applyAlignment="1">
      <alignment vertical="center"/>
    </xf>
    <xf numFmtId="3" fontId="8" fillId="3" borderId="0" xfId="1" applyNumberFormat="1" applyFont="1" applyFill="1" applyAlignment="1">
      <alignment horizontal="right"/>
    </xf>
    <xf numFmtId="3" fontId="8" fillId="6" borderId="0" xfId="1" applyNumberFormat="1" applyFont="1" applyFill="1" applyAlignment="1">
      <alignment horizontal="right"/>
    </xf>
    <xf numFmtId="3" fontId="8" fillId="5" borderId="0" xfId="1" applyNumberFormat="1" applyFont="1" applyFill="1"/>
    <xf numFmtId="3" fontId="8" fillId="5" borderId="0" xfId="1" applyNumberFormat="1" applyFont="1" applyFill="1" applyAlignment="1">
      <alignment horizontal="right"/>
    </xf>
    <xf numFmtId="3" fontId="7" fillId="2" borderId="0" xfId="1" applyNumberFormat="1" applyFont="1" applyFill="1"/>
    <xf numFmtId="0" fontId="33" fillId="11" borderId="0" xfId="48" applyFont="1" applyFill="1" applyBorder="1" applyAlignment="1">
      <alignment vertical="center"/>
    </xf>
    <xf numFmtId="0" fontId="32" fillId="12" borderId="0" xfId="48" applyFont="1" applyFill="1" applyBorder="1" applyAlignment="1">
      <alignment vertical="center"/>
    </xf>
    <xf numFmtId="0" fontId="35" fillId="2" borderId="0" xfId="48" applyFont="1" applyBorder="1" applyAlignment="1">
      <alignment horizontal="right" vertical="center" wrapText="1"/>
    </xf>
    <xf numFmtId="0" fontId="37" fillId="2" borderId="0" xfId="48" applyFont="1" applyBorder="1" applyAlignment="1">
      <alignment horizontal="right" vertical="center"/>
    </xf>
    <xf numFmtId="3" fontId="35" fillId="12" borderId="0" xfId="48" applyNumberFormat="1" applyFont="1" applyFill="1" applyBorder="1" applyAlignment="1">
      <alignment horizontal="right" vertical="center"/>
    </xf>
    <xf numFmtId="3" fontId="77" fillId="12" borderId="0" xfId="48" applyNumberFormat="1" applyFont="1" applyFill="1" applyBorder="1" applyAlignment="1">
      <alignment horizontal="right" vertical="center"/>
    </xf>
    <xf numFmtId="0" fontId="77" fillId="12" borderId="0" xfId="48" applyFont="1" applyFill="1" applyBorder="1" applyAlignment="1">
      <alignment vertical="center"/>
    </xf>
    <xf numFmtId="3" fontId="35" fillId="12" borderId="0" xfId="48" applyNumberFormat="1" applyFont="1" applyFill="1" applyBorder="1" applyAlignment="1">
      <alignment vertical="center"/>
    </xf>
    <xf numFmtId="0" fontId="40" fillId="12" borderId="0" xfId="48" applyFont="1" applyFill="1" applyBorder="1" applyAlignment="1">
      <alignment vertical="center"/>
    </xf>
    <xf numFmtId="0" fontId="41" fillId="2" borderId="0" xfId="48" applyFont="1" applyBorder="1" applyAlignment="1">
      <alignment vertical="center"/>
    </xf>
    <xf numFmtId="3" fontId="77" fillId="2" borderId="0" xfId="48" applyNumberFormat="1" applyFont="1" applyFill="1" applyBorder="1" applyAlignment="1">
      <alignment horizontal="left" vertical="center"/>
    </xf>
    <xf numFmtId="0" fontId="33" fillId="11" borderId="0" xfId="48" applyFont="1" applyFill="1" applyBorder="1"/>
    <xf numFmtId="0" fontId="35" fillId="11" borderId="0" xfId="48" applyFont="1" applyFill="1" applyBorder="1"/>
    <xf numFmtId="0" fontId="65" fillId="11" borderId="0" xfId="48" applyFont="1" applyFill="1" applyBorder="1" applyAlignment="1">
      <alignment horizontal="right"/>
    </xf>
    <xf numFmtId="0" fontId="77" fillId="11" borderId="0" xfId="48" applyFont="1" applyFill="1" applyBorder="1" applyAlignment="1">
      <alignment horizontal="right" vertical="center" wrapText="1"/>
    </xf>
    <xf numFmtId="0" fontId="35" fillId="11" borderId="0" xfId="48" applyFont="1" applyFill="1" applyBorder="1" applyAlignment="1">
      <alignment horizontal="right" vertical="center" wrapText="1"/>
    </xf>
    <xf numFmtId="0" fontId="65" fillId="11" borderId="0" xfId="48" applyFont="1" applyFill="1" applyBorder="1" applyAlignment="1">
      <alignment horizontal="right" vertical="center" wrapText="1"/>
    </xf>
    <xf numFmtId="0" fontId="32" fillId="11" borderId="0" xfId="48" applyFont="1" applyFill="1" applyBorder="1" applyAlignment="1">
      <alignment horizontal="right" vertical="center" wrapText="1"/>
    </xf>
    <xf numFmtId="0" fontId="32" fillId="11" borderId="0" xfId="48" applyFont="1" applyFill="1" applyBorder="1"/>
    <xf numFmtId="0" fontId="32" fillId="12" borderId="0" xfId="48" applyFont="1" applyFill="1" applyBorder="1"/>
    <xf numFmtId="0" fontId="32" fillId="2" borderId="0" xfId="48" applyFont="1" applyFill="1" applyBorder="1" applyAlignment="1">
      <alignment vertical="center" wrapText="1"/>
    </xf>
    <xf numFmtId="0" fontId="37" fillId="2" borderId="0" xfId="48" applyFont="1" applyBorder="1"/>
    <xf numFmtId="0" fontId="39" fillId="2" borderId="0" xfId="48" applyFont="1" applyBorder="1"/>
    <xf numFmtId="0" fontId="39" fillId="12" borderId="0" xfId="48" applyFont="1" applyFill="1" applyBorder="1"/>
    <xf numFmtId="3" fontId="77" fillId="12" borderId="0" xfId="48" applyNumberFormat="1" applyFont="1" applyFill="1" applyBorder="1" applyAlignment="1">
      <alignment horizontal="right"/>
    </xf>
    <xf numFmtId="0" fontId="77" fillId="12" borderId="0" xfId="48" applyFont="1" applyFill="1" applyBorder="1" applyAlignment="1">
      <alignment horizontal="right"/>
    </xf>
    <xf numFmtId="0" fontId="40" fillId="12" borderId="0" xfId="48" applyFont="1" applyFill="1" applyBorder="1" applyAlignment="1">
      <alignment horizontal="right"/>
    </xf>
    <xf numFmtId="3" fontId="39" fillId="12" borderId="0" xfId="48" applyNumberFormat="1" applyFont="1" applyFill="1" applyBorder="1"/>
    <xf numFmtId="3" fontId="65" fillId="2" borderId="0" xfId="48" applyNumberFormat="1" applyFont="1" applyFill="1" applyBorder="1" applyAlignment="1">
      <alignment horizontal="right"/>
    </xf>
    <xf numFmtId="0" fontId="37" fillId="2" borderId="0" xfId="48" applyFont="1" applyBorder="1" applyAlignment="1">
      <alignment horizontal="left"/>
    </xf>
    <xf numFmtId="3" fontId="37" fillId="2" borderId="0" xfId="48" applyNumberFormat="1" applyFont="1" applyBorder="1" applyAlignment="1">
      <alignment horizontal="right"/>
    </xf>
    <xf numFmtId="0" fontId="43" fillId="2" borderId="0" xfId="48" applyFont="1" applyBorder="1"/>
    <xf numFmtId="0" fontId="44" fillId="2" borderId="0" xfId="48" applyFont="1" applyBorder="1" applyAlignment="1">
      <alignment vertical="center"/>
    </xf>
    <xf numFmtId="0" fontId="44" fillId="2" borderId="0" xfId="48" applyFont="1" applyBorder="1"/>
    <xf numFmtId="0" fontId="32" fillId="2" borderId="0" xfId="56" applyFont="1" applyFill="1" applyBorder="1"/>
    <xf numFmtId="0" fontId="33" fillId="11" borderId="0" xfId="56" applyFont="1" applyFill="1" applyBorder="1"/>
    <xf numFmtId="0" fontId="35" fillId="11" borderId="0" xfId="56" applyFont="1" applyFill="1" applyBorder="1"/>
    <xf numFmtId="0" fontId="77" fillId="11" borderId="0" xfId="56" applyFont="1" applyFill="1" applyBorder="1" applyAlignment="1">
      <alignment horizontal="right"/>
    </xf>
    <xf numFmtId="0" fontId="32" fillId="11" borderId="0" xfId="56" applyFont="1" applyFill="1" applyBorder="1"/>
    <xf numFmtId="0" fontId="35" fillId="11" borderId="0" xfId="56" applyFont="1" applyFill="1" applyBorder="1" applyAlignment="1">
      <alignment horizontal="right" vertical="center" wrapText="1"/>
    </xf>
    <xf numFmtId="0" fontId="77" fillId="11" borderId="0" xfId="56" applyFont="1" applyFill="1" applyBorder="1" applyAlignment="1">
      <alignment horizontal="right" vertical="center" wrapText="1"/>
    </xf>
    <xf numFmtId="0" fontId="32" fillId="11" borderId="0" xfId="56" applyFont="1" applyFill="1" applyBorder="1" applyAlignment="1">
      <alignment horizontal="right" vertical="center" wrapText="1"/>
    </xf>
    <xf numFmtId="0" fontId="65" fillId="11" borderId="0" xfId="56" applyFont="1" applyFill="1" applyBorder="1" applyAlignment="1">
      <alignment horizontal="right" vertical="center" wrapText="1"/>
    </xf>
    <xf numFmtId="0" fontId="65" fillId="11" borderId="0" xfId="56" applyFont="1" applyFill="1" applyBorder="1" applyAlignment="1">
      <alignment horizontal="right"/>
    </xf>
    <xf numFmtId="0" fontId="32" fillId="12" borderId="0" xfId="56" applyFont="1" applyFill="1" applyBorder="1"/>
    <xf numFmtId="0" fontId="32" fillId="2" borderId="0" xfId="56" applyFont="1" applyFill="1" applyBorder="1" applyAlignment="1">
      <alignment wrapText="1"/>
    </xf>
    <xf numFmtId="0" fontId="32" fillId="2" borderId="0" xfId="56" applyFont="1" applyFill="1" applyBorder="1" applyAlignment="1">
      <alignment horizontal="left" vertical="center"/>
    </xf>
    <xf numFmtId="0" fontId="32" fillId="2" borderId="0" xfId="56" applyFont="1" applyFill="1" applyBorder="1" applyAlignment="1">
      <alignment vertical="center"/>
    </xf>
    <xf numFmtId="0" fontId="32" fillId="2" borderId="0" xfId="56" applyFont="1" applyFill="1" applyBorder="1" applyAlignment="1">
      <alignment vertical="center" wrapText="1"/>
    </xf>
    <xf numFmtId="0" fontId="15" fillId="2" borderId="0" xfId="3" applyFont="1" applyBorder="1" applyAlignment="1" applyProtection="1">
      <alignment vertical="center"/>
    </xf>
    <xf numFmtId="0" fontId="76" fillId="2" borderId="0" xfId="56" applyFont="1" applyBorder="1"/>
    <xf numFmtId="0" fontId="41" fillId="2" borderId="0" xfId="56" applyFont="1" applyBorder="1" applyAlignment="1">
      <alignment horizontal="right"/>
    </xf>
    <xf numFmtId="0" fontId="37" fillId="2" borderId="0" xfId="56" applyFont="1" applyBorder="1"/>
    <xf numFmtId="0" fontId="39" fillId="2" borderId="0" xfId="56" applyFont="1" applyBorder="1" applyAlignment="1">
      <alignment horizontal="right"/>
    </xf>
    <xf numFmtId="0" fontId="37" fillId="2" borderId="0" xfId="56" applyFont="1"/>
    <xf numFmtId="0" fontId="35" fillId="12" borderId="0" xfId="56" applyFont="1" applyFill="1" applyBorder="1"/>
    <xf numFmtId="3" fontId="35" fillId="4" borderId="0" xfId="56" applyNumberFormat="1" applyFont="1" applyFill="1" applyBorder="1" applyAlignment="1">
      <alignment horizontal="right"/>
    </xf>
    <xf numFmtId="0" fontId="77" fillId="12" borderId="0" xfId="56" applyFont="1" applyFill="1" applyBorder="1" applyAlignment="1">
      <alignment horizontal="right"/>
    </xf>
    <xf numFmtId="0" fontId="35" fillId="2" borderId="0" xfId="56" applyFont="1" applyFill="1" applyBorder="1"/>
    <xf numFmtId="3" fontId="35" fillId="2" borderId="0" xfId="56" applyNumberFormat="1" applyFont="1" applyFill="1" applyBorder="1" applyAlignment="1">
      <alignment horizontal="right"/>
    </xf>
    <xf numFmtId="3" fontId="77" fillId="2" borderId="0" xfId="56" applyNumberFormat="1" applyFont="1" applyFill="1" applyBorder="1" applyAlignment="1">
      <alignment horizontal="right"/>
    </xf>
    <xf numFmtId="0" fontId="37" fillId="2" borderId="0" xfId="56" applyFont="1" applyFill="1" applyBorder="1"/>
    <xf numFmtId="0" fontId="35" fillId="14" borderId="0" xfId="56" applyFont="1" applyFill="1" applyBorder="1"/>
    <xf numFmtId="3" fontId="35" fillId="10" borderId="0" xfId="56" applyNumberFormat="1" applyFont="1" applyFill="1" applyBorder="1" applyAlignment="1">
      <alignment horizontal="right"/>
    </xf>
    <xf numFmtId="0" fontId="77" fillId="14" borderId="0" xfId="56" applyFont="1" applyFill="1" applyBorder="1" applyAlignment="1">
      <alignment horizontal="right"/>
    </xf>
    <xf numFmtId="3" fontId="39" fillId="2" borderId="0" xfId="56" applyNumberFormat="1" applyFont="1"/>
    <xf numFmtId="3" fontId="37" fillId="2" borderId="0" xfId="56" applyNumberFormat="1" applyFont="1"/>
    <xf numFmtId="3" fontId="37" fillId="2" borderId="0" xfId="56" applyNumberFormat="1" applyFont="1" applyFill="1" applyBorder="1"/>
    <xf numFmtId="0" fontId="37" fillId="2" borderId="0" xfId="56" applyNumberFormat="1" applyFont="1"/>
    <xf numFmtId="3" fontId="65" fillId="2" borderId="0" xfId="56" applyNumberFormat="1" applyFont="1" applyFill="1" applyBorder="1" applyAlignment="1">
      <alignment horizontal="right"/>
    </xf>
    <xf numFmtId="3" fontId="41" fillId="2" borderId="0" xfId="56" applyNumberFormat="1" applyFont="1" applyBorder="1" applyAlignment="1">
      <alignment horizontal="right"/>
    </xf>
    <xf numFmtId="3" fontId="37" fillId="2" borderId="0" xfId="56" applyNumberFormat="1" applyFont="1" applyBorder="1"/>
    <xf numFmtId="0" fontId="7" fillId="2" borderId="0" xfId="56" applyFont="1" applyFill="1" applyAlignment="1"/>
    <xf numFmtId="3" fontId="39" fillId="2" borderId="0" xfId="56" applyNumberFormat="1" applyFont="1" applyBorder="1"/>
    <xf numFmtId="0" fontId="7" fillId="2" borderId="0" xfId="56" applyFont="1" applyFill="1" applyAlignment="1">
      <alignment wrapText="1"/>
    </xf>
    <xf numFmtId="0" fontId="43" fillId="2" borderId="0" xfId="56" applyFont="1" applyBorder="1"/>
    <xf numFmtId="0" fontId="44" fillId="2" borderId="0" xfId="56" applyFont="1" applyBorder="1" applyAlignment="1">
      <alignment vertical="center"/>
    </xf>
    <xf numFmtId="0" fontId="44" fillId="2" borderId="0" xfId="56" applyFont="1" applyBorder="1"/>
    <xf numFmtId="0" fontId="8" fillId="40" borderId="0" xfId="1" applyFont="1" applyFill="1"/>
    <xf numFmtId="0" fontId="7" fillId="12" borderId="0" xfId="1" applyFont="1" applyFill="1"/>
    <xf numFmtId="0" fontId="14" fillId="40" borderId="0" xfId="1" applyFont="1" applyFill="1"/>
    <xf numFmtId="0" fontId="14" fillId="40" borderId="0" xfId="1" applyFont="1" applyFill="1" applyAlignment="1">
      <alignment vertical="center"/>
    </xf>
    <xf numFmtId="0" fontId="7" fillId="40" borderId="0" xfId="1" applyFont="1" applyFill="1"/>
    <xf numFmtId="0" fontId="7" fillId="40" borderId="0" xfId="0" applyFont="1" applyFill="1"/>
    <xf numFmtId="0" fontId="8" fillId="40" borderId="0" xfId="0" applyFont="1" applyFill="1"/>
    <xf numFmtId="0" fontId="7" fillId="12" borderId="0" xfId="1" applyFont="1" applyFill="1" applyAlignment="1">
      <alignment vertical="center"/>
    </xf>
    <xf numFmtId="15" fontId="68" fillId="14" borderId="0" xfId="43" applyNumberFormat="1" applyFont="1" applyFill="1" applyBorder="1" applyAlignment="1">
      <alignment vertical="center"/>
    </xf>
    <xf numFmtId="15" fontId="68" fillId="14" borderId="0" xfId="43" applyNumberFormat="1" applyFont="1" applyFill="1" applyBorder="1" applyAlignment="1">
      <alignment horizontal="left" vertical="center"/>
    </xf>
    <xf numFmtId="0" fontId="31" fillId="0" borderId="0" xfId="0" applyFont="1" applyBorder="1" applyAlignment="1"/>
    <xf numFmtId="0" fontId="8" fillId="13" borderId="0" xfId="47" applyFont="1" applyFill="1" applyAlignment="1">
      <alignment horizontal="left" vertical="center"/>
    </xf>
    <xf numFmtId="0" fontId="31" fillId="0" borderId="0" xfId="0" applyFont="1" applyBorder="1" applyAlignment="1">
      <alignment horizontal="center"/>
    </xf>
    <xf numFmtId="0" fontId="8" fillId="2" borderId="0" xfId="0" applyFont="1" applyFill="1" applyAlignment="1">
      <alignment vertical="center" wrapText="1"/>
    </xf>
    <xf numFmtId="0" fontId="10" fillId="2" borderId="0" xfId="1" applyFont="1" applyFill="1" applyAlignment="1">
      <alignment horizontal="right" vertical="center"/>
    </xf>
    <xf numFmtId="0" fontId="9" fillId="2" borderId="0" xfId="1" applyFont="1" applyFill="1" applyAlignment="1">
      <alignment vertical="center"/>
    </xf>
    <xf numFmtId="0" fontId="14" fillId="4" borderId="0" xfId="47" applyFont="1" applyFill="1" applyAlignment="1">
      <alignment vertical="center"/>
    </xf>
    <xf numFmtId="0" fontId="89" fillId="2" borderId="0" xfId="0" applyFont="1" applyFill="1" applyBorder="1"/>
    <xf numFmtId="0" fontId="89" fillId="2" borderId="0" xfId="0" applyFont="1" applyFill="1" applyBorder="1" applyAlignment="1"/>
    <xf numFmtId="0" fontId="89" fillId="0" borderId="0" xfId="0" applyFont="1" applyBorder="1"/>
    <xf numFmtId="0" fontId="9" fillId="13" borderId="0" xfId="0" applyFont="1" applyFill="1" applyAlignment="1"/>
    <xf numFmtId="0" fontId="27" fillId="13" borderId="0" xfId="0" applyFont="1" applyFill="1" applyBorder="1"/>
    <xf numFmtId="0" fontId="9" fillId="14" borderId="0" xfId="0" applyFont="1" applyFill="1" applyAlignment="1"/>
    <xf numFmtId="0" fontId="32" fillId="12" borderId="0" xfId="0" applyFont="1" applyFill="1" applyBorder="1"/>
    <xf numFmtId="0" fontId="9" fillId="12" borderId="0" xfId="0" applyFont="1" applyFill="1" applyAlignment="1"/>
    <xf numFmtId="0" fontId="76" fillId="2" borderId="0" xfId="48" applyFont="1"/>
    <xf numFmtId="0" fontId="76" fillId="12" borderId="0" xfId="48" applyFont="1" applyFill="1"/>
    <xf numFmtId="0" fontId="76" fillId="13" borderId="0" xfId="47" applyFont="1" applyFill="1"/>
    <xf numFmtId="0" fontId="76" fillId="2" borderId="0" xfId="47" applyFont="1"/>
    <xf numFmtId="0" fontId="7" fillId="13" borderId="0" xfId="47" applyFont="1" applyFill="1" applyAlignment="1">
      <alignment vertical="center"/>
    </xf>
    <xf numFmtId="0" fontId="8" fillId="13" borderId="0" xfId="47" applyFont="1" applyFill="1" applyAlignment="1">
      <alignment vertical="center"/>
    </xf>
    <xf numFmtId="0" fontId="7" fillId="13" borderId="0" xfId="47" applyFont="1" applyFill="1" applyAlignment="1">
      <alignment horizontal="left" vertical="center"/>
    </xf>
    <xf numFmtId="0" fontId="15" fillId="13" borderId="0" xfId="47" applyFont="1" applyFill="1" applyAlignment="1">
      <alignment vertical="center"/>
    </xf>
    <xf numFmtId="0" fontId="9" fillId="13" borderId="0" xfId="47" applyFont="1" applyFill="1" applyAlignment="1">
      <alignment vertical="center"/>
    </xf>
    <xf numFmtId="0" fontId="8" fillId="13" borderId="0" xfId="47" applyFont="1" applyFill="1" applyAlignment="1">
      <alignment horizontal="right" vertical="center" wrapText="1"/>
    </xf>
    <xf numFmtId="0" fontId="8" fillId="13" borderId="0" xfId="47" applyFont="1" applyFill="1" applyAlignment="1">
      <alignment horizontal="right" vertical="center"/>
    </xf>
    <xf numFmtId="0" fontId="7" fillId="13" borderId="0" xfId="47" applyFont="1" applyFill="1" applyAlignment="1">
      <alignment horizontal="right" vertical="center"/>
    </xf>
    <xf numFmtId="3" fontId="8" fillId="5" borderId="0" xfId="47" applyNumberFormat="1" applyFont="1" applyFill="1" applyAlignment="1">
      <alignment horizontal="right" vertical="center"/>
    </xf>
    <xf numFmtId="3" fontId="10" fillId="5" borderId="0" xfId="47" applyNumberFormat="1" applyFont="1" applyFill="1" applyAlignment="1">
      <alignment horizontal="left" vertical="center"/>
    </xf>
    <xf numFmtId="3" fontId="8" fillId="13" borderId="0" xfId="47" applyNumberFormat="1" applyFont="1" applyFill="1" applyAlignment="1">
      <alignment horizontal="right" vertical="center"/>
    </xf>
    <xf numFmtId="3" fontId="11" fillId="13" borderId="0" xfId="47" applyNumberFormat="1" applyFont="1" applyFill="1" applyAlignment="1">
      <alignment horizontal="left" vertical="center"/>
    </xf>
    <xf numFmtId="3" fontId="7" fillId="13" borderId="0" xfId="47" applyNumberFormat="1" applyFont="1" applyFill="1" applyAlignment="1">
      <alignment horizontal="right" vertical="center"/>
    </xf>
    <xf numFmtId="0" fontId="13" fillId="13" borderId="0" xfId="47" applyFont="1" applyFill="1" applyAlignment="1">
      <alignment vertical="center"/>
    </xf>
    <xf numFmtId="0" fontId="14" fillId="4" borderId="0" xfId="47" applyFont="1" applyFill="1" applyAlignment="1">
      <alignment horizontal="left" vertical="center"/>
    </xf>
    <xf numFmtId="0" fontId="9" fillId="13" borderId="0" xfId="47" applyFont="1" applyFill="1" applyAlignment="1">
      <alignment horizontal="left" vertical="center"/>
    </xf>
    <xf numFmtId="0" fontId="27" fillId="13" borderId="0" xfId="47" applyFont="1" applyFill="1" applyAlignment="1">
      <alignment vertical="center"/>
    </xf>
    <xf numFmtId="0" fontId="11" fillId="13" borderId="0" xfId="47" applyFont="1" applyFill="1" applyAlignment="1">
      <alignment vertical="center"/>
    </xf>
    <xf numFmtId="0" fontId="8" fillId="13" borderId="0" xfId="47" applyFont="1" applyFill="1" applyAlignment="1">
      <alignment vertical="center" wrapText="1"/>
    </xf>
    <xf numFmtId="0" fontId="7" fillId="13" borderId="0" xfId="47" applyFont="1" applyFill="1" applyAlignment="1">
      <alignment vertical="center" wrapText="1"/>
    </xf>
    <xf numFmtId="0" fontId="11" fillId="13" borderId="0" xfId="47" applyFont="1" applyFill="1" applyAlignment="1">
      <alignment horizontal="right"/>
    </xf>
    <xf numFmtId="3" fontId="8" fillId="4" borderId="0" xfId="47" applyNumberFormat="1" applyFont="1" applyFill="1" applyAlignment="1">
      <alignment horizontal="left"/>
    </xf>
    <xf numFmtId="3" fontId="8" fillId="5" borderId="0" xfId="47" applyNumberFormat="1" applyFont="1" applyFill="1" applyBorder="1" applyAlignment="1">
      <alignment horizontal="right" vertical="center"/>
    </xf>
    <xf numFmtId="3" fontId="8" fillId="4" borderId="0" xfId="47" applyNumberFormat="1" applyFont="1" applyFill="1"/>
    <xf numFmtId="3" fontId="8" fillId="4" borderId="0" xfId="47" applyNumberFormat="1" applyFont="1" applyFill="1" applyBorder="1"/>
    <xf numFmtId="3" fontId="8" fillId="10" borderId="0" xfId="47" applyNumberFormat="1" applyFont="1" applyFill="1" applyAlignment="1">
      <alignment horizontal="left"/>
    </xf>
    <xf numFmtId="3" fontId="8" fillId="10" borderId="0" xfId="47" applyNumberFormat="1" applyFont="1" applyFill="1" applyAlignment="1">
      <alignment horizontal="right"/>
    </xf>
    <xf numFmtId="3" fontId="7" fillId="13" borderId="0" xfId="47" applyNumberFormat="1" applyFont="1" applyFill="1" applyAlignment="1">
      <alignment horizontal="left"/>
    </xf>
    <xf numFmtId="3" fontId="7" fillId="13" borderId="0" xfId="47" applyNumberFormat="1" applyFont="1" applyFill="1" applyAlignment="1">
      <alignment horizontal="right"/>
    </xf>
    <xf numFmtId="0" fontId="7" fillId="13" borderId="0" xfId="47" applyFont="1" applyFill="1"/>
    <xf numFmtId="0" fontId="11" fillId="13" borderId="0" xfId="47" applyFont="1" applyFill="1"/>
    <xf numFmtId="0" fontId="76" fillId="2" borderId="0" xfId="2" applyFont="1" applyBorder="1"/>
    <xf numFmtId="0" fontId="76" fillId="2" borderId="0" xfId="2" applyFont="1" applyBorder="1" applyAlignment="1">
      <alignment vertical="center"/>
    </xf>
    <xf numFmtId="0" fontId="87" fillId="2" borderId="0" xfId="0" applyFont="1" applyFill="1"/>
    <xf numFmtId="0" fontId="11" fillId="5" borderId="0" xfId="0" applyFont="1" applyFill="1" applyAlignment="1">
      <alignment horizontal="right"/>
    </xf>
    <xf numFmtId="0" fontId="11" fillId="3" borderId="0" xfId="0" applyFont="1" applyFill="1" applyAlignment="1">
      <alignment horizontal="right"/>
    </xf>
    <xf numFmtId="0" fontId="11" fillId="6" borderId="0" xfId="0" applyFont="1" applyFill="1" applyAlignment="1">
      <alignment horizontal="right"/>
    </xf>
    <xf numFmtId="0" fontId="11" fillId="3" borderId="0" xfId="1" applyFont="1" applyFill="1" applyAlignment="1">
      <alignment horizontal="right"/>
    </xf>
    <xf numFmtId="0" fontId="11" fillId="6" borderId="0" xfId="1" applyFont="1" applyFill="1" applyAlignment="1">
      <alignment horizontal="right"/>
    </xf>
    <xf numFmtId="0" fontId="32" fillId="12" borderId="0" xfId="0" applyFont="1" applyFill="1" applyBorder="1" applyAlignment="1">
      <alignment vertical="center"/>
    </xf>
    <xf numFmtId="0" fontId="32" fillId="2" borderId="0" xfId="0" applyFont="1" applyFill="1" applyBorder="1" applyAlignment="1">
      <alignment vertical="center"/>
    </xf>
    <xf numFmtId="0" fontId="33" fillId="2" borderId="0" xfId="0" applyFont="1" applyFill="1" applyBorder="1" applyAlignment="1">
      <alignment vertical="center"/>
    </xf>
    <xf numFmtId="0" fontId="35" fillId="2" borderId="0" xfId="0" applyFont="1" applyFill="1" applyBorder="1" applyAlignment="1">
      <alignment vertical="center"/>
    </xf>
    <xf numFmtId="0" fontId="35" fillId="2" borderId="0" xfId="0" applyFont="1" applyFill="1" applyBorder="1" applyAlignment="1">
      <alignment horizontal="right" vertical="center" wrapText="1"/>
    </xf>
    <xf numFmtId="0" fontId="32" fillId="2" borderId="0" xfId="0" applyFont="1" applyFill="1" applyBorder="1" applyAlignment="1">
      <alignment horizontal="right" vertical="center" wrapText="1"/>
    </xf>
    <xf numFmtId="0" fontId="76" fillId="0" borderId="0" xfId="0" applyFont="1" applyBorder="1" applyAlignment="1">
      <alignment vertical="center"/>
    </xf>
    <xf numFmtId="0" fontId="35" fillId="0" borderId="0" xfId="0" applyFont="1" applyBorder="1" applyAlignment="1">
      <alignment horizontal="right"/>
    </xf>
    <xf numFmtId="0" fontId="35" fillId="14" borderId="0" xfId="0" applyFont="1" applyFill="1" applyBorder="1" applyAlignment="1">
      <alignment vertical="center"/>
    </xf>
    <xf numFmtId="0" fontId="37" fillId="0" borderId="0" xfId="0" applyFont="1" applyBorder="1" applyAlignment="1">
      <alignment vertical="center"/>
    </xf>
    <xf numFmtId="0" fontId="80" fillId="0" borderId="0" xfId="0" applyFont="1" applyBorder="1" applyAlignment="1">
      <alignment horizontal="left" vertical="center"/>
    </xf>
    <xf numFmtId="0" fontId="37" fillId="0" borderId="0" xfId="0" applyFont="1" applyBorder="1" applyAlignment="1">
      <alignment horizontal="left" vertical="center"/>
    </xf>
    <xf numFmtId="0" fontId="43" fillId="0" borderId="0" xfId="0" applyFont="1" applyBorder="1" applyAlignment="1">
      <alignment horizontal="left" vertical="center"/>
    </xf>
    <xf numFmtId="0" fontId="45" fillId="0" borderId="0" xfId="0" applyFont="1" applyBorder="1" applyAlignment="1">
      <alignment horizontal="left" vertical="center"/>
    </xf>
    <xf numFmtId="0" fontId="41" fillId="14" borderId="0" xfId="0" applyFont="1" applyFill="1" applyBorder="1" applyAlignment="1">
      <alignment vertical="center"/>
    </xf>
    <xf numFmtId="0" fontId="41" fillId="0" borderId="0" xfId="0" applyFont="1" applyBorder="1" applyAlignment="1">
      <alignment vertical="center"/>
    </xf>
    <xf numFmtId="0" fontId="8" fillId="0" borderId="0" xfId="1" applyFont="1" applyFill="1" applyAlignment="1">
      <alignment horizontal="right" wrapText="1"/>
    </xf>
    <xf numFmtId="0" fontId="76" fillId="2" borderId="0" xfId="60" applyFont="1" applyBorder="1" applyAlignment="1">
      <alignment vertical="center"/>
    </xf>
    <xf numFmtId="3" fontId="37" fillId="2" borderId="0" xfId="60" applyNumberFormat="1" applyFont="1" applyBorder="1" applyAlignment="1">
      <alignment vertical="center"/>
    </xf>
    <xf numFmtId="0" fontId="37" fillId="2" borderId="0" xfId="60" applyFont="1" applyBorder="1" applyAlignment="1">
      <alignment vertical="center"/>
    </xf>
    <xf numFmtId="0" fontId="12" fillId="2" borderId="0" xfId="60" applyFont="1" applyBorder="1" applyAlignment="1">
      <alignment horizontal="left" vertical="center"/>
    </xf>
    <xf numFmtId="0" fontId="44" fillId="2" borderId="0" xfId="60" applyFont="1" applyBorder="1" applyAlignment="1">
      <alignment horizontal="left" vertical="center"/>
    </xf>
    <xf numFmtId="0" fontId="43" fillId="2" borderId="0" xfId="60" applyFont="1" applyBorder="1" applyAlignment="1">
      <alignment vertical="center"/>
    </xf>
    <xf numFmtId="0" fontId="32" fillId="2" borderId="0" xfId="60" applyFont="1" applyFill="1" applyBorder="1" applyAlignment="1">
      <alignment vertical="center"/>
    </xf>
    <xf numFmtId="0" fontId="32" fillId="2" borderId="0" xfId="60" applyFont="1" applyFill="1" applyBorder="1" applyAlignment="1">
      <alignment vertical="center" wrapText="1"/>
    </xf>
    <xf numFmtId="0" fontId="35" fillId="2" borderId="0" xfId="60" applyFont="1" applyFill="1" applyBorder="1" applyAlignment="1">
      <alignment horizontal="left" vertical="center" wrapText="1"/>
    </xf>
    <xf numFmtId="3" fontId="37" fillId="13" borderId="0" xfId="60" applyNumberFormat="1" applyFont="1" applyFill="1" applyBorder="1" applyAlignment="1">
      <alignment vertical="center"/>
    </xf>
    <xf numFmtId="0" fontId="37" fillId="13" borderId="0" xfId="60" applyFont="1" applyFill="1" applyBorder="1" applyAlignment="1">
      <alignment vertical="center"/>
    </xf>
    <xf numFmtId="9" fontId="37" fillId="2" borderId="0" xfId="60" applyNumberFormat="1" applyFont="1" applyBorder="1" applyAlignment="1">
      <alignment horizontal="right" vertical="center"/>
    </xf>
    <xf numFmtId="0" fontId="35" fillId="11" borderId="0" xfId="60" applyFont="1" applyFill="1" applyBorder="1" applyAlignment="1">
      <alignment vertical="center"/>
    </xf>
    <xf numFmtId="0" fontId="32" fillId="11" borderId="0" xfId="60" applyFont="1" applyFill="1" applyBorder="1" applyAlignment="1">
      <alignment vertical="center"/>
    </xf>
    <xf numFmtId="0" fontId="32" fillId="11" borderId="0" xfId="60" applyFont="1" applyFill="1" applyBorder="1" applyAlignment="1">
      <alignment horizontal="right" vertical="center" wrapText="1"/>
    </xf>
    <xf numFmtId="0" fontId="35" fillId="11" borderId="0" xfId="60" applyFont="1" applyFill="1" applyBorder="1" applyAlignment="1">
      <alignment horizontal="right" vertical="center" wrapText="1"/>
    </xf>
    <xf numFmtId="0" fontId="33" fillId="11" borderId="0" xfId="60" applyFont="1" applyFill="1" applyBorder="1" applyAlignment="1">
      <alignment vertical="center"/>
    </xf>
    <xf numFmtId="0" fontId="32" fillId="2" borderId="0" xfId="60" applyFont="1" applyFill="1" applyBorder="1"/>
    <xf numFmtId="0" fontId="9" fillId="0" borderId="0" xfId="1" applyFont="1" applyFill="1"/>
    <xf numFmtId="3" fontId="8" fillId="2" borderId="0" xfId="1" applyNumberFormat="1" applyFont="1" applyFill="1"/>
    <xf numFmtId="3" fontId="8" fillId="2" borderId="0" xfId="1" applyNumberFormat="1" applyFont="1" applyFill="1" applyBorder="1"/>
    <xf numFmtId="0" fontId="8" fillId="41" borderId="0" xfId="1" applyFont="1" applyFill="1"/>
    <xf numFmtId="3" fontId="8" fillId="41" borderId="0" xfId="1" applyNumberFormat="1" applyFont="1" applyFill="1" applyAlignment="1">
      <alignment horizontal="right"/>
    </xf>
    <xf numFmtId="0" fontId="8" fillId="41" borderId="0" xfId="1" applyFont="1" applyFill="1" applyAlignment="1">
      <alignment wrapText="1"/>
    </xf>
    <xf numFmtId="0" fontId="32" fillId="13" borderId="0" xfId="1" applyFont="1" applyFill="1" applyAlignment="1">
      <alignment vertical="center" wrapText="1"/>
    </xf>
    <xf numFmtId="0" fontId="35" fillId="13" borderId="0" xfId="1" applyFont="1" applyFill="1" applyAlignment="1">
      <alignment vertical="center" wrapText="1"/>
    </xf>
    <xf numFmtId="0" fontId="39" fillId="13" borderId="0" xfId="48" applyFont="1" applyFill="1" applyBorder="1"/>
    <xf numFmtId="3" fontId="39" fillId="13" borderId="0" xfId="48" applyNumberFormat="1" applyFont="1" applyFill="1" applyBorder="1"/>
    <xf numFmtId="3" fontId="39" fillId="2" borderId="0" xfId="48" applyNumberFormat="1" applyFont="1" applyBorder="1" applyAlignment="1">
      <alignment horizontal="right"/>
    </xf>
    <xf numFmtId="10" fontId="93" fillId="2" borderId="0" xfId="58" applyNumberFormat="1" applyFont="1" applyFill="1" applyBorder="1" applyAlignment="1">
      <alignment horizontal="right"/>
    </xf>
    <xf numFmtId="164" fontId="93" fillId="2" borderId="0" xfId="58" applyNumberFormat="1" applyFont="1" applyFill="1" applyBorder="1" applyAlignment="1">
      <alignment horizontal="right"/>
    </xf>
    <xf numFmtId="0" fontId="37" fillId="2" borderId="0" xfId="48" applyFont="1" applyBorder="1" applyAlignment="1">
      <alignment horizontal="center" vertical="center"/>
    </xf>
    <xf numFmtId="0" fontId="32" fillId="2" borderId="0" xfId="48" applyFont="1" applyBorder="1" applyAlignment="1">
      <alignment horizontal="center" vertical="center"/>
    </xf>
    <xf numFmtId="0" fontId="37" fillId="2" borderId="0" xfId="48" applyFont="1" applyFill="1" applyBorder="1" applyAlignment="1">
      <alignment horizontal="center" vertical="center"/>
    </xf>
    <xf numFmtId="0" fontId="8" fillId="2" borderId="0" xfId="1" applyFont="1" applyFill="1" applyAlignment="1">
      <alignment vertical="center" wrapText="1"/>
    </xf>
    <xf numFmtId="0" fontId="35" fillId="2" borderId="0" xfId="60" applyFont="1" applyFill="1" applyBorder="1" applyAlignment="1">
      <alignment vertical="center" wrapText="1"/>
    </xf>
    <xf numFmtId="0" fontId="8" fillId="13" borderId="0" xfId="47" applyFont="1" applyFill="1" applyAlignment="1">
      <alignment horizontal="left" vertical="center" wrapText="1"/>
    </xf>
    <xf numFmtId="0" fontId="35" fillId="2" borderId="0" xfId="48" applyFont="1" applyFill="1" applyBorder="1" applyAlignment="1">
      <alignment horizontal="left" vertical="center" wrapText="1"/>
    </xf>
    <xf numFmtId="0" fontId="35" fillId="2" borderId="0" xfId="48" applyFont="1" applyFill="1" applyBorder="1" applyAlignment="1">
      <alignment vertical="center" wrapText="1"/>
    </xf>
    <xf numFmtId="0" fontId="35" fillId="2" borderId="0" xfId="56" applyFont="1" applyFill="1" applyBorder="1" applyAlignment="1">
      <alignment vertical="center" wrapText="1"/>
    </xf>
    <xf numFmtId="0" fontId="35" fillId="2" borderId="0" xfId="2" applyFont="1" applyFill="1" applyBorder="1" applyAlignment="1">
      <alignment vertical="center" wrapText="1"/>
    </xf>
    <xf numFmtId="0" fontId="7" fillId="2" borderId="0" xfId="1" applyFont="1" applyFill="1" applyAlignment="1">
      <alignment horizontal="center" vertical="center"/>
    </xf>
    <xf numFmtId="0" fontId="8" fillId="2" borderId="0" xfId="1" applyFont="1" applyFill="1" applyAlignment="1">
      <alignment horizontal="center" vertical="center"/>
    </xf>
    <xf numFmtId="0" fontId="8" fillId="2" borderId="0" xfId="0" applyFont="1" applyFill="1" applyAlignment="1">
      <alignment vertical="center" wrapText="1"/>
    </xf>
    <xf numFmtId="0" fontId="8" fillId="2" borderId="0" xfId="1" applyFont="1" applyFill="1" applyAlignment="1">
      <alignment horizontal="left" vertical="center" wrapText="1"/>
    </xf>
    <xf numFmtId="0" fontId="8" fillId="2" borderId="0" xfId="1" applyFont="1" applyFill="1" applyAlignment="1">
      <alignment horizontal="right" vertical="center" wrapText="1"/>
    </xf>
    <xf numFmtId="0" fontId="10" fillId="2" borderId="0" xfId="1" applyFont="1" applyFill="1" applyAlignment="1">
      <alignment horizontal="right" vertical="center"/>
    </xf>
    <xf numFmtId="165" fontId="37" fillId="0" borderId="0" xfId="0" applyNumberFormat="1" applyFont="1" applyBorder="1" applyAlignment="1">
      <alignment vertical="center"/>
    </xf>
    <xf numFmtId="9" fontId="7" fillId="2" borderId="0" xfId="0" applyNumberFormat="1" applyFont="1" applyFill="1" applyAlignment="1">
      <alignment vertical="center"/>
    </xf>
    <xf numFmtId="9" fontId="7" fillId="2" borderId="0" xfId="58" applyFont="1" applyFill="1" applyAlignment="1">
      <alignment vertical="center"/>
    </xf>
    <xf numFmtId="0" fontId="25" fillId="2" borderId="0" xfId="0" applyFont="1" applyFill="1" applyAlignment="1">
      <alignment vertical="center"/>
    </xf>
    <xf numFmtId="0" fontId="25" fillId="13" borderId="0" xfId="0" applyFont="1" applyFill="1" applyAlignment="1">
      <alignment vertical="center"/>
    </xf>
    <xf numFmtId="0" fontId="39" fillId="2" borderId="0" xfId="48" applyFont="1" applyBorder="1" applyAlignment="1">
      <alignment horizontal="right" vertical="center"/>
    </xf>
    <xf numFmtId="9" fontId="81" fillId="2" borderId="0" xfId="48" applyNumberFormat="1" applyFont="1" applyBorder="1" applyAlignment="1">
      <alignment horizontal="center" vertical="center"/>
    </xf>
    <xf numFmtId="9" fontId="35" fillId="2" borderId="0" xfId="48" applyNumberFormat="1" applyFont="1" applyBorder="1" applyAlignment="1">
      <alignment horizontal="center" vertical="center"/>
    </xf>
    <xf numFmtId="9" fontId="82" fillId="2" borderId="0" xfId="48" applyNumberFormat="1" applyFont="1" applyBorder="1" applyAlignment="1">
      <alignment horizontal="center" vertical="center"/>
    </xf>
    <xf numFmtId="9" fontId="32" fillId="2" borderId="0" xfId="48" applyNumberFormat="1" applyFont="1" applyBorder="1" applyAlignment="1">
      <alignment horizontal="center" vertical="center"/>
    </xf>
    <xf numFmtId="9" fontId="82" fillId="2" borderId="0" xfId="49" applyFont="1" applyBorder="1" applyAlignment="1">
      <alignment horizontal="center" vertical="center"/>
    </xf>
    <xf numFmtId="9" fontId="32" fillId="2" borderId="0" xfId="48" applyNumberFormat="1" applyFont="1" applyFill="1" applyBorder="1" applyAlignment="1">
      <alignment horizontal="center" vertical="center"/>
    </xf>
    <xf numFmtId="9" fontId="82" fillId="2" borderId="0" xfId="49" applyFont="1" applyFill="1" applyBorder="1" applyAlignment="1">
      <alignment horizontal="center" vertical="center"/>
    </xf>
    <xf numFmtId="9" fontId="94" fillId="2" borderId="0" xfId="49" applyFont="1" applyBorder="1" applyAlignment="1">
      <alignment horizontal="center" vertical="center"/>
    </xf>
    <xf numFmtId="0" fontId="41" fillId="2" borderId="0" xfId="48" applyFont="1" applyBorder="1" applyAlignment="1">
      <alignment horizontal="right" vertical="center"/>
    </xf>
    <xf numFmtId="0" fontId="39" fillId="12" borderId="0" xfId="48" applyFont="1" applyFill="1" applyBorder="1" applyAlignment="1">
      <alignment vertical="center"/>
    </xf>
    <xf numFmtId="0" fontId="93" fillId="12" borderId="0" xfId="48" applyFont="1" applyFill="1" applyBorder="1" applyAlignment="1">
      <alignment vertical="center"/>
    </xf>
    <xf numFmtId="0" fontId="37" fillId="12" borderId="0" xfId="48" applyFont="1" applyFill="1" applyBorder="1" applyAlignment="1">
      <alignment vertical="center"/>
    </xf>
    <xf numFmtId="0" fontId="94" fillId="12" borderId="0" xfId="48" applyFont="1" applyFill="1" applyBorder="1" applyAlignment="1">
      <alignment vertical="center"/>
    </xf>
    <xf numFmtId="9" fontId="94" fillId="12" borderId="0" xfId="49" applyFont="1" applyFill="1" applyBorder="1" applyAlignment="1">
      <alignment vertical="center"/>
    </xf>
    <xf numFmtId="0" fontId="41" fillId="12" borderId="0" xfId="48" applyFont="1" applyFill="1" applyBorder="1" applyAlignment="1">
      <alignment vertical="center"/>
    </xf>
    <xf numFmtId="3" fontId="81" fillId="14" borderId="0" xfId="48" applyNumberFormat="1" applyFont="1" applyFill="1" applyBorder="1" applyAlignment="1">
      <alignment horizontal="right" vertical="center"/>
    </xf>
    <xf numFmtId="3" fontId="82" fillId="14" borderId="0" xfId="48" applyNumberFormat="1" applyFont="1" applyFill="1" applyBorder="1" applyAlignment="1">
      <alignment horizontal="right" vertical="center"/>
    </xf>
    <xf numFmtId="9" fontId="82" fillId="14" borderId="0" xfId="49" applyFont="1" applyFill="1" applyBorder="1" applyAlignment="1">
      <alignment horizontal="right" vertical="center"/>
    </xf>
    <xf numFmtId="9" fontId="82" fillId="14" borderId="0" xfId="49" applyFont="1" applyFill="1" applyBorder="1" applyAlignment="1">
      <alignment vertical="center"/>
    </xf>
    <xf numFmtId="9" fontId="94" fillId="2" borderId="0" xfId="49" applyFont="1"/>
    <xf numFmtId="9" fontId="82" fillId="2" borderId="0" xfId="49" applyFont="1" applyFill="1" applyBorder="1" applyAlignment="1">
      <alignment horizontal="right"/>
    </xf>
    <xf numFmtId="9" fontId="37" fillId="2" borderId="0" xfId="58" applyNumberFormat="1" applyFont="1" applyFill="1"/>
    <xf numFmtId="9" fontId="82" fillId="2" borderId="0" xfId="49" applyFont="1" applyBorder="1" applyAlignment="1">
      <alignment horizontal="right"/>
    </xf>
    <xf numFmtId="9" fontId="82" fillId="2" borderId="0" xfId="49" applyFont="1" applyBorder="1"/>
    <xf numFmtId="3" fontId="81" fillId="38" borderId="0" xfId="48" applyNumberFormat="1" applyFont="1" applyFill="1" applyBorder="1" applyAlignment="1">
      <alignment horizontal="right" vertical="center"/>
    </xf>
    <xf numFmtId="9" fontId="82" fillId="38" borderId="0" xfId="49" applyFont="1" applyFill="1" applyBorder="1" applyAlignment="1">
      <alignment horizontal="right" vertical="center"/>
    </xf>
    <xf numFmtId="3" fontId="37" fillId="12" borderId="0" xfId="48" applyNumberFormat="1" applyFont="1" applyFill="1" applyBorder="1" applyAlignment="1">
      <alignment vertical="center"/>
    </xf>
    <xf numFmtId="9" fontId="81" fillId="2" borderId="0" xfId="48" applyNumberFormat="1" applyFont="1" applyFill="1" applyBorder="1" applyAlignment="1">
      <alignment vertical="center"/>
    </xf>
    <xf numFmtId="9" fontId="81" fillId="14" borderId="0" xfId="48" applyNumberFormat="1" applyFont="1" applyFill="1" applyBorder="1" applyAlignment="1">
      <alignment horizontal="right" vertical="center"/>
    </xf>
    <xf numFmtId="9" fontId="65" fillId="14" borderId="0" xfId="49" applyFont="1" applyFill="1" applyBorder="1" applyAlignment="1">
      <alignment vertical="center"/>
    </xf>
    <xf numFmtId="0" fontId="39" fillId="14" borderId="0" xfId="48" applyFont="1" applyFill="1"/>
    <xf numFmtId="9" fontId="82" fillId="2" borderId="0" xfId="49" applyFont="1" applyFill="1" applyBorder="1" applyAlignment="1">
      <alignment vertical="center"/>
    </xf>
    <xf numFmtId="0" fontId="39" fillId="38" borderId="0" xfId="48" applyFont="1" applyFill="1"/>
    <xf numFmtId="9" fontId="81" fillId="38" borderId="0" xfId="49" applyFont="1" applyFill="1" applyBorder="1" applyAlignment="1">
      <alignment horizontal="right" vertical="center"/>
    </xf>
    <xf numFmtId="9" fontId="81" fillId="38" borderId="0" xfId="49" applyFont="1" applyFill="1" applyBorder="1" applyAlignment="1">
      <alignment vertical="center"/>
    </xf>
    <xf numFmtId="9" fontId="82" fillId="38" borderId="0" xfId="49" applyFont="1" applyFill="1" applyBorder="1" applyAlignment="1">
      <alignment vertical="center"/>
    </xf>
    <xf numFmtId="9" fontId="82" fillId="2" borderId="0" xfId="49" applyFont="1" applyBorder="1" applyAlignment="1">
      <alignment vertical="center"/>
    </xf>
    <xf numFmtId="9" fontId="82" fillId="38" borderId="0" xfId="48" applyNumberFormat="1" applyFont="1" applyFill="1" applyBorder="1" applyAlignment="1">
      <alignment horizontal="right" vertical="center"/>
    </xf>
    <xf numFmtId="0" fontId="39" fillId="39" borderId="0" xfId="48" applyFont="1" applyFill="1" applyBorder="1" applyAlignment="1">
      <alignment horizontal="right"/>
    </xf>
    <xf numFmtId="9" fontId="82" fillId="2" borderId="0" xfId="50" applyNumberFormat="1" applyFont="1" applyBorder="1" applyAlignment="1">
      <alignment horizontal="right" vertical="top"/>
    </xf>
    <xf numFmtId="0" fontId="39" fillId="39" borderId="0" xfId="48" applyNumberFormat="1" applyFont="1" applyFill="1" applyBorder="1"/>
    <xf numFmtId="0" fontId="81" fillId="2" borderId="0" xfId="48" applyFont="1" applyFill="1" applyBorder="1" applyAlignment="1">
      <alignment vertical="center"/>
    </xf>
    <xf numFmtId="0" fontId="82" fillId="2" borderId="0" xfId="48" applyFont="1" applyFill="1" applyBorder="1" applyAlignment="1">
      <alignment vertical="center"/>
    </xf>
    <xf numFmtId="0" fontId="11" fillId="2" borderId="0" xfId="1" applyFont="1" applyFill="1" applyAlignment="1">
      <alignment horizontal="left"/>
    </xf>
    <xf numFmtId="0" fontId="39" fillId="2" borderId="0" xfId="56" applyFont="1" applyBorder="1" applyAlignment="1">
      <alignment horizontal="right" vertical="center"/>
    </xf>
    <xf numFmtId="0" fontId="39" fillId="2" borderId="0" xfId="56" applyFont="1" applyBorder="1" applyAlignment="1">
      <alignment vertical="center"/>
    </xf>
    <xf numFmtId="0" fontId="39" fillId="2" borderId="0" xfId="56" applyFont="1"/>
    <xf numFmtId="0" fontId="42" fillId="2" borderId="0" xfId="2" applyNumberFormat="1" applyFont="1" applyBorder="1" applyAlignment="1">
      <alignment horizontal="left"/>
    </xf>
    <xf numFmtId="0" fontId="39" fillId="0" borderId="0" xfId="0" applyFont="1" applyBorder="1" applyAlignment="1">
      <alignment horizontal="right" vertical="center"/>
    </xf>
    <xf numFmtId="0" fontId="8" fillId="2" borderId="0" xfId="1" applyFont="1" applyFill="1" applyAlignment="1">
      <alignment horizontal="right" vertical="center"/>
    </xf>
    <xf numFmtId="15" fontId="39" fillId="2" borderId="0" xfId="2" applyNumberFormat="1" applyFont="1" applyBorder="1"/>
    <xf numFmtId="0" fontId="8" fillId="0" borderId="0" xfId="0" applyFont="1" applyFill="1" applyAlignment="1">
      <alignment vertical="center"/>
    </xf>
    <xf numFmtId="0" fontId="7" fillId="0" borderId="0" xfId="0" applyFont="1" applyFill="1" applyAlignment="1">
      <alignment vertical="center"/>
    </xf>
    <xf numFmtId="3" fontId="8" fillId="0" borderId="0" xfId="0" applyNumberFormat="1" applyFont="1" applyFill="1" applyAlignment="1">
      <alignment horizontal="right" vertical="center"/>
    </xf>
    <xf numFmtId="3" fontId="10" fillId="0" borderId="0" xfId="0" applyNumberFormat="1" applyFont="1" applyFill="1" applyAlignment="1">
      <alignment horizontal="right" vertical="center"/>
    </xf>
    <xf numFmtId="3" fontId="11" fillId="0" borderId="0" xfId="0" applyNumberFormat="1" applyFont="1" applyFill="1" applyAlignment="1">
      <alignment horizontal="right" vertical="center"/>
    </xf>
    <xf numFmtId="0" fontId="7" fillId="0" borderId="0" xfId="0" applyFont="1" applyFill="1"/>
    <xf numFmtId="0" fontId="35" fillId="0" borderId="0" xfId="48" applyFont="1" applyFill="1" applyBorder="1" applyAlignment="1">
      <alignment vertical="center"/>
    </xf>
    <xf numFmtId="3" fontId="35" fillId="0" borderId="0" xfId="48" applyNumberFormat="1" applyFont="1" applyFill="1" applyBorder="1" applyAlignment="1">
      <alignment horizontal="right" vertical="center"/>
    </xf>
    <xf numFmtId="3" fontId="77" fillId="0" borderId="0" xfId="48" applyNumberFormat="1" applyFont="1" applyFill="1" applyBorder="1" applyAlignment="1">
      <alignment horizontal="right" vertical="center"/>
    </xf>
    <xf numFmtId="3" fontId="81" fillId="0" borderId="0" xfId="48" applyNumberFormat="1" applyFont="1" applyFill="1" applyBorder="1" applyAlignment="1">
      <alignment horizontal="right" vertical="center"/>
    </xf>
    <xf numFmtId="3" fontId="82" fillId="0" borderId="0" xfId="48" applyNumberFormat="1" applyFont="1" applyFill="1" applyBorder="1" applyAlignment="1">
      <alignment horizontal="right" vertical="center"/>
    </xf>
    <xf numFmtId="9" fontId="82" fillId="0" borderId="0" xfId="49" applyFont="1" applyFill="1" applyBorder="1" applyAlignment="1">
      <alignment horizontal="right" vertical="center"/>
    </xf>
    <xf numFmtId="9" fontId="81" fillId="0" borderId="0" xfId="49" applyFont="1" applyFill="1" applyBorder="1" applyAlignment="1">
      <alignment horizontal="right" vertical="center"/>
    </xf>
    <xf numFmtId="3" fontId="35" fillId="0" borderId="0" xfId="48" applyNumberFormat="1" applyFont="1" applyFill="1" applyBorder="1" applyAlignment="1">
      <alignment vertical="center"/>
    </xf>
    <xf numFmtId="0" fontId="77" fillId="0" borderId="0" xfId="48" applyFont="1" applyFill="1" applyBorder="1" applyAlignment="1">
      <alignment horizontal="right" vertical="center"/>
    </xf>
    <xf numFmtId="9" fontId="82" fillId="0" borderId="0" xfId="49" applyFont="1" applyFill="1" applyBorder="1" applyAlignment="1">
      <alignment vertical="center"/>
    </xf>
    <xf numFmtId="0" fontId="77" fillId="0" borderId="0" xfId="48" applyFont="1" applyFill="1" applyBorder="1" applyAlignment="1">
      <alignment vertical="center"/>
    </xf>
    <xf numFmtId="0" fontId="37" fillId="0" borderId="0" xfId="48" applyFont="1" applyFill="1"/>
    <xf numFmtId="0" fontId="7" fillId="14" borderId="0" xfId="1" applyFont="1" applyFill="1" applyAlignment="1">
      <alignment horizontal="right"/>
    </xf>
    <xf numFmtId="0" fontId="7" fillId="13" borderId="0" xfId="1" applyFont="1" applyFill="1" applyAlignment="1">
      <alignment horizontal="right"/>
    </xf>
    <xf numFmtId="0" fontId="7" fillId="13" borderId="0" xfId="1" applyFont="1" applyFill="1"/>
    <xf numFmtId="0" fontId="7" fillId="38" borderId="0" xfId="1" applyFont="1" applyFill="1" applyAlignment="1">
      <alignment horizontal="right"/>
    </xf>
    <xf numFmtId="0" fontId="7" fillId="38" borderId="0" xfId="1" applyFont="1" applyFill="1"/>
    <xf numFmtId="0" fontId="7" fillId="0" borderId="0" xfId="1" applyFont="1" applyFill="1"/>
    <xf numFmtId="0" fontId="7" fillId="12" borderId="0" xfId="1" applyFont="1" applyFill="1" applyAlignment="1">
      <alignment horizontal="right"/>
    </xf>
    <xf numFmtId="0" fontId="7" fillId="7" borderId="0" xfId="1" applyFont="1" applyFill="1"/>
    <xf numFmtId="0" fontId="95" fillId="2" borderId="0" xfId="1" applyFont="1" applyFill="1" applyAlignment="1">
      <alignment horizontal="right"/>
    </xf>
    <xf numFmtId="0" fontId="12" fillId="2" borderId="0" xfId="1" applyFont="1" applyFill="1" applyAlignment="1">
      <alignment wrapText="1"/>
    </xf>
    <xf numFmtId="0" fontId="39" fillId="2" borderId="0" xfId="60" applyFont="1" applyBorder="1" applyAlignment="1">
      <alignment vertical="center"/>
    </xf>
    <xf numFmtId="3" fontId="44" fillId="2" borderId="0" xfId="48" applyNumberFormat="1" applyFont="1"/>
    <xf numFmtId="0" fontId="44" fillId="2" borderId="0" xfId="48" applyFont="1"/>
    <xf numFmtId="9" fontId="86" fillId="2" borderId="0" xfId="49" applyFont="1" applyBorder="1" applyAlignment="1">
      <alignment vertical="center"/>
    </xf>
    <xf numFmtId="9" fontId="86" fillId="2" borderId="0" xfId="49" applyFont="1" applyBorder="1" applyAlignment="1">
      <alignment horizontal="left" vertical="center"/>
    </xf>
    <xf numFmtId="0" fontId="96" fillId="2" borderId="0" xfId="48" applyFont="1" applyFill="1" applyBorder="1" applyAlignment="1">
      <alignment vertical="center"/>
    </xf>
    <xf numFmtId="0" fontId="97" fillId="2" borderId="0" xfId="48" applyFont="1" applyFill="1" applyBorder="1" applyAlignment="1">
      <alignment horizontal="right" vertical="center"/>
    </xf>
    <xf numFmtId="0" fontId="85" fillId="2" borderId="0" xfId="48" applyFont="1" applyFill="1" applyBorder="1" applyAlignment="1">
      <alignment vertical="center"/>
    </xf>
    <xf numFmtId="0" fontId="98" fillId="2" borderId="0" xfId="48" applyFont="1" applyFill="1" applyBorder="1" applyAlignment="1">
      <alignment horizontal="right" vertical="center"/>
    </xf>
    <xf numFmtId="0" fontId="84" fillId="2" borderId="0" xfId="48" applyFont="1" applyFill="1" applyBorder="1" applyAlignment="1">
      <alignment vertical="center"/>
    </xf>
    <xf numFmtId="9" fontId="84" fillId="2" borderId="0" xfId="49" applyFont="1" applyFill="1" applyBorder="1" applyAlignment="1">
      <alignment vertical="center"/>
    </xf>
    <xf numFmtId="0" fontId="44" fillId="2" borderId="0" xfId="60" applyFont="1" applyBorder="1" applyAlignment="1">
      <alignment vertical="center"/>
    </xf>
    <xf numFmtId="0" fontId="37" fillId="13" borderId="0" xfId="47" applyFont="1" applyFill="1"/>
    <xf numFmtId="0" fontId="37" fillId="2" borderId="0" xfId="47" applyFont="1"/>
    <xf numFmtId="9" fontId="37" fillId="13" borderId="0" xfId="58" applyFont="1" applyFill="1"/>
    <xf numFmtId="0" fontId="37" fillId="13" borderId="0" xfId="47" applyFont="1" applyFill="1" applyBorder="1"/>
    <xf numFmtId="0" fontId="37" fillId="13" borderId="0" xfId="47" applyFont="1" applyFill="1" applyBorder="1" applyAlignment="1">
      <alignment vertical="center"/>
    </xf>
    <xf numFmtId="0" fontId="37" fillId="13" borderId="0" xfId="47" applyFont="1" applyFill="1" applyAlignment="1">
      <alignment horizontal="left" vertical="center"/>
    </xf>
    <xf numFmtId="0" fontId="37" fillId="13" borderId="0" xfId="47" applyFont="1" applyFill="1" applyAlignment="1">
      <alignment vertical="center"/>
    </xf>
    <xf numFmtId="164" fontId="37" fillId="13" borderId="0" xfId="58" applyNumberFormat="1" applyFont="1" applyFill="1"/>
    <xf numFmtId="0" fontId="12" fillId="13" borderId="0" xfId="47" applyFont="1" applyFill="1" applyAlignment="1">
      <alignment horizontal="left" vertical="center"/>
    </xf>
    <xf numFmtId="0" fontId="12" fillId="13" borderId="0" xfId="47" applyFont="1" applyFill="1"/>
    <xf numFmtId="0" fontId="95" fillId="13" borderId="0" xfId="47" applyFont="1" applyFill="1"/>
    <xf numFmtId="0" fontId="44" fillId="13" borderId="0" xfId="47" applyFont="1" applyFill="1"/>
    <xf numFmtId="0" fontId="44" fillId="13" borderId="0" xfId="47" applyFont="1" applyFill="1" applyBorder="1" applyAlignment="1">
      <alignment vertical="center"/>
    </xf>
    <xf numFmtId="3" fontId="46" fillId="13" borderId="0" xfId="47" applyNumberFormat="1" applyFont="1" applyFill="1" applyBorder="1" applyAlignment="1">
      <alignment horizontal="right"/>
    </xf>
    <xf numFmtId="0" fontId="97" fillId="13" borderId="0" xfId="47" applyFont="1" applyFill="1" applyBorder="1" applyAlignment="1">
      <alignment horizontal="left"/>
    </xf>
    <xf numFmtId="3" fontId="96" fillId="13" borderId="0" xfId="47" applyNumberFormat="1" applyFont="1" applyFill="1" applyBorder="1" applyAlignment="1">
      <alignment horizontal="right"/>
    </xf>
    <xf numFmtId="3" fontId="97" fillId="13" borderId="0" xfId="47" applyNumberFormat="1" applyFont="1" applyFill="1" applyBorder="1" applyAlignment="1"/>
    <xf numFmtId="0" fontId="39" fillId="2" borderId="0" xfId="48" applyFont="1"/>
    <xf numFmtId="0" fontId="37" fillId="13" borderId="0" xfId="48" applyFont="1" applyFill="1"/>
    <xf numFmtId="3" fontId="37" fillId="2" borderId="0" xfId="48" applyNumberFormat="1" applyFont="1" applyAlignment="1">
      <alignment horizontal="right"/>
    </xf>
    <xf numFmtId="3" fontId="94" fillId="2" borderId="0" xfId="48" applyNumberFormat="1" applyFont="1" applyBorder="1" applyAlignment="1">
      <alignment horizontal="right"/>
    </xf>
    <xf numFmtId="0" fontId="98" fillId="2" borderId="0" xfId="48" applyFont="1" applyFill="1" applyBorder="1" applyAlignment="1">
      <alignment horizontal="right"/>
    </xf>
    <xf numFmtId="0" fontId="39" fillId="2" borderId="0" xfId="56" applyFont="1" applyFill="1" applyBorder="1"/>
    <xf numFmtId="0" fontId="39" fillId="2" borderId="0" xfId="56" applyNumberFormat="1" applyFont="1" applyFill="1" applyBorder="1"/>
    <xf numFmtId="0" fontId="86" fillId="2" borderId="0" xfId="56" applyFont="1" applyBorder="1" applyAlignment="1">
      <alignment horizontal="right"/>
    </xf>
    <xf numFmtId="0" fontId="37" fillId="2" borderId="0" xfId="2" applyFont="1" applyFill="1" applyBorder="1"/>
    <xf numFmtId="0" fontId="27" fillId="2" borderId="0" xfId="2" applyFont="1" applyBorder="1" applyAlignment="1">
      <alignment vertical="center"/>
    </xf>
    <xf numFmtId="0" fontId="7" fillId="12" borderId="0" xfId="0" applyFont="1" applyFill="1" applyAlignment="1">
      <alignment horizontal="right"/>
    </xf>
    <xf numFmtId="0" fontId="11" fillId="12" borderId="0" xfId="0" applyFont="1" applyFill="1" applyAlignment="1">
      <alignment horizontal="right"/>
    </xf>
    <xf numFmtId="0" fontId="95" fillId="2" borderId="0" xfId="1" applyFont="1" applyFill="1"/>
    <xf numFmtId="0" fontId="44" fillId="0" borderId="0" xfId="0" applyFont="1" applyBorder="1" applyAlignment="1">
      <alignment vertical="center"/>
    </xf>
    <xf numFmtId="9" fontId="44" fillId="0" borderId="0" xfId="58" applyFont="1" applyBorder="1" applyAlignment="1">
      <alignment horizontal="left" vertical="center"/>
    </xf>
    <xf numFmtId="0" fontId="44" fillId="0" borderId="0" xfId="0" applyFont="1" applyBorder="1" applyAlignment="1">
      <alignment horizontal="left" vertical="center"/>
    </xf>
    <xf numFmtId="3" fontId="46" fillId="2" borderId="0" xfId="59" applyNumberFormat="1" applyFont="1" applyBorder="1" applyAlignment="1">
      <alignment vertical="center"/>
    </xf>
    <xf numFmtId="9" fontId="99" fillId="2" borderId="0" xfId="0" applyNumberFormat="1" applyFont="1" applyFill="1" applyAlignment="1">
      <alignment vertical="center"/>
    </xf>
    <xf numFmtId="9" fontId="26" fillId="2" borderId="0" xfId="0" applyNumberFormat="1" applyFont="1" applyFill="1" applyAlignment="1">
      <alignment vertical="center"/>
    </xf>
    <xf numFmtId="3" fontId="16" fillId="2" borderId="0" xfId="0" applyNumberFormat="1" applyFont="1" applyFill="1" applyAlignment="1">
      <alignment vertical="center"/>
    </xf>
    <xf numFmtId="0" fontId="24" fillId="2" borderId="0" xfId="1" applyFont="1" applyFill="1" applyAlignment="1">
      <alignment vertical="center"/>
    </xf>
    <xf numFmtId="9" fontId="24" fillId="2" borderId="0" xfId="1" applyNumberFormat="1" applyFont="1" applyFill="1" applyAlignment="1">
      <alignment horizontal="center" vertical="center"/>
    </xf>
    <xf numFmtId="9" fontId="24" fillId="2" borderId="0" xfId="0" applyNumberFormat="1" applyFont="1" applyFill="1" applyAlignment="1">
      <alignment horizontal="right"/>
    </xf>
    <xf numFmtId="9" fontId="24" fillId="2" borderId="0" xfId="0" applyNumberFormat="1" applyFont="1" applyFill="1"/>
    <xf numFmtId="9" fontId="87" fillId="2" borderId="0" xfId="0" applyNumberFormat="1" applyFont="1" applyFill="1" applyAlignment="1">
      <alignment horizontal="right"/>
    </xf>
    <xf numFmtId="9" fontId="24" fillId="6" borderId="0" xfId="0" applyNumberFormat="1" applyFont="1" applyFill="1" applyAlignment="1">
      <alignment horizontal="right" vertical="center"/>
    </xf>
    <xf numFmtId="9" fontId="87" fillId="6" borderId="0" xfId="0" applyNumberFormat="1" applyFont="1" applyFill="1" applyAlignment="1">
      <alignment horizontal="right" vertical="center"/>
    </xf>
    <xf numFmtId="9" fontId="24" fillId="2" borderId="0" xfId="0" applyNumberFormat="1" applyFont="1" applyFill="1" applyAlignment="1">
      <alignment horizontal="right" vertical="center"/>
    </xf>
    <xf numFmtId="9" fontId="87" fillId="2" borderId="0" xfId="0" applyNumberFormat="1" applyFont="1" applyFill="1" applyAlignment="1">
      <alignment horizontal="right" vertical="center"/>
    </xf>
    <xf numFmtId="9" fontId="87" fillId="2" borderId="0" xfId="0" applyNumberFormat="1" applyFont="1" applyFill="1" applyAlignment="1">
      <alignment vertical="center"/>
    </xf>
    <xf numFmtId="9" fontId="24" fillId="2" borderId="0" xfId="0" applyNumberFormat="1" applyFont="1" applyFill="1" applyAlignment="1">
      <alignment vertical="center"/>
    </xf>
    <xf numFmtId="9" fontId="24" fillId="5" borderId="0" xfId="0" applyNumberFormat="1" applyFont="1" applyFill="1" applyAlignment="1">
      <alignment vertical="center"/>
    </xf>
    <xf numFmtId="9" fontId="87" fillId="5" borderId="0" xfId="0" applyNumberFormat="1" applyFont="1" applyFill="1" applyAlignment="1">
      <alignment vertical="center"/>
    </xf>
    <xf numFmtId="9" fontId="24" fillId="3" borderId="0" xfId="0" applyNumberFormat="1" applyFont="1" applyFill="1" applyAlignment="1">
      <alignment horizontal="right" vertical="center"/>
    </xf>
    <xf numFmtId="9" fontId="87" fillId="3" borderId="0" xfId="0" applyNumberFormat="1" applyFont="1" applyFill="1" applyAlignment="1">
      <alignment horizontal="right" vertical="center"/>
    </xf>
    <xf numFmtId="0" fontId="30" fillId="2" borderId="0" xfId="1" applyFont="1" applyFill="1" applyAlignment="1">
      <alignment horizontal="right" vertical="center"/>
    </xf>
    <xf numFmtId="9" fontId="99" fillId="2" borderId="0" xfId="1" applyNumberFormat="1" applyFont="1" applyFill="1" applyAlignment="1">
      <alignment vertical="center"/>
    </xf>
    <xf numFmtId="9" fontId="26" fillId="2" borderId="0" xfId="1" applyNumberFormat="1" applyFont="1" applyFill="1" applyAlignment="1">
      <alignment vertical="center"/>
    </xf>
    <xf numFmtId="0" fontId="99" fillId="2" borderId="0" xfId="1" applyFont="1" applyFill="1" applyAlignment="1">
      <alignment vertical="center"/>
    </xf>
    <xf numFmtId="0" fontId="95" fillId="2" borderId="0" xfId="1" applyFont="1" applyFill="1" applyAlignment="1">
      <alignment horizontal="right" vertical="center"/>
    </xf>
    <xf numFmtId="3" fontId="30" fillId="2" borderId="0" xfId="1" applyNumberFormat="1" applyFont="1" applyFill="1" applyAlignment="1">
      <alignment horizontal="right" vertical="center"/>
    </xf>
    <xf numFmtId="0" fontId="30" fillId="2" borderId="0" xfId="1" applyFont="1" applyFill="1" applyAlignment="1">
      <alignment horizontal="left"/>
    </xf>
    <xf numFmtId="0" fontId="95" fillId="2" borderId="0" xfId="0" applyFont="1" applyFill="1" applyAlignment="1">
      <alignment horizontal="right"/>
    </xf>
    <xf numFmtId="9" fontId="37" fillId="2" borderId="0" xfId="48" applyNumberFormat="1" applyFont="1"/>
    <xf numFmtId="3" fontId="77" fillId="12" borderId="0" xfId="56" applyNumberFormat="1" applyFont="1" applyFill="1" applyBorder="1" applyAlignment="1">
      <alignment horizontal="right"/>
    </xf>
    <xf numFmtId="3" fontId="8" fillId="5" borderId="0" xfId="0" applyNumberFormat="1" applyFont="1" applyFill="1" applyAlignment="1">
      <alignment vertical="center"/>
    </xf>
    <xf numFmtId="3" fontId="7" fillId="2" borderId="0" xfId="0" applyNumberFormat="1" applyFont="1" applyFill="1" applyAlignment="1">
      <alignment vertical="center"/>
    </xf>
    <xf numFmtId="0" fontId="45" fillId="13" borderId="0" xfId="48" applyFont="1" applyFill="1" applyBorder="1" applyAlignment="1">
      <alignment vertical="center"/>
    </xf>
    <xf numFmtId="0" fontId="76" fillId="0" borderId="0" xfId="0" applyFont="1"/>
    <xf numFmtId="0" fontId="33" fillId="11" borderId="0" xfId="0" applyFont="1" applyFill="1" applyBorder="1" applyAlignment="1">
      <alignment vertical="center"/>
    </xf>
    <xf numFmtId="0" fontId="32" fillId="2" borderId="0" xfId="0" applyFont="1" applyFill="1" applyBorder="1" applyAlignment="1">
      <alignment horizontal="left" vertical="center"/>
    </xf>
    <xf numFmtId="0" fontId="35" fillId="2" borderId="0" xfId="0" applyFont="1" applyFill="1" applyBorder="1" applyAlignment="1">
      <alignment horizontal="left" vertical="center" wrapText="1"/>
    </xf>
    <xf numFmtId="0" fontId="90" fillId="13" borderId="0" xfId="0" applyFont="1" applyFill="1"/>
    <xf numFmtId="0" fontId="35" fillId="12" borderId="0" xfId="0" applyFont="1" applyFill="1" applyBorder="1" applyAlignment="1">
      <alignment vertical="center"/>
    </xf>
    <xf numFmtId="3" fontId="35" fillId="12" borderId="0" xfId="0" applyNumberFormat="1" applyFont="1" applyFill="1" applyBorder="1" applyAlignment="1">
      <alignment horizontal="right" vertical="center"/>
    </xf>
    <xf numFmtId="0" fontId="35" fillId="13" borderId="0" xfId="0" applyFont="1" applyFill="1" applyBorder="1" applyAlignment="1">
      <alignment vertical="center"/>
    </xf>
    <xf numFmtId="3" fontId="35" fillId="13" borderId="0" xfId="0" applyNumberFormat="1" applyFont="1" applyFill="1" applyBorder="1" applyAlignment="1">
      <alignment horizontal="right" vertical="center"/>
    </xf>
    <xf numFmtId="3" fontId="8" fillId="10" borderId="0" xfId="0" applyNumberFormat="1" applyFont="1" applyFill="1" applyAlignment="1">
      <alignment horizontal="left"/>
    </xf>
    <xf numFmtId="3" fontId="8" fillId="10" borderId="0" xfId="47" applyNumberFormat="1" applyFont="1" applyFill="1"/>
    <xf numFmtId="3" fontId="15" fillId="40" borderId="0" xfId="47" applyNumberFormat="1" applyFont="1" applyFill="1" applyAlignment="1">
      <alignment horizontal="left"/>
    </xf>
    <xf numFmtId="3" fontId="8" fillId="2" borderId="0" xfId="0" applyNumberFormat="1" applyFont="1" applyFill="1" applyAlignment="1">
      <alignment horizontal="left"/>
    </xf>
    <xf numFmtId="3" fontId="35" fillId="40" borderId="0" xfId="47" applyNumberFormat="1" applyFont="1" applyFill="1"/>
    <xf numFmtId="0" fontId="76" fillId="13" borderId="0" xfId="0" applyFont="1" applyFill="1"/>
    <xf numFmtId="3" fontId="15" fillId="40" borderId="0" xfId="47" applyNumberFormat="1" applyFont="1" applyFill="1"/>
    <xf numFmtId="3" fontId="7" fillId="38" borderId="0" xfId="47" applyNumberFormat="1" applyFont="1" applyFill="1" applyAlignment="1">
      <alignment horizontal="left"/>
    </xf>
    <xf numFmtId="3" fontId="8" fillId="9" borderId="0" xfId="0" applyNumberFormat="1" applyFont="1" applyFill="1" applyAlignment="1">
      <alignment horizontal="left"/>
    </xf>
    <xf numFmtId="3" fontId="7" fillId="38" borderId="0" xfId="47" applyNumberFormat="1" applyFont="1" applyFill="1" applyAlignment="1">
      <alignment horizontal="right"/>
    </xf>
    <xf numFmtId="3" fontId="37" fillId="38" borderId="0" xfId="61" applyNumberFormat="1" applyFont="1" applyFill="1"/>
    <xf numFmtId="3" fontId="37" fillId="0" borderId="0" xfId="0" applyNumberFormat="1" applyFont="1"/>
    <xf numFmtId="3" fontId="37" fillId="0" borderId="0" xfId="61" applyNumberFormat="1" applyFont="1"/>
    <xf numFmtId="3" fontId="37" fillId="2" borderId="0" xfId="47" applyNumberFormat="1" applyFont="1"/>
    <xf numFmtId="3" fontId="87" fillId="13" borderId="0" xfId="47" applyNumberFormat="1" applyFont="1" applyFill="1" applyAlignment="1">
      <alignment horizontal="right" indent="3"/>
    </xf>
    <xf numFmtId="3" fontId="87" fillId="13" borderId="0" xfId="47" applyNumberFormat="1" applyFont="1" applyFill="1" applyAlignment="1">
      <alignment horizontal="left" indent="3"/>
    </xf>
    <xf numFmtId="3" fontId="37" fillId="13" borderId="0" xfId="0" applyNumberFormat="1" applyFont="1" applyFill="1"/>
    <xf numFmtId="3" fontId="37" fillId="13" borderId="0" xfId="61" applyNumberFormat="1" applyFont="1" applyFill="1"/>
    <xf numFmtId="3" fontId="8" fillId="40" borderId="0" xfId="0" applyNumberFormat="1" applyFont="1" applyFill="1" applyAlignment="1">
      <alignment horizontal="left"/>
    </xf>
    <xf numFmtId="3" fontId="8" fillId="41" borderId="0" xfId="0" applyNumberFormat="1" applyFont="1" applyFill="1"/>
    <xf numFmtId="3" fontId="10" fillId="40" borderId="0" xfId="0" applyNumberFormat="1" applyFont="1" applyFill="1"/>
    <xf numFmtId="3" fontId="11" fillId="40" borderId="0" xfId="0" applyNumberFormat="1" applyFont="1" applyFill="1"/>
    <xf numFmtId="3" fontId="8" fillId="13" borderId="0" xfId="0" applyNumberFormat="1" applyFont="1" applyFill="1" applyAlignment="1">
      <alignment horizontal="left"/>
    </xf>
    <xf numFmtId="3" fontId="8" fillId="13" borderId="0" xfId="0" applyNumberFormat="1" applyFont="1" applyFill="1"/>
    <xf numFmtId="3" fontId="10" fillId="13" borderId="0" xfId="0" applyNumberFormat="1" applyFont="1" applyFill="1"/>
    <xf numFmtId="3" fontId="11" fillId="13" borderId="0" xfId="0" applyNumberFormat="1" applyFont="1" applyFill="1"/>
    <xf numFmtId="0" fontId="37" fillId="2" borderId="0" xfId="56" applyFont="1" applyBorder="1" applyAlignment="1"/>
    <xf numFmtId="0" fontId="7" fillId="0" borderId="0" xfId="1" applyFont="1" applyFill="1" applyAlignment="1"/>
    <xf numFmtId="165" fontId="39" fillId="14" borderId="0" xfId="0" applyNumberFormat="1" applyFont="1" applyFill="1" applyBorder="1" applyAlignment="1">
      <alignment vertical="center"/>
    </xf>
    <xf numFmtId="165" fontId="39" fillId="13" borderId="0" xfId="0" applyNumberFormat="1" applyFont="1" applyFill="1" applyBorder="1" applyAlignment="1">
      <alignment vertical="center"/>
    </xf>
    <xf numFmtId="0" fontId="35" fillId="0" borderId="0" xfId="0" applyFont="1" applyFill="1" applyBorder="1" applyAlignment="1">
      <alignment horizontal="left" vertical="center"/>
    </xf>
    <xf numFmtId="0" fontId="35" fillId="0" borderId="0"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32" fillId="0" borderId="0" xfId="0" applyFont="1" applyFill="1" applyBorder="1" applyAlignment="1">
      <alignment horizontal="right" vertical="center" wrapText="1"/>
    </xf>
    <xf numFmtId="0" fontId="32" fillId="0" borderId="0" xfId="0" applyFont="1" applyFill="1" applyBorder="1" applyAlignment="1">
      <alignment vertical="center"/>
    </xf>
    <xf numFmtId="0" fontId="8" fillId="0" borderId="0" xfId="1" applyFont="1" applyFill="1"/>
    <xf numFmtId="3" fontId="8" fillId="0" borderId="0" xfId="0" applyNumberFormat="1" applyFont="1" applyFill="1" applyAlignment="1">
      <alignment horizontal="right"/>
    </xf>
    <xf numFmtId="3" fontId="10" fillId="0" borderId="0" xfId="0" applyNumberFormat="1" applyFont="1" applyFill="1" applyAlignment="1">
      <alignment horizontal="right"/>
    </xf>
    <xf numFmtId="0" fontId="10" fillId="0" borderId="0" xfId="0" applyFont="1" applyFill="1" applyAlignment="1">
      <alignment horizontal="right"/>
    </xf>
    <xf numFmtId="0" fontId="10" fillId="0" borderId="0" xfId="1" applyFont="1" applyFill="1" applyAlignment="1">
      <alignment horizontal="right"/>
    </xf>
    <xf numFmtId="3" fontId="8" fillId="0" borderId="0" xfId="1" applyNumberFormat="1" applyFont="1" applyFill="1" applyAlignment="1">
      <alignment horizontal="left"/>
    </xf>
    <xf numFmtId="3" fontId="8" fillId="0" borderId="0" xfId="0" applyNumberFormat="1" applyFont="1" applyFill="1"/>
    <xf numFmtId="3" fontId="8" fillId="0" borderId="0" xfId="1" applyNumberFormat="1" applyFont="1" applyFill="1"/>
    <xf numFmtId="0" fontId="7" fillId="0" borderId="0" xfId="1" applyFont="1" applyFill="1" applyAlignment="1">
      <alignment vertical="center"/>
    </xf>
    <xf numFmtId="0" fontId="8" fillId="0" borderId="0" xfId="0" applyFont="1" applyFill="1"/>
    <xf numFmtId="3" fontId="8" fillId="0" borderId="0" xfId="47" applyNumberFormat="1" applyFont="1" applyFill="1" applyAlignment="1">
      <alignment horizontal="left"/>
    </xf>
    <xf numFmtId="3" fontId="8" fillId="0" borderId="0" xfId="47" applyNumberFormat="1" applyFont="1" applyFill="1" applyAlignment="1">
      <alignment horizontal="right" vertical="center"/>
    </xf>
    <xf numFmtId="3" fontId="8" fillId="0" borderId="0" xfId="47" applyNumberFormat="1" applyFont="1" applyFill="1" applyBorder="1" applyAlignment="1">
      <alignment horizontal="right" vertical="center"/>
    </xf>
    <xf numFmtId="0" fontId="37" fillId="0" borderId="0" xfId="47" applyFont="1" applyFill="1" applyBorder="1"/>
    <xf numFmtId="0" fontId="37" fillId="0" borderId="0" xfId="47" applyFont="1" applyFill="1"/>
    <xf numFmtId="0" fontId="39" fillId="0" borderId="0" xfId="48" applyFont="1" applyFill="1" applyBorder="1"/>
    <xf numFmtId="3" fontId="35" fillId="0" borderId="0" xfId="48" applyNumberFormat="1" applyFont="1" applyFill="1" applyBorder="1" applyAlignment="1">
      <alignment horizontal="right"/>
    </xf>
    <xf numFmtId="3" fontId="77" fillId="0" borderId="0" xfId="48" applyNumberFormat="1" applyFont="1" applyFill="1" applyBorder="1" applyAlignment="1">
      <alignment horizontal="right"/>
    </xf>
    <xf numFmtId="0" fontId="77" fillId="0" borderId="0" xfId="48" applyFont="1" applyFill="1" applyBorder="1" applyAlignment="1">
      <alignment horizontal="right"/>
    </xf>
    <xf numFmtId="0" fontId="40" fillId="0" borderId="0" xfId="48" applyFont="1" applyFill="1" applyBorder="1" applyAlignment="1">
      <alignment horizontal="right"/>
    </xf>
    <xf numFmtId="3" fontId="10" fillId="3" borderId="0" xfId="1" applyNumberFormat="1" applyFont="1" applyFill="1" applyAlignment="1">
      <alignment horizontal="left" vertical="center"/>
    </xf>
    <xf numFmtId="3" fontId="11" fillId="2" borderId="0" xfId="1" applyNumberFormat="1" applyFont="1" applyFill="1" applyAlignment="1">
      <alignment horizontal="left"/>
    </xf>
    <xf numFmtId="0" fontId="10" fillId="14" borderId="0" xfId="1" applyFont="1" applyFill="1" applyAlignment="1">
      <alignment horizontal="left"/>
    </xf>
    <xf numFmtId="0" fontId="37" fillId="13" borderId="0" xfId="0" applyFont="1" applyFill="1" applyBorder="1" applyAlignment="1">
      <alignment vertical="center"/>
    </xf>
    <xf numFmtId="0" fontId="7" fillId="13" borderId="0" xfId="0" applyFont="1" applyFill="1"/>
    <xf numFmtId="0" fontId="0" fillId="0" borderId="0" xfId="0"/>
    <xf numFmtId="0" fontId="0" fillId="0" borderId="0" xfId="0" applyAlignment="1">
      <alignment horizontal="left"/>
    </xf>
    <xf numFmtId="0" fontId="0" fillId="0" borderId="0" xfId="0" applyNumberFormat="1"/>
    <xf numFmtId="0" fontId="0" fillId="0" borderId="0" xfId="0" applyAlignment="1">
      <alignment horizontal="left" indent="1"/>
    </xf>
    <xf numFmtId="0" fontId="7" fillId="0" borderId="0" xfId="1" applyFont="1" applyFill="1" applyBorder="1"/>
    <xf numFmtId="0" fontId="100" fillId="0" borderId="0" xfId="0" applyFont="1" applyFill="1" applyBorder="1"/>
    <xf numFmtId="0" fontId="100" fillId="0" borderId="0" xfId="0" applyFont="1" applyFill="1" applyBorder="1" applyAlignment="1">
      <alignment horizontal="left"/>
    </xf>
    <xf numFmtId="0" fontId="100" fillId="0" borderId="0" xfId="0" applyNumberFormat="1" applyFont="1" applyFill="1" applyBorder="1"/>
    <xf numFmtId="0" fontId="0" fillId="0" borderId="0" xfId="0" applyFill="1" applyBorder="1" applyAlignment="1">
      <alignment horizontal="left" indent="1"/>
    </xf>
    <xf numFmtId="0" fontId="0" fillId="0" borderId="0" xfId="0" applyNumberFormat="1" applyFill="1" applyBorder="1"/>
    <xf numFmtId="0" fontId="0" fillId="0" borderId="0" xfId="0" applyFill="1" applyBorder="1"/>
    <xf numFmtId="0" fontId="7" fillId="0" borderId="0" xfId="1" applyFont="1" applyFill="1" applyAlignment="1">
      <alignment vertical="center" wrapText="1"/>
    </xf>
    <xf numFmtId="0" fontId="8" fillId="0" borderId="0" xfId="1" applyFont="1" applyFill="1" applyAlignment="1">
      <alignment horizontal="left" vertical="center" wrapText="1"/>
    </xf>
    <xf numFmtId="3" fontId="19" fillId="0" borderId="0" xfId="0" applyNumberFormat="1" applyFont="1" applyFill="1" applyAlignment="1">
      <alignment horizontal="right" vertical="center"/>
    </xf>
    <xf numFmtId="3" fontId="24" fillId="0" borderId="0" xfId="0" applyNumberFormat="1" applyFont="1" applyFill="1" applyAlignment="1">
      <alignment horizontal="right" vertical="center"/>
    </xf>
    <xf numFmtId="0" fontId="8" fillId="0" borderId="0" xfId="0" applyFont="1" applyFill="1" applyAlignment="1">
      <alignment horizontal="right" vertical="center"/>
    </xf>
    <xf numFmtId="0" fontId="7" fillId="0" borderId="0" xfId="1" applyFont="1" applyFill="1" applyAlignment="1">
      <alignment horizontal="left" vertical="center"/>
    </xf>
    <xf numFmtId="0" fontId="11" fillId="0" borderId="0" xfId="0" applyFont="1" applyFill="1" applyAlignment="1">
      <alignment horizontal="right"/>
    </xf>
    <xf numFmtId="3" fontId="65" fillId="14" borderId="0" xfId="48" applyNumberFormat="1" applyFont="1" applyFill="1" applyBorder="1" applyAlignment="1">
      <alignment horizontal="right" vertical="center"/>
    </xf>
    <xf numFmtId="0" fontId="35" fillId="0" borderId="0" xfId="48" applyFont="1" applyFill="1" applyBorder="1" applyAlignment="1">
      <alignment horizontal="left" vertical="center"/>
    </xf>
    <xf numFmtId="0" fontId="35" fillId="0" borderId="0" xfId="48" applyFont="1" applyFill="1" applyBorder="1" applyAlignment="1">
      <alignment horizontal="left" vertical="center" wrapText="1"/>
    </xf>
    <xf numFmtId="0" fontId="12" fillId="0" borderId="0" xfId="0" applyFont="1" applyFill="1" applyAlignment="1">
      <alignment vertical="center"/>
    </xf>
    <xf numFmtId="0" fontId="13" fillId="0" borderId="0" xfId="0" applyFont="1" applyFill="1" applyAlignment="1">
      <alignment vertical="center"/>
    </xf>
    <xf numFmtId="0" fontId="44" fillId="0" borderId="0" xfId="48" applyFont="1" applyFill="1"/>
    <xf numFmtId="0" fontId="8" fillId="0" borderId="0" xfId="1" applyFont="1" applyFill="1" applyAlignment="1">
      <alignment vertical="center"/>
    </xf>
    <xf numFmtId="0" fontId="8" fillId="0" borderId="0" xfId="1" applyFont="1" applyFill="1" applyAlignment="1">
      <alignment vertical="center" wrapText="1"/>
    </xf>
    <xf numFmtId="0" fontId="7" fillId="0" borderId="0" xfId="1" applyFont="1" applyFill="1" applyAlignment="1">
      <alignment horizontal="right"/>
    </xf>
    <xf numFmtId="0" fontId="35" fillId="2" borderId="0" xfId="60" applyFont="1" applyFill="1" applyBorder="1" applyAlignment="1">
      <alignment vertical="center"/>
    </xf>
    <xf numFmtId="0" fontId="8" fillId="5" borderId="0" xfId="0" applyFont="1" applyFill="1" applyAlignment="1">
      <alignment vertical="center" wrapText="1"/>
    </xf>
    <xf numFmtId="0" fontId="7" fillId="13" borderId="0" xfId="0" applyFont="1" applyFill="1" applyAlignment="1">
      <alignment vertical="center"/>
    </xf>
    <xf numFmtId="0" fontId="13" fillId="13" borderId="0" xfId="0" applyFont="1" applyFill="1" applyAlignment="1">
      <alignment horizontal="left" vertical="center"/>
    </xf>
    <xf numFmtId="0" fontId="16" fillId="13" borderId="0" xfId="0" applyFont="1" applyFill="1" applyAlignment="1">
      <alignment horizontal="left" vertical="center"/>
    </xf>
    <xf numFmtId="0" fontId="74" fillId="13" borderId="0" xfId="0" applyFont="1" applyFill="1" applyAlignment="1">
      <alignment horizontal="left" vertical="center"/>
    </xf>
    <xf numFmtId="0" fontId="75" fillId="13" borderId="0" xfId="0" applyFont="1" applyFill="1" applyAlignment="1">
      <alignment horizontal="left" vertical="center"/>
    </xf>
    <xf numFmtId="0" fontId="12" fillId="13" borderId="0" xfId="0" applyFont="1" applyFill="1" applyAlignment="1">
      <alignment vertical="center"/>
    </xf>
    <xf numFmtId="0" fontId="13" fillId="13" borderId="0" xfId="0" applyFont="1" applyFill="1" applyAlignment="1">
      <alignment vertical="center"/>
    </xf>
    <xf numFmtId="0" fontId="37" fillId="13" borderId="0" xfId="0" applyFont="1" applyFill="1"/>
    <xf numFmtId="0" fontId="0" fillId="13" borderId="0" xfId="0" applyFill="1"/>
    <xf numFmtId="0" fontId="14" fillId="4" borderId="1" xfId="0" applyFont="1" applyFill="1" applyBorder="1" applyAlignment="1">
      <alignment horizontal="left" vertical="center"/>
    </xf>
    <xf numFmtId="0" fontId="8" fillId="13" borderId="0" xfId="0" applyFont="1" applyFill="1" applyAlignment="1">
      <alignment horizontal="left" vertical="center"/>
    </xf>
    <xf numFmtId="3" fontId="8" fillId="4" borderId="0" xfId="0" applyNumberFormat="1" applyFont="1" applyFill="1" applyAlignment="1">
      <alignment horizontal="left"/>
    </xf>
    <xf numFmtId="3" fontId="7" fillId="13" borderId="0" xfId="0" applyNumberFormat="1" applyFont="1" applyFill="1" applyAlignment="1">
      <alignment horizontal="left"/>
    </xf>
    <xf numFmtId="0" fontId="16" fillId="13" borderId="0" xfId="0" applyFont="1" applyFill="1" applyAlignment="1">
      <alignment vertical="center"/>
    </xf>
    <xf numFmtId="0" fontId="75" fillId="2" borderId="0" xfId="0" applyFont="1" applyFill="1" applyAlignment="1">
      <alignment vertical="center"/>
    </xf>
    <xf numFmtId="0" fontId="90" fillId="2" borderId="0" xfId="1" applyFont="1" applyFill="1"/>
    <xf numFmtId="0" fontId="90" fillId="2" borderId="0" xfId="60" applyFont="1" applyBorder="1" applyAlignment="1">
      <alignment vertical="center"/>
    </xf>
    <xf numFmtId="3" fontId="41" fillId="0" borderId="0" xfId="2" applyNumberFormat="1" applyFont="1" applyFill="1" applyBorder="1" applyAlignment="1">
      <alignment horizontal="left"/>
    </xf>
    <xf numFmtId="0" fontId="37" fillId="0" borderId="0" xfId="2" applyFont="1" applyFill="1" applyBorder="1" applyAlignment="1">
      <alignment vertical="center"/>
    </xf>
    <xf numFmtId="3" fontId="8" fillId="0" borderId="0" xfId="47" applyNumberFormat="1" applyFont="1" applyFill="1" applyAlignment="1">
      <alignment horizontal="right"/>
    </xf>
    <xf numFmtId="0" fontId="37" fillId="0" borderId="0" xfId="47" applyNumberFormat="1" applyFont="1" applyFill="1"/>
    <xf numFmtId="0" fontId="7" fillId="0" borderId="0" xfId="0" applyNumberFormat="1" applyFont="1" applyFill="1"/>
    <xf numFmtId="0" fontId="7" fillId="0" borderId="0" xfId="0" applyNumberFormat="1" applyFont="1"/>
    <xf numFmtId="0" fontId="8" fillId="0" borderId="0" xfId="0" applyNumberFormat="1" applyFont="1"/>
    <xf numFmtId="3" fontId="87" fillId="14" borderId="0" xfId="0" applyNumberFormat="1" applyFont="1" applyFill="1" applyAlignment="1">
      <alignment horizontal="right"/>
    </xf>
    <xf numFmtId="3" fontId="94" fillId="42" borderId="0" xfId="0" applyNumberFormat="1" applyFont="1" applyFill="1" applyBorder="1"/>
    <xf numFmtId="0" fontId="94" fillId="14" borderId="0" xfId="47" applyNumberFormat="1" applyFont="1" applyFill="1" applyBorder="1"/>
    <xf numFmtId="0" fontId="94" fillId="42" borderId="0" xfId="0" applyNumberFormat="1" applyFont="1" applyFill="1" applyBorder="1"/>
    <xf numFmtId="0" fontId="74" fillId="2" borderId="0" xfId="0" applyFont="1" applyFill="1" applyAlignment="1">
      <alignment vertical="center"/>
    </xf>
    <xf numFmtId="0" fontId="8" fillId="43" borderId="0" xfId="1" applyFont="1" applyFill="1"/>
    <xf numFmtId="0" fontId="46" fillId="2" borderId="0" xfId="1" applyFont="1" applyFill="1"/>
    <xf numFmtId="3" fontId="8" fillId="0" borderId="0" xfId="1" applyNumberFormat="1" applyFont="1" applyFill="1" applyAlignment="1">
      <alignment horizontal="right"/>
    </xf>
    <xf numFmtId="0" fontId="32" fillId="0" borderId="0" xfId="48" applyFont="1" applyFill="1" applyBorder="1" applyAlignment="1">
      <alignment vertical="center"/>
    </xf>
    <xf numFmtId="0" fontId="32" fillId="0" borderId="0" xfId="48" applyFont="1" applyFill="1" applyBorder="1" applyAlignment="1">
      <alignment vertical="center" wrapText="1"/>
    </xf>
    <xf numFmtId="0" fontId="32" fillId="0" borderId="0" xfId="48" applyFont="1" applyFill="1" applyBorder="1" applyAlignment="1">
      <alignment wrapText="1"/>
    </xf>
    <xf numFmtId="3" fontId="7" fillId="10" borderId="0" xfId="47" applyNumberFormat="1" applyFont="1" applyFill="1" applyAlignment="1">
      <alignment horizontal="right"/>
    </xf>
    <xf numFmtId="0" fontId="33" fillId="12" borderId="0" xfId="0" applyFont="1" applyFill="1" applyBorder="1" applyAlignment="1">
      <alignment vertical="center"/>
    </xf>
    <xf numFmtId="0" fontId="44" fillId="0" borderId="0" xfId="56" applyFont="1" applyFill="1" applyBorder="1"/>
    <xf numFmtId="0" fontId="86" fillId="0" borderId="0" xfId="56" applyFont="1" applyFill="1" applyBorder="1" applyAlignment="1">
      <alignment horizontal="right"/>
    </xf>
    <xf numFmtId="0" fontId="35" fillId="0" borderId="0" xfId="56" applyFont="1" applyFill="1" applyBorder="1" applyAlignment="1">
      <alignment vertical="center"/>
    </xf>
    <xf numFmtId="0" fontId="35" fillId="0" borderId="0" xfId="56" applyFont="1" applyFill="1" applyBorder="1" applyAlignment="1">
      <alignment vertical="center" wrapText="1"/>
    </xf>
    <xf numFmtId="0" fontId="32" fillId="0" borderId="0" xfId="56" applyFont="1" applyFill="1" applyBorder="1" applyAlignment="1">
      <alignment wrapText="1"/>
    </xf>
    <xf numFmtId="0" fontId="32" fillId="0" borderId="0" xfId="56" applyFont="1" applyFill="1" applyBorder="1"/>
    <xf numFmtId="3" fontId="37" fillId="0" borderId="0" xfId="2" applyNumberFormat="1" applyFont="1" applyFill="1" applyBorder="1" applyAlignment="1">
      <alignment horizontal="right"/>
    </xf>
    <xf numFmtId="15" fontId="39" fillId="0" borderId="0" xfId="2" applyNumberFormat="1" applyFont="1" applyFill="1" applyBorder="1" applyAlignment="1">
      <alignment horizontal="right" vertical="center"/>
    </xf>
    <xf numFmtId="0" fontId="39" fillId="0" borderId="0" xfId="2" applyFont="1" applyFill="1" applyBorder="1" applyAlignment="1">
      <alignment vertical="center"/>
    </xf>
    <xf numFmtId="15" fontId="39" fillId="0" borderId="0" xfId="2" applyNumberFormat="1" applyFont="1" applyFill="1" applyBorder="1" applyAlignment="1">
      <alignment vertical="center"/>
    </xf>
    <xf numFmtId="0" fontId="39" fillId="12" borderId="0" xfId="2" applyFont="1" applyFill="1" applyBorder="1" applyAlignment="1">
      <alignment vertical="center"/>
    </xf>
    <xf numFmtId="3" fontId="39" fillId="12" borderId="0" xfId="2" applyNumberFormat="1" applyFont="1" applyFill="1" applyBorder="1" applyAlignment="1">
      <alignment vertical="center"/>
    </xf>
    <xf numFmtId="0" fontId="7" fillId="2" borderId="0" xfId="1" applyFont="1" applyFill="1" applyAlignment="1">
      <alignment vertical="center"/>
    </xf>
    <xf numFmtId="0" fontId="8" fillId="12" borderId="0" xfId="1" applyFont="1" applyFill="1" applyAlignment="1">
      <alignment horizontal="right"/>
    </xf>
    <xf numFmtId="0" fontId="7" fillId="12" borderId="0" xfId="1" applyFont="1" applyFill="1" applyAlignment="1">
      <alignment horizontal="right" wrapText="1"/>
    </xf>
    <xf numFmtId="3" fontId="8" fillId="12" borderId="0" xfId="1" applyNumberFormat="1" applyFont="1" applyFill="1" applyAlignment="1">
      <alignment horizontal="right" wrapText="1"/>
    </xf>
    <xf numFmtId="0" fontId="12" fillId="2" borderId="0" xfId="0" applyFont="1" applyFill="1" applyAlignment="1">
      <alignment horizontal="justify" vertical="center"/>
    </xf>
    <xf numFmtId="0" fontId="16" fillId="2" borderId="0" xfId="0" applyFont="1" applyFill="1" applyAlignment="1">
      <alignment horizontal="justify" vertical="center"/>
    </xf>
    <xf numFmtId="0" fontId="12" fillId="0" borderId="0" xfId="1" applyFont="1" applyFill="1"/>
    <xf numFmtId="0" fontId="12" fillId="0" borderId="0" xfId="1" applyFont="1" applyFill="1" applyAlignment="1">
      <alignment vertical="center"/>
    </xf>
    <xf numFmtId="0" fontId="95" fillId="0" borderId="0" xfId="1" applyFont="1" applyFill="1" applyAlignment="1">
      <alignment horizontal="right"/>
    </xf>
    <xf numFmtId="0" fontId="8" fillId="0" borderId="0" xfId="0" applyFont="1" applyFill="1" applyAlignment="1">
      <alignment horizontal="right"/>
    </xf>
    <xf numFmtId="0" fontId="7" fillId="0" borderId="0" xfId="0" applyFont="1" applyFill="1" applyAlignment="1">
      <alignment vertical="center" wrapText="1"/>
    </xf>
    <xf numFmtId="3" fontId="7" fillId="0" borderId="0" xfId="0" applyNumberFormat="1" applyFont="1" applyFill="1" applyAlignment="1">
      <alignment horizontal="right"/>
    </xf>
    <xf numFmtId="0" fontId="37" fillId="0" borderId="0" xfId="60" applyFont="1" applyFill="1" applyBorder="1" applyAlignment="1">
      <alignment vertical="center"/>
    </xf>
    <xf numFmtId="0" fontId="32" fillId="0" borderId="0" xfId="56" applyFont="1" applyFill="1" applyBorder="1" applyAlignment="1">
      <alignment vertical="center"/>
    </xf>
    <xf numFmtId="0" fontId="32" fillId="0" borderId="0" xfId="56" applyFont="1" applyFill="1" applyBorder="1" applyAlignment="1">
      <alignment vertical="center" wrapText="1"/>
    </xf>
    <xf numFmtId="0" fontId="32" fillId="0" borderId="0" xfId="2" applyFont="1" applyFill="1" applyBorder="1" applyAlignment="1">
      <alignment vertical="center" wrapText="1"/>
    </xf>
    <xf numFmtId="0" fontId="37" fillId="0" borderId="0" xfId="2" applyFont="1" applyFill="1" applyBorder="1"/>
    <xf numFmtId="0" fontId="7" fillId="0" borderId="0" xfId="0" applyFont="1" applyFill="1" applyAlignment="1">
      <alignment horizontal="right"/>
    </xf>
    <xf numFmtId="3" fontId="7" fillId="13" borderId="0" xfId="0" applyNumberFormat="1" applyFont="1" applyFill="1" applyAlignment="1">
      <alignment horizontal="right"/>
    </xf>
    <xf numFmtId="3" fontId="11" fillId="13" borderId="0" xfId="0" applyNumberFormat="1" applyFont="1" applyFill="1" applyAlignment="1">
      <alignment horizontal="right"/>
    </xf>
    <xf numFmtId="0" fontId="8" fillId="13" borderId="0" xfId="1" applyFont="1" applyFill="1" applyAlignment="1">
      <alignment horizontal="left" vertical="center" wrapText="1"/>
    </xf>
    <xf numFmtId="0" fontId="7" fillId="13" borderId="0" xfId="1" applyFont="1" applyFill="1" applyAlignment="1">
      <alignment vertical="center"/>
    </xf>
    <xf numFmtId="3" fontId="77" fillId="4" borderId="0" xfId="56" applyNumberFormat="1" applyFont="1" applyFill="1" applyBorder="1" applyAlignment="1">
      <alignment horizontal="left"/>
    </xf>
    <xf numFmtId="3" fontId="77" fillId="12" borderId="0" xfId="48" applyNumberFormat="1" applyFont="1" applyFill="1" applyBorder="1" applyAlignment="1">
      <alignment horizontal="left" vertical="center"/>
    </xf>
    <xf numFmtId="3" fontId="77" fillId="12" borderId="0" xfId="48" applyNumberFormat="1" applyFont="1" applyFill="1" applyBorder="1" applyAlignment="1">
      <alignment horizontal="left"/>
    </xf>
    <xf numFmtId="0" fontId="89" fillId="0" borderId="0" xfId="57" applyFont="1" applyFill="1" applyAlignment="1">
      <alignment horizontal="left"/>
    </xf>
    <xf numFmtId="0" fontId="89" fillId="0" borderId="0" xfId="57" applyFont="1"/>
    <xf numFmtId="0" fontId="89" fillId="0" borderId="0" xfId="57" applyFont="1" applyFill="1"/>
    <xf numFmtId="0" fontId="67" fillId="37" borderId="0" xfId="3" applyFont="1" applyFill="1" applyBorder="1" applyAlignment="1" applyProtection="1">
      <alignment horizontal="left" wrapText="1"/>
    </xf>
    <xf numFmtId="0" fontId="89" fillId="37" borderId="0" xfId="57" applyFont="1" applyFill="1" applyBorder="1"/>
    <xf numFmtId="0" fontId="89" fillId="2" borderId="0" xfId="57" applyFont="1" applyFill="1" applyBorder="1" applyAlignment="1">
      <alignment horizontal="left"/>
    </xf>
    <xf numFmtId="0" fontId="31" fillId="0" borderId="0" xfId="0" applyFont="1" applyBorder="1" applyAlignment="1">
      <alignment horizontal="center"/>
    </xf>
    <xf numFmtId="0" fontId="67" fillId="37" borderId="0" xfId="0" applyFont="1" applyFill="1" applyBorder="1" applyAlignment="1">
      <alignment horizontal="left" wrapText="1"/>
    </xf>
    <xf numFmtId="0" fontId="32" fillId="13" borderId="0" xfId="0" applyFont="1" applyFill="1" applyBorder="1" applyAlignment="1">
      <alignment horizontal="left"/>
    </xf>
    <xf numFmtId="0" fontId="89" fillId="0" borderId="0" xfId="0" applyFont="1" applyBorder="1" applyAlignment="1">
      <alignment horizontal="left"/>
    </xf>
    <xf numFmtId="0" fontId="9" fillId="13" borderId="0" xfId="0" applyFont="1" applyFill="1"/>
    <xf numFmtId="0" fontId="89" fillId="0" borderId="0" xfId="57" applyFont="1" applyAlignment="1">
      <alignment horizontal="left"/>
    </xf>
    <xf numFmtId="0" fontId="89" fillId="0" borderId="0" xfId="57" applyFont="1" applyBorder="1"/>
    <xf numFmtId="0" fontId="67" fillId="37" borderId="0" xfId="0" applyFont="1" applyFill="1" applyBorder="1" applyAlignment="1">
      <alignment wrapText="1"/>
    </xf>
    <xf numFmtId="0" fontId="67" fillId="37" borderId="0" xfId="0" applyFont="1" applyFill="1" applyBorder="1" applyAlignment="1">
      <alignment vertical="top" wrapText="1"/>
    </xf>
    <xf numFmtId="0" fontId="32" fillId="0" borderId="0" xfId="0" applyFont="1" applyBorder="1" applyAlignment="1">
      <alignment vertical="top" wrapText="1"/>
    </xf>
    <xf numFmtId="0" fontId="32" fillId="0" borderId="0" xfId="0" applyFont="1" applyBorder="1" applyAlignment="1">
      <alignment wrapText="1"/>
    </xf>
    <xf numFmtId="0" fontId="67" fillId="37" borderId="0" xfId="0" applyNumberFormat="1" applyFont="1" applyFill="1" applyBorder="1" applyAlignment="1">
      <alignment wrapText="1"/>
    </xf>
    <xf numFmtId="0" fontId="67" fillId="37" borderId="0" xfId="0" applyFont="1" applyFill="1" applyBorder="1" applyAlignment="1">
      <alignment horizontal="left" vertical="top" wrapText="1"/>
    </xf>
    <xf numFmtId="0" fontId="69" fillId="37" borderId="0" xfId="0" applyFont="1" applyFill="1" applyBorder="1" applyAlignment="1">
      <alignment horizontal="left" wrapText="1"/>
    </xf>
    <xf numFmtId="0" fontId="31" fillId="0" borderId="0" xfId="0" applyFont="1" applyBorder="1" applyAlignment="1">
      <alignment horizontal="center" vertical="center"/>
    </xf>
    <xf numFmtId="0" fontId="37" fillId="2" borderId="0" xfId="48" applyFont="1" applyBorder="1" applyAlignment="1">
      <alignment horizontal="center" vertical="center"/>
    </xf>
    <xf numFmtId="0" fontId="35" fillId="2" borderId="0" xfId="48" applyFont="1" applyBorder="1" applyAlignment="1">
      <alignment horizontal="center" vertical="center"/>
    </xf>
    <xf numFmtId="0" fontId="39" fillId="2" borderId="0" xfId="48" applyFont="1" applyBorder="1" applyAlignment="1">
      <alignment horizontal="center" vertical="center"/>
    </xf>
    <xf numFmtId="0" fontId="33" fillId="11" borderId="0" xfId="48" applyFont="1" applyFill="1" applyBorder="1" applyAlignment="1">
      <alignment horizontal="left" vertical="center"/>
    </xf>
    <xf numFmtId="9" fontId="35" fillId="2" borderId="0" xfId="48" applyNumberFormat="1" applyFont="1" applyBorder="1" applyAlignment="1">
      <alignment horizontal="center" vertical="center" wrapText="1"/>
    </xf>
    <xf numFmtId="0" fontId="35" fillId="2" borderId="0" xfId="48" applyNumberFormat="1" applyFont="1" applyBorder="1" applyAlignment="1">
      <alignment horizontal="center" vertical="center" wrapText="1"/>
    </xf>
    <xf numFmtId="0" fontId="39" fillId="2" borderId="0" xfId="48" applyFont="1" applyFill="1" applyBorder="1" applyAlignment="1">
      <alignment horizontal="center" vertical="center"/>
    </xf>
    <xf numFmtId="0" fontId="35" fillId="2" borderId="0" xfId="48" applyFont="1" applyFill="1" applyBorder="1" applyAlignment="1">
      <alignment horizontal="center" vertical="center"/>
    </xf>
    <xf numFmtId="0" fontId="8" fillId="2" borderId="0" xfId="1" applyFont="1" applyFill="1" applyAlignment="1">
      <alignment vertical="center" wrapText="1"/>
    </xf>
    <xf numFmtId="0" fontId="7" fillId="2" borderId="0" xfId="1" applyFont="1" applyFill="1" applyAlignment="1">
      <alignment horizontal="center"/>
    </xf>
    <xf numFmtId="0" fontId="7" fillId="0" borderId="0" xfId="1" applyFont="1" applyFill="1" applyAlignment="1">
      <alignment horizontal="center"/>
    </xf>
    <xf numFmtId="3" fontId="7" fillId="2" borderId="0" xfId="1" applyNumberFormat="1" applyFont="1" applyFill="1" applyAlignment="1">
      <alignment horizontal="center"/>
    </xf>
    <xf numFmtId="0" fontId="31" fillId="2" borderId="0" xfId="60" applyFont="1" applyBorder="1" applyAlignment="1">
      <alignment horizontal="center"/>
    </xf>
    <xf numFmtId="0" fontId="35" fillId="2" borderId="0" xfId="60" applyFont="1" applyFill="1" applyBorder="1" applyAlignment="1">
      <alignment vertical="center" wrapText="1"/>
    </xf>
    <xf numFmtId="0" fontId="92" fillId="2" borderId="0" xfId="60" applyFont="1" applyBorder="1" applyAlignment="1">
      <alignment horizontal="center" vertical="center" wrapText="1"/>
    </xf>
    <xf numFmtId="0" fontId="37" fillId="2" borderId="0" xfId="60" applyFont="1" applyBorder="1" applyAlignment="1">
      <alignment horizontal="left" vertical="center" wrapText="1"/>
    </xf>
    <xf numFmtId="0" fontId="8" fillId="13" borderId="0" xfId="0" applyFont="1" applyFill="1" applyAlignment="1">
      <alignment horizontal="left" vertical="center" wrapText="1"/>
    </xf>
    <xf numFmtId="0" fontId="7" fillId="0" borderId="0" xfId="47" applyFont="1" applyFill="1" applyAlignment="1">
      <alignment horizontal="center" vertical="center"/>
    </xf>
    <xf numFmtId="0" fontId="16" fillId="13" borderId="0" xfId="0" applyFont="1" applyFill="1" applyAlignment="1">
      <alignment horizontal="left" vertical="center"/>
    </xf>
    <xf numFmtId="0" fontId="32" fillId="13" borderId="0" xfId="47" applyFont="1" applyFill="1" applyAlignment="1">
      <alignment horizontal="center" vertical="center"/>
    </xf>
    <xf numFmtId="0" fontId="43" fillId="2" borderId="0" xfId="48" applyFont="1" applyBorder="1" applyAlignment="1">
      <alignment horizontal="left" vertical="center"/>
    </xf>
    <xf numFmtId="0" fontId="35" fillId="2" borderId="0" xfId="48" applyFont="1" applyFill="1" applyBorder="1" applyAlignment="1">
      <alignment horizontal="left" vertical="center" wrapText="1"/>
    </xf>
    <xf numFmtId="0" fontId="37" fillId="2" borderId="0" xfId="48" applyFont="1" applyBorder="1" applyAlignment="1">
      <alignment horizontal="center"/>
    </xf>
    <xf numFmtId="0" fontId="35" fillId="2" borderId="0" xfId="48" applyFont="1" applyFill="1" applyBorder="1" applyAlignment="1">
      <alignment vertical="center" wrapText="1"/>
    </xf>
    <xf numFmtId="0" fontId="35" fillId="0" borderId="0" xfId="0" applyFont="1" applyFill="1" applyBorder="1" applyAlignment="1">
      <alignment horizontal="left" vertical="center" wrapText="1"/>
    </xf>
    <xf numFmtId="0" fontId="37" fillId="2" borderId="0" xfId="56" applyFont="1" applyBorder="1" applyAlignment="1">
      <alignment horizontal="center"/>
    </xf>
    <xf numFmtId="0" fontId="35" fillId="0" borderId="0" xfId="56" applyFont="1" applyFill="1" applyBorder="1" applyAlignment="1">
      <alignment vertical="center" wrapText="1"/>
    </xf>
    <xf numFmtId="15" fontId="39" fillId="2" borderId="0" xfId="2" applyNumberFormat="1" applyFont="1" applyBorder="1" applyAlignment="1">
      <alignment horizontal="center"/>
    </xf>
    <xf numFmtId="15" fontId="39" fillId="2" borderId="0" xfId="2" applyNumberFormat="1" applyFont="1" applyBorder="1" applyAlignment="1">
      <alignment horizontal="right"/>
    </xf>
    <xf numFmtId="0" fontId="37" fillId="2" borderId="0" xfId="2" applyFont="1" applyBorder="1" applyAlignment="1">
      <alignment horizontal="center"/>
    </xf>
    <xf numFmtId="0" fontId="35" fillId="2" borderId="0" xfId="2" applyFont="1" applyFill="1" applyBorder="1" applyAlignment="1">
      <alignment vertical="center" wrapText="1"/>
    </xf>
    <xf numFmtId="0" fontId="37" fillId="2" borderId="0" xfId="2" applyFont="1" applyBorder="1" applyAlignment="1">
      <alignment horizontal="center" vertical="center"/>
    </xf>
    <xf numFmtId="0" fontId="12" fillId="2" borderId="0" xfId="1" applyFont="1" applyFill="1" applyAlignment="1">
      <alignment horizontal="left" wrapText="1"/>
    </xf>
    <xf numFmtId="0" fontId="7" fillId="2" borderId="0" xfId="1" applyFont="1" applyFill="1" applyAlignment="1">
      <alignment horizontal="center" wrapText="1"/>
    </xf>
    <xf numFmtId="0" fontId="33" fillId="11" borderId="0" xfId="0" applyFont="1" applyFill="1" applyBorder="1" applyAlignment="1">
      <alignment horizontal="left" vertical="center"/>
    </xf>
    <xf numFmtId="0" fontId="37" fillId="0" borderId="0" xfId="0" applyFont="1" applyBorder="1" applyAlignment="1">
      <alignment horizontal="center" vertical="center"/>
    </xf>
    <xf numFmtId="9" fontId="8" fillId="2" borderId="0" xfId="1" applyNumberFormat="1" applyFont="1" applyFill="1" applyAlignment="1">
      <alignment horizontal="center" vertical="center" wrapText="1"/>
    </xf>
    <xf numFmtId="0" fontId="7" fillId="2" borderId="0" xfId="1" applyFont="1" applyFill="1" applyAlignment="1">
      <alignment horizontal="center" vertical="center"/>
    </xf>
    <xf numFmtId="49" fontId="8" fillId="2" borderId="0" xfId="1" applyNumberFormat="1" applyFont="1" applyFill="1" applyAlignment="1">
      <alignment horizontal="center" vertical="center" wrapText="1"/>
    </xf>
    <xf numFmtId="0" fontId="8" fillId="2" borderId="0" xfId="1" applyFont="1" applyFill="1" applyAlignment="1">
      <alignment horizontal="center" vertical="center"/>
    </xf>
    <xf numFmtId="0" fontId="8" fillId="2" borderId="0" xfId="0" applyFont="1" applyFill="1" applyAlignment="1">
      <alignment vertical="center" wrapText="1"/>
    </xf>
    <xf numFmtId="0" fontId="7" fillId="2" borderId="0" xfId="0" applyFont="1" applyFill="1" applyAlignment="1">
      <alignment horizontal="center"/>
    </xf>
    <xf numFmtId="0" fontId="16" fillId="2" borderId="0" xfId="1" applyFont="1" applyFill="1" applyAlignment="1">
      <alignment horizontal="left" vertical="center"/>
    </xf>
    <xf numFmtId="0" fontId="8" fillId="2" borderId="0" xfId="1" applyFont="1" applyFill="1" applyAlignment="1">
      <alignment horizontal="left" vertical="center" wrapText="1"/>
    </xf>
    <xf numFmtId="0" fontId="8" fillId="2" borderId="0" xfId="1" applyFont="1" applyFill="1" applyAlignment="1">
      <alignment horizontal="right" vertical="center" wrapText="1"/>
    </xf>
    <xf numFmtId="0" fontId="7" fillId="2" borderId="0" xfId="1" applyFont="1" applyFill="1" applyAlignment="1">
      <alignment horizontal="right" vertical="center" wrapText="1"/>
    </xf>
    <xf numFmtId="0" fontId="10" fillId="2" borderId="0" xfId="1" applyFont="1" applyFill="1" applyAlignment="1">
      <alignment horizontal="right" vertical="center"/>
    </xf>
    <xf numFmtId="0" fontId="7" fillId="2" borderId="0" xfId="1" applyFont="1" applyFill="1" applyAlignment="1">
      <alignment vertical="center"/>
    </xf>
  </cellXfs>
  <cellStyles count="62">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0]" xfId="61" builtinId="6"/>
    <cellStyle name="Comma [0] 2" xfId="52"/>
    <cellStyle name="Comma [0] 3" xfId="55"/>
    <cellStyle name="Explanatory Text 2" xfId="31"/>
    <cellStyle name="Good 2" xfId="32"/>
    <cellStyle name="Heading 1 2" xfId="33"/>
    <cellStyle name="Heading 2 2" xfId="34"/>
    <cellStyle name="Heading 3 2" xfId="35"/>
    <cellStyle name="Heading 4 2" xfId="36"/>
    <cellStyle name="Hyperlink" xfId="57" builtinId="8"/>
    <cellStyle name="Hyperlink 2" xfId="3"/>
    <cellStyle name="Input 2" xfId="37"/>
    <cellStyle name="Linked Cell 2" xfId="38"/>
    <cellStyle name="Neutral 2" xfId="39"/>
    <cellStyle name="Normal" xfId="0" builtinId="0"/>
    <cellStyle name="Normal 2" xfId="1"/>
    <cellStyle name="Normal 3" xfId="2"/>
    <cellStyle name="Normal 3 2" xfId="50"/>
    <cellStyle name="Normal 4" xfId="47"/>
    <cellStyle name="Normal 4 2" xfId="51"/>
    <cellStyle name="Normal 4 3" xfId="54"/>
    <cellStyle name="Normal 5" xfId="48"/>
    <cellStyle name="Normal 6" xfId="53"/>
    <cellStyle name="Normal 7" xfId="56"/>
    <cellStyle name="Normal 8" xfId="60"/>
    <cellStyle name="Normal_Table XX" xfId="59"/>
    <cellStyle name="Note 2" xfId="40"/>
    <cellStyle name="Output 2" xfId="41"/>
    <cellStyle name="Percent" xfId="58" builtinId="5"/>
    <cellStyle name="Percent 2" xfId="42"/>
    <cellStyle name="Percent 3" xfId="49"/>
    <cellStyle name="Style 1" xfId="43"/>
    <cellStyle name="Title 2" xfId="44"/>
    <cellStyle name="Total 2" xfId="45"/>
    <cellStyle name="Warning Text 2" xfId="46"/>
  </cellStyles>
  <dxfs count="0"/>
  <tableStyles count="0" defaultTableStyle="TableStyleMedium9"/>
  <colors>
    <mruColors>
      <color rgb="FFBBA8AC"/>
      <color rgb="FFE0D8D8"/>
      <color rgb="FFD9D9D9"/>
      <color rgb="FFE4E7EA"/>
      <color rgb="FF7751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Appeal</c:v>
          </c:tx>
          <c:marker>
            <c:symbol val="none"/>
          </c:marker>
          <c:val>
            <c:numRef>
              <c:f>'[1]AFCS-km-results'!$C$2:$C$750</c:f>
              <c:numCache>
                <c:formatCode>General</c:formatCode>
                <c:ptCount val="749"/>
                <c:pt idx="0">
                  <c:v>0.99955416852429801</c:v>
                </c:pt>
                <c:pt idx="1">
                  <c:v>0.99574164421087796</c:v>
                </c:pt>
                <c:pt idx="2">
                  <c:v>0.99260191830570799</c:v>
                </c:pt>
                <c:pt idx="3">
                  <c:v>0.991032055353124</c:v>
                </c:pt>
                <c:pt idx="4">
                  <c:v>0.98946219240053901</c:v>
                </c:pt>
                <c:pt idx="5">
                  <c:v>0.98811659558403797</c:v>
                </c:pt>
                <c:pt idx="6">
                  <c:v>0.98721953103970395</c:v>
                </c:pt>
                <c:pt idx="7">
                  <c:v>0.98654673263145298</c:v>
                </c:pt>
                <c:pt idx="8">
                  <c:v>0.98632246649536903</c:v>
                </c:pt>
                <c:pt idx="9">
                  <c:v>0.98609820035928597</c:v>
                </c:pt>
                <c:pt idx="10">
                  <c:v>0.98564966808711896</c:v>
                </c:pt>
                <c:pt idx="11">
                  <c:v>0.98542540195103501</c:v>
                </c:pt>
                <c:pt idx="12">
                  <c:v>0.98520113581495194</c:v>
                </c:pt>
                <c:pt idx="13">
                  <c:v>0.98497686967886799</c:v>
                </c:pt>
                <c:pt idx="14">
                  <c:v>0.98452833740670098</c:v>
                </c:pt>
                <c:pt idx="15">
                  <c:v>0.98407980513453397</c:v>
                </c:pt>
                <c:pt idx="16">
                  <c:v>0.98385553899845102</c:v>
                </c:pt>
                <c:pt idx="17">
                  <c:v>0.98340700672628401</c:v>
                </c:pt>
                <c:pt idx="18">
                  <c:v>0.98295847445411699</c:v>
                </c:pt>
                <c:pt idx="19">
                  <c:v>0.98250994218194998</c:v>
                </c:pt>
                <c:pt idx="20">
                  <c:v>0.98183714377369902</c:v>
                </c:pt>
                <c:pt idx="21">
                  <c:v>0.98161287763761595</c:v>
                </c:pt>
                <c:pt idx="22">
                  <c:v>0.981388611501532</c:v>
                </c:pt>
                <c:pt idx="23">
                  <c:v>0.98116434536544805</c:v>
                </c:pt>
                <c:pt idx="24">
                  <c:v>0.98071581309328104</c:v>
                </c:pt>
                <c:pt idx="25">
                  <c:v>0.98049154695719798</c:v>
                </c:pt>
                <c:pt idx="26">
                  <c:v>0.98004301468503097</c:v>
                </c:pt>
                <c:pt idx="27">
                  <c:v>0.97892168400461299</c:v>
                </c:pt>
                <c:pt idx="28">
                  <c:v>0.97869741786853004</c:v>
                </c:pt>
                <c:pt idx="29">
                  <c:v>0.97824888559636203</c:v>
                </c:pt>
                <c:pt idx="30">
                  <c:v>0.97780035332419502</c:v>
                </c:pt>
                <c:pt idx="31">
                  <c:v>0.97757608718811195</c:v>
                </c:pt>
                <c:pt idx="32">
                  <c:v>0.97600622423552696</c:v>
                </c:pt>
                <c:pt idx="33">
                  <c:v>0.97555769196335995</c:v>
                </c:pt>
                <c:pt idx="34">
                  <c:v>0.97488489355510899</c:v>
                </c:pt>
                <c:pt idx="35">
                  <c:v>0.97443636128294198</c:v>
                </c:pt>
                <c:pt idx="36">
                  <c:v>0.97398782901077496</c:v>
                </c:pt>
                <c:pt idx="37">
                  <c:v>0.973315030602525</c:v>
                </c:pt>
                <c:pt idx="38">
                  <c:v>0.97286649833035799</c:v>
                </c:pt>
                <c:pt idx="39">
                  <c:v>0.97241796605819097</c:v>
                </c:pt>
                <c:pt idx="40">
                  <c:v>0.97039957083343897</c:v>
                </c:pt>
                <c:pt idx="41">
                  <c:v>0.97017530469735502</c:v>
                </c:pt>
                <c:pt idx="42">
                  <c:v>0.96972677242518801</c:v>
                </c:pt>
                <c:pt idx="43">
                  <c:v>0.96905397401693805</c:v>
                </c:pt>
                <c:pt idx="44">
                  <c:v>0.96815690947260302</c:v>
                </c:pt>
                <c:pt idx="45">
                  <c:v>0.967259844928269</c:v>
                </c:pt>
                <c:pt idx="46">
                  <c:v>0.96658704652001903</c:v>
                </c:pt>
                <c:pt idx="47">
                  <c:v>0.96591424811176796</c:v>
                </c:pt>
                <c:pt idx="48">
                  <c:v>0.96501718356743404</c:v>
                </c:pt>
                <c:pt idx="49">
                  <c:v>0.96434438515918397</c:v>
                </c:pt>
                <c:pt idx="50">
                  <c:v>0.96277452220659898</c:v>
                </c:pt>
                <c:pt idx="51">
                  <c:v>0.96165319152618101</c:v>
                </c:pt>
                <c:pt idx="52">
                  <c:v>0.96120465925401399</c:v>
                </c:pt>
                <c:pt idx="53">
                  <c:v>0.96030759470967997</c:v>
                </c:pt>
                <c:pt idx="54">
                  <c:v>0.95963479630142901</c:v>
                </c:pt>
                <c:pt idx="55">
                  <c:v>0.95828919948492797</c:v>
                </c:pt>
                <c:pt idx="56">
                  <c:v>0.957616401076677</c:v>
                </c:pt>
                <c:pt idx="57">
                  <c:v>0.95649507039626003</c:v>
                </c:pt>
                <c:pt idx="58">
                  <c:v>0.955598005851926</c:v>
                </c:pt>
                <c:pt idx="59">
                  <c:v>0.95402814289934101</c:v>
                </c:pt>
                <c:pt idx="60">
                  <c:v>0.95313107835500699</c:v>
                </c:pt>
                <c:pt idx="61">
                  <c:v>0.95066415085808798</c:v>
                </c:pt>
                <c:pt idx="62">
                  <c:v>0.95043988472200402</c:v>
                </c:pt>
                <c:pt idx="63">
                  <c:v>0.94931855404158705</c:v>
                </c:pt>
                <c:pt idx="64">
                  <c:v>0.94819722336116896</c:v>
                </c:pt>
                <c:pt idx="65">
                  <c:v>0.947524424952919</c:v>
                </c:pt>
                <c:pt idx="66">
                  <c:v>0.94573029586424995</c:v>
                </c:pt>
                <c:pt idx="67">
                  <c:v>0.94371190063949895</c:v>
                </c:pt>
                <c:pt idx="68">
                  <c:v>0.94191777155083001</c:v>
                </c:pt>
                <c:pt idx="69">
                  <c:v>0.94057217473432897</c:v>
                </c:pt>
                <c:pt idx="70">
                  <c:v>0.93900231178174398</c:v>
                </c:pt>
                <c:pt idx="71">
                  <c:v>0.93810524723740996</c:v>
                </c:pt>
                <c:pt idx="72">
                  <c:v>0.93631111814874202</c:v>
                </c:pt>
                <c:pt idx="73">
                  <c:v>0.93496552133224098</c:v>
                </c:pt>
                <c:pt idx="74">
                  <c:v>0.93339565837965599</c:v>
                </c:pt>
                <c:pt idx="75">
                  <c:v>0.93137726315490399</c:v>
                </c:pt>
                <c:pt idx="76">
                  <c:v>0.92980740020232</c:v>
                </c:pt>
                <c:pt idx="77">
                  <c:v>0.92823753724973501</c:v>
                </c:pt>
                <c:pt idx="78">
                  <c:v>0.92532207748064899</c:v>
                </c:pt>
                <c:pt idx="79">
                  <c:v>0.92397648066414795</c:v>
                </c:pt>
                <c:pt idx="80">
                  <c:v>0.92285514998372997</c:v>
                </c:pt>
                <c:pt idx="81">
                  <c:v>0.92106102089506203</c:v>
                </c:pt>
                <c:pt idx="82">
                  <c:v>0.91971542407856099</c:v>
                </c:pt>
                <c:pt idx="83">
                  <c:v>0.91702423044555803</c:v>
                </c:pt>
                <c:pt idx="84">
                  <c:v>0.91523010135688998</c:v>
                </c:pt>
                <c:pt idx="85">
                  <c:v>0.91433303681255595</c:v>
                </c:pt>
                <c:pt idx="86">
                  <c:v>0.91298743999605503</c:v>
                </c:pt>
                <c:pt idx="87">
                  <c:v>0.91096904477130303</c:v>
                </c:pt>
                <c:pt idx="88">
                  <c:v>0.90760505273004999</c:v>
                </c:pt>
                <c:pt idx="89">
                  <c:v>0.90581092364138205</c:v>
                </c:pt>
                <c:pt idx="90">
                  <c:v>0.904016794552714</c:v>
                </c:pt>
                <c:pt idx="91">
                  <c:v>0.901998399327962</c:v>
                </c:pt>
                <c:pt idx="92">
                  <c:v>0.90042853637537701</c:v>
                </c:pt>
                <c:pt idx="93">
                  <c:v>0.89751307660629098</c:v>
                </c:pt>
                <c:pt idx="94">
                  <c:v>0.89527041524545603</c:v>
                </c:pt>
                <c:pt idx="95">
                  <c:v>0.89437335070112201</c:v>
                </c:pt>
                <c:pt idx="96">
                  <c:v>0.89168215706811904</c:v>
                </c:pt>
                <c:pt idx="97">
                  <c:v>0.88854243116294995</c:v>
                </c:pt>
                <c:pt idx="98">
                  <c:v>0.88607550366603105</c:v>
                </c:pt>
                <c:pt idx="99">
                  <c:v>0.88338431003302897</c:v>
                </c:pt>
                <c:pt idx="100">
                  <c:v>0.88114164867219402</c:v>
                </c:pt>
                <c:pt idx="101">
                  <c:v>0.87934751958352497</c:v>
                </c:pt>
                <c:pt idx="102">
                  <c:v>0.87755339049485703</c:v>
                </c:pt>
                <c:pt idx="103">
                  <c:v>0.87598352754227204</c:v>
                </c:pt>
                <c:pt idx="104">
                  <c:v>0.87284380163710296</c:v>
                </c:pt>
                <c:pt idx="105">
                  <c:v>0.87194673709276904</c:v>
                </c:pt>
                <c:pt idx="106">
                  <c:v>0.86992834186801704</c:v>
                </c:pt>
                <c:pt idx="107">
                  <c:v>0.86701288209893101</c:v>
                </c:pt>
                <c:pt idx="108">
                  <c:v>0.86544301914634603</c:v>
                </c:pt>
                <c:pt idx="109">
                  <c:v>0.862527559377261</c:v>
                </c:pt>
                <c:pt idx="110">
                  <c:v>0.86118196256075896</c:v>
                </c:pt>
                <c:pt idx="111">
                  <c:v>0.85871503506384095</c:v>
                </c:pt>
                <c:pt idx="112">
                  <c:v>0.85669663983908895</c:v>
                </c:pt>
                <c:pt idx="113">
                  <c:v>0.85333264779783602</c:v>
                </c:pt>
                <c:pt idx="114">
                  <c:v>0.85198705098133498</c:v>
                </c:pt>
                <c:pt idx="115">
                  <c:v>0.84952012348441597</c:v>
                </c:pt>
                <c:pt idx="116">
                  <c:v>0.84727746212358002</c:v>
                </c:pt>
                <c:pt idx="117">
                  <c:v>0.84548333303491197</c:v>
                </c:pt>
                <c:pt idx="118">
                  <c:v>0.84301640553799295</c:v>
                </c:pt>
                <c:pt idx="119">
                  <c:v>0.83897961508848995</c:v>
                </c:pt>
                <c:pt idx="120">
                  <c:v>0.83696121986373795</c:v>
                </c:pt>
                <c:pt idx="121">
                  <c:v>0.83516709077507001</c:v>
                </c:pt>
                <c:pt idx="122">
                  <c:v>0.83113030032556601</c:v>
                </c:pt>
                <c:pt idx="123">
                  <c:v>0.82686924373997905</c:v>
                </c:pt>
                <c:pt idx="124">
                  <c:v>0.82395378397089303</c:v>
                </c:pt>
                <c:pt idx="125">
                  <c:v>0.82171112261005796</c:v>
                </c:pt>
                <c:pt idx="126">
                  <c:v>0.819019928977055</c:v>
                </c:pt>
                <c:pt idx="127">
                  <c:v>0.81588020307188602</c:v>
                </c:pt>
                <c:pt idx="128">
                  <c:v>0.81363754171105096</c:v>
                </c:pt>
                <c:pt idx="129">
                  <c:v>0.81161914648629896</c:v>
                </c:pt>
                <c:pt idx="130">
                  <c:v>0.80982501739763102</c:v>
                </c:pt>
                <c:pt idx="131">
                  <c:v>0.80623675922029403</c:v>
                </c:pt>
                <c:pt idx="132">
                  <c:v>0.80175143649862401</c:v>
                </c:pt>
                <c:pt idx="133">
                  <c:v>0.79973304127387201</c:v>
                </c:pt>
                <c:pt idx="134">
                  <c:v>0.79614478309653502</c:v>
                </c:pt>
                <c:pt idx="135">
                  <c:v>0.79367785559961601</c:v>
                </c:pt>
                <c:pt idx="136">
                  <c:v>0.79008959742228002</c:v>
                </c:pt>
                <c:pt idx="137">
                  <c:v>0.78694987151711004</c:v>
                </c:pt>
                <c:pt idx="138">
                  <c:v>0.78268881493152298</c:v>
                </c:pt>
                <c:pt idx="139">
                  <c:v>0.77999762129852102</c:v>
                </c:pt>
                <c:pt idx="140">
                  <c:v>0.77820349220985297</c:v>
                </c:pt>
                <c:pt idx="141">
                  <c:v>0.77483950016860004</c:v>
                </c:pt>
                <c:pt idx="142">
                  <c:v>0.77237257267168102</c:v>
                </c:pt>
                <c:pt idx="143">
                  <c:v>0.76878431449434503</c:v>
                </c:pt>
                <c:pt idx="144">
                  <c:v>0.76609312086134196</c:v>
                </c:pt>
                <c:pt idx="145">
                  <c:v>0.76429899177267402</c:v>
                </c:pt>
                <c:pt idx="146">
                  <c:v>0.76138353200358799</c:v>
                </c:pt>
                <c:pt idx="147">
                  <c:v>0.75869233837058603</c:v>
                </c:pt>
                <c:pt idx="148">
                  <c:v>0.7557768786015</c:v>
                </c:pt>
                <c:pt idx="149">
                  <c:v>0.75286141883241398</c:v>
                </c:pt>
                <c:pt idx="150">
                  <c:v>0.74994595906332795</c:v>
                </c:pt>
                <c:pt idx="151">
                  <c:v>0.74725476543032598</c:v>
                </c:pt>
                <c:pt idx="152">
                  <c:v>0.74209664430040401</c:v>
                </c:pt>
                <c:pt idx="153">
                  <c:v>0.73918118453131798</c:v>
                </c:pt>
                <c:pt idx="154">
                  <c:v>0.73671425703439997</c:v>
                </c:pt>
                <c:pt idx="155">
                  <c:v>0.734023063401397</c:v>
                </c:pt>
                <c:pt idx="156">
                  <c:v>0.73178040204056205</c:v>
                </c:pt>
                <c:pt idx="157">
                  <c:v>0.72976200681581005</c:v>
                </c:pt>
                <c:pt idx="158">
                  <c:v>0.72774361159105805</c:v>
                </c:pt>
                <c:pt idx="159">
                  <c:v>0.72482815182197202</c:v>
                </c:pt>
                <c:pt idx="160">
                  <c:v>0.72168842591680304</c:v>
                </c:pt>
                <c:pt idx="161">
                  <c:v>0.71742736933121598</c:v>
                </c:pt>
                <c:pt idx="162">
                  <c:v>0.71406337728996305</c:v>
                </c:pt>
                <c:pt idx="163">
                  <c:v>0.71114791752087703</c:v>
                </c:pt>
                <c:pt idx="164">
                  <c:v>0.70845672388787495</c:v>
                </c:pt>
                <c:pt idx="165">
                  <c:v>0.70576553025487199</c:v>
                </c:pt>
                <c:pt idx="166">
                  <c:v>0.70172873980536898</c:v>
                </c:pt>
                <c:pt idx="167">
                  <c:v>0.69836474776411595</c:v>
                </c:pt>
                <c:pt idx="168">
                  <c:v>0.69589782026719704</c:v>
                </c:pt>
                <c:pt idx="169">
                  <c:v>0.69298236049811102</c:v>
                </c:pt>
                <c:pt idx="170">
                  <c:v>0.68984263459294204</c:v>
                </c:pt>
                <c:pt idx="171">
                  <c:v>0.68468451346302095</c:v>
                </c:pt>
                <c:pt idx="172">
                  <c:v>0.68109625528568396</c:v>
                </c:pt>
                <c:pt idx="173">
                  <c:v>0.67862932778876495</c:v>
                </c:pt>
                <c:pt idx="174">
                  <c:v>0.67661093256401295</c:v>
                </c:pt>
                <c:pt idx="175">
                  <c:v>0.67436827120317799</c:v>
                </c:pt>
                <c:pt idx="176">
                  <c:v>0.66988294848150698</c:v>
                </c:pt>
                <c:pt idx="177">
                  <c:v>0.66719175484850501</c:v>
                </c:pt>
                <c:pt idx="178">
                  <c:v>0.66405202894333604</c:v>
                </c:pt>
                <c:pt idx="179">
                  <c:v>0.66136083531033296</c:v>
                </c:pt>
                <c:pt idx="180">
                  <c:v>0.65732404486082996</c:v>
                </c:pt>
                <c:pt idx="181">
                  <c:v>0.65418431895565998</c:v>
                </c:pt>
                <c:pt idx="182">
                  <c:v>0.65082032691440705</c:v>
                </c:pt>
                <c:pt idx="183">
                  <c:v>0.64857766555357199</c:v>
                </c:pt>
                <c:pt idx="184">
                  <c:v>0.64588647192056903</c:v>
                </c:pt>
                <c:pt idx="185">
                  <c:v>0.64319527828756695</c:v>
                </c:pt>
                <c:pt idx="186">
                  <c:v>0.63938275397414701</c:v>
                </c:pt>
                <c:pt idx="187">
                  <c:v>0.63758862488547896</c:v>
                </c:pt>
                <c:pt idx="188">
                  <c:v>0.63332756829989201</c:v>
                </c:pt>
                <c:pt idx="189">
                  <c:v>0.63086064080297299</c:v>
                </c:pt>
                <c:pt idx="190">
                  <c:v>0.62749664876171996</c:v>
                </c:pt>
                <c:pt idx="191">
                  <c:v>0.62502972126480105</c:v>
                </c:pt>
                <c:pt idx="192">
                  <c:v>0.62188999535963196</c:v>
                </c:pt>
                <c:pt idx="193">
                  <c:v>0.61875026945446199</c:v>
                </c:pt>
                <c:pt idx="194">
                  <c:v>0.61448921286887503</c:v>
                </c:pt>
                <c:pt idx="195">
                  <c:v>0.61067668855545498</c:v>
                </c:pt>
                <c:pt idx="196">
                  <c:v>0.60753696265028601</c:v>
                </c:pt>
                <c:pt idx="197">
                  <c:v>0.60417297060903297</c:v>
                </c:pt>
                <c:pt idx="198">
                  <c:v>0.60148177697603</c:v>
                </c:pt>
                <c:pt idx="199">
                  <c:v>0.59879058334302804</c:v>
                </c:pt>
                <c:pt idx="200">
                  <c:v>0.59520232516569105</c:v>
                </c:pt>
                <c:pt idx="201">
                  <c:v>0.59295966380485599</c:v>
                </c:pt>
                <c:pt idx="202">
                  <c:v>0.58914713949143604</c:v>
                </c:pt>
                <c:pt idx="203">
                  <c:v>0.58600741358626696</c:v>
                </c:pt>
                <c:pt idx="204">
                  <c:v>0.58241915540892997</c:v>
                </c:pt>
                <c:pt idx="205">
                  <c:v>0.57995222791201095</c:v>
                </c:pt>
                <c:pt idx="206">
                  <c:v>0.577709566551176</c:v>
                </c:pt>
                <c:pt idx="207">
                  <c:v>0.573672776101673</c:v>
                </c:pt>
                <c:pt idx="208">
                  <c:v>0.57053305019650302</c:v>
                </c:pt>
                <c:pt idx="209">
                  <c:v>0.56716905815524998</c:v>
                </c:pt>
                <c:pt idx="210">
                  <c:v>0.56470213065833097</c:v>
                </c:pt>
                <c:pt idx="211">
                  <c:v>0.562010937025329</c:v>
                </c:pt>
                <c:pt idx="212">
                  <c:v>0.559992541800577</c:v>
                </c:pt>
                <c:pt idx="213">
                  <c:v>0.55752561430365799</c:v>
                </c:pt>
                <c:pt idx="214">
                  <c:v>0.55573148521499005</c:v>
                </c:pt>
                <c:pt idx="215">
                  <c:v>0.55483442067065603</c:v>
                </c:pt>
                <c:pt idx="216">
                  <c:v>0.55191896090157</c:v>
                </c:pt>
                <c:pt idx="217">
                  <c:v>0.55012483181290195</c:v>
                </c:pt>
                <c:pt idx="218">
                  <c:v>0.54810643658814995</c:v>
                </c:pt>
                <c:pt idx="219">
                  <c:v>0.54451817841081396</c:v>
                </c:pt>
                <c:pt idx="220">
                  <c:v>0.54205125091389506</c:v>
                </c:pt>
                <c:pt idx="221">
                  <c:v>0.538238726600475</c:v>
                </c:pt>
                <c:pt idx="222">
                  <c:v>0.53666886364789002</c:v>
                </c:pt>
                <c:pt idx="223">
                  <c:v>0.534201936150971</c:v>
                </c:pt>
                <c:pt idx="224">
                  <c:v>0.53195927479013605</c:v>
                </c:pt>
                <c:pt idx="225">
                  <c:v>0.52792248434063205</c:v>
                </c:pt>
                <c:pt idx="226">
                  <c:v>0.524109960027212</c:v>
                </c:pt>
                <c:pt idx="227">
                  <c:v>0.52254009707462701</c:v>
                </c:pt>
                <c:pt idx="228">
                  <c:v>0.51827904048904005</c:v>
                </c:pt>
                <c:pt idx="229">
                  <c:v>0.51513931458387097</c:v>
                </c:pt>
                <c:pt idx="230">
                  <c:v>0.51199958867870099</c:v>
                </c:pt>
                <c:pt idx="231">
                  <c:v>0.50930839504569902</c:v>
                </c:pt>
                <c:pt idx="232">
                  <c:v>0.50706573368486396</c:v>
                </c:pt>
                <c:pt idx="233">
                  <c:v>0.50504733846011196</c:v>
                </c:pt>
                <c:pt idx="234">
                  <c:v>0.50392600777969399</c:v>
                </c:pt>
                <c:pt idx="235">
                  <c:v>0.50101054801060896</c:v>
                </c:pt>
                <c:pt idx="236">
                  <c:v>0.49854362051369</c:v>
                </c:pt>
                <c:pt idx="237">
                  <c:v>0.49630095915285399</c:v>
                </c:pt>
                <c:pt idx="238">
                  <c:v>0.49428256392810199</c:v>
                </c:pt>
                <c:pt idx="239">
                  <c:v>0.49024577347859899</c:v>
                </c:pt>
                <c:pt idx="240">
                  <c:v>0.48688178143734601</c:v>
                </c:pt>
                <c:pt idx="241">
                  <c:v>0.484639120076511</c:v>
                </c:pt>
                <c:pt idx="242">
                  <c:v>0.48037806349092399</c:v>
                </c:pt>
                <c:pt idx="243">
                  <c:v>0.476789805313587</c:v>
                </c:pt>
                <c:pt idx="244">
                  <c:v>0.47454714395275199</c:v>
                </c:pt>
                <c:pt idx="245">
                  <c:v>0.47230448259191599</c:v>
                </c:pt>
                <c:pt idx="246">
                  <c:v>0.47028608736716498</c:v>
                </c:pt>
                <c:pt idx="247">
                  <c:v>0.46759489373416202</c:v>
                </c:pt>
                <c:pt idx="248">
                  <c:v>0.46602503078157798</c:v>
                </c:pt>
                <c:pt idx="249">
                  <c:v>0.46355810328465902</c:v>
                </c:pt>
                <c:pt idx="250">
                  <c:v>0.46198824033207397</c:v>
                </c:pt>
                <c:pt idx="251">
                  <c:v>0.458848514426905</c:v>
                </c:pt>
                <c:pt idx="252">
                  <c:v>0.45570878852173502</c:v>
                </c:pt>
                <c:pt idx="253">
                  <c:v>0.45346612716090001</c:v>
                </c:pt>
                <c:pt idx="254">
                  <c:v>0.45189626420831502</c:v>
                </c:pt>
                <c:pt idx="255">
                  <c:v>0.44965360284748002</c:v>
                </c:pt>
                <c:pt idx="256">
                  <c:v>0.44763520762272802</c:v>
                </c:pt>
                <c:pt idx="257">
                  <c:v>0.44471974785364199</c:v>
                </c:pt>
                <c:pt idx="258">
                  <c:v>0.44270135262888999</c:v>
                </c:pt>
                <c:pt idx="259">
                  <c:v>0.44023442513197197</c:v>
                </c:pt>
                <c:pt idx="260">
                  <c:v>0.439113094451554</c:v>
                </c:pt>
                <c:pt idx="261">
                  <c:v>0.43574910241030101</c:v>
                </c:pt>
                <c:pt idx="262">
                  <c:v>0.43395497332163302</c:v>
                </c:pt>
                <c:pt idx="263">
                  <c:v>0.43171231196079701</c:v>
                </c:pt>
                <c:pt idx="264">
                  <c:v>0.42991818287212902</c:v>
                </c:pt>
                <c:pt idx="265">
                  <c:v>0.42789978764737702</c:v>
                </c:pt>
                <c:pt idx="266">
                  <c:v>0.42677845696695998</c:v>
                </c:pt>
                <c:pt idx="267">
                  <c:v>0.423190198789623</c:v>
                </c:pt>
                <c:pt idx="268">
                  <c:v>0.41960194061228701</c:v>
                </c:pt>
                <c:pt idx="269">
                  <c:v>0.417359279251451</c:v>
                </c:pt>
                <c:pt idx="270">
                  <c:v>0.413322488801948</c:v>
                </c:pt>
                <c:pt idx="271">
                  <c:v>0.41040702903286203</c:v>
                </c:pt>
                <c:pt idx="272">
                  <c:v>0.40771583539985901</c:v>
                </c:pt>
                <c:pt idx="273">
                  <c:v>0.40457610949468997</c:v>
                </c:pt>
                <c:pt idx="274">
                  <c:v>0.401436383589521</c:v>
                </c:pt>
                <c:pt idx="275">
                  <c:v>0.39874518995651798</c:v>
                </c:pt>
                <c:pt idx="276">
                  <c:v>0.39515693177918199</c:v>
                </c:pt>
                <c:pt idx="277">
                  <c:v>0.39269000428226303</c:v>
                </c:pt>
                <c:pt idx="278">
                  <c:v>0.39067160905751103</c:v>
                </c:pt>
                <c:pt idx="279">
                  <c:v>0.39022307678534401</c:v>
                </c:pt>
                <c:pt idx="280">
                  <c:v>0.38663481860800802</c:v>
                </c:pt>
                <c:pt idx="281">
                  <c:v>0.38416789111108901</c:v>
                </c:pt>
                <c:pt idx="282">
                  <c:v>0.38147669747808599</c:v>
                </c:pt>
                <c:pt idx="283">
                  <c:v>0.379906834525502</c:v>
                </c:pt>
                <c:pt idx="284">
                  <c:v>0.37676710862033203</c:v>
                </c:pt>
                <c:pt idx="285">
                  <c:v>0.37340311657907899</c:v>
                </c:pt>
                <c:pt idx="286">
                  <c:v>0.371833253626494</c:v>
                </c:pt>
                <c:pt idx="287">
                  <c:v>0.367796463176991</c:v>
                </c:pt>
                <c:pt idx="288">
                  <c:v>0.36577806795223899</c:v>
                </c:pt>
                <c:pt idx="289">
                  <c:v>0.36331114045531998</c:v>
                </c:pt>
                <c:pt idx="290">
                  <c:v>0.36151701136665199</c:v>
                </c:pt>
                <c:pt idx="291">
                  <c:v>0.35949861614189998</c:v>
                </c:pt>
                <c:pt idx="292">
                  <c:v>0.35680742250889802</c:v>
                </c:pt>
                <c:pt idx="293">
                  <c:v>0.35591035796456399</c:v>
                </c:pt>
                <c:pt idx="294">
                  <c:v>0.35299489819547802</c:v>
                </c:pt>
                <c:pt idx="295">
                  <c:v>0.35075223683464302</c:v>
                </c:pt>
                <c:pt idx="296">
                  <c:v>0.348285309337724</c:v>
                </c:pt>
                <c:pt idx="297">
                  <c:v>0.34693971252122302</c:v>
                </c:pt>
                <c:pt idx="298">
                  <c:v>0.34492131729647102</c:v>
                </c:pt>
                <c:pt idx="299">
                  <c:v>0.34290292207171902</c:v>
                </c:pt>
                <c:pt idx="300">
                  <c:v>0.3404359945748</c:v>
                </c:pt>
                <c:pt idx="301">
                  <c:v>0.33774480094179798</c:v>
                </c:pt>
                <c:pt idx="302">
                  <c:v>0.33572640571704598</c:v>
                </c:pt>
                <c:pt idx="303">
                  <c:v>0.33370801049229398</c:v>
                </c:pt>
                <c:pt idx="304">
                  <c:v>0.33191388140362599</c:v>
                </c:pt>
                <c:pt idx="305">
                  <c:v>0.330344018451041</c:v>
                </c:pt>
                <c:pt idx="306">
                  <c:v>0.32765282481803898</c:v>
                </c:pt>
                <c:pt idx="307">
                  <c:v>0.32541016345720403</c:v>
                </c:pt>
                <c:pt idx="308">
                  <c:v>0.32339176823245203</c:v>
                </c:pt>
                <c:pt idx="309">
                  <c:v>0.32114910687161702</c:v>
                </c:pt>
                <c:pt idx="310">
                  <c:v>0.31935497778294802</c:v>
                </c:pt>
                <c:pt idx="311">
                  <c:v>0.31823364710253099</c:v>
                </c:pt>
                <c:pt idx="312">
                  <c:v>0.31576671960561198</c:v>
                </c:pt>
                <c:pt idx="313">
                  <c:v>0.31419685665302699</c:v>
                </c:pt>
                <c:pt idx="314">
                  <c:v>0.31307552597260901</c:v>
                </c:pt>
                <c:pt idx="315">
                  <c:v>0.31105713074785801</c:v>
                </c:pt>
                <c:pt idx="316">
                  <c:v>0.30903873552310601</c:v>
                </c:pt>
                <c:pt idx="317">
                  <c:v>0.306571808026187</c:v>
                </c:pt>
                <c:pt idx="318">
                  <c:v>0.30545047734576902</c:v>
                </c:pt>
                <c:pt idx="319">
                  <c:v>0.30432914666535199</c:v>
                </c:pt>
                <c:pt idx="320">
                  <c:v>0.30208648530451598</c:v>
                </c:pt>
                <c:pt idx="321">
                  <c:v>0.30006809007976498</c:v>
                </c:pt>
                <c:pt idx="322">
                  <c:v>0.29827396099109599</c:v>
                </c:pt>
                <c:pt idx="323">
                  <c:v>0.29692836417459501</c:v>
                </c:pt>
                <c:pt idx="324">
                  <c:v>0.294909968949843</c:v>
                </c:pt>
                <c:pt idx="325">
                  <c:v>0.292667307589008</c:v>
                </c:pt>
                <c:pt idx="326">
                  <c:v>0.29132171077250701</c:v>
                </c:pt>
                <c:pt idx="327">
                  <c:v>0.29020038009208898</c:v>
                </c:pt>
                <c:pt idx="328">
                  <c:v>0.28907904941167201</c:v>
                </c:pt>
                <c:pt idx="329">
                  <c:v>0.28818198486733698</c:v>
                </c:pt>
                <c:pt idx="330">
                  <c:v>0.28638785577866899</c:v>
                </c:pt>
                <c:pt idx="331">
                  <c:v>0.284817992826084</c:v>
                </c:pt>
                <c:pt idx="332">
                  <c:v>0.28369666214566702</c:v>
                </c:pt>
                <c:pt idx="333">
                  <c:v>0.28010840396832998</c:v>
                </c:pt>
                <c:pt idx="334">
                  <c:v>0.27921133942399601</c:v>
                </c:pt>
                <c:pt idx="335">
                  <c:v>0.27831427487966198</c:v>
                </c:pt>
                <c:pt idx="336">
                  <c:v>0.27607161351882697</c:v>
                </c:pt>
                <c:pt idx="337">
                  <c:v>0.27472601670232599</c:v>
                </c:pt>
                <c:pt idx="338">
                  <c:v>0.27225908920540698</c:v>
                </c:pt>
                <c:pt idx="339">
                  <c:v>0.27024069398065498</c:v>
                </c:pt>
                <c:pt idx="340">
                  <c:v>0.26844656489198698</c:v>
                </c:pt>
                <c:pt idx="341">
                  <c:v>0.26754950034765301</c:v>
                </c:pt>
                <c:pt idx="342">
                  <c:v>0.265082572850734</c:v>
                </c:pt>
                <c:pt idx="343">
                  <c:v>0.263064177625982</c:v>
                </c:pt>
                <c:pt idx="344">
                  <c:v>0.26082151626514699</c:v>
                </c:pt>
                <c:pt idx="345">
                  <c:v>0.25992445172081302</c:v>
                </c:pt>
                <c:pt idx="346">
                  <c:v>0.259251653312562</c:v>
                </c:pt>
                <c:pt idx="347">
                  <c:v>0.25678472581564299</c:v>
                </c:pt>
                <c:pt idx="348">
                  <c:v>0.255214862863058</c:v>
                </c:pt>
                <c:pt idx="349">
                  <c:v>0.25386926604655702</c:v>
                </c:pt>
                <c:pt idx="350">
                  <c:v>0.253196467638307</c:v>
                </c:pt>
                <c:pt idx="351">
                  <c:v>0.25207513695788902</c:v>
                </c:pt>
                <c:pt idx="352">
                  <c:v>0.25005674173313702</c:v>
                </c:pt>
                <c:pt idx="353">
                  <c:v>0.247141281964051</c:v>
                </c:pt>
                <c:pt idx="354">
                  <c:v>0.24489862060321599</c:v>
                </c:pt>
                <c:pt idx="355">
                  <c:v>0.24175889469804701</c:v>
                </c:pt>
                <c:pt idx="356">
                  <c:v>0.240413297881545</c:v>
                </c:pt>
                <c:pt idx="357">
                  <c:v>0.239291967201128</c:v>
                </c:pt>
                <c:pt idx="358">
                  <c:v>0.23817063652070999</c:v>
                </c:pt>
                <c:pt idx="359">
                  <c:v>0.236376507432042</c:v>
                </c:pt>
                <c:pt idx="360">
                  <c:v>0.235255176751624</c:v>
                </c:pt>
                <c:pt idx="361">
                  <c:v>0.23323678152687199</c:v>
                </c:pt>
                <c:pt idx="362">
                  <c:v>0.23099412016603699</c:v>
                </c:pt>
                <c:pt idx="363">
                  <c:v>0.230321321757786</c:v>
                </c:pt>
                <c:pt idx="364">
                  <c:v>0.229648523349536</c:v>
                </c:pt>
                <c:pt idx="365">
                  <c:v>0.228527192669118</c:v>
                </c:pt>
                <c:pt idx="366">
                  <c:v>0.227630128124784</c:v>
                </c:pt>
                <c:pt idx="367">
                  <c:v>0.225387466763949</c:v>
                </c:pt>
                <c:pt idx="368">
                  <c:v>0.22404186994744801</c:v>
                </c:pt>
                <c:pt idx="369">
                  <c:v>0.222472006994863</c:v>
                </c:pt>
                <c:pt idx="370">
                  <c:v>0.221574942450529</c:v>
                </c:pt>
                <c:pt idx="371">
                  <c:v>0.22022934563402799</c:v>
                </c:pt>
                <c:pt idx="372">
                  <c:v>0.21798668427319201</c:v>
                </c:pt>
                <c:pt idx="373">
                  <c:v>0.216641087456691</c:v>
                </c:pt>
                <c:pt idx="374">
                  <c:v>0.215744022912357</c:v>
                </c:pt>
                <c:pt idx="375">
                  <c:v>0.21394989382368901</c:v>
                </c:pt>
                <c:pt idx="376">
                  <c:v>0.212604297007187</c:v>
                </c:pt>
                <c:pt idx="377">
                  <c:v>0.21036163564635199</c:v>
                </c:pt>
                <c:pt idx="378">
                  <c:v>0.208791772693767</c:v>
                </c:pt>
                <c:pt idx="379">
                  <c:v>0.20744617587726599</c:v>
                </c:pt>
                <c:pt idx="380">
                  <c:v>0.204754982244264</c:v>
                </c:pt>
                <c:pt idx="381">
                  <c:v>0.20430644997209699</c:v>
                </c:pt>
                <c:pt idx="382">
                  <c:v>0.20251232088342899</c:v>
                </c:pt>
                <c:pt idx="383">
                  <c:v>0.20139099020301099</c:v>
                </c:pt>
                <c:pt idx="384">
                  <c:v>0.19959686111434299</c:v>
                </c:pt>
                <c:pt idx="385">
                  <c:v>0.19825126429784201</c:v>
                </c:pt>
                <c:pt idx="386">
                  <c:v>0.19712993361742401</c:v>
                </c:pt>
                <c:pt idx="387">
                  <c:v>0.19556007066483899</c:v>
                </c:pt>
                <c:pt idx="388">
                  <c:v>0.19511153839267201</c:v>
                </c:pt>
                <c:pt idx="389">
                  <c:v>0.19443873998442099</c:v>
                </c:pt>
                <c:pt idx="390">
                  <c:v>0.192868877031837</c:v>
                </c:pt>
                <c:pt idx="391">
                  <c:v>0.19242034475966999</c:v>
                </c:pt>
                <c:pt idx="392">
                  <c:v>0.191971812487503</c:v>
                </c:pt>
                <c:pt idx="393">
                  <c:v>0.191074747943169</c:v>
                </c:pt>
                <c:pt idx="394">
                  <c:v>0.188832086582333</c:v>
                </c:pt>
                <c:pt idx="395">
                  <c:v>0.187935022037999</c:v>
                </c:pt>
                <c:pt idx="396">
                  <c:v>0.18569236067716399</c:v>
                </c:pt>
                <c:pt idx="397">
                  <c:v>0.185019562268913</c:v>
                </c:pt>
                <c:pt idx="398">
                  <c:v>0.18322543318024501</c:v>
                </c:pt>
                <c:pt idx="399">
                  <c:v>0.181879836363744</c:v>
                </c:pt>
                <c:pt idx="400">
                  <c:v>0.18098277181941</c:v>
                </c:pt>
                <c:pt idx="401">
                  <c:v>0.179861441138992</c:v>
                </c:pt>
                <c:pt idx="402">
                  <c:v>0.17851584432249101</c:v>
                </c:pt>
                <c:pt idx="403">
                  <c:v>0.17717024750599</c:v>
                </c:pt>
                <c:pt idx="404">
                  <c:v>0.17582465068948799</c:v>
                </c:pt>
                <c:pt idx="405">
                  <c:v>0.175151852281238</c:v>
                </c:pt>
                <c:pt idx="406">
                  <c:v>0.17403052160082</c:v>
                </c:pt>
                <c:pt idx="407">
                  <c:v>0.17246065864823501</c:v>
                </c:pt>
                <c:pt idx="408">
                  <c:v>0.171115061831734</c:v>
                </c:pt>
                <c:pt idx="409">
                  <c:v>0.17044226342348401</c:v>
                </c:pt>
                <c:pt idx="410">
                  <c:v>0.169096666606982</c:v>
                </c:pt>
                <c:pt idx="411">
                  <c:v>0.16752680365439801</c:v>
                </c:pt>
                <c:pt idx="412">
                  <c:v>0.16640547297398001</c:v>
                </c:pt>
                <c:pt idx="413">
                  <c:v>0.165059876157479</c:v>
                </c:pt>
                <c:pt idx="414">
                  <c:v>0.16461134388531201</c:v>
                </c:pt>
                <c:pt idx="415">
                  <c:v>0.164162811613145</c:v>
                </c:pt>
                <c:pt idx="416">
                  <c:v>0.16393854547706099</c:v>
                </c:pt>
                <c:pt idx="417">
                  <c:v>0.163265747068811</c:v>
                </c:pt>
                <c:pt idx="418">
                  <c:v>0.16192015025230899</c:v>
                </c:pt>
                <c:pt idx="419">
                  <c:v>0.161247351844059</c:v>
                </c:pt>
                <c:pt idx="420">
                  <c:v>0.16057455343580801</c:v>
                </c:pt>
                <c:pt idx="421">
                  <c:v>0.160126021163641</c:v>
                </c:pt>
                <c:pt idx="422">
                  <c:v>0.15900469048322399</c:v>
                </c:pt>
                <c:pt idx="423">
                  <c:v>0.158107625938889</c:v>
                </c:pt>
                <c:pt idx="424">
                  <c:v>0.15653776298630501</c:v>
                </c:pt>
                <c:pt idx="425">
                  <c:v>0.15496790003371999</c:v>
                </c:pt>
                <c:pt idx="426">
                  <c:v>0.15407083548938599</c:v>
                </c:pt>
                <c:pt idx="427">
                  <c:v>0.15294950480896799</c:v>
                </c:pt>
                <c:pt idx="428">
                  <c:v>0.15093110958421599</c:v>
                </c:pt>
                <c:pt idx="429">
                  <c:v>0.15003404503988199</c:v>
                </c:pt>
                <c:pt idx="430">
                  <c:v>0.14868844822338101</c:v>
                </c:pt>
                <c:pt idx="431">
                  <c:v>0.148464182087298</c:v>
                </c:pt>
                <c:pt idx="432">
                  <c:v>0.14734285140688</c:v>
                </c:pt>
                <c:pt idx="433">
                  <c:v>0.146221520726462</c:v>
                </c:pt>
                <c:pt idx="434">
                  <c:v>0.14599725459037899</c:v>
                </c:pt>
                <c:pt idx="435">
                  <c:v>0.14510019004604499</c:v>
                </c:pt>
                <c:pt idx="436">
                  <c:v>0.14420312550171099</c:v>
                </c:pt>
                <c:pt idx="437">
                  <c:v>0.14263326254912601</c:v>
                </c:pt>
                <c:pt idx="438">
                  <c:v>0.14173619800479201</c:v>
                </c:pt>
                <c:pt idx="439">
                  <c:v>0.14106339959654099</c:v>
                </c:pt>
                <c:pt idx="440">
                  <c:v>0.140390601188291</c:v>
                </c:pt>
                <c:pt idx="441">
                  <c:v>0.139493536643956</c:v>
                </c:pt>
                <c:pt idx="442">
                  <c:v>0.138372205963539</c:v>
                </c:pt>
                <c:pt idx="443">
                  <c:v>0.13769940755528801</c:v>
                </c:pt>
                <c:pt idx="444">
                  <c:v>0.13725087528312099</c:v>
                </c:pt>
                <c:pt idx="445">
                  <c:v>0.13657807687487</c:v>
                </c:pt>
                <c:pt idx="446">
                  <c:v>0.13612954460270299</c:v>
                </c:pt>
                <c:pt idx="447">
                  <c:v>0.13590527846662001</c:v>
                </c:pt>
                <c:pt idx="448">
                  <c:v>0.13523248005836899</c:v>
                </c:pt>
                <c:pt idx="449">
                  <c:v>0.13478394778620201</c:v>
                </c:pt>
                <c:pt idx="450">
                  <c:v>0.13388688324186801</c:v>
                </c:pt>
                <c:pt idx="451">
                  <c:v>0.133438350969701</c:v>
                </c:pt>
                <c:pt idx="452">
                  <c:v>0.13298981869753401</c:v>
                </c:pt>
                <c:pt idx="453">
                  <c:v>0.13231702028928299</c:v>
                </c:pt>
                <c:pt idx="454">
                  <c:v>0.13186848801711601</c:v>
                </c:pt>
                <c:pt idx="455">
                  <c:v>0.131644221881033</c:v>
                </c:pt>
                <c:pt idx="456">
                  <c:v>0.130522891200615</c:v>
                </c:pt>
                <c:pt idx="457">
                  <c:v>0.129625826656281</c:v>
                </c:pt>
                <c:pt idx="458">
                  <c:v>0.128504495975863</c:v>
                </c:pt>
                <c:pt idx="459">
                  <c:v>0.12738316529544599</c:v>
                </c:pt>
                <c:pt idx="460">
                  <c:v>0.12693463302327901</c:v>
                </c:pt>
                <c:pt idx="461">
                  <c:v>0.12626183461502799</c:v>
                </c:pt>
                <c:pt idx="462">
                  <c:v>0.12603756847894501</c:v>
                </c:pt>
                <c:pt idx="463">
                  <c:v>0.124243439390276</c:v>
                </c:pt>
                <c:pt idx="464">
                  <c:v>0.12289784257377501</c:v>
                </c:pt>
                <c:pt idx="465">
                  <c:v>0.121776511893357</c:v>
                </c:pt>
                <c:pt idx="466">
                  <c:v>0.121552245757274</c:v>
                </c:pt>
                <c:pt idx="467">
                  <c:v>0.12087944734902301</c:v>
                </c:pt>
                <c:pt idx="468">
                  <c:v>0.12043091507685599</c:v>
                </c:pt>
                <c:pt idx="469">
                  <c:v>0.119758116668606</c:v>
                </c:pt>
                <c:pt idx="470">
                  <c:v>0.119085318260355</c:v>
                </c:pt>
                <c:pt idx="471">
                  <c:v>0.11841251985210401</c:v>
                </c:pt>
                <c:pt idx="472">
                  <c:v>0.11751545530776999</c:v>
                </c:pt>
                <c:pt idx="473">
                  <c:v>0.117291189171687</c:v>
                </c:pt>
                <c:pt idx="474">
                  <c:v>0.116618390763436</c:v>
                </c:pt>
                <c:pt idx="475">
                  <c:v>0.11594559235518601</c:v>
                </c:pt>
                <c:pt idx="476">
                  <c:v>0.114375729402601</c:v>
                </c:pt>
                <c:pt idx="477">
                  <c:v>0.113927197130434</c:v>
                </c:pt>
                <c:pt idx="478">
                  <c:v>0.11303013258609999</c:v>
                </c:pt>
                <c:pt idx="479">
                  <c:v>0.11258160031393299</c:v>
                </c:pt>
                <c:pt idx="480">
                  <c:v>0.112133068041766</c:v>
                </c:pt>
                <c:pt idx="481">
                  <c:v>0.111236003497431</c:v>
                </c:pt>
                <c:pt idx="482">
                  <c:v>0.110338938953097</c:v>
                </c:pt>
                <c:pt idx="483">
                  <c:v>0.10921760827268</c:v>
                </c:pt>
                <c:pt idx="484">
                  <c:v>0.10854480986442901</c:v>
                </c:pt>
                <c:pt idx="485">
                  <c:v>0.107647745320095</c:v>
                </c:pt>
                <c:pt idx="486">
                  <c:v>0.106302148503594</c:v>
                </c:pt>
                <c:pt idx="487">
                  <c:v>0.104956551687093</c:v>
                </c:pt>
                <c:pt idx="488">
                  <c:v>0.104508019414926</c:v>
                </c:pt>
                <c:pt idx="489">
                  <c:v>0.103835221006675</c:v>
                </c:pt>
                <c:pt idx="490">
                  <c:v>0.10316242259842399</c:v>
                </c:pt>
                <c:pt idx="491">
                  <c:v>0.10226535805409</c:v>
                </c:pt>
                <c:pt idx="492">
                  <c:v>0.10114402737367301</c:v>
                </c:pt>
                <c:pt idx="493">
                  <c:v>9.97984305571714E-2</c:v>
                </c:pt>
                <c:pt idx="494">
                  <c:v>9.9125632148920798E-2</c:v>
                </c:pt>
                <c:pt idx="495">
                  <c:v>9.8228567604586703E-2</c:v>
                </c:pt>
                <c:pt idx="496">
                  <c:v>9.7555769196336101E-2</c:v>
                </c:pt>
                <c:pt idx="497">
                  <c:v>9.6882970788085498E-2</c:v>
                </c:pt>
                <c:pt idx="498">
                  <c:v>9.5985906243751404E-2</c:v>
                </c:pt>
                <c:pt idx="499">
                  <c:v>9.4864575563333706E-2</c:v>
                </c:pt>
                <c:pt idx="500">
                  <c:v>9.4191777155083103E-2</c:v>
                </c:pt>
                <c:pt idx="501">
                  <c:v>9.3743244882916105E-2</c:v>
                </c:pt>
                <c:pt idx="502">
                  <c:v>9.3070446474665502E-2</c:v>
                </c:pt>
                <c:pt idx="503">
                  <c:v>9.2173381930331394E-2</c:v>
                </c:pt>
                <c:pt idx="504">
                  <c:v>9.1500583522080806E-2</c:v>
                </c:pt>
                <c:pt idx="505">
                  <c:v>9.0154986705579601E-2</c:v>
                </c:pt>
                <c:pt idx="506">
                  <c:v>8.9257922161245506E-2</c:v>
                </c:pt>
                <c:pt idx="507">
                  <c:v>8.8585123752994904E-2</c:v>
                </c:pt>
                <c:pt idx="508">
                  <c:v>8.7463793072577206E-2</c:v>
                </c:pt>
                <c:pt idx="509">
                  <c:v>8.72395269364937E-2</c:v>
                </c:pt>
                <c:pt idx="510">
                  <c:v>8.7015260800410194E-2</c:v>
                </c:pt>
                <c:pt idx="511">
                  <c:v>8.5893930119992495E-2</c:v>
                </c:pt>
                <c:pt idx="512">
                  <c:v>8.5669663983909003E-2</c:v>
                </c:pt>
                <c:pt idx="513">
                  <c:v>8.5221131711741893E-2</c:v>
                </c:pt>
                <c:pt idx="514">
                  <c:v>8.4772599439574894E-2</c:v>
                </c:pt>
                <c:pt idx="515">
                  <c:v>8.4324067167407799E-2</c:v>
                </c:pt>
                <c:pt idx="516">
                  <c:v>8.3875534895240703E-2</c:v>
                </c:pt>
                <c:pt idx="517">
                  <c:v>8.2978470350906594E-2</c:v>
                </c:pt>
                <c:pt idx="518">
                  <c:v>8.2529938078739498E-2</c:v>
                </c:pt>
                <c:pt idx="519">
                  <c:v>8.1857139670488896E-2</c:v>
                </c:pt>
                <c:pt idx="520">
                  <c:v>8.1184341262238294E-2</c:v>
                </c:pt>
                <c:pt idx="521">
                  <c:v>8.0735808990071295E-2</c:v>
                </c:pt>
                <c:pt idx="522">
                  <c:v>8.0287276717904199E-2</c:v>
                </c:pt>
                <c:pt idx="523">
                  <c:v>7.9614478309653597E-2</c:v>
                </c:pt>
                <c:pt idx="524">
                  <c:v>7.9390212173570104E-2</c:v>
                </c:pt>
                <c:pt idx="525">
                  <c:v>7.9165946037486598E-2</c:v>
                </c:pt>
                <c:pt idx="526">
                  <c:v>7.8268881493152406E-2</c:v>
                </c:pt>
                <c:pt idx="527">
                  <c:v>7.7596083084901804E-2</c:v>
                </c:pt>
                <c:pt idx="528">
                  <c:v>7.7371816948818298E-2</c:v>
                </c:pt>
                <c:pt idx="529">
                  <c:v>7.6923284676651299E-2</c:v>
                </c:pt>
                <c:pt idx="530">
                  <c:v>7.6699018540567696E-2</c:v>
                </c:pt>
                <c:pt idx="531">
                  <c:v>7.6250486268400697E-2</c:v>
                </c:pt>
                <c:pt idx="532">
                  <c:v>7.5577687860150095E-2</c:v>
                </c:pt>
                <c:pt idx="533">
                  <c:v>7.4904889451899506E-2</c:v>
                </c:pt>
                <c:pt idx="534">
                  <c:v>7.4680623315815903E-2</c:v>
                </c:pt>
                <c:pt idx="535">
                  <c:v>7.3110760363231206E-2</c:v>
                </c:pt>
                <c:pt idx="536">
                  <c:v>7.1540897410646495E-2</c:v>
                </c:pt>
                <c:pt idx="537">
                  <c:v>7.06438328663124E-2</c:v>
                </c:pt>
                <c:pt idx="538">
                  <c:v>7.0195300594145305E-2</c:v>
                </c:pt>
                <c:pt idx="539">
                  <c:v>6.9971034458061798E-2</c:v>
                </c:pt>
                <c:pt idx="540">
                  <c:v>6.9298236049811196E-2</c:v>
                </c:pt>
                <c:pt idx="541">
                  <c:v>6.88497037776441E-2</c:v>
                </c:pt>
                <c:pt idx="542">
                  <c:v>6.8401171505477101E-2</c:v>
                </c:pt>
                <c:pt idx="543">
                  <c:v>6.8176905369393498E-2</c:v>
                </c:pt>
                <c:pt idx="544">
                  <c:v>6.7055574688975897E-2</c:v>
                </c:pt>
                <c:pt idx="545">
                  <c:v>6.6607042416808801E-2</c:v>
                </c:pt>
                <c:pt idx="546">
                  <c:v>6.6158510144641802E-2</c:v>
                </c:pt>
                <c:pt idx="547">
                  <c:v>6.5709977872474706E-2</c:v>
                </c:pt>
                <c:pt idx="548">
                  <c:v>6.54857117363912E-2</c:v>
                </c:pt>
                <c:pt idx="549">
                  <c:v>6.5261445600307597E-2</c:v>
                </c:pt>
                <c:pt idx="550">
                  <c:v>6.4588647192056994E-2</c:v>
                </c:pt>
                <c:pt idx="551">
                  <c:v>6.4364381055973502E-2</c:v>
                </c:pt>
                <c:pt idx="552">
                  <c:v>6.4140114919889996E-2</c:v>
                </c:pt>
                <c:pt idx="553">
                  <c:v>6.3915848783806406E-2</c:v>
                </c:pt>
                <c:pt idx="554">
                  <c:v>6.36915826477229E-2</c:v>
                </c:pt>
                <c:pt idx="555">
                  <c:v>6.3018784239472297E-2</c:v>
                </c:pt>
                <c:pt idx="556">
                  <c:v>6.2794518103388805E-2</c:v>
                </c:pt>
                <c:pt idx="557">
                  <c:v>6.2345985831221702E-2</c:v>
                </c:pt>
                <c:pt idx="558">
                  <c:v>6.16731874229711E-2</c:v>
                </c:pt>
                <c:pt idx="559">
                  <c:v>6.1000389014720498E-2</c:v>
                </c:pt>
                <c:pt idx="560">
                  <c:v>6.0103324470386403E-2</c:v>
                </c:pt>
                <c:pt idx="561">
                  <c:v>5.9879058334302897E-2</c:v>
                </c:pt>
                <c:pt idx="562">
                  <c:v>5.9430526062135801E-2</c:v>
                </c:pt>
                <c:pt idx="563">
                  <c:v>5.8757727653885199E-2</c:v>
                </c:pt>
                <c:pt idx="564">
                  <c:v>5.8533461517801699E-2</c:v>
                </c:pt>
                <c:pt idx="565">
                  <c:v>5.83091953817182E-2</c:v>
                </c:pt>
                <c:pt idx="566">
                  <c:v>5.8084929245634603E-2</c:v>
                </c:pt>
                <c:pt idx="567">
                  <c:v>5.7860663109551097E-2</c:v>
                </c:pt>
                <c:pt idx="568">
                  <c:v>5.7412130837384001E-2</c:v>
                </c:pt>
                <c:pt idx="569">
                  <c:v>5.6963598565217002E-2</c:v>
                </c:pt>
                <c:pt idx="570">
                  <c:v>5.65150662930499E-2</c:v>
                </c:pt>
                <c:pt idx="571">
                  <c:v>5.62908001569664E-2</c:v>
                </c:pt>
                <c:pt idx="572">
                  <c:v>5.6066534020882901E-2</c:v>
                </c:pt>
                <c:pt idx="573">
                  <c:v>5.5842267884799297E-2</c:v>
                </c:pt>
                <c:pt idx="574">
                  <c:v>5.5393735612632299E-2</c:v>
                </c:pt>
                <c:pt idx="575">
                  <c:v>5.5169469476548702E-2</c:v>
                </c:pt>
                <c:pt idx="576">
                  <c:v>5.4945203340465203E-2</c:v>
                </c:pt>
                <c:pt idx="577">
                  <c:v>5.4720937204381703E-2</c:v>
                </c:pt>
                <c:pt idx="578">
                  <c:v>5.44966710682981E-2</c:v>
                </c:pt>
                <c:pt idx="579">
                  <c:v>5.42724049322146E-2</c:v>
                </c:pt>
                <c:pt idx="580">
                  <c:v>5.3375340387880499E-2</c:v>
                </c:pt>
                <c:pt idx="581">
                  <c:v>5.2926808115713403E-2</c:v>
                </c:pt>
                <c:pt idx="582">
                  <c:v>5.2702541979629897E-2</c:v>
                </c:pt>
                <c:pt idx="583">
                  <c:v>5.2478275843546397E-2</c:v>
                </c:pt>
                <c:pt idx="584">
                  <c:v>5.1581211299212198E-2</c:v>
                </c:pt>
                <c:pt idx="585">
                  <c:v>5.1356945163128699E-2</c:v>
                </c:pt>
                <c:pt idx="586">
                  <c:v>5.0908412890961603E-2</c:v>
                </c:pt>
                <c:pt idx="587">
                  <c:v>5.0235614482711001E-2</c:v>
                </c:pt>
                <c:pt idx="588">
                  <c:v>4.9787082210544002E-2</c:v>
                </c:pt>
                <c:pt idx="589">
                  <c:v>4.9562816074460503E-2</c:v>
                </c:pt>
                <c:pt idx="590">
                  <c:v>4.9338549938376899E-2</c:v>
                </c:pt>
                <c:pt idx="591">
                  <c:v>4.8890017666209901E-2</c:v>
                </c:pt>
                <c:pt idx="592">
                  <c:v>4.8217219257959298E-2</c:v>
                </c:pt>
                <c:pt idx="593">
                  <c:v>4.7992953121875702E-2</c:v>
                </c:pt>
                <c:pt idx="594">
                  <c:v>4.7768686985792203E-2</c:v>
                </c:pt>
                <c:pt idx="595">
                  <c:v>4.6871622441458101E-2</c:v>
                </c:pt>
                <c:pt idx="596">
                  <c:v>4.6423090169290998E-2</c:v>
                </c:pt>
                <c:pt idx="597">
                  <c:v>4.6198824033207499E-2</c:v>
                </c:pt>
                <c:pt idx="598">
                  <c:v>4.5750291761040403E-2</c:v>
                </c:pt>
                <c:pt idx="599">
                  <c:v>4.5526025624956903E-2</c:v>
                </c:pt>
                <c:pt idx="600">
                  <c:v>4.5077493352789801E-2</c:v>
                </c:pt>
                <c:pt idx="601">
                  <c:v>4.4853227216706301E-2</c:v>
                </c:pt>
                <c:pt idx="602">
                  <c:v>4.4628961080622802E-2</c:v>
                </c:pt>
                <c:pt idx="603">
                  <c:v>4.39561626723722E-2</c:v>
                </c:pt>
                <c:pt idx="604">
                  <c:v>4.3731896536288603E-2</c:v>
                </c:pt>
                <c:pt idx="605">
                  <c:v>4.3507630400205097E-2</c:v>
                </c:pt>
                <c:pt idx="606">
                  <c:v>4.3059098128038001E-2</c:v>
                </c:pt>
                <c:pt idx="607">
                  <c:v>4.2610565855871002E-2</c:v>
                </c:pt>
                <c:pt idx="608">
                  <c:v>4.2386299719787503E-2</c:v>
                </c:pt>
                <c:pt idx="609">
                  <c:v>4.2162033583703899E-2</c:v>
                </c:pt>
                <c:pt idx="610">
                  <c:v>4.19377674476204E-2</c:v>
                </c:pt>
                <c:pt idx="611">
                  <c:v>4.1264969039369798E-2</c:v>
                </c:pt>
                <c:pt idx="612">
                  <c:v>4.0592170631119202E-2</c:v>
                </c:pt>
                <c:pt idx="613">
                  <c:v>4.0367904495035703E-2</c:v>
                </c:pt>
                <c:pt idx="614">
                  <c:v>3.99193722228686E-2</c:v>
                </c:pt>
                <c:pt idx="615">
                  <c:v>3.9695106086785101E-2</c:v>
                </c:pt>
                <c:pt idx="616">
                  <c:v>3.9246573814617998E-2</c:v>
                </c:pt>
                <c:pt idx="617">
                  <c:v>3.9022307678534499E-2</c:v>
                </c:pt>
                <c:pt idx="618">
                  <c:v>3.8798041542450999E-2</c:v>
                </c:pt>
                <c:pt idx="619">
                  <c:v>3.8125243134200397E-2</c:v>
                </c:pt>
                <c:pt idx="620">
                  <c:v>3.79009769981168E-2</c:v>
                </c:pt>
                <c:pt idx="621">
                  <c:v>3.7676710862033301E-2</c:v>
                </c:pt>
                <c:pt idx="622">
                  <c:v>3.7452444725949802E-2</c:v>
                </c:pt>
                <c:pt idx="623">
                  <c:v>3.7228178589866198E-2</c:v>
                </c:pt>
                <c:pt idx="624">
                  <c:v>3.7003912453782699E-2</c:v>
                </c:pt>
                <c:pt idx="625">
                  <c:v>3.6555380181615603E-2</c:v>
                </c:pt>
                <c:pt idx="626">
                  <c:v>3.5882581773365001E-2</c:v>
                </c:pt>
                <c:pt idx="627">
                  <c:v>3.4985517229030899E-2</c:v>
                </c:pt>
                <c:pt idx="628">
                  <c:v>3.4088452684696798E-2</c:v>
                </c:pt>
                <c:pt idx="629">
                  <c:v>3.3415654276446202E-2</c:v>
                </c:pt>
                <c:pt idx="630">
                  <c:v>3.3191388140362703E-2</c:v>
                </c:pt>
                <c:pt idx="631">
                  <c:v>3.2967122004279099E-2</c:v>
                </c:pt>
                <c:pt idx="632">
                  <c:v>3.27428558681956E-2</c:v>
                </c:pt>
                <c:pt idx="633">
                  <c:v>3.2518589732112101E-2</c:v>
                </c:pt>
                <c:pt idx="634">
                  <c:v>3.2294323596028497E-2</c:v>
                </c:pt>
                <c:pt idx="635">
                  <c:v>3.1397259051694403E-2</c:v>
                </c:pt>
                <c:pt idx="636">
                  <c:v>3.11729929156109E-2</c:v>
                </c:pt>
                <c:pt idx="637">
                  <c:v>3.09487267795273E-2</c:v>
                </c:pt>
                <c:pt idx="638">
                  <c:v>3.07244606434438E-2</c:v>
                </c:pt>
                <c:pt idx="639">
                  <c:v>3.0500194507360301E-2</c:v>
                </c:pt>
                <c:pt idx="640">
                  <c:v>3.0275928371276701E-2</c:v>
                </c:pt>
                <c:pt idx="641">
                  <c:v>3.0051662235193202E-2</c:v>
                </c:pt>
                <c:pt idx="642">
                  <c:v>2.9827396099109699E-2</c:v>
                </c:pt>
                <c:pt idx="643">
                  <c:v>2.9603129963026199E-2</c:v>
                </c:pt>
                <c:pt idx="644">
                  <c:v>2.9378863826942599E-2</c:v>
                </c:pt>
                <c:pt idx="645">
                  <c:v>2.91545976908591E-2</c:v>
                </c:pt>
                <c:pt idx="646">
                  <c:v>2.8706065418692001E-2</c:v>
                </c:pt>
                <c:pt idx="647">
                  <c:v>2.8257533146524998E-2</c:v>
                </c:pt>
                <c:pt idx="648">
                  <c:v>2.8033267010441398E-2</c:v>
                </c:pt>
                <c:pt idx="649">
                  <c:v>2.75847347382744E-2</c:v>
                </c:pt>
                <c:pt idx="650">
                  <c:v>2.73604686021908E-2</c:v>
                </c:pt>
                <c:pt idx="651">
                  <c:v>2.6687670193940201E-2</c:v>
                </c:pt>
                <c:pt idx="652">
                  <c:v>2.6014871785689699E-2</c:v>
                </c:pt>
                <c:pt idx="653">
                  <c:v>2.5790605649606099E-2</c:v>
                </c:pt>
                <c:pt idx="654">
                  <c:v>2.53420733774391E-2</c:v>
                </c:pt>
                <c:pt idx="655">
                  <c:v>2.51178072413555E-2</c:v>
                </c:pt>
                <c:pt idx="656">
                  <c:v>2.4893541105272001E-2</c:v>
                </c:pt>
                <c:pt idx="657">
                  <c:v>2.4445008833104898E-2</c:v>
                </c:pt>
                <c:pt idx="658">
                  <c:v>2.39964765609379E-2</c:v>
                </c:pt>
                <c:pt idx="659">
                  <c:v>2.37722104248543E-2</c:v>
                </c:pt>
                <c:pt idx="660">
                  <c:v>2.35479442887708E-2</c:v>
                </c:pt>
                <c:pt idx="661">
                  <c:v>2.3323678152687301E-2</c:v>
                </c:pt>
                <c:pt idx="662">
                  <c:v>2.3099412016603701E-2</c:v>
                </c:pt>
                <c:pt idx="663">
                  <c:v>2.2875145880520201E-2</c:v>
                </c:pt>
                <c:pt idx="664">
                  <c:v>2.2650879744436699E-2</c:v>
                </c:pt>
                <c:pt idx="665">
                  <c:v>2.2202347472269599E-2</c:v>
                </c:pt>
                <c:pt idx="666">
                  <c:v>2.19780813361861E-2</c:v>
                </c:pt>
                <c:pt idx="667">
                  <c:v>2.17538152001026E-2</c:v>
                </c:pt>
                <c:pt idx="668">
                  <c:v>2.1529549064019E-2</c:v>
                </c:pt>
                <c:pt idx="669">
                  <c:v>2.1305282927935501E-2</c:v>
                </c:pt>
                <c:pt idx="670">
                  <c:v>2.1081016791852002E-2</c:v>
                </c:pt>
                <c:pt idx="671">
                  <c:v>2.0632484519684899E-2</c:v>
                </c:pt>
                <c:pt idx="672">
                  <c:v>2.0183952247517799E-2</c:v>
                </c:pt>
                <c:pt idx="673">
                  <c:v>1.9511153839267201E-2</c:v>
                </c:pt>
                <c:pt idx="674">
                  <c:v>1.9286887703183701E-2</c:v>
                </c:pt>
                <c:pt idx="675">
                  <c:v>1.8838355431016598E-2</c:v>
                </c:pt>
                <c:pt idx="676">
                  <c:v>1.8614089294933099E-2</c:v>
                </c:pt>
                <c:pt idx="677">
                  <c:v>1.83898231588496E-2</c:v>
                </c:pt>
                <c:pt idx="678">
                  <c:v>1.81655570227661E-2</c:v>
                </c:pt>
                <c:pt idx="679">
                  <c:v>1.7717024750599001E-2</c:v>
                </c:pt>
                <c:pt idx="680">
                  <c:v>1.7268492478431902E-2</c:v>
                </c:pt>
                <c:pt idx="681">
                  <c:v>1.6595694070181299E-2</c:v>
                </c:pt>
                <c:pt idx="682">
                  <c:v>1.6147161798014301E-2</c:v>
                </c:pt>
                <c:pt idx="683">
                  <c:v>1.5922895661930701E-2</c:v>
                </c:pt>
                <c:pt idx="684">
                  <c:v>1.5698629525847201E-2</c:v>
                </c:pt>
                <c:pt idx="685">
                  <c:v>1.54743633897637E-2</c:v>
                </c:pt>
                <c:pt idx="686">
                  <c:v>1.52500972536801E-2</c:v>
                </c:pt>
                <c:pt idx="687">
                  <c:v>1.5025831117596601E-2</c:v>
                </c:pt>
                <c:pt idx="688">
                  <c:v>1.48015649815131E-2</c:v>
                </c:pt>
                <c:pt idx="689">
                  <c:v>1.45772988454295E-2</c:v>
                </c:pt>
                <c:pt idx="690">
                  <c:v>1.4353032709346E-2</c:v>
                </c:pt>
                <c:pt idx="691">
                  <c:v>1.4128766573262499E-2</c:v>
                </c:pt>
                <c:pt idx="692">
                  <c:v>1.3904500437179E-2</c:v>
                </c:pt>
                <c:pt idx="693">
                  <c:v>1.36802343010954E-2</c:v>
                </c:pt>
                <c:pt idx="694">
                  <c:v>1.34559681650119E-2</c:v>
                </c:pt>
                <c:pt idx="695">
                  <c:v>1.3231702028928399E-2</c:v>
                </c:pt>
                <c:pt idx="696">
                  <c:v>1.3007435892844799E-2</c:v>
                </c:pt>
                <c:pt idx="697">
                  <c:v>1.27831697567613E-2</c:v>
                </c:pt>
                <c:pt idx="698">
                  <c:v>1.2558903620677801E-2</c:v>
                </c:pt>
                <c:pt idx="699">
                  <c:v>1.2110371348510699E-2</c:v>
                </c:pt>
                <c:pt idx="700">
                  <c:v>1.18861052124272E-2</c:v>
                </c:pt>
                <c:pt idx="701">
                  <c:v>1.16618390763436E-2</c:v>
                </c:pt>
                <c:pt idx="702">
                  <c:v>1.12133068041766E-2</c:v>
                </c:pt>
                <c:pt idx="703">
                  <c:v>1.0989040668093E-2</c:v>
                </c:pt>
                <c:pt idx="704">
                  <c:v>1.07647745320095E-2</c:v>
                </c:pt>
                <c:pt idx="705">
                  <c:v>1.0540508395926001E-2</c:v>
                </c:pt>
                <c:pt idx="706">
                  <c:v>1.0316242259842401E-2</c:v>
                </c:pt>
                <c:pt idx="707">
                  <c:v>1.00919761237589E-2</c:v>
                </c:pt>
                <c:pt idx="708">
                  <c:v>9.8677099876753899E-3</c:v>
                </c:pt>
                <c:pt idx="709">
                  <c:v>9.6434438515918507E-3</c:v>
                </c:pt>
                <c:pt idx="710">
                  <c:v>9.4191777155083201E-3</c:v>
                </c:pt>
                <c:pt idx="711">
                  <c:v>9.1949115794247895E-3</c:v>
                </c:pt>
                <c:pt idx="712">
                  <c:v>8.9706454433412606E-3</c:v>
                </c:pt>
                <c:pt idx="713">
                  <c:v>8.74637930725773E-3</c:v>
                </c:pt>
                <c:pt idx="714">
                  <c:v>8.5221131711741994E-3</c:v>
                </c:pt>
                <c:pt idx="715">
                  <c:v>8.2978470350906705E-3</c:v>
                </c:pt>
                <c:pt idx="716">
                  <c:v>8.0735808990071295E-3</c:v>
                </c:pt>
                <c:pt idx="717">
                  <c:v>7.8493147629236006E-3</c:v>
                </c:pt>
                <c:pt idx="718">
                  <c:v>7.62504862684007E-3</c:v>
                </c:pt>
                <c:pt idx="719">
                  <c:v>7.4007824907565403E-3</c:v>
                </c:pt>
                <c:pt idx="720">
                  <c:v>6.9522502185894799E-3</c:v>
                </c:pt>
                <c:pt idx="721">
                  <c:v>6.7279840825059502E-3</c:v>
                </c:pt>
                <c:pt idx="722">
                  <c:v>6.5037179464224101E-3</c:v>
                </c:pt>
                <c:pt idx="723">
                  <c:v>6.2794518103388803E-3</c:v>
                </c:pt>
                <c:pt idx="724">
                  <c:v>6.0551856742553497E-3</c:v>
                </c:pt>
                <c:pt idx="725">
                  <c:v>5.83091953817182E-3</c:v>
                </c:pt>
                <c:pt idx="726">
                  <c:v>5.6066534020882903E-3</c:v>
                </c:pt>
                <c:pt idx="727">
                  <c:v>5.1581211299212204E-3</c:v>
                </c:pt>
                <c:pt idx="728">
                  <c:v>4.9338549938376898E-3</c:v>
                </c:pt>
                <c:pt idx="729">
                  <c:v>4.70958885775416E-3</c:v>
                </c:pt>
                <c:pt idx="730">
                  <c:v>4.4853227216706303E-3</c:v>
                </c:pt>
                <c:pt idx="731">
                  <c:v>4.2610565855870997E-3</c:v>
                </c:pt>
                <c:pt idx="732">
                  <c:v>4.03679044950357E-3</c:v>
                </c:pt>
                <c:pt idx="733">
                  <c:v>3.5882581773365001E-3</c:v>
                </c:pt>
                <c:pt idx="734">
                  <c:v>3.3639920412529699E-3</c:v>
                </c:pt>
                <c:pt idx="735">
                  <c:v>3.1397259051694402E-3</c:v>
                </c:pt>
                <c:pt idx="736">
                  <c:v>2.91545976908591E-3</c:v>
                </c:pt>
                <c:pt idx="737">
                  <c:v>2.6911936330023798E-3</c:v>
                </c:pt>
                <c:pt idx="738">
                  <c:v>2.4669274969188501E-3</c:v>
                </c:pt>
                <c:pt idx="739">
                  <c:v>2.2426613608353199E-3</c:v>
                </c:pt>
                <c:pt idx="740">
                  <c:v>2.0183952247517802E-3</c:v>
                </c:pt>
                <c:pt idx="741">
                  <c:v>1.79412908866825E-3</c:v>
                </c:pt>
                <c:pt idx="742">
                  <c:v>1.3455968165011899E-3</c:v>
                </c:pt>
                <c:pt idx="743">
                  <c:v>1.12133068041766E-3</c:v>
                </c:pt>
                <c:pt idx="744">
                  <c:v>8.9706454433412599E-4</c:v>
                </c:pt>
                <c:pt idx="745">
                  <c:v>6.7279840825059496E-4</c:v>
                </c:pt>
                <c:pt idx="746">
                  <c:v>4.48532272167063E-4</c:v>
                </c:pt>
                <c:pt idx="747">
                  <c:v>2.2426613608353101E-4</c:v>
                </c:pt>
                <c:pt idx="748">
                  <c:v>0</c:v>
                </c:pt>
              </c:numCache>
            </c:numRef>
          </c:val>
          <c:smooth val="0"/>
        </c:ser>
        <c:ser>
          <c:idx val="1"/>
          <c:order val="1"/>
          <c:tx>
            <c:v>Injury Claim</c:v>
          </c:tx>
          <c:marker>
            <c:symbol val="none"/>
          </c:marker>
          <c:val>
            <c:numRef>
              <c:f>'[1]AFCS-km-results'!$K$2:$K$511</c:f>
              <c:numCache>
                <c:formatCode>General</c:formatCode>
                <c:ptCount val="510"/>
                <c:pt idx="0">
                  <c:v>0.99957375426245698</c:v>
                </c:pt>
                <c:pt idx="1">
                  <c:v>0.98494612575882501</c:v>
                </c:pt>
                <c:pt idx="2">
                  <c:v>0.96553832032515396</c:v>
                </c:pt>
                <c:pt idx="3">
                  <c:v>0.94818326354311999</c:v>
                </c:pt>
                <c:pt idx="4">
                  <c:v>0.93537870552031399</c:v>
                </c:pt>
                <c:pt idx="5">
                  <c:v>0.92640690197294295</c:v>
                </c:pt>
                <c:pt idx="6">
                  <c:v>0.91921510424937103</c:v>
                </c:pt>
                <c:pt idx="7">
                  <c:v>0.91384637700662497</c:v>
                </c:pt>
                <c:pt idx="8">
                  <c:v>0.90896571587685504</c:v>
                </c:pt>
                <c:pt idx="9">
                  <c:v>0.90468795994546902</c:v>
                </c:pt>
                <c:pt idx="10">
                  <c:v>0.90015181607191896</c:v>
                </c:pt>
                <c:pt idx="11">
                  <c:v>0.89604631876864205</c:v>
                </c:pt>
                <c:pt idx="12">
                  <c:v>0.89214178986482695</c:v>
                </c:pt>
                <c:pt idx="13">
                  <c:v>0.88851000378885103</c:v>
                </c:pt>
                <c:pt idx="14">
                  <c:v>0.88496434702693005</c:v>
                </c:pt>
                <c:pt idx="15">
                  <c:v>0.88157659400744304</c:v>
                </c:pt>
                <c:pt idx="16">
                  <c:v>0.877643355332276</c:v>
                </c:pt>
                <c:pt idx="17">
                  <c:v>0.87426995719846501</c:v>
                </c:pt>
                <c:pt idx="18">
                  <c:v>0.870767365093572</c:v>
                </c:pt>
                <c:pt idx="19">
                  <c:v>0.86693461061813504</c:v>
                </c:pt>
                <c:pt idx="20">
                  <c:v>0.863360244084863</c:v>
                </c:pt>
                <c:pt idx="21">
                  <c:v>0.85888151975401505</c:v>
                </c:pt>
                <c:pt idx="22">
                  <c:v>0.85408698793830096</c:v>
                </c:pt>
                <c:pt idx="23">
                  <c:v>0.84980923200691405</c:v>
                </c:pt>
                <c:pt idx="24">
                  <c:v>0.84512953927660595</c:v>
                </c:pt>
                <c:pt idx="25">
                  <c:v>0.84042113677494601</c:v>
                </c:pt>
                <c:pt idx="26">
                  <c:v>0.83505240953219995</c:v>
                </c:pt>
                <c:pt idx="27">
                  <c:v>0.82974110183215699</c:v>
                </c:pt>
                <c:pt idx="28">
                  <c:v>0.82399914756184001</c:v>
                </c:pt>
                <c:pt idx="29">
                  <c:v>0.81798445046368295</c:v>
                </c:pt>
                <c:pt idx="30">
                  <c:v>0.81182620450876797</c:v>
                </c:pt>
                <c:pt idx="31">
                  <c:v>0.80549569992574299</c:v>
                </c:pt>
                <c:pt idx="32">
                  <c:v>0.79860535480136297</c:v>
                </c:pt>
                <c:pt idx="33">
                  <c:v>0.79208823670455297</c:v>
                </c:pt>
                <c:pt idx="34">
                  <c:v>0.78485337432395397</c:v>
                </c:pt>
                <c:pt idx="35">
                  <c:v>0.77737447888686595</c:v>
                </c:pt>
                <c:pt idx="36">
                  <c:v>0.76975203459302</c:v>
                </c:pt>
                <c:pt idx="37">
                  <c:v>0.761986041442416</c:v>
                </c:pt>
                <c:pt idx="38">
                  <c:v>0.75407649943505495</c:v>
                </c:pt>
                <c:pt idx="39">
                  <c:v>0.74577937551444695</c:v>
                </c:pt>
                <c:pt idx="40">
                  <c:v>0.73696547570950999</c:v>
                </c:pt>
                <c:pt idx="41">
                  <c:v>0.72786447819105704</c:v>
                </c:pt>
                <c:pt idx="42">
                  <c:v>0.71814622058854605</c:v>
                </c:pt>
                <c:pt idx="43">
                  <c:v>0.70834183367198</c:v>
                </c:pt>
                <c:pt idx="44">
                  <c:v>0.69803502575676102</c:v>
                </c:pt>
                <c:pt idx="45">
                  <c:v>0.68765644341316301</c:v>
                </c:pt>
                <c:pt idx="46">
                  <c:v>0.67703382801307599</c:v>
                </c:pt>
                <c:pt idx="47">
                  <c:v>0.66666960055515401</c:v>
                </c:pt>
                <c:pt idx="48">
                  <c:v>0.655874726526958</c:v>
                </c:pt>
                <c:pt idx="49">
                  <c:v>0.64565404792579395</c:v>
                </c:pt>
                <c:pt idx="50">
                  <c:v>0.63579224146652502</c:v>
                </c:pt>
                <c:pt idx="51">
                  <c:v>0.62621753272077096</c:v>
                </c:pt>
                <c:pt idx="52">
                  <c:v>0.61644185557555597</c:v>
                </c:pt>
                <c:pt idx="53">
                  <c:v>0.60782892417008105</c:v>
                </c:pt>
                <c:pt idx="54">
                  <c:v>0.59835469962405796</c:v>
                </c:pt>
                <c:pt idx="55">
                  <c:v>0.58879434576398004</c:v>
                </c:pt>
                <c:pt idx="56">
                  <c:v>0.58042544741499302</c:v>
                </c:pt>
                <c:pt idx="57">
                  <c:v>0.57240106632222498</c:v>
                </c:pt>
                <c:pt idx="58">
                  <c:v>0.56419007171567204</c:v>
                </c:pt>
                <c:pt idx="59">
                  <c:v>0.55656762742182597</c:v>
                </c:pt>
                <c:pt idx="60">
                  <c:v>0.54860066587176104</c:v>
                </c:pt>
                <c:pt idx="61">
                  <c:v>0.54089209226386004</c:v>
                </c:pt>
                <c:pt idx="62">
                  <c:v>0.53331271262704205</c:v>
                </c:pt>
                <c:pt idx="63">
                  <c:v>0.52569026833319599</c:v>
                </c:pt>
                <c:pt idx="64">
                  <c:v>0.51798169472529598</c:v>
                </c:pt>
                <c:pt idx="65">
                  <c:v>0.51090473608713005</c:v>
                </c:pt>
                <c:pt idx="66">
                  <c:v>0.50415793981950796</c:v>
                </c:pt>
                <c:pt idx="67">
                  <c:v>0.497066626295666</c:v>
                </c:pt>
                <c:pt idx="68">
                  <c:v>0.49034853979939502</c:v>
                </c:pt>
                <c:pt idx="69">
                  <c:v>0.48279786993392798</c:v>
                </c:pt>
                <c:pt idx="70">
                  <c:v>0.47586446015252098</c:v>
                </c:pt>
                <c:pt idx="71">
                  <c:v>0.46924685785598003</c:v>
                </c:pt>
                <c:pt idx="72">
                  <c:v>0.46268667510214301</c:v>
                </c:pt>
                <c:pt idx="73">
                  <c:v>0.45635617051911898</c:v>
                </c:pt>
                <c:pt idx="74">
                  <c:v>0.45035582830663701</c:v>
                </c:pt>
                <c:pt idx="75">
                  <c:v>0.44355161249631198</c:v>
                </c:pt>
                <c:pt idx="76">
                  <c:v>0.43693401019977102</c:v>
                </c:pt>
                <c:pt idx="77">
                  <c:v>0.43041689210296202</c:v>
                </c:pt>
                <c:pt idx="78">
                  <c:v>0.42431606569074998</c:v>
                </c:pt>
                <c:pt idx="79">
                  <c:v>0.41781330247961601</c:v>
                </c:pt>
                <c:pt idx="80">
                  <c:v>0.411669411410377</c:v>
                </c:pt>
                <c:pt idx="81">
                  <c:v>0.40566906919789503</c:v>
                </c:pt>
                <c:pt idx="82">
                  <c:v>0.39986969538487499</c:v>
                </c:pt>
                <c:pt idx="83">
                  <c:v>0.39480242074132099</c:v>
                </c:pt>
                <c:pt idx="84">
                  <c:v>0.38977821075479302</c:v>
                </c:pt>
                <c:pt idx="85">
                  <c:v>0.38479706542529302</c:v>
                </c:pt>
                <c:pt idx="86">
                  <c:v>0.380045598266606</c:v>
                </c:pt>
                <c:pt idx="87">
                  <c:v>0.375423325079001</c:v>
                </c:pt>
                <c:pt idx="88">
                  <c:v>0.37054266394923102</c:v>
                </c:pt>
                <c:pt idx="89">
                  <c:v>0.36599216519000499</c:v>
                </c:pt>
                <c:pt idx="90">
                  <c:v>0.36194408742943202</c:v>
                </c:pt>
                <c:pt idx="91">
                  <c:v>0.357666331498045</c:v>
                </c:pt>
                <c:pt idx="92">
                  <c:v>0.35341728533801098</c:v>
                </c:pt>
                <c:pt idx="93">
                  <c:v>0.34969936994798101</c:v>
                </c:pt>
                <c:pt idx="94">
                  <c:v>0.34512016141740298</c:v>
                </c:pt>
                <c:pt idx="95">
                  <c:v>0.34133047159899399</c:v>
                </c:pt>
                <c:pt idx="96">
                  <c:v>0.33700965101058</c:v>
                </c:pt>
                <c:pt idx="97">
                  <c:v>0.33266012065081502</c:v>
                </c:pt>
                <c:pt idx="98">
                  <c:v>0.32864075266159298</c:v>
                </c:pt>
                <c:pt idx="99">
                  <c:v>0.32479364330048099</c:v>
                </c:pt>
                <c:pt idx="100">
                  <c:v>0.320645081340177</c:v>
                </c:pt>
                <c:pt idx="101">
                  <c:v>0.31689845617879497</c:v>
                </c:pt>
                <c:pt idx="102">
                  <c:v>0.31260634536173298</c:v>
                </c:pt>
                <c:pt idx="103">
                  <c:v>0.309089398371164</c:v>
                </c:pt>
                <c:pt idx="104">
                  <c:v>0.30524228901005102</c:v>
                </c:pt>
                <c:pt idx="105">
                  <c:v>0.30130905033488398</c:v>
                </c:pt>
                <c:pt idx="106">
                  <c:v>0.297260972574311</c:v>
                </c:pt>
                <c:pt idx="107">
                  <c:v>0.29393063909752698</c:v>
                </c:pt>
                <c:pt idx="108">
                  <c:v>0.29060030562074302</c:v>
                </c:pt>
                <c:pt idx="109">
                  <c:v>0.286767551145306</c:v>
                </c:pt>
                <c:pt idx="110">
                  <c:v>0.28317882972635799</c:v>
                </c:pt>
                <c:pt idx="111">
                  <c:v>0.27967623762146498</c:v>
                </c:pt>
                <c:pt idx="112">
                  <c:v>0.27605880643116498</c:v>
                </c:pt>
                <c:pt idx="113">
                  <c:v>0.27280024738275999</c:v>
                </c:pt>
                <c:pt idx="114">
                  <c:v>0.26891007336461997</c:v>
                </c:pt>
                <c:pt idx="115">
                  <c:v>0.26512038354621098</c:v>
                </c:pt>
                <c:pt idx="116">
                  <c:v>0.26176134029807602</c:v>
                </c:pt>
                <c:pt idx="117">
                  <c:v>0.25794294070831503</c:v>
                </c:pt>
                <c:pt idx="118">
                  <c:v>0.25432550951801502</c:v>
                </c:pt>
                <c:pt idx="119">
                  <c:v>0.25089469184150098</c:v>
                </c:pt>
                <c:pt idx="120">
                  <c:v>0.247492583936338</c:v>
                </c:pt>
                <c:pt idx="121">
                  <c:v>0.24446370305874601</c:v>
                </c:pt>
                <c:pt idx="122">
                  <c:v>0.240975465839528</c:v>
                </c:pt>
                <c:pt idx="123">
                  <c:v>0.23791787519058399</c:v>
                </c:pt>
                <c:pt idx="124">
                  <c:v>0.234601896599476</c:v>
                </c:pt>
                <c:pt idx="125">
                  <c:v>0.23196059763513099</c:v>
                </c:pt>
                <c:pt idx="126">
                  <c:v>0.22897478141456601</c:v>
                </c:pt>
                <c:pt idx="127">
                  <c:v>0.22613251405075899</c:v>
                </c:pt>
                <c:pt idx="128">
                  <c:v>0.22340508577235799</c:v>
                </c:pt>
                <c:pt idx="129">
                  <c:v>0.220462334208821</c:v>
                </c:pt>
                <c:pt idx="130">
                  <c:v>0.21743345333122899</c:v>
                </c:pt>
                <c:pt idx="131">
                  <c:v>0.214906993452289</c:v>
                </c:pt>
                <c:pt idx="132">
                  <c:v>0.21197859677442699</c:v>
                </c:pt>
                <c:pt idx="133">
                  <c:v>0.209078909867917</c:v>
                </c:pt>
                <c:pt idx="134">
                  <c:v>0.206294062046814</c:v>
                </c:pt>
                <c:pt idx="135">
                  <c:v>0.20378195705355001</c:v>
                </c:pt>
                <c:pt idx="136">
                  <c:v>0.20106888366082501</c:v>
                </c:pt>
                <c:pt idx="137">
                  <c:v>0.19829839072539701</c:v>
                </c:pt>
                <c:pt idx="138">
                  <c:v>0.195326929390508</c:v>
                </c:pt>
                <c:pt idx="139">
                  <c:v>0.19278611462589301</c:v>
                </c:pt>
                <c:pt idx="140">
                  <c:v>0.190302719403981</c:v>
                </c:pt>
                <c:pt idx="141">
                  <c:v>0.187532226468553</c:v>
                </c:pt>
                <c:pt idx="142">
                  <c:v>0.185235444760426</c:v>
                </c:pt>
                <c:pt idx="143">
                  <c:v>0.182450596939322</c:v>
                </c:pt>
                <c:pt idx="144">
                  <c:v>0.179737523546598</c:v>
                </c:pt>
                <c:pt idx="145">
                  <c:v>0.17721106366765799</c:v>
                </c:pt>
                <c:pt idx="146">
                  <c:v>0.17456976470331201</c:v>
                </c:pt>
                <c:pt idx="147">
                  <c:v>0.17185669131058701</c:v>
                </c:pt>
                <c:pt idx="148">
                  <c:v>0.16904313371813201</c:v>
                </c:pt>
                <c:pt idx="149">
                  <c:v>0.166545383610544</c:v>
                </c:pt>
                <c:pt idx="150">
                  <c:v>0.16388972976052299</c:v>
                </c:pt>
                <c:pt idx="151">
                  <c:v>0.16114794659644599</c:v>
                </c:pt>
                <c:pt idx="152">
                  <c:v>0.15842051831804599</c:v>
                </c:pt>
                <c:pt idx="153">
                  <c:v>0.156023252410188</c:v>
                </c:pt>
                <c:pt idx="154">
                  <c:v>0.153597276730979</c:v>
                </c:pt>
                <c:pt idx="155">
                  <c:v>0.15127178525150101</c:v>
                </c:pt>
                <c:pt idx="156">
                  <c:v>0.14851564720174901</c:v>
                </c:pt>
                <c:pt idx="157">
                  <c:v>0.14601789709416099</c:v>
                </c:pt>
                <c:pt idx="158">
                  <c:v>0.14346272744387001</c:v>
                </c:pt>
                <c:pt idx="159">
                  <c:v>0.14120901039277101</c:v>
                </c:pt>
                <c:pt idx="160">
                  <c:v>0.1385820663141</c:v>
                </c:pt>
                <c:pt idx="161">
                  <c:v>0.136299639491649</c:v>
                </c:pt>
                <c:pt idx="162">
                  <c:v>0.133916728469468</c:v>
                </c:pt>
                <c:pt idx="163">
                  <c:v>0.13153381744728601</c:v>
                </c:pt>
                <c:pt idx="164">
                  <c:v>0.129481068795648</c:v>
                </c:pt>
                <c:pt idx="165">
                  <c:v>0.12715557731617</c:v>
                </c:pt>
                <c:pt idx="166">
                  <c:v>0.12534686172102</c:v>
                </c:pt>
                <c:pt idx="167">
                  <c:v>0.12335153261208499</c:v>
                </c:pt>
                <c:pt idx="168">
                  <c:v>0.121270074189095</c:v>
                </c:pt>
                <c:pt idx="169">
                  <c:v>0.119432648822593</c:v>
                </c:pt>
                <c:pt idx="170">
                  <c:v>0.117681352770147</c:v>
                </c:pt>
                <c:pt idx="171">
                  <c:v>0.116145380002837</c:v>
                </c:pt>
                <c:pt idx="172">
                  <c:v>0.11446585837876901</c:v>
                </c:pt>
                <c:pt idx="173">
                  <c:v>0.11308778935389301</c:v>
                </c:pt>
                <c:pt idx="174">
                  <c:v>0.11169536544334099</c:v>
                </c:pt>
                <c:pt idx="175">
                  <c:v>0.110188102447383</c:v>
                </c:pt>
                <c:pt idx="176">
                  <c:v>0.108881807850886</c:v>
                </c:pt>
                <c:pt idx="177">
                  <c:v>0.107302770426549</c:v>
                </c:pt>
                <c:pt idx="178">
                  <c:v>0.105838572087618</c:v>
                </c:pt>
                <c:pt idx="179">
                  <c:v>0.10463276169085101</c:v>
                </c:pt>
                <c:pt idx="180">
                  <c:v>0.10322598289462399</c:v>
                </c:pt>
                <c:pt idx="181">
                  <c:v>0.101948398069478</c:v>
                </c:pt>
                <c:pt idx="182">
                  <c:v>0.10069952301568399</c:v>
                </c:pt>
                <c:pt idx="183">
                  <c:v>9.9063066048643802E-2</c:v>
                </c:pt>
                <c:pt idx="184">
                  <c:v>9.8101288708365694E-2</c:v>
                </c:pt>
                <c:pt idx="185">
                  <c:v>9.6838058768895993E-2</c:v>
                </c:pt>
                <c:pt idx="186">
                  <c:v>9.5416925086992496E-2</c:v>
                </c:pt>
                <c:pt idx="187">
                  <c:v>9.4254179347253303E-2</c:v>
                </c:pt>
                <c:pt idx="188">
                  <c:v>9.2933529865080494E-2</c:v>
                </c:pt>
                <c:pt idx="189">
                  <c:v>9.1742074353989705E-2</c:v>
                </c:pt>
                <c:pt idx="190">
                  <c:v>9.0550618842898903E-2</c:v>
                </c:pt>
                <c:pt idx="191">
                  <c:v>8.9445292645862901E-2</c:v>
                </c:pt>
                <c:pt idx="192">
                  <c:v>8.8469160419909001E-2</c:v>
                </c:pt>
                <c:pt idx="193">
                  <c:v>8.7306414680169794E-2</c:v>
                </c:pt>
                <c:pt idx="194">
                  <c:v>8.6201088483133806E-2</c:v>
                </c:pt>
                <c:pt idx="195">
                  <c:v>8.5153181828800897E-2</c:v>
                </c:pt>
                <c:pt idx="196">
                  <c:v>8.40191458604133E-2</c:v>
                </c:pt>
                <c:pt idx="197">
                  <c:v>8.2999948977432098E-2</c:v>
                </c:pt>
                <c:pt idx="198">
                  <c:v>8.2066881408505502E-2</c:v>
                </c:pt>
                <c:pt idx="199">
                  <c:v>8.0961555211469499E-2</c:v>
                </c:pt>
                <c:pt idx="200">
                  <c:v>7.9683970386323993E-2</c:v>
                </c:pt>
                <c:pt idx="201">
                  <c:v>7.8707838160370094E-2</c:v>
                </c:pt>
                <c:pt idx="202">
                  <c:v>7.7487672877927793E-2</c:v>
                </c:pt>
                <c:pt idx="203">
                  <c:v>7.6612024851704402E-2</c:v>
                </c:pt>
                <c:pt idx="204">
                  <c:v>7.5578473083047396E-2</c:v>
                </c:pt>
                <c:pt idx="205">
                  <c:v>7.4674115285472395E-2</c:v>
                </c:pt>
                <c:pt idx="206">
                  <c:v>7.3554434202760602E-2</c:v>
                </c:pt>
                <c:pt idx="207">
                  <c:v>7.2377333577345604E-2</c:v>
                </c:pt>
                <c:pt idx="208">
                  <c:v>7.1573459979501194E-2</c:v>
                </c:pt>
                <c:pt idx="209">
                  <c:v>7.0783941267332701E-2</c:v>
                </c:pt>
                <c:pt idx="210">
                  <c:v>6.9850873698406202E-2</c:v>
                </c:pt>
                <c:pt idx="211">
                  <c:v>6.8946515900831201E-2</c:v>
                </c:pt>
                <c:pt idx="212">
                  <c:v>6.8200061845689997E-2</c:v>
                </c:pt>
                <c:pt idx="213">
                  <c:v>6.7367478476494103E-2</c:v>
                </c:pt>
                <c:pt idx="214">
                  <c:v>6.6606669535677093E-2</c:v>
                </c:pt>
                <c:pt idx="215">
                  <c:v>6.5903280137563205E-2</c:v>
                </c:pt>
                <c:pt idx="216">
                  <c:v>6.4927147911609306E-2</c:v>
                </c:pt>
                <c:pt idx="217">
                  <c:v>6.3994080342682794E-2</c:v>
                </c:pt>
                <c:pt idx="218">
                  <c:v>6.3348110487272194E-2</c:v>
                </c:pt>
                <c:pt idx="219">
                  <c:v>6.2730850403213106E-2</c:v>
                </c:pt>
                <c:pt idx="220">
                  <c:v>6.1826492605638203E-2</c:v>
                </c:pt>
                <c:pt idx="221">
                  <c:v>6.0993909236442198E-2</c:v>
                </c:pt>
                <c:pt idx="222">
                  <c:v>6.01613258672462E-2</c:v>
                </c:pt>
                <c:pt idx="223">
                  <c:v>5.9443581583456598E-2</c:v>
                </c:pt>
                <c:pt idx="224">
                  <c:v>5.8811966613721699E-2</c:v>
                </c:pt>
                <c:pt idx="225">
                  <c:v>5.8237771186689997E-2</c:v>
                </c:pt>
                <c:pt idx="226">
                  <c:v>5.7591801331279398E-2</c:v>
                </c:pt>
                <c:pt idx="227">
                  <c:v>5.6558249562622301E-2</c:v>
                </c:pt>
                <c:pt idx="228">
                  <c:v>5.5682601536399E-2</c:v>
                </c:pt>
                <c:pt idx="229">
                  <c:v>5.4979212138285202E-2</c:v>
                </c:pt>
                <c:pt idx="230">
                  <c:v>5.4117918997737602E-2</c:v>
                </c:pt>
                <c:pt idx="231">
                  <c:v>5.34432393709754E-2</c:v>
                </c:pt>
                <c:pt idx="232">
                  <c:v>5.2495816916373103E-2</c:v>
                </c:pt>
                <c:pt idx="233">
                  <c:v>5.1462265147715999E-2</c:v>
                </c:pt>
                <c:pt idx="234">
                  <c:v>5.0629681778520001E-2</c:v>
                </c:pt>
                <c:pt idx="235">
                  <c:v>4.97970984093241E-2</c:v>
                </c:pt>
                <c:pt idx="236">
                  <c:v>4.9165483439589201E-2</c:v>
                </c:pt>
                <c:pt idx="237">
                  <c:v>4.82898354133659E-2</c:v>
                </c:pt>
                <c:pt idx="238">
                  <c:v>4.7543381358224703E-2</c:v>
                </c:pt>
                <c:pt idx="239">
                  <c:v>4.6796927303083498E-2</c:v>
                </c:pt>
                <c:pt idx="240">
                  <c:v>4.6107892790645401E-2</c:v>
                </c:pt>
                <c:pt idx="241">
                  <c:v>4.5591116906316898E-2</c:v>
                </c:pt>
                <c:pt idx="242">
                  <c:v>4.48015981941483E-2</c:v>
                </c:pt>
                <c:pt idx="243">
                  <c:v>4.4169983224413401E-2</c:v>
                </c:pt>
                <c:pt idx="244">
                  <c:v>4.3638852454409099E-2</c:v>
                </c:pt>
                <c:pt idx="245">
                  <c:v>4.2878043513592097E-2</c:v>
                </c:pt>
                <c:pt idx="246">
                  <c:v>4.2246428543857198E-2</c:v>
                </c:pt>
                <c:pt idx="247">
                  <c:v>4.1528684260067603E-2</c:v>
                </c:pt>
                <c:pt idx="248">
                  <c:v>4.0897069290332697E-2</c:v>
                </c:pt>
                <c:pt idx="249">
                  <c:v>4.0351583634652598E-2</c:v>
                </c:pt>
                <c:pt idx="250">
                  <c:v>3.9820452864648297E-2</c:v>
                </c:pt>
                <c:pt idx="251">
                  <c:v>3.92606123232924E-2</c:v>
                </c:pt>
                <c:pt idx="252">
                  <c:v>3.8887385295721798E-2</c:v>
                </c:pt>
                <c:pt idx="253">
                  <c:v>3.8384964297069099E-2</c:v>
                </c:pt>
                <c:pt idx="254">
                  <c:v>3.7939962841119501E-2</c:v>
                </c:pt>
                <c:pt idx="255">
                  <c:v>3.7293992985708797E-2</c:v>
                </c:pt>
                <c:pt idx="256">
                  <c:v>3.6561893816243397E-2</c:v>
                </c:pt>
                <c:pt idx="257">
                  <c:v>3.6016408160563299E-2</c:v>
                </c:pt>
                <c:pt idx="258">
                  <c:v>3.5600116475965303E-2</c:v>
                </c:pt>
                <c:pt idx="259">
                  <c:v>3.5068985705961002E-2</c:v>
                </c:pt>
                <c:pt idx="260">
                  <c:v>3.4623984250011397E-2</c:v>
                </c:pt>
                <c:pt idx="261">
                  <c:v>3.4193337679737701E-2</c:v>
                </c:pt>
                <c:pt idx="262">
                  <c:v>3.3647852024057602E-2</c:v>
                </c:pt>
                <c:pt idx="263">
                  <c:v>3.3217205453783802E-2</c:v>
                </c:pt>
                <c:pt idx="264">
                  <c:v>3.2772203997834197E-2</c:v>
                </c:pt>
                <c:pt idx="265">
                  <c:v>3.2255428113505701E-2</c:v>
                </c:pt>
                <c:pt idx="266">
                  <c:v>3.1839136428907698E-2</c:v>
                </c:pt>
                <c:pt idx="267">
                  <c:v>3.1422844744309703E-2</c:v>
                </c:pt>
                <c:pt idx="268">
                  <c:v>3.08773590886296E-2</c:v>
                </c:pt>
                <c:pt idx="269">
                  <c:v>3.06189711464653E-2</c:v>
                </c:pt>
                <c:pt idx="270">
                  <c:v>3.0260099004570499E-2</c:v>
                </c:pt>
                <c:pt idx="271">
                  <c:v>2.9815097548621002E-2</c:v>
                </c:pt>
                <c:pt idx="272">
                  <c:v>2.94992900637535E-2</c:v>
                </c:pt>
                <c:pt idx="273">
                  <c:v>2.91117081505071E-2</c:v>
                </c:pt>
                <c:pt idx="274">
                  <c:v>2.87671908942881E-2</c:v>
                </c:pt>
                <c:pt idx="275">
                  <c:v>2.84226736380691E-2</c:v>
                </c:pt>
                <c:pt idx="276">
                  <c:v>2.8049446610498501E-2</c:v>
                </c:pt>
                <c:pt idx="277">
                  <c:v>2.76905744686037E-2</c:v>
                </c:pt>
                <c:pt idx="278">
                  <c:v>2.72599278983299E-2</c:v>
                </c:pt>
                <c:pt idx="279">
                  <c:v>2.69584752991383E-2</c:v>
                </c:pt>
                <c:pt idx="280">
                  <c:v>2.6628312928595001E-2</c:v>
                </c:pt>
                <c:pt idx="281">
                  <c:v>2.63125054437276E-2</c:v>
                </c:pt>
                <c:pt idx="282">
                  <c:v>2.6068472387239101E-2</c:v>
                </c:pt>
                <c:pt idx="283">
                  <c:v>2.5767019788047501E-2</c:v>
                </c:pt>
                <c:pt idx="284">
                  <c:v>2.5422502531828501E-2</c:v>
                </c:pt>
                <c:pt idx="285">
                  <c:v>2.5135404818312598E-2</c:v>
                </c:pt>
                <c:pt idx="286">
                  <c:v>2.48052424477694E-2</c:v>
                </c:pt>
                <c:pt idx="287">
                  <c:v>2.4575564276956698E-2</c:v>
                </c:pt>
                <c:pt idx="288">
                  <c:v>2.4360240991819802E-2</c:v>
                </c:pt>
                <c:pt idx="289">
                  <c:v>2.4101853049655599E-2</c:v>
                </c:pt>
                <c:pt idx="290">
                  <c:v>2.3843465107491298E-2</c:v>
                </c:pt>
                <c:pt idx="291">
                  <c:v>2.3671206479381798E-2</c:v>
                </c:pt>
                <c:pt idx="292">
                  <c:v>2.3326689223162798E-2</c:v>
                </c:pt>
                <c:pt idx="293">
                  <c:v>2.30539463953227E-2</c:v>
                </c:pt>
                <c:pt idx="294">
                  <c:v>2.2738138910455299E-2</c:v>
                </c:pt>
                <c:pt idx="295">
                  <c:v>2.2436686311263599E-2</c:v>
                </c:pt>
                <c:pt idx="296">
                  <c:v>2.2135233712071999E-2</c:v>
                </c:pt>
                <c:pt idx="297">
                  <c:v>2.1833781112880299E-2</c:v>
                </c:pt>
                <c:pt idx="298">
                  <c:v>2.1618457827743499E-2</c:v>
                </c:pt>
                <c:pt idx="299">
                  <c:v>2.1345714999903401E-2</c:v>
                </c:pt>
                <c:pt idx="300">
                  <c:v>2.1101681943414899E-2</c:v>
                </c:pt>
                <c:pt idx="301">
                  <c:v>2.0886358658277999E-2</c:v>
                </c:pt>
                <c:pt idx="302">
                  <c:v>2.0671035373141199E-2</c:v>
                </c:pt>
                <c:pt idx="303">
                  <c:v>2.0369582773949499E-2</c:v>
                </c:pt>
                <c:pt idx="304">
                  <c:v>2.0111194831785299E-2</c:v>
                </c:pt>
                <c:pt idx="305">
                  <c:v>1.9895871546648399E-2</c:v>
                </c:pt>
                <c:pt idx="306">
                  <c:v>1.96087738331325E-2</c:v>
                </c:pt>
                <c:pt idx="307">
                  <c:v>1.9407805433671401E-2</c:v>
                </c:pt>
                <c:pt idx="308">
                  <c:v>1.8977158863397601E-2</c:v>
                </c:pt>
                <c:pt idx="309">
                  <c:v>1.8675706264206001E-2</c:v>
                </c:pt>
                <c:pt idx="310">
                  <c:v>1.8345543893662799E-2</c:v>
                </c:pt>
                <c:pt idx="311">
                  <c:v>1.8072801065822701E-2</c:v>
                </c:pt>
                <c:pt idx="312">
                  <c:v>1.7814413123658501E-2</c:v>
                </c:pt>
                <c:pt idx="313">
                  <c:v>1.7599089838521601E-2</c:v>
                </c:pt>
                <c:pt idx="314">
                  <c:v>1.7311992125005699E-2</c:v>
                </c:pt>
                <c:pt idx="315">
                  <c:v>1.7125378611220401E-2</c:v>
                </c:pt>
                <c:pt idx="316">
                  <c:v>1.67665064693256E-2</c:v>
                </c:pt>
                <c:pt idx="317">
                  <c:v>1.6493763641485502E-2</c:v>
                </c:pt>
                <c:pt idx="318">
                  <c:v>1.6192311042293898E-2</c:v>
                </c:pt>
                <c:pt idx="319">
                  <c:v>1.59913426428328E-2</c:v>
                </c:pt>
                <c:pt idx="320">
                  <c:v>1.5603760729586399E-2</c:v>
                </c:pt>
                <c:pt idx="321">
                  <c:v>1.54745667585043E-2</c:v>
                </c:pt>
                <c:pt idx="322">
                  <c:v>1.5273598359043201E-2</c:v>
                </c:pt>
                <c:pt idx="323">
                  <c:v>1.49865006455273E-2</c:v>
                </c:pt>
                <c:pt idx="324">
                  <c:v>1.4785532246066199E-2</c:v>
                </c:pt>
                <c:pt idx="325">
                  <c:v>1.4498434532550401E-2</c:v>
                </c:pt>
                <c:pt idx="326">
                  <c:v>1.42113368190345E-2</c:v>
                </c:pt>
                <c:pt idx="327">
                  <c:v>1.39098842198429E-2</c:v>
                </c:pt>
                <c:pt idx="328">
                  <c:v>1.36371413920028E-2</c:v>
                </c:pt>
                <c:pt idx="329">
                  <c:v>1.33931083355144E-2</c:v>
                </c:pt>
                <c:pt idx="330">
                  <c:v>1.31203655076743E-2</c:v>
                </c:pt>
                <c:pt idx="331">
                  <c:v>1.30485910792954E-2</c:v>
                </c:pt>
                <c:pt idx="332">
                  <c:v>1.28763324511858E-2</c:v>
                </c:pt>
                <c:pt idx="333">
                  <c:v>1.27902031371311E-2</c:v>
                </c:pt>
                <c:pt idx="334">
                  <c:v>1.2646654280373201E-2</c:v>
                </c:pt>
                <c:pt idx="335">
                  <c:v>1.2503105423615201E-2</c:v>
                </c:pt>
                <c:pt idx="336">
                  <c:v>1.23452016811815E-2</c:v>
                </c:pt>
                <c:pt idx="337">
                  <c:v>1.22303625957752E-2</c:v>
                </c:pt>
                <c:pt idx="338">
                  <c:v>1.20006844249625E-2</c:v>
                </c:pt>
                <c:pt idx="339">
                  <c:v>1.17997160255014E-2</c:v>
                </c:pt>
                <c:pt idx="340">
                  <c:v>1.16561671687435E-2</c:v>
                </c:pt>
                <c:pt idx="341">
                  <c:v>1.14551987692824E-2</c:v>
                </c:pt>
                <c:pt idx="342">
                  <c:v>1.12398754841455E-2</c:v>
                </c:pt>
                <c:pt idx="343">
                  <c:v>1.1038907084684401E-2</c:v>
                </c:pt>
                <c:pt idx="344">
                  <c:v>1.08953582279265E-2</c:v>
                </c:pt>
                <c:pt idx="345">
                  <c:v>1.07805191425201E-2</c:v>
                </c:pt>
                <c:pt idx="346">
                  <c:v>1.05077763146801E-2</c:v>
                </c:pt>
                <c:pt idx="347">
                  <c:v>1.04072921149495E-2</c:v>
                </c:pt>
                <c:pt idx="348">
                  <c:v>1.02780981438674E-2</c:v>
                </c:pt>
                <c:pt idx="349">
                  <c:v>1.0134549287109501E-2</c:v>
                </c:pt>
                <c:pt idx="350">
                  <c:v>1.00053553160273E-2</c:v>
                </c:pt>
                <c:pt idx="351">
                  <c:v>9.9048711162967994E-3</c:v>
                </c:pt>
                <c:pt idx="352">
                  <c:v>9.7900320308904592E-3</c:v>
                </c:pt>
                <c:pt idx="353">
                  <c:v>9.6895478311599097E-3</c:v>
                </c:pt>
                <c:pt idx="354">
                  <c:v>9.5747087457535695E-3</c:v>
                </c:pt>
                <c:pt idx="355">
                  <c:v>9.4455147746714402E-3</c:v>
                </c:pt>
                <c:pt idx="356">
                  <c:v>9.2876110322377293E-3</c:v>
                </c:pt>
                <c:pt idx="357">
                  <c:v>9.1153524041282206E-3</c:v>
                </c:pt>
                <c:pt idx="358">
                  <c:v>8.9430937760187103E-3</c:v>
                </c:pt>
                <c:pt idx="359">
                  <c:v>8.7564802622334004E-3</c:v>
                </c:pt>
                <c:pt idx="360">
                  <c:v>8.5985765197996895E-3</c:v>
                </c:pt>
                <c:pt idx="361">
                  <c:v>8.4980923200691401E-3</c:v>
                </c:pt>
                <c:pt idx="362">
                  <c:v>8.3258336919596297E-3</c:v>
                </c:pt>
                <c:pt idx="363">
                  <c:v>8.1679299495259101E-3</c:v>
                </c:pt>
                <c:pt idx="364">
                  <c:v>8.0674457497953694E-3</c:v>
                </c:pt>
                <c:pt idx="365">
                  <c:v>7.8664773503342705E-3</c:v>
                </c:pt>
                <c:pt idx="366">
                  <c:v>7.6942187222247601E-3</c:v>
                </c:pt>
                <c:pt idx="367">
                  <c:v>7.5937345224942098E-3</c:v>
                </c:pt>
                <c:pt idx="368">
                  <c:v>7.4501856657362897E-3</c:v>
                </c:pt>
                <c:pt idx="369">
                  <c:v>7.3353465803299503E-3</c:v>
                </c:pt>
                <c:pt idx="370">
                  <c:v>7.22050749492361E-3</c:v>
                </c:pt>
                <c:pt idx="371">
                  <c:v>7.14873306654465E-3</c:v>
                </c:pt>
                <c:pt idx="372">
                  <c:v>7.0338939811383097E-3</c:v>
                </c:pt>
                <c:pt idx="373">
                  <c:v>6.8616353530288002E-3</c:v>
                </c:pt>
                <c:pt idx="374">
                  <c:v>6.74679626762246E-3</c:v>
                </c:pt>
                <c:pt idx="375">
                  <c:v>6.5601827538371597E-3</c:v>
                </c:pt>
                <c:pt idx="376">
                  <c:v>6.43098878275502E-3</c:v>
                </c:pt>
                <c:pt idx="377">
                  <c:v>6.3161496973486797E-3</c:v>
                </c:pt>
                <c:pt idx="378">
                  <c:v>6.1726008405907596E-3</c:v>
                </c:pt>
                <c:pt idx="379">
                  <c:v>6.0434068695086303E-3</c:v>
                </c:pt>
                <c:pt idx="380">
                  <c:v>5.9142128984265002E-3</c:v>
                </c:pt>
                <c:pt idx="381">
                  <c:v>5.7706640416685696E-3</c:v>
                </c:pt>
                <c:pt idx="382">
                  <c:v>5.6271151849106504E-3</c:v>
                </c:pt>
                <c:pt idx="383">
                  <c:v>5.4979212138285098E-3</c:v>
                </c:pt>
                <c:pt idx="384">
                  <c:v>5.4261467854495498E-3</c:v>
                </c:pt>
                <c:pt idx="385">
                  <c:v>5.3113077000432104E-3</c:v>
                </c:pt>
                <c:pt idx="386">
                  <c:v>5.1964686146368701E-3</c:v>
                </c:pt>
                <c:pt idx="387">
                  <c:v>5.1103393005821202E-3</c:v>
                </c:pt>
                <c:pt idx="388">
                  <c:v>5.05291975787895E-3</c:v>
                </c:pt>
                <c:pt idx="389">
                  <c:v>4.9237257867968199E-3</c:v>
                </c:pt>
                <c:pt idx="390">
                  <c:v>4.8519513584178503E-3</c:v>
                </c:pt>
                <c:pt idx="391">
                  <c:v>4.7945318157146801E-3</c:v>
                </c:pt>
                <c:pt idx="392">
                  <c:v>4.6796927303083399E-3</c:v>
                </c:pt>
                <c:pt idx="393">
                  <c:v>4.5935634162535899E-3</c:v>
                </c:pt>
                <c:pt idx="394">
                  <c:v>4.5074341021988304E-3</c:v>
                </c:pt>
                <c:pt idx="395">
                  <c:v>4.3208205884135301E-3</c:v>
                </c:pt>
                <c:pt idx="396">
                  <c:v>4.1916266173313999E-3</c:v>
                </c:pt>
                <c:pt idx="397">
                  <c:v>4.1342070746282298E-3</c:v>
                </c:pt>
                <c:pt idx="398">
                  <c:v>4.0911424176008496E-3</c:v>
                </c:pt>
                <c:pt idx="399">
                  <c:v>4.0193679892218904E-3</c:v>
                </c:pt>
                <c:pt idx="400">
                  <c:v>3.9045289038155502E-3</c:v>
                </c:pt>
                <c:pt idx="401">
                  <c:v>3.8040447040849999E-3</c:v>
                </c:pt>
                <c:pt idx="402">
                  <c:v>3.68920561867866E-3</c:v>
                </c:pt>
                <c:pt idx="403">
                  <c:v>3.6030763046239101E-3</c:v>
                </c:pt>
                <c:pt idx="404">
                  <c:v>3.5600116475965299E-3</c:v>
                </c:pt>
                <c:pt idx="405">
                  <c:v>3.5025921048933602E-3</c:v>
                </c:pt>
                <c:pt idx="406">
                  <c:v>3.45952744786598E-3</c:v>
                </c:pt>
                <c:pt idx="407">
                  <c:v>3.4164627908386102E-3</c:v>
                </c:pt>
                <c:pt idx="408">
                  <c:v>3.3303334767838498E-3</c:v>
                </c:pt>
                <c:pt idx="409">
                  <c:v>3.3016237054322699E-3</c:v>
                </c:pt>
                <c:pt idx="410">
                  <c:v>3.21549439137751E-3</c:v>
                </c:pt>
                <c:pt idx="411">
                  <c:v>3.1580748486743399E-3</c:v>
                </c:pt>
                <c:pt idx="412">
                  <c:v>3.12936507732276E-3</c:v>
                </c:pt>
                <c:pt idx="413">
                  <c:v>3.0719455346195899E-3</c:v>
                </c:pt>
                <c:pt idx="414">
                  <c:v>3.0001711062406298E-3</c:v>
                </c:pt>
                <c:pt idx="415">
                  <c:v>2.9140417921858699E-3</c:v>
                </c:pt>
                <c:pt idx="416">
                  <c:v>2.8422673638069098E-3</c:v>
                </c:pt>
                <c:pt idx="417">
                  <c:v>2.7704929354279502E-3</c:v>
                </c:pt>
                <c:pt idx="418">
                  <c:v>2.7130733927247801E-3</c:v>
                </c:pt>
                <c:pt idx="419">
                  <c:v>2.65565385002161E-3</c:v>
                </c:pt>
                <c:pt idx="420">
                  <c:v>2.6412989643458101E-3</c:v>
                </c:pt>
                <c:pt idx="421">
                  <c:v>2.6125891929942302E-3</c:v>
                </c:pt>
                <c:pt idx="422">
                  <c:v>2.5838794216426399E-3</c:v>
                </c:pt>
                <c:pt idx="423">
                  <c:v>2.4833952219121E-3</c:v>
                </c:pt>
                <c:pt idx="424">
                  <c:v>2.41162079353313E-3</c:v>
                </c:pt>
                <c:pt idx="425">
                  <c:v>2.3685561365057602E-3</c:v>
                </c:pt>
                <c:pt idx="426">
                  <c:v>2.3542012508299599E-3</c:v>
                </c:pt>
                <c:pt idx="427">
                  <c:v>2.2824268224509998E-3</c:v>
                </c:pt>
                <c:pt idx="428">
                  <c:v>2.2680719367752099E-3</c:v>
                </c:pt>
                <c:pt idx="429">
                  <c:v>2.1962975083962498E-3</c:v>
                </c:pt>
                <c:pt idx="430">
                  <c:v>2.1388779656930802E-3</c:v>
                </c:pt>
                <c:pt idx="431">
                  <c:v>2.0958133086657E-3</c:v>
                </c:pt>
                <c:pt idx="432">
                  <c:v>2.0671035373141201E-3</c:v>
                </c:pt>
                <c:pt idx="433">
                  <c:v>1.9809742232593601E-3</c:v>
                </c:pt>
                <c:pt idx="434">
                  <c:v>1.93790956623198E-3</c:v>
                </c:pt>
                <c:pt idx="435">
                  <c:v>1.9091997948804001E-3</c:v>
                </c:pt>
                <c:pt idx="436">
                  <c:v>1.88049002352881E-3</c:v>
                </c:pt>
                <c:pt idx="437">
                  <c:v>1.80871559514985E-3</c:v>
                </c:pt>
                <c:pt idx="438">
                  <c:v>1.7512960524466801E-3</c:v>
                </c:pt>
                <c:pt idx="439">
                  <c:v>1.69387650974351E-3</c:v>
                </c:pt>
                <c:pt idx="440">
                  <c:v>1.6221020813645499E-3</c:v>
                </c:pt>
                <c:pt idx="441">
                  <c:v>1.5790374243371699E-3</c:v>
                </c:pt>
                <c:pt idx="442">
                  <c:v>1.5072629959582101E-3</c:v>
                </c:pt>
                <c:pt idx="443">
                  <c:v>1.4785532246066201E-3</c:v>
                </c:pt>
                <c:pt idx="444">
                  <c:v>1.43548856757925E-3</c:v>
                </c:pt>
                <c:pt idx="445">
                  <c:v>1.36371413920028E-3</c:v>
                </c:pt>
                <c:pt idx="446">
                  <c:v>1.3350043678486999E-3</c:v>
                </c:pt>
                <c:pt idx="447">
                  <c:v>1.27758482514553E-3</c:v>
                </c:pt>
                <c:pt idx="448">
                  <c:v>1.24887505379394E-3</c:v>
                </c:pt>
                <c:pt idx="449">
                  <c:v>1.2201652824423599E-3</c:v>
                </c:pt>
                <c:pt idx="450">
                  <c:v>1.1914555110907701E-3</c:v>
                </c:pt>
                <c:pt idx="451">
                  <c:v>1.16274573973919E-3</c:v>
                </c:pt>
                <c:pt idx="452">
                  <c:v>1.1483908540634001E-3</c:v>
                </c:pt>
                <c:pt idx="453">
                  <c:v>1.1053261970360201E-3</c:v>
                </c:pt>
                <c:pt idx="454">
                  <c:v>1.09097131136023E-3</c:v>
                </c:pt>
                <c:pt idx="455">
                  <c:v>1.0622615400086399E-3</c:v>
                </c:pt>
                <c:pt idx="456">
                  <c:v>1.04790665433285E-3</c:v>
                </c:pt>
                <c:pt idx="457">
                  <c:v>1.0335517686570601E-3</c:v>
                </c:pt>
                <c:pt idx="458">
                  <c:v>1.00484199730547E-3</c:v>
                </c:pt>
                <c:pt idx="459">
                  <c:v>9.7613222595388798E-4</c:v>
                </c:pt>
                <c:pt idx="460">
                  <c:v>9.6177734027809501E-4</c:v>
                </c:pt>
                <c:pt idx="461">
                  <c:v>9.1871268325071796E-4</c:v>
                </c:pt>
                <c:pt idx="462">
                  <c:v>9.04357797574925E-4</c:v>
                </c:pt>
                <c:pt idx="463">
                  <c:v>8.9000291189913301E-4</c:v>
                </c:pt>
                <c:pt idx="464">
                  <c:v>8.7564802622334004E-4</c:v>
                </c:pt>
                <c:pt idx="465">
                  <c:v>8.4693825487175596E-4</c:v>
                </c:pt>
                <c:pt idx="466">
                  <c:v>8.0387359784437804E-4</c:v>
                </c:pt>
                <c:pt idx="467">
                  <c:v>7.7516382649279298E-4</c:v>
                </c:pt>
                <c:pt idx="468">
                  <c:v>7.4645405514120803E-4</c:v>
                </c:pt>
                <c:pt idx="469">
                  <c:v>7.1774428378962296E-4</c:v>
                </c:pt>
                <c:pt idx="470">
                  <c:v>6.8903451243803801E-4</c:v>
                </c:pt>
                <c:pt idx="471">
                  <c:v>6.7467962676224602E-4</c:v>
                </c:pt>
                <c:pt idx="472">
                  <c:v>6.4596985541066096E-4</c:v>
                </c:pt>
                <c:pt idx="473">
                  <c:v>6.1726008405907601E-4</c:v>
                </c:pt>
                <c:pt idx="474">
                  <c:v>5.8855031270749105E-4</c:v>
                </c:pt>
                <c:pt idx="475">
                  <c:v>5.7419542703169896E-4</c:v>
                </c:pt>
                <c:pt idx="476">
                  <c:v>5.5984054135590599E-4</c:v>
                </c:pt>
                <c:pt idx="477">
                  <c:v>5.45485655680114E-4</c:v>
                </c:pt>
                <c:pt idx="478">
                  <c:v>5.1677588432852905E-4</c:v>
                </c:pt>
                <c:pt idx="479">
                  <c:v>5.0242099865273598E-4</c:v>
                </c:pt>
                <c:pt idx="480">
                  <c:v>4.7371122730115102E-4</c:v>
                </c:pt>
                <c:pt idx="481">
                  <c:v>4.4500145594956602E-4</c:v>
                </c:pt>
                <c:pt idx="482">
                  <c:v>4.3064657027377397E-4</c:v>
                </c:pt>
                <c:pt idx="483">
                  <c:v>4.1629168459798198E-4</c:v>
                </c:pt>
                <c:pt idx="484">
                  <c:v>4.0193679892218902E-4</c:v>
                </c:pt>
                <c:pt idx="485">
                  <c:v>3.8758191324639698E-4</c:v>
                </c:pt>
                <c:pt idx="486">
                  <c:v>3.5887214189481202E-4</c:v>
                </c:pt>
                <c:pt idx="487">
                  <c:v>3.4451725621901901E-4</c:v>
                </c:pt>
                <c:pt idx="488">
                  <c:v>3.3016237054322702E-4</c:v>
                </c:pt>
                <c:pt idx="489">
                  <c:v>3.15807484867434E-4</c:v>
                </c:pt>
                <c:pt idx="490">
                  <c:v>3.0145259919164201E-4</c:v>
                </c:pt>
                <c:pt idx="491">
                  <c:v>2.8709771351584899E-4</c:v>
                </c:pt>
                <c:pt idx="492">
                  <c:v>2.72742827840057E-4</c:v>
                </c:pt>
                <c:pt idx="493">
                  <c:v>2.5838794216426398E-4</c:v>
                </c:pt>
                <c:pt idx="494">
                  <c:v>2.4403305648847199E-4</c:v>
                </c:pt>
                <c:pt idx="495">
                  <c:v>2.29678170812679E-4</c:v>
                </c:pt>
                <c:pt idx="496">
                  <c:v>2.00968399461095E-4</c:v>
                </c:pt>
                <c:pt idx="497">
                  <c:v>1.8661351378530201E-4</c:v>
                </c:pt>
                <c:pt idx="498">
                  <c:v>1.7225862810950999E-4</c:v>
                </c:pt>
                <c:pt idx="499">
                  <c:v>1.57903742433717E-4</c:v>
                </c:pt>
                <c:pt idx="500">
                  <c:v>1.4354885675792501E-4</c:v>
                </c:pt>
                <c:pt idx="501">
                  <c:v>1.2919397108213199E-4</c:v>
                </c:pt>
                <c:pt idx="502">
                  <c:v>1.00484199730547E-4</c:v>
                </c:pt>
                <c:pt idx="503">
                  <c:v>8.6129314054754806E-5</c:v>
                </c:pt>
                <c:pt idx="504">
                  <c:v>7.1774428378962302E-5</c:v>
                </c:pt>
                <c:pt idx="505">
                  <c:v>5.74195427031699E-5</c:v>
                </c:pt>
                <c:pt idx="506">
                  <c:v>4.3064657027377403E-5</c:v>
                </c:pt>
                <c:pt idx="507">
                  <c:v>2.8709771351584899E-5</c:v>
                </c:pt>
                <c:pt idx="508">
                  <c:v>1.43548856757925E-5</c:v>
                </c:pt>
                <c:pt idx="509">
                  <c:v>0</c:v>
                </c:pt>
              </c:numCache>
            </c:numRef>
          </c:val>
          <c:smooth val="0"/>
        </c:ser>
        <c:ser>
          <c:idx val="2"/>
          <c:order val="2"/>
          <c:tx>
            <c:v>Reconsideration</c:v>
          </c:tx>
          <c:marker>
            <c:symbol val="none"/>
          </c:marker>
          <c:val>
            <c:numRef>
              <c:f>'[1]AFCS-km-results'!$S$2:$S$442</c:f>
              <c:numCache>
                <c:formatCode>General</c:formatCode>
                <c:ptCount val="441"/>
                <c:pt idx="0">
                  <c:v>0.99975047825002095</c:v>
                </c:pt>
                <c:pt idx="1">
                  <c:v>0.97118857199304598</c:v>
                </c:pt>
                <c:pt idx="2">
                  <c:v>0.92972774032969396</c:v>
                </c:pt>
                <c:pt idx="3">
                  <c:v>0.89781546383729705</c:v>
                </c:pt>
                <c:pt idx="4">
                  <c:v>0.87360903888636998</c:v>
                </c:pt>
                <c:pt idx="5">
                  <c:v>0.85375809524149304</c:v>
                </c:pt>
                <c:pt idx="6">
                  <c:v>0.83700624406438195</c:v>
                </c:pt>
                <c:pt idx="7">
                  <c:v>0.82142702246966803</c:v>
                </c:pt>
                <c:pt idx="8">
                  <c:v>0.80635035641026698</c:v>
                </c:pt>
                <c:pt idx="9">
                  <c:v>0.79361894951566203</c:v>
                </c:pt>
                <c:pt idx="10">
                  <c:v>0.78365159806528095</c:v>
                </c:pt>
                <c:pt idx="11">
                  <c:v>0.77217658000895995</c:v>
                </c:pt>
                <c:pt idx="12">
                  <c:v>0.76363313590863302</c:v>
                </c:pt>
                <c:pt idx="13">
                  <c:v>0.75408458073767903</c:v>
                </c:pt>
                <c:pt idx="14">
                  <c:v>0.74654624770797895</c:v>
                </c:pt>
                <c:pt idx="15">
                  <c:v>0.73683017402525397</c:v>
                </c:pt>
                <c:pt idx="16">
                  <c:v>0.72870552620435503</c:v>
                </c:pt>
                <c:pt idx="17">
                  <c:v>0.71974328582460001</c:v>
                </c:pt>
                <c:pt idx="18">
                  <c:v>0.713042545353756</c:v>
                </c:pt>
                <c:pt idx="19">
                  <c:v>0.70332647167103102</c:v>
                </c:pt>
                <c:pt idx="20">
                  <c:v>0.69620693492075802</c:v>
                </c:pt>
                <c:pt idx="21">
                  <c:v>0.68992499072934199</c:v>
                </c:pt>
                <c:pt idx="22">
                  <c:v>0.68288921323495499</c:v>
                </c:pt>
                <c:pt idx="23">
                  <c:v>0.67618847276410998</c:v>
                </c:pt>
                <c:pt idx="24">
                  <c:v>0.66999028782857895</c:v>
                </c:pt>
                <c:pt idx="25">
                  <c:v>0.66471345470778898</c:v>
                </c:pt>
                <c:pt idx="26">
                  <c:v>0.65767767721340198</c:v>
                </c:pt>
                <c:pt idx="27">
                  <c:v>0.65189828855729803</c:v>
                </c:pt>
                <c:pt idx="28">
                  <c:v>0.64536506659822501</c:v>
                </c:pt>
                <c:pt idx="29">
                  <c:v>0.63966943719800695</c:v>
                </c:pt>
                <c:pt idx="30">
                  <c:v>0.63347125226247603</c:v>
                </c:pt>
                <c:pt idx="31">
                  <c:v>0.62777562286225796</c:v>
                </c:pt>
                <c:pt idx="32">
                  <c:v>0.62191247495026902</c:v>
                </c:pt>
                <c:pt idx="33">
                  <c:v>0.61638436406182195</c:v>
                </c:pt>
                <c:pt idx="34">
                  <c:v>0.61211264201165805</c:v>
                </c:pt>
                <c:pt idx="35">
                  <c:v>0.60549566079669903</c:v>
                </c:pt>
                <c:pt idx="36">
                  <c:v>0.60055386469945105</c:v>
                </c:pt>
                <c:pt idx="37">
                  <c:v>0.59376936497272104</c:v>
                </c:pt>
                <c:pt idx="38">
                  <c:v>0.58882756887547305</c:v>
                </c:pt>
                <c:pt idx="39">
                  <c:v>0.58388577277822495</c:v>
                </c:pt>
                <c:pt idx="40">
                  <c:v>0.57860893965743498</c:v>
                </c:pt>
                <c:pt idx="41">
                  <c:v>0.57349962504841601</c:v>
                </c:pt>
                <c:pt idx="42">
                  <c:v>0.56788775490408405</c:v>
                </c:pt>
                <c:pt idx="43">
                  <c:v>0.56261092178329397</c:v>
                </c:pt>
                <c:pt idx="44">
                  <c:v>0.55616145908010595</c:v>
                </c:pt>
                <c:pt idx="45">
                  <c:v>0.55155470000639994</c:v>
                </c:pt>
                <c:pt idx="46">
                  <c:v>0.54694794093269405</c:v>
                </c:pt>
                <c:pt idx="47">
                  <c:v>0.541168552276591</c:v>
                </c:pt>
                <c:pt idx="48">
                  <c:v>0.53681307097054198</c:v>
                </c:pt>
                <c:pt idx="49">
                  <c:v>0.53229007115272098</c:v>
                </c:pt>
                <c:pt idx="50">
                  <c:v>0.52743203431135899</c:v>
                </c:pt>
                <c:pt idx="51">
                  <c:v>0.52232271970234001</c:v>
                </c:pt>
                <c:pt idx="52">
                  <c:v>0.51779971988452</c:v>
                </c:pt>
                <c:pt idx="53">
                  <c:v>0.51403055336966996</c:v>
                </c:pt>
                <c:pt idx="54">
                  <c:v>0.51009386834304804</c:v>
                </c:pt>
                <c:pt idx="55">
                  <c:v>0.50498455373402995</c:v>
                </c:pt>
                <c:pt idx="56">
                  <c:v>0.50037779466032395</c:v>
                </c:pt>
                <c:pt idx="57">
                  <c:v>0.49526848005130503</c:v>
                </c:pt>
                <c:pt idx="58">
                  <c:v>0.49091299874525601</c:v>
                </c:pt>
                <c:pt idx="59">
                  <c:v>0.48722759148629102</c:v>
                </c:pt>
                <c:pt idx="60">
                  <c:v>0.48270459166847102</c:v>
                </c:pt>
                <c:pt idx="61">
                  <c:v>0.478349110362422</c:v>
                </c:pt>
                <c:pt idx="62">
                  <c:v>0.47407738831225898</c:v>
                </c:pt>
                <c:pt idx="63">
                  <c:v>0.46947062923855298</c:v>
                </c:pt>
                <c:pt idx="64">
                  <c:v>0.46578522197958799</c:v>
                </c:pt>
                <c:pt idx="65">
                  <c:v>0.46201605546473801</c:v>
                </c:pt>
                <c:pt idx="66">
                  <c:v>0.45632042606452</c:v>
                </c:pt>
                <c:pt idx="67">
                  <c:v>0.45146238922315801</c:v>
                </c:pt>
                <c:pt idx="68">
                  <c:v>0.44786074122007902</c:v>
                </c:pt>
                <c:pt idx="69">
                  <c:v>0.44459413024054201</c:v>
                </c:pt>
                <c:pt idx="70">
                  <c:v>0.44023864893449299</c:v>
                </c:pt>
                <c:pt idx="71">
                  <c:v>0.43646948241964301</c:v>
                </c:pt>
                <c:pt idx="72">
                  <c:v>0.43110889004296699</c:v>
                </c:pt>
                <c:pt idx="73">
                  <c:v>0.42717220501634601</c:v>
                </c:pt>
                <c:pt idx="74">
                  <c:v>0.42323551998972497</c:v>
                </c:pt>
                <c:pt idx="75">
                  <c:v>0.41837748314836198</c:v>
                </c:pt>
                <c:pt idx="76">
                  <c:v>0.413351927795229</c:v>
                </c:pt>
                <c:pt idx="77">
                  <c:v>0.409834039048036</c:v>
                </c:pt>
                <c:pt idx="78">
                  <c:v>0.40547855774198699</c:v>
                </c:pt>
                <c:pt idx="79">
                  <c:v>0.40162563197125101</c:v>
                </c:pt>
                <c:pt idx="80">
                  <c:v>0.39760518768874398</c:v>
                </c:pt>
                <c:pt idx="81">
                  <c:v>0.39408729894155098</c:v>
                </c:pt>
                <c:pt idx="82">
                  <c:v>0.38981557689138702</c:v>
                </c:pt>
                <c:pt idx="83">
                  <c:v>0.38537633632945301</c:v>
                </c:pt>
                <c:pt idx="84">
                  <c:v>0.38169092907048802</c:v>
                </c:pt>
                <c:pt idx="85">
                  <c:v>0.37599529967027001</c:v>
                </c:pt>
                <c:pt idx="86">
                  <c:v>0.371639818364221</c:v>
                </c:pt>
                <c:pt idx="87">
                  <c:v>0.368121929617028</c:v>
                </c:pt>
                <c:pt idx="88">
                  <c:v>0.36385020756686398</c:v>
                </c:pt>
                <c:pt idx="89">
                  <c:v>0.36024855956378499</c:v>
                </c:pt>
                <c:pt idx="90">
                  <c:v>0.35572555974596498</c:v>
                </c:pt>
                <c:pt idx="91">
                  <c:v>0.353045263557627</c:v>
                </c:pt>
                <c:pt idx="92">
                  <c:v>0.34885730076334898</c:v>
                </c:pt>
                <c:pt idx="93">
                  <c:v>0.34408302317787198</c:v>
                </c:pt>
                <c:pt idx="94">
                  <c:v>0.33947626410416698</c:v>
                </c:pt>
                <c:pt idx="95">
                  <c:v>0.335539579077546</c:v>
                </c:pt>
                <c:pt idx="96">
                  <c:v>0.33277552363332202</c:v>
                </c:pt>
                <c:pt idx="97">
                  <c:v>0.32883883860670099</c:v>
                </c:pt>
                <c:pt idx="98">
                  <c:v>0.32431583878888098</c:v>
                </c:pt>
                <c:pt idx="99">
                  <c:v>0.32037915376226</c:v>
                </c:pt>
                <c:pt idx="100">
                  <c:v>0.31627495022386698</c:v>
                </c:pt>
                <c:pt idx="101">
                  <c:v>0.31275706147667398</c:v>
                </c:pt>
                <c:pt idx="102">
                  <c:v>0.30907165421770899</c:v>
                </c:pt>
                <c:pt idx="103">
                  <c:v>0.30572128398228698</c:v>
                </c:pt>
                <c:pt idx="104">
                  <c:v>0.30170083969978001</c:v>
                </c:pt>
                <c:pt idx="105">
                  <c:v>0.29776415467315898</c:v>
                </c:pt>
                <c:pt idx="106">
                  <c:v>0.29407874741419399</c:v>
                </c:pt>
                <c:pt idx="107">
                  <c:v>0.29039334015523</c:v>
                </c:pt>
                <c:pt idx="108">
                  <c:v>0.28662417364038001</c:v>
                </c:pt>
                <c:pt idx="109">
                  <c:v>0.28319004414907201</c:v>
                </c:pt>
                <c:pt idx="110">
                  <c:v>0.28009095168130599</c:v>
                </c:pt>
                <c:pt idx="111">
                  <c:v>0.27699185921354103</c:v>
                </c:pt>
                <c:pt idx="112">
                  <c:v>0.27305517418691899</c:v>
                </c:pt>
                <c:pt idx="113">
                  <c:v>0.26911848916029801</c:v>
                </c:pt>
                <c:pt idx="114">
                  <c:v>0.26685698925138801</c:v>
                </c:pt>
                <c:pt idx="115">
                  <c:v>0.263590378271851</c:v>
                </c:pt>
                <c:pt idx="116">
                  <c:v>0.26065880431585697</c:v>
                </c:pt>
                <c:pt idx="117">
                  <c:v>0.25714091556866298</c:v>
                </c:pt>
                <c:pt idx="118">
                  <c:v>0.255381971195067</c:v>
                </c:pt>
                <c:pt idx="119">
                  <c:v>0.25270167500672902</c:v>
                </c:pt>
                <c:pt idx="120">
                  <c:v>0.24977010105073399</c:v>
                </c:pt>
                <c:pt idx="121">
                  <c:v>0.24591717527999801</c:v>
                </c:pt>
                <c:pt idx="122">
                  <c:v>0.24231552727691899</c:v>
                </c:pt>
                <c:pt idx="123">
                  <c:v>0.239802749600353</c:v>
                </c:pt>
                <c:pt idx="124">
                  <c:v>0.23720621266790001</c:v>
                </c:pt>
                <c:pt idx="125">
                  <c:v>0.235195990526647</c:v>
                </c:pt>
                <c:pt idx="126">
                  <c:v>0.23192937954710999</c:v>
                </c:pt>
                <c:pt idx="127">
                  <c:v>0.22908156484700101</c:v>
                </c:pt>
                <c:pt idx="128">
                  <c:v>0.22656878717043499</c:v>
                </c:pt>
                <c:pt idx="129">
                  <c:v>0.224726083540952</c:v>
                </c:pt>
                <c:pt idx="130">
                  <c:v>0.22279962065558501</c:v>
                </c:pt>
                <c:pt idx="131">
                  <c:v>0.220119324467247</c:v>
                </c:pt>
                <c:pt idx="132">
                  <c:v>0.217774065302451</c:v>
                </c:pt>
                <c:pt idx="133">
                  <c:v>0.21534504688177</c:v>
                </c:pt>
                <c:pt idx="134">
                  <c:v>0.21325106548463099</c:v>
                </c:pt>
                <c:pt idx="135">
                  <c:v>0.21082204706395</c:v>
                </c:pt>
                <c:pt idx="136">
                  <c:v>0.208476787899154</c:v>
                </c:pt>
                <c:pt idx="137">
                  <c:v>0.20596401022258701</c:v>
                </c:pt>
                <c:pt idx="138">
                  <c:v>0.20278115849893599</c:v>
                </c:pt>
                <c:pt idx="139">
                  <c:v>0.19984958454294199</c:v>
                </c:pt>
                <c:pt idx="140">
                  <c:v>0.19700176984283299</c:v>
                </c:pt>
                <c:pt idx="141">
                  <c:v>0.19490778844569401</c:v>
                </c:pt>
                <c:pt idx="142">
                  <c:v>0.192646288536784</c:v>
                </c:pt>
                <c:pt idx="143">
                  <c:v>0.190384788627873</c:v>
                </c:pt>
                <c:pt idx="144">
                  <c:v>0.18795577020719201</c:v>
                </c:pt>
                <c:pt idx="145">
                  <c:v>0.185191714762969</c:v>
                </c:pt>
                <c:pt idx="146">
                  <c:v>0.18309773336582999</c:v>
                </c:pt>
                <c:pt idx="147">
                  <c:v>0.18133878899223299</c:v>
                </c:pt>
                <c:pt idx="148">
                  <c:v>0.17957984461863599</c:v>
                </c:pt>
                <c:pt idx="149">
                  <c:v>0.177569622477383</c:v>
                </c:pt>
                <c:pt idx="150">
                  <c:v>0.17572691884790101</c:v>
                </c:pt>
                <c:pt idx="151">
                  <c:v>0.17396797447430401</c:v>
                </c:pt>
                <c:pt idx="152">
                  <c:v>0.17254406712424999</c:v>
                </c:pt>
                <c:pt idx="153">
                  <c:v>0.17045008572711101</c:v>
                </c:pt>
                <c:pt idx="154">
                  <c:v>0.168942419121171</c:v>
                </c:pt>
                <c:pt idx="155">
                  <c:v>0.16709971549168801</c:v>
                </c:pt>
                <c:pt idx="156">
                  <c:v>0.16467069707100701</c:v>
                </c:pt>
                <c:pt idx="157">
                  <c:v>0.16282799344152499</c:v>
                </c:pt>
                <c:pt idx="158">
                  <c:v>0.16106904906792799</c:v>
                </c:pt>
                <c:pt idx="159">
                  <c:v>0.15956138246198801</c:v>
                </c:pt>
                <c:pt idx="160">
                  <c:v>0.15813747511193399</c:v>
                </c:pt>
                <c:pt idx="161">
                  <c:v>0.15646228999422199</c:v>
                </c:pt>
                <c:pt idx="162">
                  <c:v>0.15520590115593899</c:v>
                </c:pt>
                <c:pt idx="163">
                  <c:v>0.153279438270571</c:v>
                </c:pt>
                <c:pt idx="164">
                  <c:v>0.15135297538520301</c:v>
                </c:pt>
                <c:pt idx="165">
                  <c:v>0.14967779026749201</c:v>
                </c:pt>
                <c:pt idx="166">
                  <c:v>0.147416290358582</c:v>
                </c:pt>
                <c:pt idx="167">
                  <c:v>0.14599238300852799</c:v>
                </c:pt>
                <c:pt idx="168">
                  <c:v>0.14431719789081701</c:v>
                </c:pt>
                <c:pt idx="169">
                  <c:v>0.14180442021424999</c:v>
                </c:pt>
                <c:pt idx="170">
                  <c:v>0.13979419807299601</c:v>
                </c:pt>
                <c:pt idx="171">
                  <c:v>0.137616457419972</c:v>
                </c:pt>
                <c:pt idx="172">
                  <c:v>0.13560623527871801</c:v>
                </c:pt>
                <c:pt idx="173">
                  <c:v>0.13384729090512201</c:v>
                </c:pt>
                <c:pt idx="174">
                  <c:v>0.13158579099621201</c:v>
                </c:pt>
                <c:pt idx="175">
                  <c:v>0.12924053183141601</c:v>
                </c:pt>
                <c:pt idx="176">
                  <c:v>0.12731406894604799</c:v>
                </c:pt>
                <c:pt idx="177">
                  <c:v>0.12471753201359601</c:v>
                </c:pt>
                <c:pt idx="178">
                  <c:v>0.123293624663541</c:v>
                </c:pt>
                <c:pt idx="179">
                  <c:v>0.12119964326640199</c:v>
                </c:pt>
                <c:pt idx="180">
                  <c:v>0.119943254428119</c:v>
                </c:pt>
                <c:pt idx="181">
                  <c:v>0.11784927303098</c:v>
                </c:pt>
                <c:pt idx="182">
                  <c:v>0.11634160642504</c:v>
                </c:pt>
                <c:pt idx="183">
                  <c:v>0.115168976842642</c:v>
                </c:pt>
                <c:pt idx="184">
                  <c:v>0.113158754701389</c:v>
                </c:pt>
                <c:pt idx="185">
                  <c:v>0.111567328839563</c:v>
                </c:pt>
                <c:pt idx="186">
                  <c:v>0.11031094000128</c:v>
                </c:pt>
                <c:pt idx="187">
                  <c:v>0.10880327339534</c:v>
                </c:pt>
                <c:pt idx="188">
                  <c:v>0.106876810509972</c:v>
                </c:pt>
                <c:pt idx="189">
                  <c:v>0.105452903159918</c:v>
                </c:pt>
                <c:pt idx="190">
                  <c:v>0.104112755065749</c:v>
                </c:pt>
                <c:pt idx="191">
                  <c:v>0.103107643995122</c:v>
                </c:pt>
                <c:pt idx="192">
                  <c:v>0.10126494036564</c:v>
                </c:pt>
                <c:pt idx="193">
                  <c:v>0.10000855152735599</c:v>
                </c:pt>
                <c:pt idx="194">
                  <c:v>9.8835921944958494E-2</c:v>
                </c:pt>
                <c:pt idx="195">
                  <c:v>9.7579533106675095E-2</c:v>
                </c:pt>
                <c:pt idx="196">
                  <c:v>9.6406903524277304E-2</c:v>
                </c:pt>
                <c:pt idx="197">
                  <c:v>9.4731718406566107E-2</c:v>
                </c:pt>
                <c:pt idx="198">
                  <c:v>9.3810366591824998E-2</c:v>
                </c:pt>
                <c:pt idx="199">
                  <c:v>9.3140292544740502E-2</c:v>
                </c:pt>
                <c:pt idx="200">
                  <c:v>9.2302699985884903E-2</c:v>
                </c:pt>
                <c:pt idx="201">
                  <c:v>9.0878792635830499E-2</c:v>
                </c:pt>
                <c:pt idx="202">
                  <c:v>8.9957440821089293E-2</c:v>
                </c:pt>
                <c:pt idx="203">
                  <c:v>8.8701051982806006E-2</c:v>
                </c:pt>
                <c:pt idx="204">
                  <c:v>8.7612181656293697E-2</c:v>
                </c:pt>
                <c:pt idx="205">
                  <c:v>8.6690829841552602E-2</c:v>
                </c:pt>
                <c:pt idx="206">
                  <c:v>8.5853237282697004E-2</c:v>
                </c:pt>
                <c:pt idx="207">
                  <c:v>8.5434441003269204E-2</c:v>
                </c:pt>
                <c:pt idx="208">
                  <c:v>8.4429329932642502E-2</c:v>
                </c:pt>
                <c:pt idx="209">
                  <c:v>8.3675496629672497E-2</c:v>
                </c:pt>
                <c:pt idx="210">
                  <c:v>8.3005422582588001E-2</c:v>
                </c:pt>
                <c:pt idx="211">
                  <c:v>8.2000311511961299E-2</c:v>
                </c:pt>
                <c:pt idx="212">
                  <c:v>8.1497755976648004E-2</c:v>
                </c:pt>
                <c:pt idx="213">
                  <c:v>8.0660163417792405E-2</c:v>
                </c:pt>
                <c:pt idx="214">
                  <c:v>7.9403774579509007E-2</c:v>
                </c:pt>
                <c:pt idx="215">
                  <c:v>7.8984978300081193E-2</c:v>
                </c:pt>
                <c:pt idx="216">
                  <c:v>7.8398663508882305E-2</c:v>
                </c:pt>
                <c:pt idx="217">
                  <c:v>7.7979867229454505E-2</c:v>
                </c:pt>
                <c:pt idx="218">
                  <c:v>7.7393552438255603E-2</c:v>
                </c:pt>
                <c:pt idx="219">
                  <c:v>7.6723478391171093E-2</c:v>
                </c:pt>
                <c:pt idx="220">
                  <c:v>7.5885885832315605E-2</c:v>
                </c:pt>
                <c:pt idx="221">
                  <c:v>7.5550848808773302E-2</c:v>
                </c:pt>
                <c:pt idx="222">
                  <c:v>7.5132052529345503E-2</c:v>
                </c:pt>
                <c:pt idx="223">
                  <c:v>7.4378219226375497E-2</c:v>
                </c:pt>
                <c:pt idx="224">
                  <c:v>7.3121830388092196E-2</c:v>
                </c:pt>
                <c:pt idx="225">
                  <c:v>7.2786793364549907E-2</c:v>
                </c:pt>
                <c:pt idx="226">
                  <c:v>7.2116719317465494E-2</c:v>
                </c:pt>
                <c:pt idx="227">
                  <c:v>7.1362886014495405E-2</c:v>
                </c:pt>
                <c:pt idx="228">
                  <c:v>6.9855219408555394E-2</c:v>
                </c:pt>
                <c:pt idx="229">
                  <c:v>6.9017626849699795E-2</c:v>
                </c:pt>
                <c:pt idx="230">
                  <c:v>6.8347552802615397E-2</c:v>
                </c:pt>
                <c:pt idx="231">
                  <c:v>6.7677478755530901E-2</c:v>
                </c:pt>
                <c:pt idx="232">
                  <c:v>6.6839886196675302E-2</c:v>
                </c:pt>
                <c:pt idx="233">
                  <c:v>6.5751015870162993E-2</c:v>
                </c:pt>
                <c:pt idx="234">
                  <c:v>6.5248460334849698E-2</c:v>
                </c:pt>
                <c:pt idx="235">
                  <c:v>6.4745904799536402E-2</c:v>
                </c:pt>
                <c:pt idx="236">
                  <c:v>6.3908312240680804E-2</c:v>
                </c:pt>
                <c:pt idx="237">
                  <c:v>6.2903201170054102E-2</c:v>
                </c:pt>
                <c:pt idx="238">
                  <c:v>6.2233127122969599E-2</c:v>
                </c:pt>
                <c:pt idx="239">
                  <c:v>6.1646812331770703E-2</c:v>
                </c:pt>
                <c:pt idx="240">
                  <c:v>6.0474182749372898E-2</c:v>
                </c:pt>
                <c:pt idx="241">
                  <c:v>5.9887867958174003E-2</c:v>
                </c:pt>
                <c:pt idx="242">
                  <c:v>5.9385312422860603E-2</c:v>
                </c:pt>
                <c:pt idx="243">
                  <c:v>5.8547719864005102E-2</c:v>
                </c:pt>
                <c:pt idx="244">
                  <c:v>5.71238125139506E-2</c:v>
                </c:pt>
                <c:pt idx="245">
                  <c:v>5.53648681403539E-2</c:v>
                </c:pt>
                <c:pt idx="246">
                  <c:v>5.48623126050405E-2</c:v>
                </c:pt>
                <c:pt idx="247">
                  <c:v>5.4275997813841598E-2</c:v>
                </c:pt>
                <c:pt idx="248">
                  <c:v>5.31871274873294E-2</c:v>
                </c:pt>
                <c:pt idx="249">
                  <c:v>5.1763220137274898E-2</c:v>
                </c:pt>
                <c:pt idx="250">
                  <c:v>5.0674349810762603E-2</c:v>
                </c:pt>
                <c:pt idx="251">
                  <c:v>4.9920516507792598E-2</c:v>
                </c:pt>
                <c:pt idx="252">
                  <c:v>4.86641276695092E-2</c:v>
                </c:pt>
                <c:pt idx="253">
                  <c:v>4.7826535110653601E-2</c:v>
                </c:pt>
                <c:pt idx="254">
                  <c:v>4.6821424040026899E-2</c:v>
                </c:pt>
                <c:pt idx="255">
                  <c:v>4.5732553713514701E-2</c:v>
                </c:pt>
                <c:pt idx="256">
                  <c:v>4.5062479666430198E-2</c:v>
                </c:pt>
                <c:pt idx="257">
                  <c:v>4.4643683387002399E-2</c:v>
                </c:pt>
                <c:pt idx="258">
                  <c:v>4.3806090828146897E-2</c:v>
                </c:pt>
                <c:pt idx="259">
                  <c:v>4.3136016781062402E-2</c:v>
                </c:pt>
                <c:pt idx="260">
                  <c:v>4.2549701989863499E-2</c:v>
                </c:pt>
                <c:pt idx="261">
                  <c:v>4.1125794639808998E-2</c:v>
                </c:pt>
                <c:pt idx="262">
                  <c:v>4.0706998360381198E-2</c:v>
                </c:pt>
                <c:pt idx="263">
                  <c:v>4.0036924313296703E-2</c:v>
                </c:pt>
                <c:pt idx="264">
                  <c:v>3.9785646545640103E-2</c:v>
                </c:pt>
                <c:pt idx="265">
                  <c:v>3.9199331754441201E-2</c:v>
                </c:pt>
                <c:pt idx="266">
                  <c:v>3.8026702172043299E-2</c:v>
                </c:pt>
                <c:pt idx="267">
                  <c:v>3.76916651485011E-2</c:v>
                </c:pt>
                <c:pt idx="268">
                  <c:v>3.7524146636730003E-2</c:v>
                </c:pt>
                <c:pt idx="269">
                  <c:v>3.6519035566103301E-2</c:v>
                </c:pt>
                <c:pt idx="270">
                  <c:v>3.6267757798446598E-2</c:v>
                </c:pt>
                <c:pt idx="271">
                  <c:v>3.55976837513622E-2</c:v>
                </c:pt>
                <c:pt idx="272">
                  <c:v>3.51788874719344E-2</c:v>
                </c:pt>
                <c:pt idx="273">
                  <c:v>3.4592572680735498E-2</c:v>
                </c:pt>
                <c:pt idx="274">
                  <c:v>3.4006257889536602E-2</c:v>
                </c:pt>
                <c:pt idx="275">
                  <c:v>3.3503702354223203E-2</c:v>
                </c:pt>
                <c:pt idx="276">
                  <c:v>3.3252424586566499E-2</c:v>
                </c:pt>
                <c:pt idx="277">
                  <c:v>3.2582350539482101E-2</c:v>
                </c:pt>
                <c:pt idx="278">
                  <c:v>3.1996035748283198E-2</c:v>
                </c:pt>
                <c:pt idx="279">
                  <c:v>3.1577239468855399E-2</c:v>
                </c:pt>
                <c:pt idx="280">
                  <c:v>3.1325961701198703E-2</c:v>
                </c:pt>
                <c:pt idx="281">
                  <c:v>3.07396469099998E-2</c:v>
                </c:pt>
                <c:pt idx="282">
                  <c:v>2.9985813607029801E-2</c:v>
                </c:pt>
                <c:pt idx="283">
                  <c:v>2.9818295095258698E-2</c:v>
                </c:pt>
                <c:pt idx="284">
                  <c:v>2.9399498815830899E-2</c:v>
                </c:pt>
                <c:pt idx="285">
                  <c:v>2.89807025364031E-2</c:v>
                </c:pt>
                <c:pt idx="286">
                  <c:v>2.8813184024632E-2</c:v>
                </c:pt>
                <c:pt idx="287">
                  <c:v>2.8143109977547501E-2</c:v>
                </c:pt>
                <c:pt idx="288">
                  <c:v>2.7808072954005301E-2</c:v>
                </c:pt>
                <c:pt idx="289">
                  <c:v>2.7556795186348602E-2</c:v>
                </c:pt>
                <c:pt idx="290">
                  <c:v>2.7389276674577499E-2</c:v>
                </c:pt>
                <c:pt idx="291">
                  <c:v>2.65516841157219E-2</c:v>
                </c:pt>
                <c:pt idx="292">
                  <c:v>2.5965369324523001E-2</c:v>
                </c:pt>
                <c:pt idx="293">
                  <c:v>2.5630332300980802E-2</c:v>
                </c:pt>
                <c:pt idx="294">
                  <c:v>2.5462813789209601E-2</c:v>
                </c:pt>
                <c:pt idx="295">
                  <c:v>2.4960258253896299E-2</c:v>
                </c:pt>
                <c:pt idx="296">
                  <c:v>2.46252212303541E-2</c:v>
                </c:pt>
                <c:pt idx="297">
                  <c:v>2.4038906439155201E-2</c:v>
                </c:pt>
                <c:pt idx="298">
                  <c:v>2.3787628671498501E-2</c:v>
                </c:pt>
                <c:pt idx="299">
                  <c:v>2.3536350903841801E-2</c:v>
                </c:pt>
                <c:pt idx="300">
                  <c:v>2.3368832392070701E-2</c:v>
                </c:pt>
                <c:pt idx="301">
                  <c:v>2.2866276856757399E-2</c:v>
                </c:pt>
                <c:pt idx="302">
                  <c:v>2.2531239833215099E-2</c:v>
                </c:pt>
                <c:pt idx="303">
                  <c:v>2.2279962065558399E-2</c:v>
                </c:pt>
                <c:pt idx="304">
                  <c:v>2.21962028096729E-2</c:v>
                </c:pt>
                <c:pt idx="305">
                  <c:v>2.21124435537873E-2</c:v>
                </c:pt>
                <c:pt idx="306">
                  <c:v>2.1861165786130701E-2</c:v>
                </c:pt>
                <c:pt idx="307">
                  <c:v>2.1609888018474001E-2</c:v>
                </c:pt>
                <c:pt idx="308">
                  <c:v>2.1442369506702901E-2</c:v>
                </c:pt>
                <c:pt idx="309">
                  <c:v>2.1358610250817301E-2</c:v>
                </c:pt>
                <c:pt idx="310">
                  <c:v>2.0939813971389502E-2</c:v>
                </c:pt>
                <c:pt idx="311">
                  <c:v>2.0521017691961699E-2</c:v>
                </c:pt>
                <c:pt idx="312">
                  <c:v>2.0269739924304999E-2</c:v>
                </c:pt>
                <c:pt idx="313">
                  <c:v>2.00184621566484E-2</c:v>
                </c:pt>
                <c:pt idx="314">
                  <c:v>1.97671843889917E-2</c:v>
                </c:pt>
                <c:pt idx="315">
                  <c:v>1.9432147365449501E-2</c:v>
                </c:pt>
                <c:pt idx="316">
                  <c:v>1.9013351086021701E-2</c:v>
                </c:pt>
                <c:pt idx="317">
                  <c:v>1.8594554806593899E-2</c:v>
                </c:pt>
                <c:pt idx="318">
                  <c:v>1.8427036294822799E-2</c:v>
                </c:pt>
                <c:pt idx="319">
                  <c:v>1.8008240015395E-2</c:v>
                </c:pt>
                <c:pt idx="320">
                  <c:v>1.77569622477383E-2</c:v>
                </c:pt>
                <c:pt idx="321">
                  <c:v>1.74219252241961E-2</c:v>
                </c:pt>
                <c:pt idx="322">
                  <c:v>1.73381659683105E-2</c:v>
                </c:pt>
                <c:pt idx="323">
                  <c:v>1.7003128944768301E-2</c:v>
                </c:pt>
                <c:pt idx="324">
                  <c:v>1.6835610432997201E-2</c:v>
                </c:pt>
                <c:pt idx="325">
                  <c:v>1.6500573409454902E-2</c:v>
                </c:pt>
                <c:pt idx="326">
                  <c:v>1.6081777130027199E-2</c:v>
                </c:pt>
                <c:pt idx="327">
                  <c:v>1.5914258618255999E-2</c:v>
                </c:pt>
                <c:pt idx="328">
                  <c:v>1.54954623388282E-2</c:v>
                </c:pt>
                <c:pt idx="329">
                  <c:v>1.4992906803514901E-2</c:v>
                </c:pt>
                <c:pt idx="330">
                  <c:v>1.4406592012316E-2</c:v>
                </c:pt>
                <c:pt idx="331">
                  <c:v>1.4071554988773801E-2</c:v>
                </c:pt>
                <c:pt idx="332">
                  <c:v>1.3987795732888201E-2</c:v>
                </c:pt>
                <c:pt idx="333">
                  <c:v>1.39040364770026E-2</c:v>
                </c:pt>
                <c:pt idx="334">
                  <c:v>1.3652758709346E-2</c:v>
                </c:pt>
                <c:pt idx="335">
                  <c:v>1.3485240197574799E-2</c:v>
                </c:pt>
                <c:pt idx="336">
                  <c:v>1.33177216858037E-2</c:v>
                </c:pt>
                <c:pt idx="337">
                  <c:v>1.28989254063759E-2</c:v>
                </c:pt>
                <c:pt idx="338">
                  <c:v>1.2731406894604801E-2</c:v>
                </c:pt>
                <c:pt idx="339">
                  <c:v>1.2647647638719299E-2</c:v>
                </c:pt>
                <c:pt idx="340">
                  <c:v>1.23963698710626E-2</c:v>
                </c:pt>
                <c:pt idx="341">
                  <c:v>1.22288513592915E-2</c:v>
                </c:pt>
                <c:pt idx="342">
                  <c:v>1.20613328475204E-2</c:v>
                </c:pt>
                <c:pt idx="343">
                  <c:v>1.1810055079863701E-2</c:v>
                </c:pt>
                <c:pt idx="344">
                  <c:v>1.1391258800435899E-2</c:v>
                </c:pt>
                <c:pt idx="345">
                  <c:v>1.12237402886648E-2</c:v>
                </c:pt>
                <c:pt idx="346">
                  <c:v>1.09724625210081E-2</c:v>
                </c:pt>
                <c:pt idx="347">
                  <c:v>1.08887032651225E-2</c:v>
                </c:pt>
                <c:pt idx="348">
                  <c:v>1.07211847533514E-2</c:v>
                </c:pt>
                <c:pt idx="349">
                  <c:v>1.0386147729809199E-2</c:v>
                </c:pt>
                <c:pt idx="350">
                  <c:v>1.0302388473923599E-2</c:v>
                </c:pt>
                <c:pt idx="351">
                  <c:v>1.01348699621525E-2</c:v>
                </c:pt>
                <c:pt idx="352">
                  <c:v>1.0051110706267E-2</c:v>
                </c:pt>
                <c:pt idx="353">
                  <c:v>9.9673514503814103E-3</c:v>
                </c:pt>
                <c:pt idx="354">
                  <c:v>9.8835921944958501E-3</c:v>
                </c:pt>
                <c:pt idx="355">
                  <c:v>9.3810366591825008E-3</c:v>
                </c:pt>
                <c:pt idx="356">
                  <c:v>9.1297588915258306E-3</c:v>
                </c:pt>
                <c:pt idx="357">
                  <c:v>9.0459996356402703E-3</c:v>
                </c:pt>
                <c:pt idx="358">
                  <c:v>8.9622403797547101E-3</c:v>
                </c:pt>
                <c:pt idx="359">
                  <c:v>8.7109626120980398E-3</c:v>
                </c:pt>
                <c:pt idx="360">
                  <c:v>8.5434441003269194E-3</c:v>
                </c:pt>
                <c:pt idx="361">
                  <c:v>8.3759255885558093E-3</c:v>
                </c:pt>
                <c:pt idx="362">
                  <c:v>8.2921663326702508E-3</c:v>
                </c:pt>
                <c:pt idx="363">
                  <c:v>8.1246478208991304E-3</c:v>
                </c:pt>
                <c:pt idx="364">
                  <c:v>7.9571293091280203E-3</c:v>
                </c:pt>
                <c:pt idx="365">
                  <c:v>7.8733700532424601E-3</c:v>
                </c:pt>
                <c:pt idx="366">
                  <c:v>7.7058515414713397E-3</c:v>
                </c:pt>
                <c:pt idx="367">
                  <c:v>7.6220922855857803E-3</c:v>
                </c:pt>
                <c:pt idx="368">
                  <c:v>7.4545737738146703E-3</c:v>
                </c:pt>
                <c:pt idx="369">
                  <c:v>7.37081451792911E-3</c:v>
                </c:pt>
                <c:pt idx="370">
                  <c:v>7.2870552620435498E-3</c:v>
                </c:pt>
                <c:pt idx="371">
                  <c:v>7.2032960061579896E-3</c:v>
                </c:pt>
                <c:pt idx="372">
                  <c:v>7.1195367502724302E-3</c:v>
                </c:pt>
                <c:pt idx="373">
                  <c:v>6.9520182385013202E-3</c:v>
                </c:pt>
                <c:pt idx="374">
                  <c:v>6.8682589826157599E-3</c:v>
                </c:pt>
                <c:pt idx="375">
                  <c:v>6.7844997267301997E-3</c:v>
                </c:pt>
                <c:pt idx="376">
                  <c:v>6.7007404708446404E-3</c:v>
                </c:pt>
                <c:pt idx="377">
                  <c:v>6.6169812149590897E-3</c:v>
                </c:pt>
                <c:pt idx="378">
                  <c:v>6.3657034473024099E-3</c:v>
                </c:pt>
                <c:pt idx="379">
                  <c:v>6.1981849355312998E-3</c:v>
                </c:pt>
                <c:pt idx="380">
                  <c:v>6.1144256796457396E-3</c:v>
                </c:pt>
                <c:pt idx="381">
                  <c:v>6.0306664237601802E-3</c:v>
                </c:pt>
                <c:pt idx="382">
                  <c:v>5.94690716787462E-3</c:v>
                </c:pt>
                <c:pt idx="383">
                  <c:v>5.8631479119890598E-3</c:v>
                </c:pt>
                <c:pt idx="384">
                  <c:v>5.7793886561035099E-3</c:v>
                </c:pt>
                <c:pt idx="385">
                  <c:v>5.6956294002179497E-3</c:v>
                </c:pt>
                <c:pt idx="386">
                  <c:v>5.6118701443323904E-3</c:v>
                </c:pt>
                <c:pt idx="387">
                  <c:v>5.5281108884468301E-3</c:v>
                </c:pt>
                <c:pt idx="388">
                  <c:v>5.4443516325612699E-3</c:v>
                </c:pt>
                <c:pt idx="389">
                  <c:v>5.3605923766757201E-3</c:v>
                </c:pt>
                <c:pt idx="390">
                  <c:v>5.2768331207901599E-3</c:v>
                </c:pt>
                <c:pt idx="391">
                  <c:v>5.02555535313348E-3</c:v>
                </c:pt>
                <c:pt idx="392">
                  <c:v>4.85803684136237E-3</c:v>
                </c:pt>
                <c:pt idx="393">
                  <c:v>4.7742775854768098E-3</c:v>
                </c:pt>
                <c:pt idx="394">
                  <c:v>4.6905183295912504E-3</c:v>
                </c:pt>
                <c:pt idx="395">
                  <c:v>4.6067590737056902E-3</c:v>
                </c:pt>
                <c:pt idx="396">
                  <c:v>4.52299981782013E-3</c:v>
                </c:pt>
                <c:pt idx="397">
                  <c:v>4.4392405619345801E-3</c:v>
                </c:pt>
                <c:pt idx="398">
                  <c:v>4.3554813060490199E-3</c:v>
                </c:pt>
                <c:pt idx="399">
                  <c:v>4.1879627942779003E-3</c:v>
                </c:pt>
                <c:pt idx="400">
                  <c:v>4.0204442825067903E-3</c:v>
                </c:pt>
                <c:pt idx="401">
                  <c:v>3.9366850266212301E-3</c:v>
                </c:pt>
                <c:pt idx="402">
                  <c:v>3.76916651485011E-3</c:v>
                </c:pt>
                <c:pt idx="403">
                  <c:v>3.6854072589645498E-3</c:v>
                </c:pt>
                <c:pt idx="404">
                  <c:v>3.5178887471934402E-3</c:v>
                </c:pt>
                <c:pt idx="405">
                  <c:v>3.43412949130788E-3</c:v>
                </c:pt>
                <c:pt idx="406">
                  <c:v>3.3503702354223202E-3</c:v>
                </c:pt>
                <c:pt idx="407">
                  <c:v>3.26661097953676E-3</c:v>
                </c:pt>
                <c:pt idx="408">
                  <c:v>3.0990924677656499E-3</c:v>
                </c:pt>
                <c:pt idx="409">
                  <c:v>3.0153332118800901E-3</c:v>
                </c:pt>
                <c:pt idx="410">
                  <c:v>2.9315739559945299E-3</c:v>
                </c:pt>
                <c:pt idx="411">
                  <c:v>2.7640554442234198E-3</c:v>
                </c:pt>
                <c:pt idx="412">
                  <c:v>2.68029618833786E-3</c:v>
                </c:pt>
                <c:pt idx="413">
                  <c:v>2.5965369324522998E-3</c:v>
                </c:pt>
                <c:pt idx="414">
                  <c:v>2.51277767656674E-3</c:v>
                </c:pt>
                <c:pt idx="415">
                  <c:v>2.34525916479563E-3</c:v>
                </c:pt>
                <c:pt idx="416">
                  <c:v>2.2614999089100702E-3</c:v>
                </c:pt>
                <c:pt idx="417">
                  <c:v>2.17774065302451E-3</c:v>
                </c:pt>
                <c:pt idx="418">
                  <c:v>2.0939813971389502E-3</c:v>
                </c:pt>
                <c:pt idx="419">
                  <c:v>1.9264628853678399E-3</c:v>
                </c:pt>
                <c:pt idx="420">
                  <c:v>1.7589443735967201E-3</c:v>
                </c:pt>
                <c:pt idx="421">
                  <c:v>1.6751851177111601E-3</c:v>
                </c:pt>
                <c:pt idx="422">
                  <c:v>1.5076666059400401E-3</c:v>
                </c:pt>
                <c:pt idx="423">
                  <c:v>1.42390735005449E-3</c:v>
                </c:pt>
                <c:pt idx="424">
                  <c:v>1.34014809416893E-3</c:v>
                </c:pt>
                <c:pt idx="425">
                  <c:v>1.25638883828337E-3</c:v>
                </c:pt>
                <c:pt idx="426">
                  <c:v>1.17262958239781E-3</c:v>
                </c:pt>
                <c:pt idx="427">
                  <c:v>1.08887032651225E-3</c:v>
                </c:pt>
                <c:pt idx="428">
                  <c:v>1.0051110706267E-3</c:v>
                </c:pt>
                <c:pt idx="429">
                  <c:v>9.2135181474113897E-4</c:v>
                </c:pt>
                <c:pt idx="430">
                  <c:v>8.3759255885558004E-4</c:v>
                </c:pt>
                <c:pt idx="431">
                  <c:v>7.5383330297002199E-4</c:v>
                </c:pt>
                <c:pt idx="432">
                  <c:v>6.7007404708446404E-4</c:v>
                </c:pt>
                <c:pt idx="433">
                  <c:v>5.8631479119890598E-4</c:v>
                </c:pt>
                <c:pt idx="434">
                  <c:v>5.0255553531334803E-4</c:v>
                </c:pt>
                <c:pt idx="435">
                  <c:v>4.1879627942779002E-4</c:v>
                </c:pt>
                <c:pt idx="436">
                  <c:v>3.3503702354223202E-4</c:v>
                </c:pt>
                <c:pt idx="437">
                  <c:v>2.5127776765667401E-4</c:v>
                </c:pt>
                <c:pt idx="438">
                  <c:v>1.6751851177111601E-4</c:v>
                </c:pt>
                <c:pt idx="439">
                  <c:v>8.3759255885558004E-5</c:v>
                </c:pt>
                <c:pt idx="440">
                  <c:v>0</c:v>
                </c:pt>
              </c:numCache>
            </c:numRef>
          </c:val>
          <c:smooth val="0"/>
        </c:ser>
        <c:ser>
          <c:idx val="3"/>
          <c:order val="3"/>
          <c:tx>
            <c:v>Survivors Claim</c:v>
          </c:tx>
          <c:marker>
            <c:symbol val="none"/>
          </c:marker>
          <c:val>
            <c:numRef>
              <c:f>'[1]AFCS-km-results'!$AB$2:$AB$238</c:f>
              <c:numCache>
                <c:formatCode>General</c:formatCode>
                <c:ptCount val="237"/>
                <c:pt idx="0">
                  <c:v>0.97300337457817798</c:v>
                </c:pt>
                <c:pt idx="1">
                  <c:v>0.96400449943757005</c:v>
                </c:pt>
                <c:pt idx="2">
                  <c:v>0.94938132733408298</c:v>
                </c:pt>
                <c:pt idx="3">
                  <c:v>0.94038245219347605</c:v>
                </c:pt>
                <c:pt idx="4">
                  <c:v>0.92463442069741297</c:v>
                </c:pt>
                <c:pt idx="5">
                  <c:v>0.91676040494938105</c:v>
                </c:pt>
                <c:pt idx="6">
                  <c:v>0.91113610798650202</c:v>
                </c:pt>
                <c:pt idx="7">
                  <c:v>0.90438695163104599</c:v>
                </c:pt>
                <c:pt idx="8">
                  <c:v>0.89763779527559096</c:v>
                </c:pt>
                <c:pt idx="9">
                  <c:v>0.89538807649043906</c:v>
                </c:pt>
                <c:pt idx="10">
                  <c:v>0.89088863892013503</c:v>
                </c:pt>
                <c:pt idx="11">
                  <c:v>0.88863892013498302</c:v>
                </c:pt>
                <c:pt idx="12">
                  <c:v>0.883014623172103</c:v>
                </c:pt>
                <c:pt idx="13">
                  <c:v>0.87964004499437598</c:v>
                </c:pt>
                <c:pt idx="14">
                  <c:v>0.87626546681664796</c:v>
                </c:pt>
                <c:pt idx="15">
                  <c:v>0.86839145106861604</c:v>
                </c:pt>
                <c:pt idx="16">
                  <c:v>0.86501687289088902</c:v>
                </c:pt>
                <c:pt idx="17">
                  <c:v>0.85489313835770497</c:v>
                </c:pt>
                <c:pt idx="18">
                  <c:v>0.84476940382452204</c:v>
                </c:pt>
                <c:pt idx="19">
                  <c:v>0.83014623172103497</c:v>
                </c:pt>
                <c:pt idx="20">
                  <c:v>0.82564679415073094</c:v>
                </c:pt>
                <c:pt idx="21">
                  <c:v>0.814398200224972</c:v>
                </c:pt>
                <c:pt idx="22">
                  <c:v>0.79977502812148504</c:v>
                </c:pt>
                <c:pt idx="23">
                  <c:v>0.79302587176602901</c:v>
                </c:pt>
                <c:pt idx="24">
                  <c:v>0.78177727784026996</c:v>
                </c:pt>
                <c:pt idx="25">
                  <c:v>0.768278965129359</c:v>
                </c:pt>
                <c:pt idx="26">
                  <c:v>0.75703037120359995</c:v>
                </c:pt>
                <c:pt idx="27">
                  <c:v>0.74915635545556802</c:v>
                </c:pt>
                <c:pt idx="28">
                  <c:v>0.73565804274465696</c:v>
                </c:pt>
                <c:pt idx="29">
                  <c:v>0.72215973003374601</c:v>
                </c:pt>
                <c:pt idx="30">
                  <c:v>0.71316085489313796</c:v>
                </c:pt>
                <c:pt idx="31">
                  <c:v>0.70303712035995503</c:v>
                </c:pt>
                <c:pt idx="32">
                  <c:v>0.69403824521934698</c:v>
                </c:pt>
                <c:pt idx="33">
                  <c:v>0.67829021372328402</c:v>
                </c:pt>
                <c:pt idx="34">
                  <c:v>0.66254218222722105</c:v>
                </c:pt>
                <c:pt idx="35">
                  <c:v>0.65466816647919002</c:v>
                </c:pt>
                <c:pt idx="36">
                  <c:v>0.64116985376827895</c:v>
                </c:pt>
                <c:pt idx="37">
                  <c:v>0.63217097862767102</c:v>
                </c:pt>
                <c:pt idx="38">
                  <c:v>0.627671541057368</c:v>
                </c:pt>
                <c:pt idx="39">
                  <c:v>0.60742407199100101</c:v>
                </c:pt>
                <c:pt idx="40">
                  <c:v>0.59505061867266595</c:v>
                </c:pt>
                <c:pt idx="41">
                  <c:v>0.58492688413948202</c:v>
                </c:pt>
                <c:pt idx="42">
                  <c:v>0.580427446569179</c:v>
                </c:pt>
                <c:pt idx="43">
                  <c:v>0.57030371203599495</c:v>
                </c:pt>
                <c:pt idx="44">
                  <c:v>0.55793025871766</c:v>
                </c:pt>
                <c:pt idx="45">
                  <c:v>0.54555680539932505</c:v>
                </c:pt>
                <c:pt idx="46">
                  <c:v>0.53655793025871701</c:v>
                </c:pt>
                <c:pt idx="47">
                  <c:v>0.52643419572553396</c:v>
                </c:pt>
                <c:pt idx="48">
                  <c:v>0.51631046119235102</c:v>
                </c:pt>
                <c:pt idx="49">
                  <c:v>0.50618672665916697</c:v>
                </c:pt>
                <c:pt idx="50">
                  <c:v>0.50506186726659097</c:v>
                </c:pt>
                <c:pt idx="51">
                  <c:v>0.49606299212598398</c:v>
                </c:pt>
                <c:pt idx="52">
                  <c:v>0.49156355455568002</c:v>
                </c:pt>
                <c:pt idx="53">
                  <c:v>0.48368953880764898</c:v>
                </c:pt>
                <c:pt idx="54">
                  <c:v>0.476940382452193</c:v>
                </c:pt>
                <c:pt idx="55">
                  <c:v>0.47244094488188998</c:v>
                </c:pt>
                <c:pt idx="56">
                  <c:v>0.46231721034870599</c:v>
                </c:pt>
                <c:pt idx="57">
                  <c:v>0.44656917885264302</c:v>
                </c:pt>
                <c:pt idx="58">
                  <c:v>0.44206974128234</c:v>
                </c:pt>
                <c:pt idx="59">
                  <c:v>0.43307086614173201</c:v>
                </c:pt>
                <c:pt idx="60">
                  <c:v>0.42744656917885199</c:v>
                </c:pt>
                <c:pt idx="61">
                  <c:v>0.42294713160854902</c:v>
                </c:pt>
                <c:pt idx="62">
                  <c:v>0.41732283464566899</c:v>
                </c:pt>
                <c:pt idx="63">
                  <c:v>0.41169853768278902</c:v>
                </c:pt>
                <c:pt idx="64">
                  <c:v>0.40494938132733399</c:v>
                </c:pt>
                <c:pt idx="65">
                  <c:v>0.394825646794151</c:v>
                </c:pt>
                <c:pt idx="66">
                  <c:v>0.38695163104611902</c:v>
                </c:pt>
                <c:pt idx="67">
                  <c:v>0.38132733408323899</c:v>
                </c:pt>
                <c:pt idx="68">
                  <c:v>0.37345331833520801</c:v>
                </c:pt>
                <c:pt idx="69">
                  <c:v>0.36895388076490399</c:v>
                </c:pt>
                <c:pt idx="70">
                  <c:v>0.36332958380202501</c:v>
                </c:pt>
                <c:pt idx="71">
                  <c:v>0.35883014623172099</c:v>
                </c:pt>
                <c:pt idx="72">
                  <c:v>0.35208098987626502</c:v>
                </c:pt>
                <c:pt idx="73">
                  <c:v>0.34758155230596199</c:v>
                </c:pt>
                <c:pt idx="74">
                  <c:v>0.34420697412823398</c:v>
                </c:pt>
                <c:pt idx="75">
                  <c:v>0.34195725534308202</c:v>
                </c:pt>
                <c:pt idx="76">
                  <c:v>0.33520809898762599</c:v>
                </c:pt>
                <c:pt idx="77">
                  <c:v>0.33070866141732302</c:v>
                </c:pt>
                <c:pt idx="78">
                  <c:v>0.32283464566929099</c:v>
                </c:pt>
                <c:pt idx="79">
                  <c:v>0.31946006749156303</c:v>
                </c:pt>
                <c:pt idx="80">
                  <c:v>0.31496062992126</c:v>
                </c:pt>
                <c:pt idx="81">
                  <c:v>0.31271091113610799</c:v>
                </c:pt>
                <c:pt idx="82">
                  <c:v>0.30821147356580397</c:v>
                </c:pt>
                <c:pt idx="83">
                  <c:v>0.30483689538807601</c:v>
                </c:pt>
                <c:pt idx="84">
                  <c:v>0.29921259842519699</c:v>
                </c:pt>
                <c:pt idx="85">
                  <c:v>0.29246344206974101</c:v>
                </c:pt>
                <c:pt idx="86">
                  <c:v>0.290213723284589</c:v>
                </c:pt>
                <c:pt idx="87">
                  <c:v>0.28683914510686098</c:v>
                </c:pt>
                <c:pt idx="88">
                  <c:v>0.28121484814398201</c:v>
                </c:pt>
                <c:pt idx="89">
                  <c:v>0.27671541057367799</c:v>
                </c:pt>
                <c:pt idx="90">
                  <c:v>0.26996625421822301</c:v>
                </c:pt>
                <c:pt idx="91">
                  <c:v>0.266591676040495</c:v>
                </c:pt>
                <c:pt idx="92">
                  <c:v>0.26209223847019097</c:v>
                </c:pt>
                <c:pt idx="93">
                  <c:v>0.25871766029246301</c:v>
                </c:pt>
                <c:pt idx="94">
                  <c:v>0.25309336332958399</c:v>
                </c:pt>
                <c:pt idx="95">
                  <c:v>0.25084364454443198</c:v>
                </c:pt>
                <c:pt idx="96">
                  <c:v>0.24859392575927999</c:v>
                </c:pt>
                <c:pt idx="97">
                  <c:v>0.24521934758155201</c:v>
                </c:pt>
                <c:pt idx="98">
                  <c:v>0.24296962879639999</c:v>
                </c:pt>
                <c:pt idx="99">
                  <c:v>0.24071991001124801</c:v>
                </c:pt>
                <c:pt idx="100">
                  <c:v>0.23959505061867301</c:v>
                </c:pt>
                <c:pt idx="101">
                  <c:v>0.238470191226097</c:v>
                </c:pt>
                <c:pt idx="102">
                  <c:v>0.23397075365579301</c:v>
                </c:pt>
                <c:pt idx="103">
                  <c:v>0.232845894263217</c:v>
                </c:pt>
                <c:pt idx="104">
                  <c:v>0.23059617547806499</c:v>
                </c:pt>
                <c:pt idx="105">
                  <c:v>0.22947131608548901</c:v>
                </c:pt>
                <c:pt idx="106">
                  <c:v>0.226096737907761</c:v>
                </c:pt>
                <c:pt idx="107">
                  <c:v>0.22497187851518499</c:v>
                </c:pt>
                <c:pt idx="108">
                  <c:v>0.220472440944882</c:v>
                </c:pt>
                <c:pt idx="109">
                  <c:v>0.21822272215972999</c:v>
                </c:pt>
                <c:pt idx="110">
                  <c:v>0.21259842519684999</c:v>
                </c:pt>
                <c:pt idx="111">
                  <c:v>0.21034870641169801</c:v>
                </c:pt>
                <c:pt idx="112">
                  <c:v>0.20697412823397099</c:v>
                </c:pt>
                <c:pt idx="113">
                  <c:v>0.20584926884139501</c:v>
                </c:pt>
                <c:pt idx="114">
                  <c:v>0.202474690663667</c:v>
                </c:pt>
                <c:pt idx="115">
                  <c:v>0.20022497187851501</c:v>
                </c:pt>
                <c:pt idx="116">
                  <c:v>0.19572553430821099</c:v>
                </c:pt>
                <c:pt idx="117">
                  <c:v>0.192350956130484</c:v>
                </c:pt>
                <c:pt idx="118">
                  <c:v>0.18897637795275599</c:v>
                </c:pt>
                <c:pt idx="119">
                  <c:v>0.18785151856018001</c:v>
                </c:pt>
                <c:pt idx="120">
                  <c:v>0.186726659167604</c:v>
                </c:pt>
                <c:pt idx="121">
                  <c:v>0.18447694038245199</c:v>
                </c:pt>
                <c:pt idx="122">
                  <c:v>0.179977502812148</c:v>
                </c:pt>
                <c:pt idx="123">
                  <c:v>0.17885264341957199</c:v>
                </c:pt>
                <c:pt idx="124">
                  <c:v>0.17660292463442101</c:v>
                </c:pt>
                <c:pt idx="125">
                  <c:v>0.17322834645669299</c:v>
                </c:pt>
                <c:pt idx="126">
                  <c:v>0.17210348706411699</c:v>
                </c:pt>
                <c:pt idx="127">
                  <c:v>0.168728908886389</c:v>
                </c:pt>
                <c:pt idx="128">
                  <c:v>0.16647919010123699</c:v>
                </c:pt>
                <c:pt idx="129">
                  <c:v>0.163104611923509</c:v>
                </c:pt>
                <c:pt idx="130">
                  <c:v>0.16085489313835799</c:v>
                </c:pt>
                <c:pt idx="131">
                  <c:v>0.15973003374578201</c:v>
                </c:pt>
                <c:pt idx="132">
                  <c:v>0.15748031496063</c:v>
                </c:pt>
                <c:pt idx="133">
                  <c:v>0.156355455568054</c:v>
                </c:pt>
                <c:pt idx="134">
                  <c:v>0.15410573678290199</c:v>
                </c:pt>
                <c:pt idx="135">
                  <c:v>0.150731158605174</c:v>
                </c:pt>
                <c:pt idx="136">
                  <c:v>0.14735658042744601</c:v>
                </c:pt>
                <c:pt idx="137">
                  <c:v>0.145106861642295</c:v>
                </c:pt>
                <c:pt idx="138">
                  <c:v>0.14173228346456701</c:v>
                </c:pt>
                <c:pt idx="139">
                  <c:v>0.139482564679415</c:v>
                </c:pt>
                <c:pt idx="140">
                  <c:v>0.13835770528683899</c:v>
                </c:pt>
                <c:pt idx="141">
                  <c:v>0.13723284589426299</c:v>
                </c:pt>
                <c:pt idx="142">
                  <c:v>0.13498312710911101</c:v>
                </c:pt>
                <c:pt idx="143">
                  <c:v>0.132733408323959</c:v>
                </c:pt>
                <c:pt idx="144">
                  <c:v>0.12935883014623201</c:v>
                </c:pt>
                <c:pt idx="145">
                  <c:v>0.12710911136108</c:v>
                </c:pt>
                <c:pt idx="146">
                  <c:v>0.12373453318335199</c:v>
                </c:pt>
                <c:pt idx="147">
                  <c:v>0.122609673790776</c:v>
                </c:pt>
                <c:pt idx="148">
                  <c:v>0.1214848143982</c:v>
                </c:pt>
                <c:pt idx="149">
                  <c:v>0.119235095613048</c:v>
                </c:pt>
                <c:pt idx="150">
                  <c:v>0.116985376827896</c:v>
                </c:pt>
                <c:pt idx="151">
                  <c:v>0.11586051743532</c:v>
                </c:pt>
                <c:pt idx="152">
                  <c:v>0.11473565804274501</c:v>
                </c:pt>
                <c:pt idx="153">
                  <c:v>0.111361079865017</c:v>
                </c:pt>
                <c:pt idx="154">
                  <c:v>0.110236220472441</c:v>
                </c:pt>
                <c:pt idx="155">
                  <c:v>0.10911136107986499</c:v>
                </c:pt>
                <c:pt idx="156">
                  <c:v>0.107986501687289</c:v>
                </c:pt>
                <c:pt idx="157">
                  <c:v>0.10573678290213701</c:v>
                </c:pt>
                <c:pt idx="158">
                  <c:v>0.104611923509561</c:v>
                </c:pt>
                <c:pt idx="159">
                  <c:v>0.10348706411698499</c:v>
                </c:pt>
                <c:pt idx="160">
                  <c:v>0.102362204724409</c:v>
                </c:pt>
                <c:pt idx="161">
                  <c:v>0.101237345331833</c:v>
                </c:pt>
                <c:pt idx="162">
                  <c:v>9.8987626546681598E-2</c:v>
                </c:pt>
                <c:pt idx="163">
                  <c:v>9.7862767154105704E-2</c:v>
                </c:pt>
                <c:pt idx="164">
                  <c:v>9.5613048368953804E-2</c:v>
                </c:pt>
                <c:pt idx="165">
                  <c:v>9.4488188976377896E-2</c:v>
                </c:pt>
                <c:pt idx="166">
                  <c:v>9.1113610798650102E-2</c:v>
                </c:pt>
                <c:pt idx="167">
                  <c:v>8.88638920134983E-2</c:v>
                </c:pt>
                <c:pt idx="168">
                  <c:v>8.7739032620922294E-2</c:v>
                </c:pt>
                <c:pt idx="169">
                  <c:v>8.66141732283464E-2</c:v>
                </c:pt>
                <c:pt idx="170">
                  <c:v>8.5489313835770506E-2</c:v>
                </c:pt>
                <c:pt idx="171">
                  <c:v>8.3239595050618606E-2</c:v>
                </c:pt>
                <c:pt idx="172">
                  <c:v>8.2114735658042698E-2</c:v>
                </c:pt>
                <c:pt idx="173">
                  <c:v>7.8740157480314904E-2</c:v>
                </c:pt>
                <c:pt idx="174">
                  <c:v>7.7615298087738996E-2</c:v>
                </c:pt>
                <c:pt idx="175">
                  <c:v>7.6490438695163102E-2</c:v>
                </c:pt>
                <c:pt idx="176">
                  <c:v>7.5365579302587193E-2</c:v>
                </c:pt>
                <c:pt idx="177">
                  <c:v>7.19910011248594E-2</c:v>
                </c:pt>
                <c:pt idx="178">
                  <c:v>7.0866141732283394E-2</c:v>
                </c:pt>
                <c:pt idx="179">
                  <c:v>6.97412823397075E-2</c:v>
                </c:pt>
                <c:pt idx="180">
                  <c:v>6.8616422947131606E-2</c:v>
                </c:pt>
                <c:pt idx="181">
                  <c:v>6.7491563554555697E-2</c:v>
                </c:pt>
                <c:pt idx="182">
                  <c:v>6.5241844769403798E-2</c:v>
                </c:pt>
                <c:pt idx="183">
                  <c:v>6.4116985376827904E-2</c:v>
                </c:pt>
                <c:pt idx="184">
                  <c:v>6.2992125984251898E-2</c:v>
                </c:pt>
                <c:pt idx="185">
                  <c:v>6.1867266591675997E-2</c:v>
                </c:pt>
                <c:pt idx="186">
                  <c:v>6.0742407199100103E-2</c:v>
                </c:pt>
                <c:pt idx="187">
                  <c:v>5.8492688413948203E-2</c:v>
                </c:pt>
                <c:pt idx="188">
                  <c:v>5.6242969628796401E-2</c:v>
                </c:pt>
                <c:pt idx="189">
                  <c:v>5.3993250843644501E-2</c:v>
                </c:pt>
                <c:pt idx="190">
                  <c:v>5.28683914510686E-2</c:v>
                </c:pt>
                <c:pt idx="191">
                  <c:v>5.1743532058492699E-2</c:v>
                </c:pt>
                <c:pt idx="192">
                  <c:v>5.06186726659167E-2</c:v>
                </c:pt>
                <c:pt idx="193">
                  <c:v>4.9493813273340799E-2</c:v>
                </c:pt>
                <c:pt idx="194">
                  <c:v>4.8368953880764898E-2</c:v>
                </c:pt>
                <c:pt idx="195">
                  <c:v>4.7244094488188899E-2</c:v>
                </c:pt>
                <c:pt idx="196">
                  <c:v>4.6119235095612998E-2</c:v>
                </c:pt>
                <c:pt idx="197">
                  <c:v>4.4994375703037097E-2</c:v>
                </c:pt>
                <c:pt idx="198">
                  <c:v>4.3869516310461203E-2</c:v>
                </c:pt>
                <c:pt idx="199">
                  <c:v>4.2744656917885197E-2</c:v>
                </c:pt>
                <c:pt idx="200">
                  <c:v>4.1619797525309303E-2</c:v>
                </c:pt>
                <c:pt idx="201">
                  <c:v>3.9370078740157403E-2</c:v>
                </c:pt>
                <c:pt idx="202">
                  <c:v>3.8245219347581502E-2</c:v>
                </c:pt>
                <c:pt idx="203">
                  <c:v>3.7120359955005601E-2</c:v>
                </c:pt>
                <c:pt idx="204">
                  <c:v>3.59955005624297E-2</c:v>
                </c:pt>
                <c:pt idx="205">
                  <c:v>3.4870641169853701E-2</c:v>
                </c:pt>
                <c:pt idx="206">
                  <c:v>3.37457817772778E-2</c:v>
                </c:pt>
                <c:pt idx="207">
                  <c:v>3.2620922384701899E-2</c:v>
                </c:pt>
                <c:pt idx="208">
                  <c:v>3.1496062992125998E-2</c:v>
                </c:pt>
                <c:pt idx="209">
                  <c:v>3.0371203599549999E-2</c:v>
                </c:pt>
                <c:pt idx="210">
                  <c:v>2.9246344206974102E-2</c:v>
                </c:pt>
                <c:pt idx="211">
                  <c:v>2.81214848143982E-2</c:v>
                </c:pt>
                <c:pt idx="212">
                  <c:v>2.6996625421822299E-2</c:v>
                </c:pt>
                <c:pt idx="213">
                  <c:v>2.5871766029246301E-2</c:v>
                </c:pt>
                <c:pt idx="214">
                  <c:v>2.4746906636670399E-2</c:v>
                </c:pt>
                <c:pt idx="215">
                  <c:v>2.3622047244094498E-2</c:v>
                </c:pt>
                <c:pt idx="216">
                  <c:v>2.24971878515185E-2</c:v>
                </c:pt>
                <c:pt idx="217">
                  <c:v>2.1372328458942599E-2</c:v>
                </c:pt>
                <c:pt idx="218">
                  <c:v>2.0247469066366701E-2</c:v>
                </c:pt>
                <c:pt idx="219">
                  <c:v>1.91226096737908E-2</c:v>
                </c:pt>
                <c:pt idx="220">
                  <c:v>1.7997750281214801E-2</c:v>
                </c:pt>
                <c:pt idx="221">
                  <c:v>1.68728908886389E-2</c:v>
                </c:pt>
                <c:pt idx="222">
                  <c:v>1.5748031496062999E-2</c:v>
                </c:pt>
                <c:pt idx="223">
                  <c:v>1.4623172103487099E-2</c:v>
                </c:pt>
                <c:pt idx="224">
                  <c:v>1.3498312710911099E-2</c:v>
                </c:pt>
                <c:pt idx="225">
                  <c:v>1.23734533183352E-2</c:v>
                </c:pt>
                <c:pt idx="226">
                  <c:v>1.12485939257593E-2</c:v>
                </c:pt>
                <c:pt idx="227">
                  <c:v>1.01237345331833E-2</c:v>
                </c:pt>
                <c:pt idx="228">
                  <c:v>8.9988751406074197E-3</c:v>
                </c:pt>
                <c:pt idx="229">
                  <c:v>7.8740157480314907E-3</c:v>
                </c:pt>
                <c:pt idx="230">
                  <c:v>6.74915635545556E-3</c:v>
                </c:pt>
                <c:pt idx="231">
                  <c:v>5.6242969628796397E-3</c:v>
                </c:pt>
                <c:pt idx="232">
                  <c:v>4.4994375703037099E-3</c:v>
                </c:pt>
                <c:pt idx="233">
                  <c:v>3.37457817772778E-3</c:v>
                </c:pt>
                <c:pt idx="234">
                  <c:v>2.2497187851518502E-3</c:v>
                </c:pt>
                <c:pt idx="235">
                  <c:v>1.1248593925759301E-3</c:v>
                </c:pt>
                <c:pt idx="236">
                  <c:v>0</c:v>
                </c:pt>
              </c:numCache>
            </c:numRef>
          </c:val>
          <c:smooth val="0"/>
        </c:ser>
        <c:dLbls>
          <c:showLegendKey val="0"/>
          <c:showVal val="0"/>
          <c:showCatName val="0"/>
          <c:showSerName val="0"/>
          <c:showPercent val="0"/>
          <c:showBubbleSize val="0"/>
        </c:dLbls>
        <c:smooth val="0"/>
        <c:axId val="6351960"/>
        <c:axId val="141583896"/>
      </c:lineChart>
      <c:catAx>
        <c:axId val="6351960"/>
        <c:scaling>
          <c:orientation val="minMax"/>
        </c:scaling>
        <c:delete val="0"/>
        <c:axPos val="b"/>
        <c:title>
          <c:tx>
            <c:rich>
              <a:bodyPr/>
              <a:lstStyle/>
              <a:p>
                <a:pPr>
                  <a:defRPr/>
                </a:pPr>
                <a:r>
                  <a:rPr lang="en-GB"/>
                  <a:t>Working Days</a:t>
                </a:r>
              </a:p>
            </c:rich>
          </c:tx>
          <c:layout/>
          <c:overlay val="0"/>
        </c:title>
        <c:majorTickMark val="out"/>
        <c:minorTickMark val="none"/>
        <c:tickLblPos val="nextTo"/>
        <c:crossAx val="141583896"/>
        <c:crosses val="autoZero"/>
        <c:auto val="1"/>
        <c:lblAlgn val="ctr"/>
        <c:lblOffset val="100"/>
        <c:noMultiLvlLbl val="0"/>
      </c:catAx>
      <c:valAx>
        <c:axId val="141583896"/>
        <c:scaling>
          <c:orientation val="minMax"/>
        </c:scaling>
        <c:delete val="0"/>
        <c:axPos val="l"/>
        <c:majorGridlines/>
        <c:title>
          <c:tx>
            <c:rich>
              <a:bodyPr rot="-5400000" vert="horz"/>
              <a:lstStyle/>
              <a:p>
                <a:pPr>
                  <a:defRPr/>
                </a:pPr>
                <a:r>
                  <a:rPr lang="en-GB"/>
                  <a:t>Proportion</a:t>
                </a:r>
                <a:r>
                  <a:rPr lang="en-GB" baseline="0"/>
                  <a:t> Cleared</a:t>
                </a:r>
                <a:endParaRPr lang="en-GB"/>
              </a:p>
            </c:rich>
          </c:tx>
          <c:layout/>
          <c:overlay val="0"/>
        </c:title>
        <c:numFmt formatCode="General" sourceLinked="1"/>
        <c:majorTickMark val="out"/>
        <c:minorTickMark val="none"/>
        <c:tickLblPos val="nextTo"/>
        <c:crossAx val="63519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12</xdr:col>
      <xdr:colOff>428625</xdr:colOff>
      <xdr:row>43</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alth/Veterans/AFCS/DBS%20Clearance%20time%20statistics/AFCS%20report%20Mar%202017/AFCS-km-resul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CS-km-results"/>
      <sheetName val="Sheet1"/>
    </sheetNames>
    <sheetDataSet>
      <sheetData sheetId="0">
        <row r="2">
          <cell r="C2">
            <v>0.99955416852429801</v>
          </cell>
          <cell r="K2">
            <v>0.99957375426245698</v>
          </cell>
          <cell r="S2">
            <v>0.99975047825002095</v>
          </cell>
          <cell r="AB2">
            <v>0.97300337457817798</v>
          </cell>
        </row>
        <row r="3">
          <cell r="C3">
            <v>0.99574164421087796</v>
          </cell>
          <cell r="K3">
            <v>0.98494612575882501</v>
          </cell>
          <cell r="S3">
            <v>0.97118857199304598</v>
          </cell>
          <cell r="AB3">
            <v>0.96400449943757005</v>
          </cell>
        </row>
        <row r="4">
          <cell r="C4">
            <v>0.99260191830570799</v>
          </cell>
          <cell r="K4">
            <v>0.96553832032515396</v>
          </cell>
          <cell r="S4">
            <v>0.92972774032969396</v>
          </cell>
          <cell r="AB4">
            <v>0.94938132733408298</v>
          </cell>
        </row>
        <row r="5">
          <cell r="C5">
            <v>0.991032055353124</v>
          </cell>
          <cell r="K5">
            <v>0.94818326354311999</v>
          </cell>
          <cell r="S5">
            <v>0.89781546383729705</v>
          </cell>
          <cell r="AB5">
            <v>0.94038245219347605</v>
          </cell>
        </row>
        <row r="6">
          <cell r="C6">
            <v>0.98946219240053901</v>
          </cell>
          <cell r="K6">
            <v>0.93537870552031399</v>
          </cell>
          <cell r="S6">
            <v>0.87360903888636998</v>
          </cell>
          <cell r="AB6">
            <v>0.92463442069741297</v>
          </cell>
        </row>
        <row r="7">
          <cell r="C7">
            <v>0.98811659558403797</v>
          </cell>
          <cell r="K7">
            <v>0.92640690197294295</v>
          </cell>
          <cell r="S7">
            <v>0.85375809524149304</v>
          </cell>
          <cell r="AB7">
            <v>0.91676040494938105</v>
          </cell>
        </row>
        <row r="8">
          <cell r="C8">
            <v>0.98721953103970395</v>
          </cell>
          <cell r="K8">
            <v>0.91921510424937103</v>
          </cell>
          <cell r="S8">
            <v>0.83700624406438195</v>
          </cell>
          <cell r="AB8">
            <v>0.91113610798650202</v>
          </cell>
        </row>
        <row r="9">
          <cell r="C9">
            <v>0.98654673263145298</v>
          </cell>
          <cell r="K9">
            <v>0.91384637700662497</v>
          </cell>
          <cell r="S9">
            <v>0.82142702246966803</v>
          </cell>
          <cell r="AB9">
            <v>0.90438695163104599</v>
          </cell>
        </row>
        <row r="10">
          <cell r="C10">
            <v>0.98632246649536903</v>
          </cell>
          <cell r="K10">
            <v>0.90896571587685504</v>
          </cell>
          <cell r="S10">
            <v>0.80635035641026698</v>
          </cell>
          <cell r="AB10">
            <v>0.89763779527559096</v>
          </cell>
        </row>
        <row r="11">
          <cell r="C11">
            <v>0.98609820035928597</v>
          </cell>
          <cell r="K11">
            <v>0.90468795994546902</v>
          </cell>
          <cell r="S11">
            <v>0.79361894951566203</v>
          </cell>
          <cell r="AB11">
            <v>0.89538807649043906</v>
          </cell>
        </row>
        <row r="12">
          <cell r="C12">
            <v>0.98564966808711896</v>
          </cell>
          <cell r="K12">
            <v>0.90015181607191896</v>
          </cell>
          <cell r="S12">
            <v>0.78365159806528095</v>
          </cell>
          <cell r="AB12">
            <v>0.89088863892013503</v>
          </cell>
        </row>
        <row r="13">
          <cell r="C13">
            <v>0.98542540195103501</v>
          </cell>
          <cell r="K13">
            <v>0.89604631876864205</v>
          </cell>
          <cell r="S13">
            <v>0.77217658000895995</v>
          </cell>
          <cell r="AB13">
            <v>0.88863892013498302</v>
          </cell>
        </row>
        <row r="14">
          <cell r="C14">
            <v>0.98520113581495194</v>
          </cell>
          <cell r="K14">
            <v>0.89214178986482695</v>
          </cell>
          <cell r="S14">
            <v>0.76363313590863302</v>
          </cell>
          <cell r="AB14">
            <v>0.883014623172103</v>
          </cell>
        </row>
        <row r="15">
          <cell r="C15">
            <v>0.98497686967886799</v>
          </cell>
          <cell r="K15">
            <v>0.88851000378885103</v>
          </cell>
          <cell r="S15">
            <v>0.75408458073767903</v>
          </cell>
          <cell r="AB15">
            <v>0.87964004499437598</v>
          </cell>
        </row>
        <row r="16">
          <cell r="C16">
            <v>0.98452833740670098</v>
          </cell>
          <cell r="K16">
            <v>0.88496434702693005</v>
          </cell>
          <cell r="S16">
            <v>0.74654624770797895</v>
          </cell>
          <cell r="AB16">
            <v>0.87626546681664796</v>
          </cell>
        </row>
        <row r="17">
          <cell r="C17">
            <v>0.98407980513453397</v>
          </cell>
          <cell r="K17">
            <v>0.88157659400744304</v>
          </cell>
          <cell r="S17">
            <v>0.73683017402525397</v>
          </cell>
          <cell r="AB17">
            <v>0.86839145106861604</v>
          </cell>
        </row>
        <row r="18">
          <cell r="C18">
            <v>0.98385553899845102</v>
          </cell>
          <cell r="K18">
            <v>0.877643355332276</v>
          </cell>
          <cell r="S18">
            <v>0.72870552620435503</v>
          </cell>
          <cell r="AB18">
            <v>0.86501687289088902</v>
          </cell>
        </row>
        <row r="19">
          <cell r="C19">
            <v>0.98340700672628401</v>
          </cell>
          <cell r="K19">
            <v>0.87426995719846501</v>
          </cell>
          <cell r="S19">
            <v>0.71974328582460001</v>
          </cell>
          <cell r="AB19">
            <v>0.85489313835770497</v>
          </cell>
        </row>
        <row r="20">
          <cell r="C20">
            <v>0.98295847445411699</v>
          </cell>
          <cell r="K20">
            <v>0.870767365093572</v>
          </cell>
          <cell r="S20">
            <v>0.713042545353756</v>
          </cell>
          <cell r="AB20">
            <v>0.84476940382452204</v>
          </cell>
        </row>
        <row r="21">
          <cell r="C21">
            <v>0.98250994218194998</v>
          </cell>
          <cell r="K21">
            <v>0.86693461061813504</v>
          </cell>
          <cell r="S21">
            <v>0.70332647167103102</v>
          </cell>
          <cell r="AB21">
            <v>0.83014623172103497</v>
          </cell>
        </row>
        <row r="22">
          <cell r="C22">
            <v>0.98183714377369902</v>
          </cell>
          <cell r="K22">
            <v>0.863360244084863</v>
          </cell>
          <cell r="S22">
            <v>0.69620693492075802</v>
          </cell>
          <cell r="AB22">
            <v>0.82564679415073094</v>
          </cell>
        </row>
        <row r="23">
          <cell r="C23">
            <v>0.98161287763761595</v>
          </cell>
          <cell r="K23">
            <v>0.85888151975401505</v>
          </cell>
          <cell r="S23">
            <v>0.68992499072934199</v>
          </cell>
          <cell r="AB23">
            <v>0.814398200224972</v>
          </cell>
        </row>
        <row r="24">
          <cell r="C24">
            <v>0.981388611501532</v>
          </cell>
          <cell r="K24">
            <v>0.85408698793830096</v>
          </cell>
          <cell r="S24">
            <v>0.68288921323495499</v>
          </cell>
          <cell r="AB24">
            <v>0.79977502812148504</v>
          </cell>
        </row>
        <row r="25">
          <cell r="C25">
            <v>0.98116434536544805</v>
          </cell>
          <cell r="K25">
            <v>0.84980923200691405</v>
          </cell>
          <cell r="S25">
            <v>0.67618847276410998</v>
          </cell>
          <cell r="AB25">
            <v>0.79302587176602901</v>
          </cell>
        </row>
        <row r="26">
          <cell r="C26">
            <v>0.98071581309328104</v>
          </cell>
          <cell r="K26">
            <v>0.84512953927660595</v>
          </cell>
          <cell r="S26">
            <v>0.66999028782857895</v>
          </cell>
          <cell r="AB26">
            <v>0.78177727784026996</v>
          </cell>
        </row>
        <row r="27">
          <cell r="C27">
            <v>0.98049154695719798</v>
          </cell>
          <cell r="K27">
            <v>0.84042113677494601</v>
          </cell>
          <cell r="S27">
            <v>0.66471345470778898</v>
          </cell>
          <cell r="AB27">
            <v>0.768278965129359</v>
          </cell>
        </row>
        <row r="28">
          <cell r="C28">
            <v>0.98004301468503097</v>
          </cell>
          <cell r="K28">
            <v>0.83505240953219995</v>
          </cell>
          <cell r="S28">
            <v>0.65767767721340198</v>
          </cell>
          <cell r="AB28">
            <v>0.75703037120359995</v>
          </cell>
        </row>
        <row r="29">
          <cell r="C29">
            <v>0.97892168400461299</v>
          </cell>
          <cell r="K29">
            <v>0.82974110183215699</v>
          </cell>
          <cell r="S29">
            <v>0.65189828855729803</v>
          </cell>
          <cell r="AB29">
            <v>0.74915635545556802</v>
          </cell>
        </row>
        <row r="30">
          <cell r="C30">
            <v>0.97869741786853004</v>
          </cell>
          <cell r="K30">
            <v>0.82399914756184001</v>
          </cell>
          <cell r="S30">
            <v>0.64536506659822501</v>
          </cell>
          <cell r="AB30">
            <v>0.73565804274465696</v>
          </cell>
        </row>
        <row r="31">
          <cell r="C31">
            <v>0.97824888559636203</v>
          </cell>
          <cell r="K31">
            <v>0.81798445046368295</v>
          </cell>
          <cell r="S31">
            <v>0.63966943719800695</v>
          </cell>
          <cell r="AB31">
            <v>0.72215973003374601</v>
          </cell>
        </row>
        <row r="32">
          <cell r="C32">
            <v>0.97780035332419502</v>
          </cell>
          <cell r="K32">
            <v>0.81182620450876797</v>
          </cell>
          <cell r="S32">
            <v>0.63347125226247603</v>
          </cell>
          <cell r="AB32">
            <v>0.71316085489313796</v>
          </cell>
        </row>
        <row r="33">
          <cell r="C33">
            <v>0.97757608718811195</v>
          </cell>
          <cell r="K33">
            <v>0.80549569992574299</v>
          </cell>
          <cell r="S33">
            <v>0.62777562286225796</v>
          </cell>
          <cell r="AB33">
            <v>0.70303712035995503</v>
          </cell>
        </row>
        <row r="34">
          <cell r="C34">
            <v>0.97600622423552696</v>
          </cell>
          <cell r="K34">
            <v>0.79860535480136297</v>
          </cell>
          <cell r="S34">
            <v>0.62191247495026902</v>
          </cell>
          <cell r="AB34">
            <v>0.69403824521934698</v>
          </cell>
        </row>
        <row r="35">
          <cell r="C35">
            <v>0.97555769196335995</v>
          </cell>
          <cell r="K35">
            <v>0.79208823670455297</v>
          </cell>
          <cell r="S35">
            <v>0.61638436406182195</v>
          </cell>
          <cell r="AB35">
            <v>0.67829021372328402</v>
          </cell>
        </row>
        <row r="36">
          <cell r="C36">
            <v>0.97488489355510899</v>
          </cell>
          <cell r="K36">
            <v>0.78485337432395397</v>
          </cell>
          <cell r="S36">
            <v>0.61211264201165805</v>
          </cell>
          <cell r="AB36">
            <v>0.66254218222722105</v>
          </cell>
        </row>
        <row r="37">
          <cell r="C37">
            <v>0.97443636128294198</v>
          </cell>
          <cell r="K37">
            <v>0.77737447888686595</v>
          </cell>
          <cell r="S37">
            <v>0.60549566079669903</v>
          </cell>
          <cell r="AB37">
            <v>0.65466816647919002</v>
          </cell>
        </row>
        <row r="38">
          <cell r="C38">
            <v>0.97398782901077496</v>
          </cell>
          <cell r="K38">
            <v>0.76975203459302</v>
          </cell>
          <cell r="S38">
            <v>0.60055386469945105</v>
          </cell>
          <cell r="AB38">
            <v>0.64116985376827895</v>
          </cell>
        </row>
        <row r="39">
          <cell r="C39">
            <v>0.973315030602525</v>
          </cell>
          <cell r="K39">
            <v>0.761986041442416</v>
          </cell>
          <cell r="S39">
            <v>0.59376936497272104</v>
          </cell>
          <cell r="AB39">
            <v>0.63217097862767102</v>
          </cell>
        </row>
        <row r="40">
          <cell r="C40">
            <v>0.97286649833035799</v>
          </cell>
          <cell r="K40">
            <v>0.75407649943505495</v>
          </cell>
          <cell r="S40">
            <v>0.58882756887547305</v>
          </cell>
          <cell r="AB40">
            <v>0.627671541057368</v>
          </cell>
        </row>
        <row r="41">
          <cell r="C41">
            <v>0.97241796605819097</v>
          </cell>
          <cell r="K41">
            <v>0.74577937551444695</v>
          </cell>
          <cell r="S41">
            <v>0.58388577277822495</v>
          </cell>
          <cell r="AB41">
            <v>0.60742407199100101</v>
          </cell>
        </row>
        <row r="42">
          <cell r="C42">
            <v>0.97039957083343897</v>
          </cell>
          <cell r="K42">
            <v>0.73696547570950999</v>
          </cell>
          <cell r="S42">
            <v>0.57860893965743498</v>
          </cell>
          <cell r="AB42">
            <v>0.59505061867266595</v>
          </cell>
        </row>
        <row r="43">
          <cell r="C43">
            <v>0.97017530469735502</v>
          </cell>
          <cell r="K43">
            <v>0.72786447819105704</v>
          </cell>
          <cell r="S43">
            <v>0.57349962504841601</v>
          </cell>
          <cell r="AB43">
            <v>0.58492688413948202</v>
          </cell>
        </row>
        <row r="44">
          <cell r="C44">
            <v>0.96972677242518801</v>
          </cell>
          <cell r="K44">
            <v>0.71814622058854605</v>
          </cell>
          <cell r="S44">
            <v>0.56788775490408405</v>
          </cell>
          <cell r="AB44">
            <v>0.580427446569179</v>
          </cell>
        </row>
        <row r="45">
          <cell r="C45">
            <v>0.96905397401693805</v>
          </cell>
          <cell r="K45">
            <v>0.70834183367198</v>
          </cell>
          <cell r="S45">
            <v>0.56261092178329397</v>
          </cell>
          <cell r="AB45">
            <v>0.57030371203599495</v>
          </cell>
        </row>
        <row r="46">
          <cell r="C46">
            <v>0.96815690947260302</v>
          </cell>
          <cell r="K46">
            <v>0.69803502575676102</v>
          </cell>
          <cell r="S46">
            <v>0.55616145908010595</v>
          </cell>
          <cell r="AB46">
            <v>0.55793025871766</v>
          </cell>
        </row>
        <row r="47">
          <cell r="C47">
            <v>0.967259844928269</v>
          </cell>
          <cell r="K47">
            <v>0.68765644341316301</v>
          </cell>
          <cell r="S47">
            <v>0.55155470000639994</v>
          </cell>
          <cell r="AB47">
            <v>0.54555680539932505</v>
          </cell>
        </row>
        <row r="48">
          <cell r="C48">
            <v>0.96658704652001903</v>
          </cell>
          <cell r="K48">
            <v>0.67703382801307599</v>
          </cell>
          <cell r="S48">
            <v>0.54694794093269405</v>
          </cell>
          <cell r="AB48">
            <v>0.53655793025871701</v>
          </cell>
        </row>
        <row r="49">
          <cell r="C49">
            <v>0.96591424811176796</v>
          </cell>
          <cell r="K49">
            <v>0.66666960055515401</v>
          </cell>
          <cell r="S49">
            <v>0.541168552276591</v>
          </cell>
          <cell r="AB49">
            <v>0.52643419572553396</v>
          </cell>
        </row>
        <row r="50">
          <cell r="C50">
            <v>0.96501718356743404</v>
          </cell>
          <cell r="K50">
            <v>0.655874726526958</v>
          </cell>
          <cell r="S50">
            <v>0.53681307097054198</v>
          </cell>
          <cell r="AB50">
            <v>0.51631046119235102</v>
          </cell>
        </row>
        <row r="51">
          <cell r="C51">
            <v>0.96434438515918397</v>
          </cell>
          <cell r="K51">
            <v>0.64565404792579395</v>
          </cell>
          <cell r="S51">
            <v>0.53229007115272098</v>
          </cell>
          <cell r="AB51">
            <v>0.50618672665916697</v>
          </cell>
        </row>
        <row r="52">
          <cell r="C52">
            <v>0.96277452220659898</v>
          </cell>
          <cell r="K52">
            <v>0.63579224146652502</v>
          </cell>
          <cell r="S52">
            <v>0.52743203431135899</v>
          </cell>
          <cell r="AB52">
            <v>0.50506186726659097</v>
          </cell>
        </row>
        <row r="53">
          <cell r="C53">
            <v>0.96165319152618101</v>
          </cell>
          <cell r="K53">
            <v>0.62621753272077096</v>
          </cell>
          <cell r="S53">
            <v>0.52232271970234001</v>
          </cell>
          <cell r="AB53">
            <v>0.49606299212598398</v>
          </cell>
        </row>
        <row r="54">
          <cell r="C54">
            <v>0.96120465925401399</v>
          </cell>
          <cell r="K54">
            <v>0.61644185557555597</v>
          </cell>
          <cell r="S54">
            <v>0.51779971988452</v>
          </cell>
          <cell r="AB54">
            <v>0.49156355455568002</v>
          </cell>
        </row>
        <row r="55">
          <cell r="C55">
            <v>0.96030759470967997</v>
          </cell>
          <cell r="K55">
            <v>0.60782892417008105</v>
          </cell>
          <cell r="S55">
            <v>0.51403055336966996</v>
          </cell>
          <cell r="AB55">
            <v>0.48368953880764898</v>
          </cell>
        </row>
        <row r="56">
          <cell r="C56">
            <v>0.95963479630142901</v>
          </cell>
          <cell r="K56">
            <v>0.59835469962405796</v>
          </cell>
          <cell r="S56">
            <v>0.51009386834304804</v>
          </cell>
          <cell r="AB56">
            <v>0.476940382452193</v>
          </cell>
        </row>
        <row r="57">
          <cell r="C57">
            <v>0.95828919948492797</v>
          </cell>
          <cell r="K57">
            <v>0.58879434576398004</v>
          </cell>
          <cell r="S57">
            <v>0.50498455373402995</v>
          </cell>
          <cell r="AB57">
            <v>0.47244094488188998</v>
          </cell>
        </row>
        <row r="58">
          <cell r="C58">
            <v>0.957616401076677</v>
          </cell>
          <cell r="K58">
            <v>0.58042544741499302</v>
          </cell>
          <cell r="S58">
            <v>0.50037779466032395</v>
          </cell>
          <cell r="AB58">
            <v>0.46231721034870599</v>
          </cell>
        </row>
        <row r="59">
          <cell r="C59">
            <v>0.95649507039626003</v>
          </cell>
          <cell r="K59">
            <v>0.57240106632222498</v>
          </cell>
          <cell r="S59">
            <v>0.49526848005130503</v>
          </cell>
          <cell r="AB59">
            <v>0.44656917885264302</v>
          </cell>
        </row>
        <row r="60">
          <cell r="C60">
            <v>0.955598005851926</v>
          </cell>
          <cell r="K60">
            <v>0.56419007171567204</v>
          </cell>
          <cell r="S60">
            <v>0.49091299874525601</v>
          </cell>
          <cell r="AB60">
            <v>0.44206974128234</v>
          </cell>
        </row>
        <row r="61">
          <cell r="C61">
            <v>0.95402814289934101</v>
          </cell>
          <cell r="K61">
            <v>0.55656762742182597</v>
          </cell>
          <cell r="S61">
            <v>0.48722759148629102</v>
          </cell>
          <cell r="AB61">
            <v>0.43307086614173201</v>
          </cell>
        </row>
        <row r="62">
          <cell r="C62">
            <v>0.95313107835500699</v>
          </cell>
          <cell r="K62">
            <v>0.54860066587176104</v>
          </cell>
          <cell r="S62">
            <v>0.48270459166847102</v>
          </cell>
          <cell r="AB62">
            <v>0.42744656917885199</v>
          </cell>
        </row>
        <row r="63">
          <cell r="C63">
            <v>0.95066415085808798</v>
          </cell>
          <cell r="K63">
            <v>0.54089209226386004</v>
          </cell>
          <cell r="S63">
            <v>0.478349110362422</v>
          </cell>
          <cell r="AB63">
            <v>0.42294713160854902</v>
          </cell>
        </row>
        <row r="64">
          <cell r="C64">
            <v>0.95043988472200402</v>
          </cell>
          <cell r="K64">
            <v>0.53331271262704205</v>
          </cell>
          <cell r="S64">
            <v>0.47407738831225898</v>
          </cell>
          <cell r="AB64">
            <v>0.41732283464566899</v>
          </cell>
        </row>
        <row r="65">
          <cell r="C65">
            <v>0.94931855404158705</v>
          </cell>
          <cell r="K65">
            <v>0.52569026833319599</v>
          </cell>
          <cell r="S65">
            <v>0.46947062923855298</v>
          </cell>
          <cell r="AB65">
            <v>0.41169853768278902</v>
          </cell>
        </row>
        <row r="66">
          <cell r="C66">
            <v>0.94819722336116896</v>
          </cell>
          <cell r="K66">
            <v>0.51798169472529598</v>
          </cell>
          <cell r="S66">
            <v>0.46578522197958799</v>
          </cell>
          <cell r="AB66">
            <v>0.40494938132733399</v>
          </cell>
        </row>
        <row r="67">
          <cell r="C67">
            <v>0.947524424952919</v>
          </cell>
          <cell r="K67">
            <v>0.51090473608713005</v>
          </cell>
          <cell r="S67">
            <v>0.46201605546473801</v>
          </cell>
          <cell r="AB67">
            <v>0.394825646794151</v>
          </cell>
        </row>
        <row r="68">
          <cell r="C68">
            <v>0.94573029586424995</v>
          </cell>
          <cell r="K68">
            <v>0.50415793981950796</v>
          </cell>
          <cell r="S68">
            <v>0.45632042606452</v>
          </cell>
          <cell r="AB68">
            <v>0.38695163104611902</v>
          </cell>
        </row>
        <row r="69">
          <cell r="C69">
            <v>0.94371190063949895</v>
          </cell>
          <cell r="K69">
            <v>0.497066626295666</v>
          </cell>
          <cell r="S69">
            <v>0.45146238922315801</v>
          </cell>
          <cell r="AB69">
            <v>0.38132733408323899</v>
          </cell>
        </row>
        <row r="70">
          <cell r="C70">
            <v>0.94191777155083001</v>
          </cell>
          <cell r="K70">
            <v>0.49034853979939502</v>
          </cell>
          <cell r="S70">
            <v>0.44786074122007902</v>
          </cell>
          <cell r="AB70">
            <v>0.37345331833520801</v>
          </cell>
        </row>
        <row r="71">
          <cell r="C71">
            <v>0.94057217473432897</v>
          </cell>
          <cell r="K71">
            <v>0.48279786993392798</v>
          </cell>
          <cell r="S71">
            <v>0.44459413024054201</v>
          </cell>
          <cell r="AB71">
            <v>0.36895388076490399</v>
          </cell>
        </row>
        <row r="72">
          <cell r="C72">
            <v>0.93900231178174398</v>
          </cell>
          <cell r="K72">
            <v>0.47586446015252098</v>
          </cell>
          <cell r="S72">
            <v>0.44023864893449299</v>
          </cell>
          <cell r="AB72">
            <v>0.36332958380202501</v>
          </cell>
        </row>
        <row r="73">
          <cell r="C73">
            <v>0.93810524723740996</v>
          </cell>
          <cell r="K73">
            <v>0.46924685785598003</v>
          </cell>
          <cell r="S73">
            <v>0.43646948241964301</v>
          </cell>
          <cell r="AB73">
            <v>0.35883014623172099</v>
          </cell>
        </row>
        <row r="74">
          <cell r="C74">
            <v>0.93631111814874202</v>
          </cell>
          <cell r="K74">
            <v>0.46268667510214301</v>
          </cell>
          <cell r="S74">
            <v>0.43110889004296699</v>
          </cell>
          <cell r="AB74">
            <v>0.35208098987626502</v>
          </cell>
        </row>
        <row r="75">
          <cell r="C75">
            <v>0.93496552133224098</v>
          </cell>
          <cell r="K75">
            <v>0.45635617051911898</v>
          </cell>
          <cell r="S75">
            <v>0.42717220501634601</v>
          </cell>
          <cell r="AB75">
            <v>0.34758155230596199</v>
          </cell>
        </row>
        <row r="76">
          <cell r="C76">
            <v>0.93339565837965599</v>
          </cell>
          <cell r="K76">
            <v>0.45035582830663701</v>
          </cell>
          <cell r="S76">
            <v>0.42323551998972497</v>
          </cell>
          <cell r="AB76">
            <v>0.34420697412823398</v>
          </cell>
        </row>
        <row r="77">
          <cell r="C77">
            <v>0.93137726315490399</v>
          </cell>
          <cell r="K77">
            <v>0.44355161249631198</v>
          </cell>
          <cell r="S77">
            <v>0.41837748314836198</v>
          </cell>
          <cell r="AB77">
            <v>0.34195725534308202</v>
          </cell>
        </row>
        <row r="78">
          <cell r="C78">
            <v>0.92980740020232</v>
          </cell>
          <cell r="K78">
            <v>0.43693401019977102</v>
          </cell>
          <cell r="S78">
            <v>0.413351927795229</v>
          </cell>
          <cell r="AB78">
            <v>0.33520809898762599</v>
          </cell>
        </row>
        <row r="79">
          <cell r="C79">
            <v>0.92823753724973501</v>
          </cell>
          <cell r="K79">
            <v>0.43041689210296202</v>
          </cell>
          <cell r="S79">
            <v>0.409834039048036</v>
          </cell>
          <cell r="AB79">
            <v>0.33070866141732302</v>
          </cell>
        </row>
        <row r="80">
          <cell r="C80">
            <v>0.92532207748064899</v>
          </cell>
          <cell r="K80">
            <v>0.42431606569074998</v>
          </cell>
          <cell r="S80">
            <v>0.40547855774198699</v>
          </cell>
          <cell r="AB80">
            <v>0.32283464566929099</v>
          </cell>
        </row>
        <row r="81">
          <cell r="C81">
            <v>0.92397648066414795</v>
          </cell>
          <cell r="K81">
            <v>0.41781330247961601</v>
          </cell>
          <cell r="S81">
            <v>0.40162563197125101</v>
          </cell>
          <cell r="AB81">
            <v>0.31946006749156303</v>
          </cell>
        </row>
        <row r="82">
          <cell r="C82">
            <v>0.92285514998372997</v>
          </cell>
          <cell r="K82">
            <v>0.411669411410377</v>
          </cell>
          <cell r="S82">
            <v>0.39760518768874398</v>
          </cell>
          <cell r="AB82">
            <v>0.31496062992126</v>
          </cell>
        </row>
        <row r="83">
          <cell r="C83">
            <v>0.92106102089506203</v>
          </cell>
          <cell r="K83">
            <v>0.40566906919789503</v>
          </cell>
          <cell r="S83">
            <v>0.39408729894155098</v>
          </cell>
          <cell r="AB83">
            <v>0.31271091113610799</v>
          </cell>
        </row>
        <row r="84">
          <cell r="C84">
            <v>0.91971542407856099</v>
          </cell>
          <cell r="K84">
            <v>0.39986969538487499</v>
          </cell>
          <cell r="S84">
            <v>0.38981557689138702</v>
          </cell>
          <cell r="AB84">
            <v>0.30821147356580397</v>
          </cell>
        </row>
        <row r="85">
          <cell r="C85">
            <v>0.91702423044555803</v>
          </cell>
          <cell r="K85">
            <v>0.39480242074132099</v>
          </cell>
          <cell r="S85">
            <v>0.38537633632945301</v>
          </cell>
          <cell r="AB85">
            <v>0.30483689538807601</v>
          </cell>
        </row>
        <row r="86">
          <cell r="C86">
            <v>0.91523010135688998</v>
          </cell>
          <cell r="K86">
            <v>0.38977821075479302</v>
          </cell>
          <cell r="S86">
            <v>0.38169092907048802</v>
          </cell>
          <cell r="AB86">
            <v>0.29921259842519699</v>
          </cell>
        </row>
        <row r="87">
          <cell r="C87">
            <v>0.91433303681255595</v>
          </cell>
          <cell r="K87">
            <v>0.38479706542529302</v>
          </cell>
          <cell r="S87">
            <v>0.37599529967027001</v>
          </cell>
          <cell r="AB87">
            <v>0.29246344206974101</v>
          </cell>
        </row>
        <row r="88">
          <cell r="C88">
            <v>0.91298743999605503</v>
          </cell>
          <cell r="K88">
            <v>0.380045598266606</v>
          </cell>
          <cell r="S88">
            <v>0.371639818364221</v>
          </cell>
          <cell r="AB88">
            <v>0.290213723284589</v>
          </cell>
        </row>
        <row r="89">
          <cell r="C89">
            <v>0.91096904477130303</v>
          </cell>
          <cell r="K89">
            <v>0.375423325079001</v>
          </cell>
          <cell r="S89">
            <v>0.368121929617028</v>
          </cell>
          <cell r="AB89">
            <v>0.28683914510686098</v>
          </cell>
        </row>
        <row r="90">
          <cell r="C90">
            <v>0.90760505273004999</v>
          </cell>
          <cell r="K90">
            <v>0.37054266394923102</v>
          </cell>
          <cell r="S90">
            <v>0.36385020756686398</v>
          </cell>
          <cell r="AB90">
            <v>0.28121484814398201</v>
          </cell>
        </row>
        <row r="91">
          <cell r="C91">
            <v>0.90581092364138205</v>
          </cell>
          <cell r="K91">
            <v>0.36599216519000499</v>
          </cell>
          <cell r="S91">
            <v>0.36024855956378499</v>
          </cell>
          <cell r="AB91">
            <v>0.27671541057367799</v>
          </cell>
        </row>
        <row r="92">
          <cell r="C92">
            <v>0.904016794552714</v>
          </cell>
          <cell r="K92">
            <v>0.36194408742943202</v>
          </cell>
          <cell r="S92">
            <v>0.35572555974596498</v>
          </cell>
          <cell r="AB92">
            <v>0.26996625421822301</v>
          </cell>
        </row>
        <row r="93">
          <cell r="C93">
            <v>0.901998399327962</v>
          </cell>
          <cell r="K93">
            <v>0.357666331498045</v>
          </cell>
          <cell r="S93">
            <v>0.353045263557627</v>
          </cell>
          <cell r="AB93">
            <v>0.266591676040495</v>
          </cell>
        </row>
        <row r="94">
          <cell r="C94">
            <v>0.90042853637537701</v>
          </cell>
          <cell r="K94">
            <v>0.35341728533801098</v>
          </cell>
          <cell r="S94">
            <v>0.34885730076334898</v>
          </cell>
          <cell r="AB94">
            <v>0.26209223847019097</v>
          </cell>
        </row>
        <row r="95">
          <cell r="C95">
            <v>0.89751307660629098</v>
          </cell>
          <cell r="K95">
            <v>0.34969936994798101</v>
          </cell>
          <cell r="S95">
            <v>0.34408302317787198</v>
          </cell>
          <cell r="AB95">
            <v>0.25871766029246301</v>
          </cell>
        </row>
        <row r="96">
          <cell r="C96">
            <v>0.89527041524545603</v>
          </cell>
          <cell r="K96">
            <v>0.34512016141740298</v>
          </cell>
          <cell r="S96">
            <v>0.33947626410416698</v>
          </cell>
          <cell r="AB96">
            <v>0.25309336332958399</v>
          </cell>
        </row>
        <row r="97">
          <cell r="C97">
            <v>0.89437335070112201</v>
          </cell>
          <cell r="K97">
            <v>0.34133047159899399</v>
          </cell>
          <cell r="S97">
            <v>0.335539579077546</v>
          </cell>
          <cell r="AB97">
            <v>0.25084364454443198</v>
          </cell>
        </row>
        <row r="98">
          <cell r="C98">
            <v>0.89168215706811904</v>
          </cell>
          <cell r="K98">
            <v>0.33700965101058</v>
          </cell>
          <cell r="S98">
            <v>0.33277552363332202</v>
          </cell>
          <cell r="AB98">
            <v>0.24859392575927999</v>
          </cell>
        </row>
        <row r="99">
          <cell r="C99">
            <v>0.88854243116294995</v>
          </cell>
          <cell r="K99">
            <v>0.33266012065081502</v>
          </cell>
          <cell r="S99">
            <v>0.32883883860670099</v>
          </cell>
          <cell r="AB99">
            <v>0.24521934758155201</v>
          </cell>
        </row>
        <row r="100">
          <cell r="C100">
            <v>0.88607550366603105</v>
          </cell>
          <cell r="K100">
            <v>0.32864075266159298</v>
          </cell>
          <cell r="S100">
            <v>0.32431583878888098</v>
          </cell>
          <cell r="AB100">
            <v>0.24296962879639999</v>
          </cell>
        </row>
        <row r="101">
          <cell r="C101">
            <v>0.88338431003302897</v>
          </cell>
          <cell r="K101">
            <v>0.32479364330048099</v>
          </cell>
          <cell r="S101">
            <v>0.32037915376226</v>
          </cell>
          <cell r="AB101">
            <v>0.24071991001124801</v>
          </cell>
        </row>
        <row r="102">
          <cell r="C102">
            <v>0.88114164867219402</v>
          </cell>
          <cell r="K102">
            <v>0.320645081340177</v>
          </cell>
          <cell r="S102">
            <v>0.31627495022386698</v>
          </cell>
          <cell r="AB102">
            <v>0.23959505061867301</v>
          </cell>
        </row>
        <row r="103">
          <cell r="C103">
            <v>0.87934751958352497</v>
          </cell>
          <cell r="K103">
            <v>0.31689845617879497</v>
          </cell>
          <cell r="S103">
            <v>0.31275706147667398</v>
          </cell>
          <cell r="AB103">
            <v>0.238470191226097</v>
          </cell>
        </row>
        <row r="104">
          <cell r="C104">
            <v>0.87755339049485703</v>
          </cell>
          <cell r="K104">
            <v>0.31260634536173298</v>
          </cell>
          <cell r="S104">
            <v>0.30907165421770899</v>
          </cell>
          <cell r="AB104">
            <v>0.23397075365579301</v>
          </cell>
        </row>
        <row r="105">
          <cell r="C105">
            <v>0.87598352754227204</v>
          </cell>
          <cell r="K105">
            <v>0.309089398371164</v>
          </cell>
          <cell r="S105">
            <v>0.30572128398228698</v>
          </cell>
          <cell r="AB105">
            <v>0.232845894263217</v>
          </cell>
        </row>
        <row r="106">
          <cell r="C106">
            <v>0.87284380163710296</v>
          </cell>
          <cell r="K106">
            <v>0.30524228901005102</v>
          </cell>
          <cell r="S106">
            <v>0.30170083969978001</v>
          </cell>
          <cell r="AB106">
            <v>0.23059617547806499</v>
          </cell>
        </row>
        <row r="107">
          <cell r="C107">
            <v>0.87194673709276904</v>
          </cell>
          <cell r="K107">
            <v>0.30130905033488398</v>
          </cell>
          <cell r="S107">
            <v>0.29776415467315898</v>
          </cell>
          <cell r="AB107">
            <v>0.22947131608548901</v>
          </cell>
        </row>
        <row r="108">
          <cell r="C108">
            <v>0.86992834186801704</v>
          </cell>
          <cell r="K108">
            <v>0.297260972574311</v>
          </cell>
          <cell r="S108">
            <v>0.29407874741419399</v>
          </cell>
          <cell r="AB108">
            <v>0.226096737907761</v>
          </cell>
        </row>
        <row r="109">
          <cell r="C109">
            <v>0.86701288209893101</v>
          </cell>
          <cell r="K109">
            <v>0.29393063909752698</v>
          </cell>
          <cell r="S109">
            <v>0.29039334015523</v>
          </cell>
          <cell r="AB109">
            <v>0.22497187851518499</v>
          </cell>
        </row>
        <row r="110">
          <cell r="C110">
            <v>0.86544301914634603</v>
          </cell>
          <cell r="K110">
            <v>0.29060030562074302</v>
          </cell>
          <cell r="S110">
            <v>0.28662417364038001</v>
          </cell>
          <cell r="AB110">
            <v>0.220472440944882</v>
          </cell>
        </row>
        <row r="111">
          <cell r="C111">
            <v>0.862527559377261</v>
          </cell>
          <cell r="K111">
            <v>0.286767551145306</v>
          </cell>
          <cell r="S111">
            <v>0.28319004414907201</v>
          </cell>
          <cell r="AB111">
            <v>0.21822272215972999</v>
          </cell>
        </row>
        <row r="112">
          <cell r="C112">
            <v>0.86118196256075896</v>
          </cell>
          <cell r="K112">
            <v>0.28317882972635799</v>
          </cell>
          <cell r="S112">
            <v>0.28009095168130599</v>
          </cell>
          <cell r="AB112">
            <v>0.21259842519684999</v>
          </cell>
        </row>
        <row r="113">
          <cell r="C113">
            <v>0.85871503506384095</v>
          </cell>
          <cell r="K113">
            <v>0.27967623762146498</v>
          </cell>
          <cell r="S113">
            <v>0.27699185921354103</v>
          </cell>
          <cell r="AB113">
            <v>0.21034870641169801</v>
          </cell>
        </row>
        <row r="114">
          <cell r="C114">
            <v>0.85669663983908895</v>
          </cell>
          <cell r="K114">
            <v>0.27605880643116498</v>
          </cell>
          <cell r="S114">
            <v>0.27305517418691899</v>
          </cell>
          <cell r="AB114">
            <v>0.20697412823397099</v>
          </cell>
        </row>
        <row r="115">
          <cell r="C115">
            <v>0.85333264779783602</v>
          </cell>
          <cell r="K115">
            <v>0.27280024738275999</v>
          </cell>
          <cell r="S115">
            <v>0.26911848916029801</v>
          </cell>
          <cell r="AB115">
            <v>0.20584926884139501</v>
          </cell>
        </row>
        <row r="116">
          <cell r="C116">
            <v>0.85198705098133498</v>
          </cell>
          <cell r="K116">
            <v>0.26891007336461997</v>
          </cell>
          <cell r="S116">
            <v>0.26685698925138801</v>
          </cell>
          <cell r="AB116">
            <v>0.202474690663667</v>
          </cell>
        </row>
        <row r="117">
          <cell r="C117">
            <v>0.84952012348441597</v>
          </cell>
          <cell r="K117">
            <v>0.26512038354621098</v>
          </cell>
          <cell r="S117">
            <v>0.263590378271851</v>
          </cell>
          <cell r="AB117">
            <v>0.20022497187851501</v>
          </cell>
        </row>
        <row r="118">
          <cell r="C118">
            <v>0.84727746212358002</v>
          </cell>
          <cell r="K118">
            <v>0.26176134029807602</v>
          </cell>
          <cell r="S118">
            <v>0.26065880431585697</v>
          </cell>
          <cell r="AB118">
            <v>0.19572553430821099</v>
          </cell>
        </row>
        <row r="119">
          <cell r="C119">
            <v>0.84548333303491197</v>
          </cell>
          <cell r="K119">
            <v>0.25794294070831503</v>
          </cell>
          <cell r="S119">
            <v>0.25714091556866298</v>
          </cell>
          <cell r="AB119">
            <v>0.192350956130484</v>
          </cell>
        </row>
        <row r="120">
          <cell r="C120">
            <v>0.84301640553799295</v>
          </cell>
          <cell r="K120">
            <v>0.25432550951801502</v>
          </cell>
          <cell r="S120">
            <v>0.255381971195067</v>
          </cell>
          <cell r="AB120">
            <v>0.18897637795275599</v>
          </cell>
        </row>
        <row r="121">
          <cell r="C121">
            <v>0.83897961508848995</v>
          </cell>
          <cell r="K121">
            <v>0.25089469184150098</v>
          </cell>
          <cell r="S121">
            <v>0.25270167500672902</v>
          </cell>
          <cell r="AB121">
            <v>0.18785151856018001</v>
          </cell>
        </row>
        <row r="122">
          <cell r="C122">
            <v>0.83696121986373795</v>
          </cell>
          <cell r="K122">
            <v>0.247492583936338</v>
          </cell>
          <cell r="S122">
            <v>0.24977010105073399</v>
          </cell>
          <cell r="AB122">
            <v>0.186726659167604</v>
          </cell>
        </row>
        <row r="123">
          <cell r="C123">
            <v>0.83516709077507001</v>
          </cell>
          <cell r="K123">
            <v>0.24446370305874601</v>
          </cell>
          <cell r="S123">
            <v>0.24591717527999801</v>
          </cell>
          <cell r="AB123">
            <v>0.18447694038245199</v>
          </cell>
        </row>
        <row r="124">
          <cell r="C124">
            <v>0.83113030032556601</v>
          </cell>
          <cell r="K124">
            <v>0.240975465839528</v>
          </cell>
          <cell r="S124">
            <v>0.24231552727691899</v>
          </cell>
          <cell r="AB124">
            <v>0.179977502812148</v>
          </cell>
        </row>
        <row r="125">
          <cell r="C125">
            <v>0.82686924373997905</v>
          </cell>
          <cell r="K125">
            <v>0.23791787519058399</v>
          </cell>
          <cell r="S125">
            <v>0.239802749600353</v>
          </cell>
          <cell r="AB125">
            <v>0.17885264341957199</v>
          </cell>
        </row>
        <row r="126">
          <cell r="C126">
            <v>0.82395378397089303</v>
          </cell>
          <cell r="K126">
            <v>0.234601896599476</v>
          </cell>
          <cell r="S126">
            <v>0.23720621266790001</v>
          </cell>
          <cell r="AB126">
            <v>0.17660292463442101</v>
          </cell>
        </row>
        <row r="127">
          <cell r="C127">
            <v>0.82171112261005796</v>
          </cell>
          <cell r="K127">
            <v>0.23196059763513099</v>
          </cell>
          <cell r="S127">
            <v>0.235195990526647</v>
          </cell>
          <cell r="AB127">
            <v>0.17322834645669299</v>
          </cell>
        </row>
        <row r="128">
          <cell r="C128">
            <v>0.819019928977055</v>
          </cell>
          <cell r="K128">
            <v>0.22897478141456601</v>
          </cell>
          <cell r="S128">
            <v>0.23192937954710999</v>
          </cell>
          <cell r="AB128">
            <v>0.17210348706411699</v>
          </cell>
        </row>
        <row r="129">
          <cell r="C129">
            <v>0.81588020307188602</v>
          </cell>
          <cell r="K129">
            <v>0.22613251405075899</v>
          </cell>
          <cell r="S129">
            <v>0.22908156484700101</v>
          </cell>
          <cell r="AB129">
            <v>0.168728908886389</v>
          </cell>
        </row>
        <row r="130">
          <cell r="C130">
            <v>0.81363754171105096</v>
          </cell>
          <cell r="K130">
            <v>0.22340508577235799</v>
          </cell>
          <cell r="S130">
            <v>0.22656878717043499</v>
          </cell>
          <cell r="AB130">
            <v>0.16647919010123699</v>
          </cell>
        </row>
        <row r="131">
          <cell r="C131">
            <v>0.81161914648629896</v>
          </cell>
          <cell r="K131">
            <v>0.220462334208821</v>
          </cell>
          <cell r="S131">
            <v>0.224726083540952</v>
          </cell>
          <cell r="AB131">
            <v>0.163104611923509</v>
          </cell>
        </row>
        <row r="132">
          <cell r="C132">
            <v>0.80982501739763102</v>
          </cell>
          <cell r="K132">
            <v>0.21743345333122899</v>
          </cell>
          <cell r="S132">
            <v>0.22279962065558501</v>
          </cell>
          <cell r="AB132">
            <v>0.16085489313835799</v>
          </cell>
        </row>
        <row r="133">
          <cell r="C133">
            <v>0.80623675922029403</v>
          </cell>
          <cell r="K133">
            <v>0.214906993452289</v>
          </cell>
          <cell r="S133">
            <v>0.220119324467247</v>
          </cell>
          <cell r="AB133">
            <v>0.15973003374578201</v>
          </cell>
        </row>
        <row r="134">
          <cell r="C134">
            <v>0.80175143649862401</v>
          </cell>
          <cell r="K134">
            <v>0.21197859677442699</v>
          </cell>
          <cell r="S134">
            <v>0.217774065302451</v>
          </cell>
          <cell r="AB134">
            <v>0.15748031496063</v>
          </cell>
        </row>
        <row r="135">
          <cell r="C135">
            <v>0.79973304127387201</v>
          </cell>
          <cell r="K135">
            <v>0.209078909867917</v>
          </cell>
          <cell r="S135">
            <v>0.21534504688177</v>
          </cell>
          <cell r="AB135">
            <v>0.156355455568054</v>
          </cell>
        </row>
        <row r="136">
          <cell r="C136">
            <v>0.79614478309653502</v>
          </cell>
          <cell r="K136">
            <v>0.206294062046814</v>
          </cell>
          <cell r="S136">
            <v>0.21325106548463099</v>
          </cell>
          <cell r="AB136">
            <v>0.15410573678290199</v>
          </cell>
        </row>
        <row r="137">
          <cell r="C137">
            <v>0.79367785559961601</v>
          </cell>
          <cell r="K137">
            <v>0.20378195705355001</v>
          </cell>
          <cell r="S137">
            <v>0.21082204706395</v>
          </cell>
          <cell r="AB137">
            <v>0.150731158605174</v>
          </cell>
        </row>
        <row r="138">
          <cell r="C138">
            <v>0.79008959742228002</v>
          </cell>
          <cell r="K138">
            <v>0.20106888366082501</v>
          </cell>
          <cell r="S138">
            <v>0.208476787899154</v>
          </cell>
          <cell r="AB138">
            <v>0.14735658042744601</v>
          </cell>
        </row>
        <row r="139">
          <cell r="C139">
            <v>0.78694987151711004</v>
          </cell>
          <cell r="K139">
            <v>0.19829839072539701</v>
          </cell>
          <cell r="S139">
            <v>0.20596401022258701</v>
          </cell>
          <cell r="AB139">
            <v>0.145106861642295</v>
          </cell>
        </row>
        <row r="140">
          <cell r="C140">
            <v>0.78268881493152298</v>
          </cell>
          <cell r="K140">
            <v>0.195326929390508</v>
          </cell>
          <cell r="S140">
            <v>0.20278115849893599</v>
          </cell>
          <cell r="AB140">
            <v>0.14173228346456701</v>
          </cell>
        </row>
        <row r="141">
          <cell r="C141">
            <v>0.77999762129852102</v>
          </cell>
          <cell r="K141">
            <v>0.19278611462589301</v>
          </cell>
          <cell r="S141">
            <v>0.19984958454294199</v>
          </cell>
          <cell r="AB141">
            <v>0.139482564679415</v>
          </cell>
        </row>
        <row r="142">
          <cell r="C142">
            <v>0.77820349220985297</v>
          </cell>
          <cell r="K142">
            <v>0.190302719403981</v>
          </cell>
          <cell r="S142">
            <v>0.19700176984283299</v>
          </cell>
          <cell r="AB142">
            <v>0.13835770528683899</v>
          </cell>
        </row>
        <row r="143">
          <cell r="C143">
            <v>0.77483950016860004</v>
          </cell>
          <cell r="K143">
            <v>0.187532226468553</v>
          </cell>
          <cell r="S143">
            <v>0.19490778844569401</v>
          </cell>
          <cell r="AB143">
            <v>0.13723284589426299</v>
          </cell>
        </row>
        <row r="144">
          <cell r="C144">
            <v>0.77237257267168102</v>
          </cell>
          <cell r="K144">
            <v>0.185235444760426</v>
          </cell>
          <cell r="S144">
            <v>0.192646288536784</v>
          </cell>
          <cell r="AB144">
            <v>0.13498312710911101</v>
          </cell>
        </row>
        <row r="145">
          <cell r="C145">
            <v>0.76878431449434503</v>
          </cell>
          <cell r="K145">
            <v>0.182450596939322</v>
          </cell>
          <cell r="S145">
            <v>0.190384788627873</v>
          </cell>
          <cell r="AB145">
            <v>0.132733408323959</v>
          </cell>
        </row>
        <row r="146">
          <cell r="C146">
            <v>0.76609312086134196</v>
          </cell>
          <cell r="K146">
            <v>0.179737523546598</v>
          </cell>
          <cell r="S146">
            <v>0.18795577020719201</v>
          </cell>
          <cell r="AB146">
            <v>0.12935883014623201</v>
          </cell>
        </row>
        <row r="147">
          <cell r="C147">
            <v>0.76429899177267402</v>
          </cell>
          <cell r="K147">
            <v>0.17721106366765799</v>
          </cell>
          <cell r="S147">
            <v>0.185191714762969</v>
          </cell>
          <cell r="AB147">
            <v>0.12710911136108</v>
          </cell>
        </row>
        <row r="148">
          <cell r="C148">
            <v>0.76138353200358799</v>
          </cell>
          <cell r="K148">
            <v>0.17456976470331201</v>
          </cell>
          <cell r="S148">
            <v>0.18309773336582999</v>
          </cell>
          <cell r="AB148">
            <v>0.12373453318335199</v>
          </cell>
        </row>
        <row r="149">
          <cell r="C149">
            <v>0.75869233837058603</v>
          </cell>
          <cell r="K149">
            <v>0.17185669131058701</v>
          </cell>
          <cell r="S149">
            <v>0.18133878899223299</v>
          </cell>
          <cell r="AB149">
            <v>0.122609673790776</v>
          </cell>
        </row>
        <row r="150">
          <cell r="C150">
            <v>0.7557768786015</v>
          </cell>
          <cell r="K150">
            <v>0.16904313371813201</v>
          </cell>
          <cell r="S150">
            <v>0.17957984461863599</v>
          </cell>
          <cell r="AB150">
            <v>0.1214848143982</v>
          </cell>
        </row>
        <row r="151">
          <cell r="C151">
            <v>0.75286141883241398</v>
          </cell>
          <cell r="K151">
            <v>0.166545383610544</v>
          </cell>
          <cell r="S151">
            <v>0.177569622477383</v>
          </cell>
          <cell r="AB151">
            <v>0.119235095613048</v>
          </cell>
        </row>
        <row r="152">
          <cell r="C152">
            <v>0.74994595906332795</v>
          </cell>
          <cell r="K152">
            <v>0.16388972976052299</v>
          </cell>
          <cell r="S152">
            <v>0.17572691884790101</v>
          </cell>
          <cell r="AB152">
            <v>0.116985376827896</v>
          </cell>
        </row>
        <row r="153">
          <cell r="C153">
            <v>0.74725476543032598</v>
          </cell>
          <cell r="K153">
            <v>0.16114794659644599</v>
          </cell>
          <cell r="S153">
            <v>0.17396797447430401</v>
          </cell>
          <cell r="AB153">
            <v>0.11586051743532</v>
          </cell>
        </row>
        <row r="154">
          <cell r="C154">
            <v>0.74209664430040401</v>
          </cell>
          <cell r="K154">
            <v>0.15842051831804599</v>
          </cell>
          <cell r="S154">
            <v>0.17254406712424999</v>
          </cell>
          <cell r="AB154">
            <v>0.11473565804274501</v>
          </cell>
        </row>
        <row r="155">
          <cell r="C155">
            <v>0.73918118453131798</v>
          </cell>
          <cell r="K155">
            <v>0.156023252410188</v>
          </cell>
          <cell r="S155">
            <v>0.17045008572711101</v>
          </cell>
          <cell r="AB155">
            <v>0.111361079865017</v>
          </cell>
        </row>
        <row r="156">
          <cell r="C156">
            <v>0.73671425703439997</v>
          </cell>
          <cell r="K156">
            <v>0.153597276730979</v>
          </cell>
          <cell r="S156">
            <v>0.168942419121171</v>
          </cell>
          <cell r="AB156">
            <v>0.110236220472441</v>
          </cell>
        </row>
        <row r="157">
          <cell r="C157">
            <v>0.734023063401397</v>
          </cell>
          <cell r="K157">
            <v>0.15127178525150101</v>
          </cell>
          <cell r="S157">
            <v>0.16709971549168801</v>
          </cell>
          <cell r="AB157">
            <v>0.10911136107986499</v>
          </cell>
        </row>
        <row r="158">
          <cell r="C158">
            <v>0.73178040204056205</v>
          </cell>
          <cell r="K158">
            <v>0.14851564720174901</v>
          </cell>
          <cell r="S158">
            <v>0.16467069707100701</v>
          </cell>
          <cell r="AB158">
            <v>0.107986501687289</v>
          </cell>
        </row>
        <row r="159">
          <cell r="C159">
            <v>0.72976200681581005</v>
          </cell>
          <cell r="K159">
            <v>0.14601789709416099</v>
          </cell>
          <cell r="S159">
            <v>0.16282799344152499</v>
          </cell>
          <cell r="AB159">
            <v>0.10573678290213701</v>
          </cell>
        </row>
        <row r="160">
          <cell r="C160">
            <v>0.72774361159105805</v>
          </cell>
          <cell r="K160">
            <v>0.14346272744387001</v>
          </cell>
          <cell r="S160">
            <v>0.16106904906792799</v>
          </cell>
          <cell r="AB160">
            <v>0.104611923509561</v>
          </cell>
        </row>
        <row r="161">
          <cell r="C161">
            <v>0.72482815182197202</v>
          </cell>
          <cell r="K161">
            <v>0.14120901039277101</v>
          </cell>
          <cell r="S161">
            <v>0.15956138246198801</v>
          </cell>
          <cell r="AB161">
            <v>0.10348706411698499</v>
          </cell>
        </row>
        <row r="162">
          <cell r="C162">
            <v>0.72168842591680304</v>
          </cell>
          <cell r="K162">
            <v>0.1385820663141</v>
          </cell>
          <cell r="S162">
            <v>0.15813747511193399</v>
          </cell>
          <cell r="AB162">
            <v>0.102362204724409</v>
          </cell>
        </row>
        <row r="163">
          <cell r="C163">
            <v>0.71742736933121598</v>
          </cell>
          <cell r="K163">
            <v>0.136299639491649</v>
          </cell>
          <cell r="S163">
            <v>0.15646228999422199</v>
          </cell>
          <cell r="AB163">
            <v>0.101237345331833</v>
          </cell>
        </row>
        <row r="164">
          <cell r="C164">
            <v>0.71406337728996305</v>
          </cell>
          <cell r="K164">
            <v>0.133916728469468</v>
          </cell>
          <cell r="S164">
            <v>0.15520590115593899</v>
          </cell>
          <cell r="AB164">
            <v>9.8987626546681598E-2</v>
          </cell>
        </row>
        <row r="165">
          <cell r="C165">
            <v>0.71114791752087703</v>
          </cell>
          <cell r="K165">
            <v>0.13153381744728601</v>
          </cell>
          <cell r="S165">
            <v>0.153279438270571</v>
          </cell>
          <cell r="AB165">
            <v>9.7862767154105704E-2</v>
          </cell>
        </row>
        <row r="166">
          <cell r="C166">
            <v>0.70845672388787495</v>
          </cell>
          <cell r="K166">
            <v>0.129481068795648</v>
          </cell>
          <cell r="S166">
            <v>0.15135297538520301</v>
          </cell>
          <cell r="AB166">
            <v>9.5613048368953804E-2</v>
          </cell>
        </row>
        <row r="167">
          <cell r="C167">
            <v>0.70576553025487199</v>
          </cell>
          <cell r="K167">
            <v>0.12715557731617</v>
          </cell>
          <cell r="S167">
            <v>0.14967779026749201</v>
          </cell>
          <cell r="AB167">
            <v>9.4488188976377896E-2</v>
          </cell>
        </row>
        <row r="168">
          <cell r="C168">
            <v>0.70172873980536898</v>
          </cell>
          <cell r="K168">
            <v>0.12534686172102</v>
          </cell>
          <cell r="S168">
            <v>0.147416290358582</v>
          </cell>
          <cell r="AB168">
            <v>9.1113610798650102E-2</v>
          </cell>
        </row>
        <row r="169">
          <cell r="C169">
            <v>0.69836474776411595</v>
          </cell>
          <cell r="K169">
            <v>0.12335153261208499</v>
          </cell>
          <cell r="S169">
            <v>0.14599238300852799</v>
          </cell>
          <cell r="AB169">
            <v>8.88638920134983E-2</v>
          </cell>
        </row>
        <row r="170">
          <cell r="C170">
            <v>0.69589782026719704</v>
          </cell>
          <cell r="K170">
            <v>0.121270074189095</v>
          </cell>
          <cell r="S170">
            <v>0.14431719789081701</v>
          </cell>
          <cell r="AB170">
            <v>8.7739032620922294E-2</v>
          </cell>
        </row>
        <row r="171">
          <cell r="C171">
            <v>0.69298236049811102</v>
          </cell>
          <cell r="K171">
            <v>0.119432648822593</v>
          </cell>
          <cell r="S171">
            <v>0.14180442021424999</v>
          </cell>
          <cell r="AB171">
            <v>8.66141732283464E-2</v>
          </cell>
        </row>
        <row r="172">
          <cell r="C172">
            <v>0.68984263459294204</v>
          </cell>
          <cell r="K172">
            <v>0.117681352770147</v>
          </cell>
          <cell r="S172">
            <v>0.13979419807299601</v>
          </cell>
          <cell r="AB172">
            <v>8.5489313835770506E-2</v>
          </cell>
        </row>
        <row r="173">
          <cell r="C173">
            <v>0.68468451346302095</v>
          </cell>
          <cell r="K173">
            <v>0.116145380002837</v>
          </cell>
          <cell r="S173">
            <v>0.137616457419972</v>
          </cell>
          <cell r="AB173">
            <v>8.3239595050618606E-2</v>
          </cell>
        </row>
        <row r="174">
          <cell r="C174">
            <v>0.68109625528568396</v>
          </cell>
          <cell r="K174">
            <v>0.11446585837876901</v>
          </cell>
          <cell r="S174">
            <v>0.13560623527871801</v>
          </cell>
          <cell r="AB174">
            <v>8.2114735658042698E-2</v>
          </cell>
        </row>
        <row r="175">
          <cell r="C175">
            <v>0.67862932778876495</v>
          </cell>
          <cell r="K175">
            <v>0.11308778935389301</v>
          </cell>
          <cell r="S175">
            <v>0.13384729090512201</v>
          </cell>
          <cell r="AB175">
            <v>7.8740157480314904E-2</v>
          </cell>
        </row>
        <row r="176">
          <cell r="C176">
            <v>0.67661093256401295</v>
          </cell>
          <cell r="K176">
            <v>0.11169536544334099</v>
          </cell>
          <cell r="S176">
            <v>0.13158579099621201</v>
          </cell>
          <cell r="AB176">
            <v>7.7615298087738996E-2</v>
          </cell>
        </row>
        <row r="177">
          <cell r="C177">
            <v>0.67436827120317799</v>
          </cell>
          <cell r="K177">
            <v>0.110188102447383</v>
          </cell>
          <cell r="S177">
            <v>0.12924053183141601</v>
          </cell>
          <cell r="AB177">
            <v>7.6490438695163102E-2</v>
          </cell>
        </row>
        <row r="178">
          <cell r="C178">
            <v>0.66988294848150698</v>
          </cell>
          <cell r="K178">
            <v>0.108881807850886</v>
          </cell>
          <cell r="S178">
            <v>0.12731406894604799</v>
          </cell>
          <cell r="AB178">
            <v>7.5365579302587193E-2</v>
          </cell>
        </row>
        <row r="179">
          <cell r="C179">
            <v>0.66719175484850501</v>
          </cell>
          <cell r="K179">
            <v>0.107302770426549</v>
          </cell>
          <cell r="S179">
            <v>0.12471753201359601</v>
          </cell>
          <cell r="AB179">
            <v>7.19910011248594E-2</v>
          </cell>
        </row>
        <row r="180">
          <cell r="C180">
            <v>0.66405202894333604</v>
          </cell>
          <cell r="K180">
            <v>0.105838572087618</v>
          </cell>
          <cell r="S180">
            <v>0.123293624663541</v>
          </cell>
          <cell r="AB180">
            <v>7.0866141732283394E-2</v>
          </cell>
        </row>
        <row r="181">
          <cell r="C181">
            <v>0.66136083531033296</v>
          </cell>
          <cell r="K181">
            <v>0.10463276169085101</v>
          </cell>
          <cell r="S181">
            <v>0.12119964326640199</v>
          </cell>
          <cell r="AB181">
            <v>6.97412823397075E-2</v>
          </cell>
        </row>
        <row r="182">
          <cell r="C182">
            <v>0.65732404486082996</v>
          </cell>
          <cell r="K182">
            <v>0.10322598289462399</v>
          </cell>
          <cell r="S182">
            <v>0.119943254428119</v>
          </cell>
          <cell r="AB182">
            <v>6.8616422947131606E-2</v>
          </cell>
        </row>
        <row r="183">
          <cell r="C183">
            <v>0.65418431895565998</v>
          </cell>
          <cell r="K183">
            <v>0.101948398069478</v>
          </cell>
          <cell r="S183">
            <v>0.11784927303098</v>
          </cell>
          <cell r="AB183">
            <v>6.7491563554555697E-2</v>
          </cell>
        </row>
        <row r="184">
          <cell r="C184">
            <v>0.65082032691440705</v>
          </cell>
          <cell r="K184">
            <v>0.10069952301568399</v>
          </cell>
          <cell r="S184">
            <v>0.11634160642504</v>
          </cell>
          <cell r="AB184">
            <v>6.5241844769403798E-2</v>
          </cell>
        </row>
        <row r="185">
          <cell r="C185">
            <v>0.64857766555357199</v>
          </cell>
          <cell r="K185">
            <v>9.9063066048643802E-2</v>
          </cell>
          <cell r="S185">
            <v>0.115168976842642</v>
          </cell>
          <cell r="AB185">
            <v>6.4116985376827904E-2</v>
          </cell>
        </row>
        <row r="186">
          <cell r="C186">
            <v>0.64588647192056903</v>
          </cell>
          <cell r="K186">
            <v>9.8101288708365694E-2</v>
          </cell>
          <cell r="S186">
            <v>0.113158754701389</v>
          </cell>
          <cell r="AB186">
            <v>6.2992125984251898E-2</v>
          </cell>
        </row>
        <row r="187">
          <cell r="C187">
            <v>0.64319527828756695</v>
          </cell>
          <cell r="K187">
            <v>9.6838058768895993E-2</v>
          </cell>
          <cell r="S187">
            <v>0.111567328839563</v>
          </cell>
          <cell r="AB187">
            <v>6.1867266591675997E-2</v>
          </cell>
        </row>
        <row r="188">
          <cell r="C188">
            <v>0.63938275397414701</v>
          </cell>
          <cell r="K188">
            <v>9.5416925086992496E-2</v>
          </cell>
          <cell r="S188">
            <v>0.11031094000128</v>
          </cell>
          <cell r="AB188">
            <v>6.0742407199100103E-2</v>
          </cell>
        </row>
        <row r="189">
          <cell r="C189">
            <v>0.63758862488547896</v>
          </cell>
          <cell r="K189">
            <v>9.4254179347253303E-2</v>
          </cell>
          <cell r="S189">
            <v>0.10880327339534</v>
          </cell>
          <cell r="AB189">
            <v>5.8492688413948203E-2</v>
          </cell>
        </row>
        <row r="190">
          <cell r="C190">
            <v>0.63332756829989201</v>
          </cell>
          <cell r="K190">
            <v>9.2933529865080494E-2</v>
          </cell>
          <cell r="S190">
            <v>0.106876810509972</v>
          </cell>
          <cell r="AB190">
            <v>5.6242969628796401E-2</v>
          </cell>
        </row>
        <row r="191">
          <cell r="C191">
            <v>0.63086064080297299</v>
          </cell>
          <cell r="K191">
            <v>9.1742074353989705E-2</v>
          </cell>
          <cell r="S191">
            <v>0.105452903159918</v>
          </cell>
          <cell r="AB191">
            <v>5.3993250843644501E-2</v>
          </cell>
        </row>
        <row r="192">
          <cell r="C192">
            <v>0.62749664876171996</v>
          </cell>
          <cell r="K192">
            <v>9.0550618842898903E-2</v>
          </cell>
          <cell r="S192">
            <v>0.104112755065749</v>
          </cell>
          <cell r="AB192">
            <v>5.28683914510686E-2</v>
          </cell>
        </row>
        <row r="193">
          <cell r="C193">
            <v>0.62502972126480105</v>
          </cell>
          <cell r="K193">
            <v>8.9445292645862901E-2</v>
          </cell>
          <cell r="S193">
            <v>0.103107643995122</v>
          </cell>
          <cell r="AB193">
            <v>5.1743532058492699E-2</v>
          </cell>
        </row>
        <row r="194">
          <cell r="C194">
            <v>0.62188999535963196</v>
          </cell>
          <cell r="K194">
            <v>8.8469160419909001E-2</v>
          </cell>
          <cell r="S194">
            <v>0.10126494036564</v>
          </cell>
          <cell r="AB194">
            <v>5.06186726659167E-2</v>
          </cell>
        </row>
        <row r="195">
          <cell r="C195">
            <v>0.61875026945446199</v>
          </cell>
          <cell r="K195">
            <v>8.7306414680169794E-2</v>
          </cell>
          <cell r="S195">
            <v>0.10000855152735599</v>
          </cell>
          <cell r="AB195">
            <v>4.9493813273340799E-2</v>
          </cell>
        </row>
        <row r="196">
          <cell r="C196">
            <v>0.61448921286887503</v>
          </cell>
          <cell r="K196">
            <v>8.6201088483133806E-2</v>
          </cell>
          <cell r="S196">
            <v>9.8835921944958494E-2</v>
          </cell>
          <cell r="AB196">
            <v>4.8368953880764898E-2</v>
          </cell>
        </row>
        <row r="197">
          <cell r="C197">
            <v>0.61067668855545498</v>
          </cell>
          <cell r="K197">
            <v>8.5153181828800897E-2</v>
          </cell>
          <cell r="S197">
            <v>9.7579533106675095E-2</v>
          </cell>
          <cell r="AB197">
            <v>4.7244094488188899E-2</v>
          </cell>
        </row>
        <row r="198">
          <cell r="C198">
            <v>0.60753696265028601</v>
          </cell>
          <cell r="K198">
            <v>8.40191458604133E-2</v>
          </cell>
          <cell r="S198">
            <v>9.6406903524277304E-2</v>
          </cell>
          <cell r="AB198">
            <v>4.6119235095612998E-2</v>
          </cell>
        </row>
        <row r="199">
          <cell r="C199">
            <v>0.60417297060903297</v>
          </cell>
          <cell r="K199">
            <v>8.2999948977432098E-2</v>
          </cell>
          <cell r="S199">
            <v>9.4731718406566107E-2</v>
          </cell>
          <cell r="AB199">
            <v>4.4994375703037097E-2</v>
          </cell>
        </row>
        <row r="200">
          <cell r="C200">
            <v>0.60148177697603</v>
          </cell>
          <cell r="K200">
            <v>8.2066881408505502E-2</v>
          </cell>
          <cell r="S200">
            <v>9.3810366591824998E-2</v>
          </cell>
          <cell r="AB200">
            <v>4.3869516310461203E-2</v>
          </cell>
        </row>
        <row r="201">
          <cell r="C201">
            <v>0.59879058334302804</v>
          </cell>
          <cell r="K201">
            <v>8.0961555211469499E-2</v>
          </cell>
          <cell r="S201">
            <v>9.3140292544740502E-2</v>
          </cell>
          <cell r="AB201">
            <v>4.2744656917885197E-2</v>
          </cell>
        </row>
        <row r="202">
          <cell r="C202">
            <v>0.59520232516569105</v>
          </cell>
          <cell r="K202">
            <v>7.9683970386323993E-2</v>
          </cell>
          <cell r="S202">
            <v>9.2302699985884903E-2</v>
          </cell>
          <cell r="AB202">
            <v>4.1619797525309303E-2</v>
          </cell>
        </row>
        <row r="203">
          <cell r="C203">
            <v>0.59295966380485599</v>
          </cell>
          <cell r="K203">
            <v>7.8707838160370094E-2</v>
          </cell>
          <cell r="S203">
            <v>9.0878792635830499E-2</v>
          </cell>
          <cell r="AB203">
            <v>3.9370078740157403E-2</v>
          </cell>
        </row>
        <row r="204">
          <cell r="C204">
            <v>0.58914713949143604</v>
          </cell>
          <cell r="K204">
            <v>7.7487672877927793E-2</v>
          </cell>
          <cell r="S204">
            <v>8.9957440821089293E-2</v>
          </cell>
          <cell r="AB204">
            <v>3.8245219347581502E-2</v>
          </cell>
        </row>
        <row r="205">
          <cell r="C205">
            <v>0.58600741358626696</v>
          </cell>
          <cell r="K205">
            <v>7.6612024851704402E-2</v>
          </cell>
          <cell r="S205">
            <v>8.8701051982806006E-2</v>
          </cell>
          <cell r="AB205">
            <v>3.7120359955005601E-2</v>
          </cell>
        </row>
        <row r="206">
          <cell r="C206">
            <v>0.58241915540892997</v>
          </cell>
          <cell r="K206">
            <v>7.5578473083047396E-2</v>
          </cell>
          <cell r="S206">
            <v>8.7612181656293697E-2</v>
          </cell>
          <cell r="AB206">
            <v>3.59955005624297E-2</v>
          </cell>
        </row>
        <row r="207">
          <cell r="C207">
            <v>0.57995222791201095</v>
          </cell>
          <cell r="K207">
            <v>7.4674115285472395E-2</v>
          </cell>
          <cell r="S207">
            <v>8.6690829841552602E-2</v>
          </cell>
          <cell r="AB207">
            <v>3.4870641169853701E-2</v>
          </cell>
        </row>
        <row r="208">
          <cell r="C208">
            <v>0.577709566551176</v>
          </cell>
          <cell r="K208">
            <v>7.3554434202760602E-2</v>
          </cell>
          <cell r="S208">
            <v>8.5853237282697004E-2</v>
          </cell>
          <cell r="AB208">
            <v>3.37457817772778E-2</v>
          </cell>
        </row>
        <row r="209">
          <cell r="C209">
            <v>0.573672776101673</v>
          </cell>
          <cell r="K209">
            <v>7.2377333577345604E-2</v>
          </cell>
          <cell r="S209">
            <v>8.5434441003269204E-2</v>
          </cell>
          <cell r="AB209">
            <v>3.2620922384701899E-2</v>
          </cell>
        </row>
        <row r="210">
          <cell r="C210">
            <v>0.57053305019650302</v>
          </cell>
          <cell r="K210">
            <v>7.1573459979501194E-2</v>
          </cell>
          <cell r="S210">
            <v>8.4429329932642502E-2</v>
          </cell>
          <cell r="AB210">
            <v>3.1496062992125998E-2</v>
          </cell>
        </row>
        <row r="211">
          <cell r="C211">
            <v>0.56716905815524998</v>
          </cell>
          <cell r="K211">
            <v>7.0783941267332701E-2</v>
          </cell>
          <cell r="S211">
            <v>8.3675496629672497E-2</v>
          </cell>
          <cell r="AB211">
            <v>3.0371203599549999E-2</v>
          </cell>
        </row>
        <row r="212">
          <cell r="C212">
            <v>0.56470213065833097</v>
          </cell>
          <cell r="K212">
            <v>6.9850873698406202E-2</v>
          </cell>
          <cell r="S212">
            <v>8.3005422582588001E-2</v>
          </cell>
          <cell r="AB212">
            <v>2.9246344206974102E-2</v>
          </cell>
        </row>
        <row r="213">
          <cell r="C213">
            <v>0.562010937025329</v>
          </cell>
          <cell r="K213">
            <v>6.8946515900831201E-2</v>
          </cell>
          <cell r="S213">
            <v>8.2000311511961299E-2</v>
          </cell>
          <cell r="AB213">
            <v>2.81214848143982E-2</v>
          </cell>
        </row>
        <row r="214">
          <cell r="C214">
            <v>0.559992541800577</v>
          </cell>
          <cell r="K214">
            <v>6.8200061845689997E-2</v>
          </cell>
          <cell r="S214">
            <v>8.1497755976648004E-2</v>
          </cell>
          <cell r="AB214">
            <v>2.6996625421822299E-2</v>
          </cell>
        </row>
        <row r="215">
          <cell r="C215">
            <v>0.55752561430365799</v>
          </cell>
          <cell r="K215">
            <v>6.7367478476494103E-2</v>
          </cell>
          <cell r="S215">
            <v>8.0660163417792405E-2</v>
          </cell>
          <cell r="AB215">
            <v>2.5871766029246301E-2</v>
          </cell>
        </row>
        <row r="216">
          <cell r="C216">
            <v>0.55573148521499005</v>
          </cell>
          <cell r="K216">
            <v>6.6606669535677093E-2</v>
          </cell>
          <cell r="S216">
            <v>7.9403774579509007E-2</v>
          </cell>
          <cell r="AB216">
            <v>2.4746906636670399E-2</v>
          </cell>
        </row>
        <row r="217">
          <cell r="C217">
            <v>0.55483442067065603</v>
          </cell>
          <cell r="K217">
            <v>6.5903280137563205E-2</v>
          </cell>
          <cell r="S217">
            <v>7.8984978300081193E-2</v>
          </cell>
          <cell r="AB217">
            <v>2.3622047244094498E-2</v>
          </cell>
        </row>
        <row r="218">
          <cell r="C218">
            <v>0.55191896090157</v>
          </cell>
          <cell r="K218">
            <v>6.4927147911609306E-2</v>
          </cell>
          <cell r="S218">
            <v>7.8398663508882305E-2</v>
          </cell>
          <cell r="AB218">
            <v>2.24971878515185E-2</v>
          </cell>
        </row>
        <row r="219">
          <cell r="C219">
            <v>0.55012483181290195</v>
          </cell>
          <cell r="K219">
            <v>6.3994080342682794E-2</v>
          </cell>
          <cell r="S219">
            <v>7.7979867229454505E-2</v>
          </cell>
          <cell r="AB219">
            <v>2.1372328458942599E-2</v>
          </cell>
        </row>
        <row r="220">
          <cell r="C220">
            <v>0.54810643658814995</v>
          </cell>
          <cell r="K220">
            <v>6.3348110487272194E-2</v>
          </cell>
          <cell r="S220">
            <v>7.7393552438255603E-2</v>
          </cell>
          <cell r="AB220">
            <v>2.0247469066366701E-2</v>
          </cell>
        </row>
        <row r="221">
          <cell r="C221">
            <v>0.54451817841081396</v>
          </cell>
          <cell r="K221">
            <v>6.2730850403213106E-2</v>
          </cell>
          <cell r="S221">
            <v>7.6723478391171093E-2</v>
          </cell>
          <cell r="AB221">
            <v>1.91226096737908E-2</v>
          </cell>
        </row>
        <row r="222">
          <cell r="C222">
            <v>0.54205125091389506</v>
          </cell>
          <cell r="K222">
            <v>6.1826492605638203E-2</v>
          </cell>
          <cell r="S222">
            <v>7.5885885832315605E-2</v>
          </cell>
          <cell r="AB222">
            <v>1.7997750281214801E-2</v>
          </cell>
        </row>
        <row r="223">
          <cell r="C223">
            <v>0.538238726600475</v>
          </cell>
          <cell r="K223">
            <v>6.0993909236442198E-2</v>
          </cell>
          <cell r="S223">
            <v>7.5550848808773302E-2</v>
          </cell>
          <cell r="AB223">
            <v>1.68728908886389E-2</v>
          </cell>
        </row>
        <row r="224">
          <cell r="C224">
            <v>0.53666886364789002</v>
          </cell>
          <cell r="K224">
            <v>6.01613258672462E-2</v>
          </cell>
          <cell r="S224">
            <v>7.5132052529345503E-2</v>
          </cell>
          <cell r="AB224">
            <v>1.5748031496062999E-2</v>
          </cell>
        </row>
        <row r="225">
          <cell r="C225">
            <v>0.534201936150971</v>
          </cell>
          <cell r="K225">
            <v>5.9443581583456598E-2</v>
          </cell>
          <cell r="S225">
            <v>7.4378219226375497E-2</v>
          </cell>
          <cell r="AB225">
            <v>1.4623172103487099E-2</v>
          </cell>
        </row>
        <row r="226">
          <cell r="C226">
            <v>0.53195927479013605</v>
          </cell>
          <cell r="K226">
            <v>5.8811966613721699E-2</v>
          </cell>
          <cell r="S226">
            <v>7.3121830388092196E-2</v>
          </cell>
          <cell r="AB226">
            <v>1.3498312710911099E-2</v>
          </cell>
        </row>
        <row r="227">
          <cell r="C227">
            <v>0.52792248434063205</v>
          </cell>
          <cell r="K227">
            <v>5.8237771186689997E-2</v>
          </cell>
          <cell r="S227">
            <v>7.2786793364549907E-2</v>
          </cell>
          <cell r="AB227">
            <v>1.23734533183352E-2</v>
          </cell>
        </row>
        <row r="228">
          <cell r="C228">
            <v>0.524109960027212</v>
          </cell>
          <cell r="K228">
            <v>5.7591801331279398E-2</v>
          </cell>
          <cell r="S228">
            <v>7.2116719317465494E-2</v>
          </cell>
          <cell r="AB228">
            <v>1.12485939257593E-2</v>
          </cell>
        </row>
        <row r="229">
          <cell r="C229">
            <v>0.52254009707462701</v>
          </cell>
          <cell r="K229">
            <v>5.6558249562622301E-2</v>
          </cell>
          <cell r="S229">
            <v>7.1362886014495405E-2</v>
          </cell>
          <cell r="AB229">
            <v>1.01237345331833E-2</v>
          </cell>
        </row>
        <row r="230">
          <cell r="C230">
            <v>0.51827904048904005</v>
          </cell>
          <cell r="K230">
            <v>5.5682601536399E-2</v>
          </cell>
          <cell r="S230">
            <v>6.9855219408555394E-2</v>
          </cell>
          <cell r="AB230">
            <v>8.9988751406074197E-3</v>
          </cell>
        </row>
        <row r="231">
          <cell r="C231">
            <v>0.51513931458387097</v>
          </cell>
          <cell r="K231">
            <v>5.4979212138285202E-2</v>
          </cell>
          <cell r="S231">
            <v>6.9017626849699795E-2</v>
          </cell>
          <cell r="AB231">
            <v>7.8740157480314907E-3</v>
          </cell>
        </row>
        <row r="232">
          <cell r="C232">
            <v>0.51199958867870099</v>
          </cell>
          <cell r="K232">
            <v>5.4117918997737602E-2</v>
          </cell>
          <cell r="S232">
            <v>6.8347552802615397E-2</v>
          </cell>
          <cell r="AB232">
            <v>6.74915635545556E-3</v>
          </cell>
        </row>
        <row r="233">
          <cell r="C233">
            <v>0.50930839504569902</v>
          </cell>
          <cell r="K233">
            <v>5.34432393709754E-2</v>
          </cell>
          <cell r="S233">
            <v>6.7677478755530901E-2</v>
          </cell>
          <cell r="AB233">
            <v>5.6242969628796397E-3</v>
          </cell>
        </row>
        <row r="234">
          <cell r="C234">
            <v>0.50706573368486396</v>
          </cell>
          <cell r="K234">
            <v>5.2495816916373103E-2</v>
          </cell>
          <cell r="S234">
            <v>6.6839886196675302E-2</v>
          </cell>
          <cell r="AB234">
            <v>4.4994375703037099E-3</v>
          </cell>
        </row>
        <row r="235">
          <cell r="C235">
            <v>0.50504733846011196</v>
          </cell>
          <cell r="K235">
            <v>5.1462265147715999E-2</v>
          </cell>
          <cell r="S235">
            <v>6.5751015870162993E-2</v>
          </cell>
          <cell r="AB235">
            <v>3.37457817772778E-3</v>
          </cell>
        </row>
        <row r="236">
          <cell r="C236">
            <v>0.50392600777969399</v>
          </cell>
          <cell r="K236">
            <v>5.0629681778520001E-2</v>
          </cell>
          <cell r="S236">
            <v>6.5248460334849698E-2</v>
          </cell>
          <cell r="AB236">
            <v>2.2497187851518502E-3</v>
          </cell>
        </row>
        <row r="237">
          <cell r="C237">
            <v>0.50101054801060896</v>
          </cell>
          <cell r="K237">
            <v>4.97970984093241E-2</v>
          </cell>
          <cell r="S237">
            <v>6.4745904799536402E-2</v>
          </cell>
          <cell r="AB237">
            <v>1.1248593925759301E-3</v>
          </cell>
        </row>
        <row r="238">
          <cell r="C238">
            <v>0.49854362051369</v>
          </cell>
          <cell r="K238">
            <v>4.9165483439589201E-2</v>
          </cell>
          <cell r="S238">
            <v>6.3908312240680804E-2</v>
          </cell>
          <cell r="AB238">
            <v>0</v>
          </cell>
        </row>
        <row r="239">
          <cell r="C239">
            <v>0.49630095915285399</v>
          </cell>
          <cell r="K239">
            <v>4.82898354133659E-2</v>
          </cell>
          <cell r="S239">
            <v>6.2903201170054102E-2</v>
          </cell>
        </row>
        <row r="240">
          <cell r="C240">
            <v>0.49428256392810199</v>
          </cell>
          <cell r="K240">
            <v>4.7543381358224703E-2</v>
          </cell>
          <cell r="S240">
            <v>6.2233127122969599E-2</v>
          </cell>
        </row>
        <row r="241">
          <cell r="C241">
            <v>0.49024577347859899</v>
          </cell>
          <cell r="K241">
            <v>4.6796927303083498E-2</v>
          </cell>
          <cell r="S241">
            <v>6.1646812331770703E-2</v>
          </cell>
        </row>
        <row r="242">
          <cell r="C242">
            <v>0.48688178143734601</v>
          </cell>
          <cell r="K242">
            <v>4.6107892790645401E-2</v>
          </cell>
          <cell r="S242">
            <v>6.0474182749372898E-2</v>
          </cell>
        </row>
        <row r="243">
          <cell r="C243">
            <v>0.484639120076511</v>
          </cell>
          <cell r="K243">
            <v>4.5591116906316898E-2</v>
          </cell>
          <cell r="S243">
            <v>5.9887867958174003E-2</v>
          </cell>
        </row>
        <row r="244">
          <cell r="C244">
            <v>0.48037806349092399</v>
          </cell>
          <cell r="K244">
            <v>4.48015981941483E-2</v>
          </cell>
          <cell r="S244">
            <v>5.9385312422860603E-2</v>
          </cell>
        </row>
        <row r="245">
          <cell r="C245">
            <v>0.476789805313587</v>
          </cell>
          <cell r="K245">
            <v>4.4169983224413401E-2</v>
          </cell>
          <cell r="S245">
            <v>5.8547719864005102E-2</v>
          </cell>
        </row>
        <row r="246">
          <cell r="C246">
            <v>0.47454714395275199</v>
          </cell>
          <cell r="K246">
            <v>4.3638852454409099E-2</v>
          </cell>
          <cell r="S246">
            <v>5.71238125139506E-2</v>
          </cell>
        </row>
        <row r="247">
          <cell r="C247">
            <v>0.47230448259191599</v>
          </cell>
          <cell r="K247">
            <v>4.2878043513592097E-2</v>
          </cell>
          <cell r="S247">
            <v>5.53648681403539E-2</v>
          </cell>
        </row>
        <row r="248">
          <cell r="C248">
            <v>0.47028608736716498</v>
          </cell>
          <cell r="K248">
            <v>4.2246428543857198E-2</v>
          </cell>
          <cell r="S248">
            <v>5.48623126050405E-2</v>
          </cell>
        </row>
        <row r="249">
          <cell r="C249">
            <v>0.46759489373416202</v>
          </cell>
          <cell r="K249">
            <v>4.1528684260067603E-2</v>
          </cell>
          <cell r="S249">
            <v>5.4275997813841598E-2</v>
          </cell>
        </row>
        <row r="250">
          <cell r="C250">
            <v>0.46602503078157798</v>
          </cell>
          <cell r="K250">
            <v>4.0897069290332697E-2</v>
          </cell>
          <cell r="S250">
            <v>5.31871274873294E-2</v>
          </cell>
        </row>
        <row r="251">
          <cell r="C251">
            <v>0.46355810328465902</v>
          </cell>
          <cell r="K251">
            <v>4.0351583634652598E-2</v>
          </cell>
          <cell r="S251">
            <v>5.1763220137274898E-2</v>
          </cell>
        </row>
        <row r="252">
          <cell r="C252">
            <v>0.46198824033207397</v>
          </cell>
          <cell r="K252">
            <v>3.9820452864648297E-2</v>
          </cell>
          <cell r="S252">
            <v>5.0674349810762603E-2</v>
          </cell>
        </row>
        <row r="253">
          <cell r="C253">
            <v>0.458848514426905</v>
          </cell>
          <cell r="K253">
            <v>3.92606123232924E-2</v>
          </cell>
          <cell r="S253">
            <v>4.9920516507792598E-2</v>
          </cell>
        </row>
        <row r="254">
          <cell r="C254">
            <v>0.45570878852173502</v>
          </cell>
          <cell r="K254">
            <v>3.8887385295721798E-2</v>
          </cell>
          <cell r="S254">
            <v>4.86641276695092E-2</v>
          </cell>
        </row>
        <row r="255">
          <cell r="C255">
            <v>0.45346612716090001</v>
          </cell>
          <cell r="K255">
            <v>3.8384964297069099E-2</v>
          </cell>
          <cell r="S255">
            <v>4.7826535110653601E-2</v>
          </cell>
        </row>
        <row r="256">
          <cell r="C256">
            <v>0.45189626420831502</v>
          </cell>
          <cell r="K256">
            <v>3.7939962841119501E-2</v>
          </cell>
          <cell r="S256">
            <v>4.6821424040026899E-2</v>
          </cell>
        </row>
        <row r="257">
          <cell r="C257">
            <v>0.44965360284748002</v>
          </cell>
          <cell r="K257">
            <v>3.7293992985708797E-2</v>
          </cell>
          <cell r="S257">
            <v>4.5732553713514701E-2</v>
          </cell>
        </row>
        <row r="258">
          <cell r="C258">
            <v>0.44763520762272802</v>
          </cell>
          <cell r="K258">
            <v>3.6561893816243397E-2</v>
          </cell>
          <cell r="S258">
            <v>4.5062479666430198E-2</v>
          </cell>
        </row>
        <row r="259">
          <cell r="C259">
            <v>0.44471974785364199</v>
          </cell>
          <cell r="K259">
            <v>3.6016408160563299E-2</v>
          </cell>
          <cell r="S259">
            <v>4.4643683387002399E-2</v>
          </cell>
        </row>
        <row r="260">
          <cell r="C260">
            <v>0.44270135262888999</v>
          </cell>
          <cell r="K260">
            <v>3.5600116475965303E-2</v>
          </cell>
          <cell r="S260">
            <v>4.3806090828146897E-2</v>
          </cell>
        </row>
        <row r="261">
          <cell r="C261">
            <v>0.44023442513197197</v>
          </cell>
          <cell r="K261">
            <v>3.5068985705961002E-2</v>
          </cell>
          <cell r="S261">
            <v>4.3136016781062402E-2</v>
          </cell>
        </row>
        <row r="262">
          <cell r="C262">
            <v>0.439113094451554</v>
          </cell>
          <cell r="K262">
            <v>3.4623984250011397E-2</v>
          </cell>
          <cell r="S262">
            <v>4.2549701989863499E-2</v>
          </cell>
        </row>
        <row r="263">
          <cell r="C263">
            <v>0.43574910241030101</v>
          </cell>
          <cell r="K263">
            <v>3.4193337679737701E-2</v>
          </cell>
          <cell r="S263">
            <v>4.1125794639808998E-2</v>
          </cell>
        </row>
        <row r="264">
          <cell r="C264">
            <v>0.43395497332163302</v>
          </cell>
          <cell r="K264">
            <v>3.3647852024057602E-2</v>
          </cell>
          <cell r="S264">
            <v>4.0706998360381198E-2</v>
          </cell>
        </row>
        <row r="265">
          <cell r="C265">
            <v>0.43171231196079701</v>
          </cell>
          <cell r="K265">
            <v>3.3217205453783802E-2</v>
          </cell>
          <cell r="S265">
            <v>4.0036924313296703E-2</v>
          </cell>
        </row>
        <row r="266">
          <cell r="C266">
            <v>0.42991818287212902</v>
          </cell>
          <cell r="K266">
            <v>3.2772203997834197E-2</v>
          </cell>
          <cell r="S266">
            <v>3.9785646545640103E-2</v>
          </cell>
        </row>
        <row r="267">
          <cell r="C267">
            <v>0.42789978764737702</v>
          </cell>
          <cell r="K267">
            <v>3.2255428113505701E-2</v>
          </cell>
          <cell r="S267">
            <v>3.9199331754441201E-2</v>
          </cell>
        </row>
        <row r="268">
          <cell r="C268">
            <v>0.42677845696695998</v>
          </cell>
          <cell r="K268">
            <v>3.1839136428907698E-2</v>
          </cell>
          <cell r="S268">
            <v>3.8026702172043299E-2</v>
          </cell>
        </row>
        <row r="269">
          <cell r="C269">
            <v>0.423190198789623</v>
          </cell>
          <cell r="K269">
            <v>3.1422844744309703E-2</v>
          </cell>
          <cell r="S269">
            <v>3.76916651485011E-2</v>
          </cell>
        </row>
        <row r="270">
          <cell r="C270">
            <v>0.41960194061228701</v>
          </cell>
          <cell r="K270">
            <v>3.08773590886296E-2</v>
          </cell>
          <cell r="S270">
            <v>3.7524146636730003E-2</v>
          </cell>
        </row>
        <row r="271">
          <cell r="C271">
            <v>0.417359279251451</v>
          </cell>
          <cell r="K271">
            <v>3.06189711464653E-2</v>
          </cell>
          <cell r="S271">
            <v>3.6519035566103301E-2</v>
          </cell>
        </row>
        <row r="272">
          <cell r="C272">
            <v>0.413322488801948</v>
          </cell>
          <cell r="K272">
            <v>3.0260099004570499E-2</v>
          </cell>
          <cell r="S272">
            <v>3.6267757798446598E-2</v>
          </cell>
        </row>
        <row r="273">
          <cell r="C273">
            <v>0.41040702903286203</v>
          </cell>
          <cell r="K273">
            <v>2.9815097548621002E-2</v>
          </cell>
          <cell r="S273">
            <v>3.55976837513622E-2</v>
          </cell>
        </row>
        <row r="274">
          <cell r="C274">
            <v>0.40771583539985901</v>
          </cell>
          <cell r="K274">
            <v>2.94992900637535E-2</v>
          </cell>
          <cell r="S274">
            <v>3.51788874719344E-2</v>
          </cell>
        </row>
        <row r="275">
          <cell r="C275">
            <v>0.40457610949468997</v>
          </cell>
          <cell r="K275">
            <v>2.91117081505071E-2</v>
          </cell>
          <cell r="S275">
            <v>3.4592572680735498E-2</v>
          </cell>
        </row>
        <row r="276">
          <cell r="C276">
            <v>0.401436383589521</v>
          </cell>
          <cell r="K276">
            <v>2.87671908942881E-2</v>
          </cell>
          <cell r="S276">
            <v>3.4006257889536602E-2</v>
          </cell>
        </row>
        <row r="277">
          <cell r="C277">
            <v>0.39874518995651798</v>
          </cell>
          <cell r="K277">
            <v>2.84226736380691E-2</v>
          </cell>
          <cell r="S277">
            <v>3.3503702354223203E-2</v>
          </cell>
        </row>
        <row r="278">
          <cell r="C278">
            <v>0.39515693177918199</v>
          </cell>
          <cell r="K278">
            <v>2.8049446610498501E-2</v>
          </cell>
          <cell r="S278">
            <v>3.3252424586566499E-2</v>
          </cell>
        </row>
        <row r="279">
          <cell r="C279">
            <v>0.39269000428226303</v>
          </cell>
          <cell r="K279">
            <v>2.76905744686037E-2</v>
          </cell>
          <cell r="S279">
            <v>3.2582350539482101E-2</v>
          </cell>
        </row>
        <row r="280">
          <cell r="C280">
            <v>0.39067160905751103</v>
          </cell>
          <cell r="K280">
            <v>2.72599278983299E-2</v>
          </cell>
          <cell r="S280">
            <v>3.1996035748283198E-2</v>
          </cell>
        </row>
        <row r="281">
          <cell r="C281">
            <v>0.39022307678534401</v>
          </cell>
          <cell r="K281">
            <v>2.69584752991383E-2</v>
          </cell>
          <cell r="S281">
            <v>3.1577239468855399E-2</v>
          </cell>
        </row>
        <row r="282">
          <cell r="C282">
            <v>0.38663481860800802</v>
          </cell>
          <cell r="K282">
            <v>2.6628312928595001E-2</v>
          </cell>
          <cell r="S282">
            <v>3.1325961701198703E-2</v>
          </cell>
        </row>
        <row r="283">
          <cell r="C283">
            <v>0.38416789111108901</v>
          </cell>
          <cell r="K283">
            <v>2.63125054437276E-2</v>
          </cell>
          <cell r="S283">
            <v>3.07396469099998E-2</v>
          </cell>
        </row>
        <row r="284">
          <cell r="C284">
            <v>0.38147669747808599</v>
          </cell>
          <cell r="K284">
            <v>2.6068472387239101E-2</v>
          </cell>
          <cell r="S284">
            <v>2.9985813607029801E-2</v>
          </cell>
        </row>
        <row r="285">
          <cell r="C285">
            <v>0.379906834525502</v>
          </cell>
          <cell r="K285">
            <v>2.5767019788047501E-2</v>
          </cell>
          <cell r="S285">
            <v>2.9818295095258698E-2</v>
          </cell>
        </row>
        <row r="286">
          <cell r="C286">
            <v>0.37676710862033203</v>
          </cell>
          <cell r="K286">
            <v>2.5422502531828501E-2</v>
          </cell>
          <cell r="S286">
            <v>2.9399498815830899E-2</v>
          </cell>
        </row>
        <row r="287">
          <cell r="C287">
            <v>0.37340311657907899</v>
          </cell>
          <cell r="K287">
            <v>2.5135404818312598E-2</v>
          </cell>
          <cell r="S287">
            <v>2.89807025364031E-2</v>
          </cell>
        </row>
        <row r="288">
          <cell r="C288">
            <v>0.371833253626494</v>
          </cell>
          <cell r="K288">
            <v>2.48052424477694E-2</v>
          </cell>
          <cell r="S288">
            <v>2.8813184024632E-2</v>
          </cell>
        </row>
        <row r="289">
          <cell r="C289">
            <v>0.367796463176991</v>
          </cell>
          <cell r="K289">
            <v>2.4575564276956698E-2</v>
          </cell>
          <cell r="S289">
            <v>2.8143109977547501E-2</v>
          </cell>
        </row>
        <row r="290">
          <cell r="C290">
            <v>0.36577806795223899</v>
          </cell>
          <cell r="K290">
            <v>2.4360240991819802E-2</v>
          </cell>
          <cell r="S290">
            <v>2.7808072954005301E-2</v>
          </cell>
        </row>
        <row r="291">
          <cell r="C291">
            <v>0.36331114045531998</v>
          </cell>
          <cell r="K291">
            <v>2.4101853049655599E-2</v>
          </cell>
          <cell r="S291">
            <v>2.7556795186348602E-2</v>
          </cell>
        </row>
        <row r="292">
          <cell r="C292">
            <v>0.36151701136665199</v>
          </cell>
          <cell r="K292">
            <v>2.3843465107491298E-2</v>
          </cell>
          <cell r="S292">
            <v>2.7389276674577499E-2</v>
          </cell>
        </row>
        <row r="293">
          <cell r="C293">
            <v>0.35949861614189998</v>
          </cell>
          <cell r="K293">
            <v>2.3671206479381798E-2</v>
          </cell>
          <cell r="S293">
            <v>2.65516841157219E-2</v>
          </cell>
        </row>
        <row r="294">
          <cell r="C294">
            <v>0.35680742250889802</v>
          </cell>
          <cell r="K294">
            <v>2.3326689223162798E-2</v>
          </cell>
          <cell r="S294">
            <v>2.5965369324523001E-2</v>
          </cell>
        </row>
        <row r="295">
          <cell r="C295">
            <v>0.35591035796456399</v>
          </cell>
          <cell r="K295">
            <v>2.30539463953227E-2</v>
          </cell>
          <cell r="S295">
            <v>2.5630332300980802E-2</v>
          </cell>
        </row>
        <row r="296">
          <cell r="C296">
            <v>0.35299489819547802</v>
          </cell>
          <cell r="K296">
            <v>2.2738138910455299E-2</v>
          </cell>
          <cell r="S296">
            <v>2.5462813789209601E-2</v>
          </cell>
        </row>
        <row r="297">
          <cell r="C297">
            <v>0.35075223683464302</v>
          </cell>
          <cell r="K297">
            <v>2.2436686311263599E-2</v>
          </cell>
          <cell r="S297">
            <v>2.4960258253896299E-2</v>
          </cell>
        </row>
        <row r="298">
          <cell r="C298">
            <v>0.348285309337724</v>
          </cell>
          <cell r="K298">
            <v>2.2135233712071999E-2</v>
          </cell>
          <cell r="S298">
            <v>2.46252212303541E-2</v>
          </cell>
        </row>
        <row r="299">
          <cell r="C299">
            <v>0.34693971252122302</v>
          </cell>
          <cell r="K299">
            <v>2.1833781112880299E-2</v>
          </cell>
          <cell r="S299">
            <v>2.4038906439155201E-2</v>
          </cell>
        </row>
        <row r="300">
          <cell r="C300">
            <v>0.34492131729647102</v>
          </cell>
          <cell r="K300">
            <v>2.1618457827743499E-2</v>
          </cell>
          <cell r="S300">
            <v>2.3787628671498501E-2</v>
          </cell>
        </row>
        <row r="301">
          <cell r="C301">
            <v>0.34290292207171902</v>
          </cell>
          <cell r="K301">
            <v>2.1345714999903401E-2</v>
          </cell>
          <cell r="S301">
            <v>2.3536350903841801E-2</v>
          </cell>
        </row>
        <row r="302">
          <cell r="C302">
            <v>0.3404359945748</v>
          </cell>
          <cell r="K302">
            <v>2.1101681943414899E-2</v>
          </cell>
          <cell r="S302">
            <v>2.3368832392070701E-2</v>
          </cell>
        </row>
        <row r="303">
          <cell r="C303">
            <v>0.33774480094179798</v>
          </cell>
          <cell r="K303">
            <v>2.0886358658277999E-2</v>
          </cell>
          <cell r="S303">
            <v>2.2866276856757399E-2</v>
          </cell>
        </row>
        <row r="304">
          <cell r="C304">
            <v>0.33572640571704598</v>
          </cell>
          <cell r="K304">
            <v>2.0671035373141199E-2</v>
          </cell>
          <cell r="S304">
            <v>2.2531239833215099E-2</v>
          </cell>
        </row>
        <row r="305">
          <cell r="C305">
            <v>0.33370801049229398</v>
          </cell>
          <cell r="K305">
            <v>2.0369582773949499E-2</v>
          </cell>
          <cell r="S305">
            <v>2.2279962065558399E-2</v>
          </cell>
        </row>
        <row r="306">
          <cell r="C306">
            <v>0.33191388140362599</v>
          </cell>
          <cell r="K306">
            <v>2.0111194831785299E-2</v>
          </cell>
          <cell r="S306">
            <v>2.21962028096729E-2</v>
          </cell>
        </row>
        <row r="307">
          <cell r="C307">
            <v>0.330344018451041</v>
          </cell>
          <cell r="K307">
            <v>1.9895871546648399E-2</v>
          </cell>
          <cell r="S307">
            <v>2.21124435537873E-2</v>
          </cell>
        </row>
        <row r="308">
          <cell r="C308">
            <v>0.32765282481803898</v>
          </cell>
          <cell r="K308">
            <v>1.96087738331325E-2</v>
          </cell>
          <cell r="S308">
            <v>2.1861165786130701E-2</v>
          </cell>
        </row>
        <row r="309">
          <cell r="C309">
            <v>0.32541016345720403</v>
          </cell>
          <cell r="K309">
            <v>1.9407805433671401E-2</v>
          </cell>
          <cell r="S309">
            <v>2.1609888018474001E-2</v>
          </cell>
        </row>
        <row r="310">
          <cell r="C310">
            <v>0.32339176823245203</v>
          </cell>
          <cell r="K310">
            <v>1.8977158863397601E-2</v>
          </cell>
          <cell r="S310">
            <v>2.1442369506702901E-2</v>
          </cell>
        </row>
        <row r="311">
          <cell r="C311">
            <v>0.32114910687161702</v>
          </cell>
          <cell r="K311">
            <v>1.8675706264206001E-2</v>
          </cell>
          <cell r="S311">
            <v>2.1358610250817301E-2</v>
          </cell>
        </row>
        <row r="312">
          <cell r="C312">
            <v>0.31935497778294802</v>
          </cell>
          <cell r="K312">
            <v>1.8345543893662799E-2</v>
          </cell>
          <cell r="S312">
            <v>2.0939813971389502E-2</v>
          </cell>
        </row>
        <row r="313">
          <cell r="C313">
            <v>0.31823364710253099</v>
          </cell>
          <cell r="K313">
            <v>1.8072801065822701E-2</v>
          </cell>
          <cell r="S313">
            <v>2.0521017691961699E-2</v>
          </cell>
        </row>
        <row r="314">
          <cell r="C314">
            <v>0.31576671960561198</v>
          </cell>
          <cell r="K314">
            <v>1.7814413123658501E-2</v>
          </cell>
          <cell r="S314">
            <v>2.0269739924304999E-2</v>
          </cell>
        </row>
        <row r="315">
          <cell r="C315">
            <v>0.31419685665302699</v>
          </cell>
          <cell r="K315">
            <v>1.7599089838521601E-2</v>
          </cell>
          <cell r="S315">
            <v>2.00184621566484E-2</v>
          </cell>
        </row>
        <row r="316">
          <cell r="C316">
            <v>0.31307552597260901</v>
          </cell>
          <cell r="K316">
            <v>1.7311992125005699E-2</v>
          </cell>
          <cell r="S316">
            <v>1.97671843889917E-2</v>
          </cell>
        </row>
        <row r="317">
          <cell r="C317">
            <v>0.31105713074785801</v>
          </cell>
          <cell r="K317">
            <v>1.7125378611220401E-2</v>
          </cell>
          <cell r="S317">
            <v>1.9432147365449501E-2</v>
          </cell>
        </row>
        <row r="318">
          <cell r="C318">
            <v>0.30903873552310601</v>
          </cell>
          <cell r="K318">
            <v>1.67665064693256E-2</v>
          </cell>
          <cell r="S318">
            <v>1.9013351086021701E-2</v>
          </cell>
        </row>
        <row r="319">
          <cell r="C319">
            <v>0.306571808026187</v>
          </cell>
          <cell r="K319">
            <v>1.6493763641485502E-2</v>
          </cell>
          <cell r="S319">
            <v>1.8594554806593899E-2</v>
          </cell>
        </row>
        <row r="320">
          <cell r="C320">
            <v>0.30545047734576902</v>
          </cell>
          <cell r="K320">
            <v>1.6192311042293898E-2</v>
          </cell>
          <cell r="S320">
            <v>1.8427036294822799E-2</v>
          </cell>
        </row>
        <row r="321">
          <cell r="C321">
            <v>0.30432914666535199</v>
          </cell>
          <cell r="K321">
            <v>1.59913426428328E-2</v>
          </cell>
          <cell r="S321">
            <v>1.8008240015395E-2</v>
          </cell>
        </row>
        <row r="322">
          <cell r="C322">
            <v>0.30208648530451598</v>
          </cell>
          <cell r="K322">
            <v>1.5603760729586399E-2</v>
          </cell>
          <cell r="S322">
            <v>1.77569622477383E-2</v>
          </cell>
        </row>
        <row r="323">
          <cell r="C323">
            <v>0.30006809007976498</v>
          </cell>
          <cell r="K323">
            <v>1.54745667585043E-2</v>
          </cell>
          <cell r="S323">
            <v>1.74219252241961E-2</v>
          </cell>
        </row>
        <row r="324">
          <cell r="C324">
            <v>0.29827396099109599</v>
          </cell>
          <cell r="K324">
            <v>1.5273598359043201E-2</v>
          </cell>
          <cell r="S324">
            <v>1.73381659683105E-2</v>
          </cell>
        </row>
        <row r="325">
          <cell r="C325">
            <v>0.29692836417459501</v>
          </cell>
          <cell r="K325">
            <v>1.49865006455273E-2</v>
          </cell>
          <cell r="S325">
            <v>1.7003128944768301E-2</v>
          </cell>
        </row>
        <row r="326">
          <cell r="C326">
            <v>0.294909968949843</v>
          </cell>
          <cell r="K326">
            <v>1.4785532246066199E-2</v>
          </cell>
          <cell r="S326">
            <v>1.6835610432997201E-2</v>
          </cell>
        </row>
        <row r="327">
          <cell r="C327">
            <v>0.292667307589008</v>
          </cell>
          <cell r="K327">
            <v>1.4498434532550401E-2</v>
          </cell>
          <cell r="S327">
            <v>1.6500573409454902E-2</v>
          </cell>
        </row>
        <row r="328">
          <cell r="C328">
            <v>0.29132171077250701</v>
          </cell>
          <cell r="K328">
            <v>1.42113368190345E-2</v>
          </cell>
          <cell r="S328">
            <v>1.6081777130027199E-2</v>
          </cell>
        </row>
        <row r="329">
          <cell r="C329">
            <v>0.29020038009208898</v>
          </cell>
          <cell r="K329">
            <v>1.39098842198429E-2</v>
          </cell>
          <cell r="S329">
            <v>1.5914258618255999E-2</v>
          </cell>
        </row>
        <row r="330">
          <cell r="C330">
            <v>0.28907904941167201</v>
          </cell>
          <cell r="K330">
            <v>1.36371413920028E-2</v>
          </cell>
          <cell r="S330">
            <v>1.54954623388282E-2</v>
          </cell>
        </row>
        <row r="331">
          <cell r="C331">
            <v>0.28818198486733698</v>
          </cell>
          <cell r="K331">
            <v>1.33931083355144E-2</v>
          </cell>
          <cell r="S331">
            <v>1.4992906803514901E-2</v>
          </cell>
        </row>
        <row r="332">
          <cell r="C332">
            <v>0.28638785577866899</v>
          </cell>
          <cell r="K332">
            <v>1.31203655076743E-2</v>
          </cell>
          <cell r="S332">
            <v>1.4406592012316E-2</v>
          </cell>
        </row>
        <row r="333">
          <cell r="C333">
            <v>0.284817992826084</v>
          </cell>
          <cell r="K333">
            <v>1.30485910792954E-2</v>
          </cell>
          <cell r="S333">
            <v>1.4071554988773801E-2</v>
          </cell>
        </row>
        <row r="334">
          <cell r="C334">
            <v>0.28369666214566702</v>
          </cell>
          <cell r="K334">
            <v>1.28763324511858E-2</v>
          </cell>
          <cell r="S334">
            <v>1.3987795732888201E-2</v>
          </cell>
        </row>
        <row r="335">
          <cell r="C335">
            <v>0.28010840396832998</v>
          </cell>
          <cell r="K335">
            <v>1.27902031371311E-2</v>
          </cell>
          <cell r="S335">
            <v>1.39040364770026E-2</v>
          </cell>
        </row>
        <row r="336">
          <cell r="C336">
            <v>0.27921133942399601</v>
          </cell>
          <cell r="K336">
            <v>1.2646654280373201E-2</v>
          </cell>
          <cell r="S336">
            <v>1.3652758709346E-2</v>
          </cell>
        </row>
        <row r="337">
          <cell r="C337">
            <v>0.27831427487966198</v>
          </cell>
          <cell r="K337">
            <v>1.2503105423615201E-2</v>
          </cell>
          <cell r="S337">
            <v>1.3485240197574799E-2</v>
          </cell>
        </row>
        <row r="338">
          <cell r="C338">
            <v>0.27607161351882697</v>
          </cell>
          <cell r="K338">
            <v>1.23452016811815E-2</v>
          </cell>
          <cell r="S338">
            <v>1.33177216858037E-2</v>
          </cell>
        </row>
        <row r="339">
          <cell r="C339">
            <v>0.27472601670232599</v>
          </cell>
          <cell r="K339">
            <v>1.22303625957752E-2</v>
          </cell>
          <cell r="S339">
            <v>1.28989254063759E-2</v>
          </cell>
        </row>
        <row r="340">
          <cell r="C340">
            <v>0.27225908920540698</v>
          </cell>
          <cell r="K340">
            <v>1.20006844249625E-2</v>
          </cell>
          <cell r="S340">
            <v>1.2731406894604801E-2</v>
          </cell>
        </row>
        <row r="341">
          <cell r="C341">
            <v>0.27024069398065498</v>
          </cell>
          <cell r="K341">
            <v>1.17997160255014E-2</v>
          </cell>
          <cell r="S341">
            <v>1.2647647638719299E-2</v>
          </cell>
        </row>
        <row r="342">
          <cell r="C342">
            <v>0.26844656489198698</v>
          </cell>
          <cell r="K342">
            <v>1.16561671687435E-2</v>
          </cell>
          <cell r="S342">
            <v>1.23963698710626E-2</v>
          </cell>
        </row>
        <row r="343">
          <cell r="C343">
            <v>0.26754950034765301</v>
          </cell>
          <cell r="K343">
            <v>1.14551987692824E-2</v>
          </cell>
          <cell r="S343">
            <v>1.22288513592915E-2</v>
          </cell>
        </row>
        <row r="344">
          <cell r="C344">
            <v>0.265082572850734</v>
          </cell>
          <cell r="K344">
            <v>1.12398754841455E-2</v>
          </cell>
          <cell r="S344">
            <v>1.20613328475204E-2</v>
          </cell>
        </row>
        <row r="345">
          <cell r="C345">
            <v>0.263064177625982</v>
          </cell>
          <cell r="K345">
            <v>1.1038907084684401E-2</v>
          </cell>
          <cell r="S345">
            <v>1.1810055079863701E-2</v>
          </cell>
        </row>
        <row r="346">
          <cell r="C346">
            <v>0.26082151626514699</v>
          </cell>
          <cell r="K346">
            <v>1.08953582279265E-2</v>
          </cell>
          <cell r="S346">
            <v>1.1391258800435899E-2</v>
          </cell>
        </row>
        <row r="347">
          <cell r="C347">
            <v>0.25992445172081302</v>
          </cell>
          <cell r="K347">
            <v>1.07805191425201E-2</v>
          </cell>
          <cell r="S347">
            <v>1.12237402886648E-2</v>
          </cell>
        </row>
        <row r="348">
          <cell r="C348">
            <v>0.259251653312562</v>
          </cell>
          <cell r="K348">
            <v>1.05077763146801E-2</v>
          </cell>
          <cell r="S348">
            <v>1.09724625210081E-2</v>
          </cell>
        </row>
        <row r="349">
          <cell r="C349">
            <v>0.25678472581564299</v>
          </cell>
          <cell r="K349">
            <v>1.04072921149495E-2</v>
          </cell>
          <cell r="S349">
            <v>1.08887032651225E-2</v>
          </cell>
        </row>
        <row r="350">
          <cell r="C350">
            <v>0.255214862863058</v>
          </cell>
          <cell r="K350">
            <v>1.02780981438674E-2</v>
          </cell>
          <cell r="S350">
            <v>1.07211847533514E-2</v>
          </cell>
        </row>
        <row r="351">
          <cell r="C351">
            <v>0.25386926604655702</v>
          </cell>
          <cell r="K351">
            <v>1.0134549287109501E-2</v>
          </cell>
          <cell r="S351">
            <v>1.0386147729809199E-2</v>
          </cell>
        </row>
        <row r="352">
          <cell r="C352">
            <v>0.253196467638307</v>
          </cell>
          <cell r="K352">
            <v>1.00053553160273E-2</v>
          </cell>
          <cell r="S352">
            <v>1.0302388473923599E-2</v>
          </cell>
        </row>
        <row r="353">
          <cell r="C353">
            <v>0.25207513695788902</v>
          </cell>
          <cell r="K353">
            <v>9.9048711162967994E-3</v>
          </cell>
          <cell r="S353">
            <v>1.01348699621525E-2</v>
          </cell>
        </row>
        <row r="354">
          <cell r="C354">
            <v>0.25005674173313702</v>
          </cell>
          <cell r="K354">
            <v>9.7900320308904592E-3</v>
          </cell>
          <cell r="S354">
            <v>1.0051110706267E-2</v>
          </cell>
        </row>
        <row r="355">
          <cell r="C355">
            <v>0.247141281964051</v>
          </cell>
          <cell r="K355">
            <v>9.6895478311599097E-3</v>
          </cell>
          <cell r="S355">
            <v>9.9673514503814103E-3</v>
          </cell>
        </row>
        <row r="356">
          <cell r="C356">
            <v>0.24489862060321599</v>
          </cell>
          <cell r="K356">
            <v>9.5747087457535695E-3</v>
          </cell>
          <cell r="S356">
            <v>9.8835921944958501E-3</v>
          </cell>
        </row>
        <row r="357">
          <cell r="C357">
            <v>0.24175889469804701</v>
          </cell>
          <cell r="K357">
            <v>9.4455147746714402E-3</v>
          </cell>
          <cell r="S357">
            <v>9.3810366591825008E-3</v>
          </cell>
        </row>
        <row r="358">
          <cell r="C358">
            <v>0.240413297881545</v>
          </cell>
          <cell r="K358">
            <v>9.2876110322377293E-3</v>
          </cell>
          <cell r="S358">
            <v>9.1297588915258306E-3</v>
          </cell>
        </row>
        <row r="359">
          <cell r="C359">
            <v>0.239291967201128</v>
          </cell>
          <cell r="K359">
            <v>9.1153524041282206E-3</v>
          </cell>
          <cell r="S359">
            <v>9.0459996356402703E-3</v>
          </cell>
        </row>
        <row r="360">
          <cell r="C360">
            <v>0.23817063652070999</v>
          </cell>
          <cell r="K360">
            <v>8.9430937760187103E-3</v>
          </cell>
          <cell r="S360">
            <v>8.9622403797547101E-3</v>
          </cell>
        </row>
        <row r="361">
          <cell r="C361">
            <v>0.236376507432042</v>
          </cell>
          <cell r="K361">
            <v>8.7564802622334004E-3</v>
          </cell>
          <cell r="S361">
            <v>8.7109626120980398E-3</v>
          </cell>
        </row>
        <row r="362">
          <cell r="C362">
            <v>0.235255176751624</v>
          </cell>
          <cell r="K362">
            <v>8.5985765197996895E-3</v>
          </cell>
          <cell r="S362">
            <v>8.5434441003269194E-3</v>
          </cell>
        </row>
        <row r="363">
          <cell r="C363">
            <v>0.23323678152687199</v>
          </cell>
          <cell r="K363">
            <v>8.4980923200691401E-3</v>
          </cell>
          <cell r="S363">
            <v>8.3759255885558093E-3</v>
          </cell>
        </row>
        <row r="364">
          <cell r="C364">
            <v>0.23099412016603699</v>
          </cell>
          <cell r="K364">
            <v>8.3258336919596297E-3</v>
          </cell>
          <cell r="S364">
            <v>8.2921663326702508E-3</v>
          </cell>
        </row>
        <row r="365">
          <cell r="C365">
            <v>0.230321321757786</v>
          </cell>
          <cell r="K365">
            <v>8.1679299495259101E-3</v>
          </cell>
          <cell r="S365">
            <v>8.1246478208991304E-3</v>
          </cell>
        </row>
        <row r="366">
          <cell r="C366">
            <v>0.229648523349536</v>
          </cell>
          <cell r="K366">
            <v>8.0674457497953694E-3</v>
          </cell>
          <cell r="S366">
            <v>7.9571293091280203E-3</v>
          </cell>
        </row>
        <row r="367">
          <cell r="C367">
            <v>0.228527192669118</v>
          </cell>
          <cell r="K367">
            <v>7.8664773503342705E-3</v>
          </cell>
          <cell r="S367">
            <v>7.8733700532424601E-3</v>
          </cell>
        </row>
        <row r="368">
          <cell r="C368">
            <v>0.227630128124784</v>
          </cell>
          <cell r="K368">
            <v>7.6942187222247601E-3</v>
          </cell>
          <cell r="S368">
            <v>7.7058515414713397E-3</v>
          </cell>
        </row>
        <row r="369">
          <cell r="C369">
            <v>0.225387466763949</v>
          </cell>
          <cell r="K369">
            <v>7.5937345224942098E-3</v>
          </cell>
          <cell r="S369">
            <v>7.6220922855857803E-3</v>
          </cell>
        </row>
        <row r="370">
          <cell r="C370">
            <v>0.22404186994744801</v>
          </cell>
          <cell r="K370">
            <v>7.4501856657362897E-3</v>
          </cell>
          <cell r="S370">
            <v>7.4545737738146703E-3</v>
          </cell>
        </row>
        <row r="371">
          <cell r="C371">
            <v>0.222472006994863</v>
          </cell>
          <cell r="K371">
            <v>7.3353465803299503E-3</v>
          </cell>
          <cell r="S371">
            <v>7.37081451792911E-3</v>
          </cell>
        </row>
        <row r="372">
          <cell r="C372">
            <v>0.221574942450529</v>
          </cell>
          <cell r="K372">
            <v>7.22050749492361E-3</v>
          </cell>
          <cell r="S372">
            <v>7.2870552620435498E-3</v>
          </cell>
        </row>
        <row r="373">
          <cell r="C373">
            <v>0.22022934563402799</v>
          </cell>
          <cell r="K373">
            <v>7.14873306654465E-3</v>
          </cell>
          <cell r="S373">
            <v>7.2032960061579896E-3</v>
          </cell>
        </row>
        <row r="374">
          <cell r="C374">
            <v>0.21798668427319201</v>
          </cell>
          <cell r="K374">
            <v>7.0338939811383097E-3</v>
          </cell>
          <cell r="S374">
            <v>7.1195367502724302E-3</v>
          </cell>
        </row>
        <row r="375">
          <cell r="C375">
            <v>0.216641087456691</v>
          </cell>
          <cell r="K375">
            <v>6.8616353530288002E-3</v>
          </cell>
          <cell r="S375">
            <v>6.9520182385013202E-3</v>
          </cell>
        </row>
        <row r="376">
          <cell r="C376">
            <v>0.215744022912357</v>
          </cell>
          <cell r="K376">
            <v>6.74679626762246E-3</v>
          </cell>
          <cell r="S376">
            <v>6.8682589826157599E-3</v>
          </cell>
        </row>
        <row r="377">
          <cell r="C377">
            <v>0.21394989382368901</v>
          </cell>
          <cell r="K377">
            <v>6.5601827538371597E-3</v>
          </cell>
          <cell r="S377">
            <v>6.7844997267301997E-3</v>
          </cell>
        </row>
        <row r="378">
          <cell r="C378">
            <v>0.212604297007187</v>
          </cell>
          <cell r="K378">
            <v>6.43098878275502E-3</v>
          </cell>
          <cell r="S378">
            <v>6.7007404708446404E-3</v>
          </cell>
        </row>
        <row r="379">
          <cell r="C379">
            <v>0.21036163564635199</v>
          </cell>
          <cell r="K379">
            <v>6.3161496973486797E-3</v>
          </cell>
          <cell r="S379">
            <v>6.6169812149590897E-3</v>
          </cell>
        </row>
        <row r="380">
          <cell r="C380">
            <v>0.208791772693767</v>
          </cell>
          <cell r="K380">
            <v>6.1726008405907596E-3</v>
          </cell>
          <cell r="S380">
            <v>6.3657034473024099E-3</v>
          </cell>
        </row>
        <row r="381">
          <cell r="C381">
            <v>0.20744617587726599</v>
          </cell>
          <cell r="K381">
            <v>6.0434068695086303E-3</v>
          </cell>
          <cell r="S381">
            <v>6.1981849355312998E-3</v>
          </cell>
        </row>
        <row r="382">
          <cell r="C382">
            <v>0.204754982244264</v>
          </cell>
          <cell r="K382">
            <v>5.9142128984265002E-3</v>
          </cell>
          <cell r="S382">
            <v>6.1144256796457396E-3</v>
          </cell>
        </row>
        <row r="383">
          <cell r="C383">
            <v>0.20430644997209699</v>
          </cell>
          <cell r="K383">
            <v>5.7706640416685696E-3</v>
          </cell>
          <cell r="S383">
            <v>6.0306664237601802E-3</v>
          </cell>
        </row>
        <row r="384">
          <cell r="C384">
            <v>0.20251232088342899</v>
          </cell>
          <cell r="K384">
            <v>5.6271151849106504E-3</v>
          </cell>
          <cell r="S384">
            <v>5.94690716787462E-3</v>
          </cell>
        </row>
        <row r="385">
          <cell r="C385">
            <v>0.20139099020301099</v>
          </cell>
          <cell r="K385">
            <v>5.4979212138285098E-3</v>
          </cell>
          <cell r="S385">
            <v>5.8631479119890598E-3</v>
          </cell>
        </row>
        <row r="386">
          <cell r="C386">
            <v>0.19959686111434299</v>
          </cell>
          <cell r="K386">
            <v>5.4261467854495498E-3</v>
          </cell>
          <cell r="S386">
            <v>5.7793886561035099E-3</v>
          </cell>
        </row>
        <row r="387">
          <cell r="C387">
            <v>0.19825126429784201</v>
          </cell>
          <cell r="K387">
            <v>5.3113077000432104E-3</v>
          </cell>
          <cell r="S387">
            <v>5.6956294002179497E-3</v>
          </cell>
        </row>
        <row r="388">
          <cell r="C388">
            <v>0.19712993361742401</v>
          </cell>
          <cell r="K388">
            <v>5.1964686146368701E-3</v>
          </cell>
          <cell r="S388">
            <v>5.6118701443323904E-3</v>
          </cell>
        </row>
        <row r="389">
          <cell r="C389">
            <v>0.19556007066483899</v>
          </cell>
          <cell r="K389">
            <v>5.1103393005821202E-3</v>
          </cell>
          <cell r="S389">
            <v>5.5281108884468301E-3</v>
          </cell>
        </row>
        <row r="390">
          <cell r="C390">
            <v>0.19511153839267201</v>
          </cell>
          <cell r="K390">
            <v>5.05291975787895E-3</v>
          </cell>
          <cell r="S390">
            <v>5.4443516325612699E-3</v>
          </cell>
        </row>
        <row r="391">
          <cell r="C391">
            <v>0.19443873998442099</v>
          </cell>
          <cell r="K391">
            <v>4.9237257867968199E-3</v>
          </cell>
          <cell r="S391">
            <v>5.3605923766757201E-3</v>
          </cell>
        </row>
        <row r="392">
          <cell r="C392">
            <v>0.192868877031837</v>
          </cell>
          <cell r="K392">
            <v>4.8519513584178503E-3</v>
          </cell>
          <cell r="S392">
            <v>5.2768331207901599E-3</v>
          </cell>
        </row>
        <row r="393">
          <cell r="C393">
            <v>0.19242034475966999</v>
          </cell>
          <cell r="K393">
            <v>4.7945318157146801E-3</v>
          </cell>
          <cell r="S393">
            <v>5.02555535313348E-3</v>
          </cell>
        </row>
        <row r="394">
          <cell r="C394">
            <v>0.191971812487503</v>
          </cell>
          <cell r="K394">
            <v>4.6796927303083399E-3</v>
          </cell>
          <cell r="S394">
            <v>4.85803684136237E-3</v>
          </cell>
        </row>
        <row r="395">
          <cell r="C395">
            <v>0.191074747943169</v>
          </cell>
          <cell r="K395">
            <v>4.5935634162535899E-3</v>
          </cell>
          <cell r="S395">
            <v>4.7742775854768098E-3</v>
          </cell>
        </row>
        <row r="396">
          <cell r="C396">
            <v>0.188832086582333</v>
          </cell>
          <cell r="K396">
            <v>4.5074341021988304E-3</v>
          </cell>
          <cell r="S396">
            <v>4.6905183295912504E-3</v>
          </cell>
        </row>
        <row r="397">
          <cell r="C397">
            <v>0.187935022037999</v>
          </cell>
          <cell r="K397">
            <v>4.3208205884135301E-3</v>
          </cell>
          <cell r="S397">
            <v>4.6067590737056902E-3</v>
          </cell>
        </row>
        <row r="398">
          <cell r="C398">
            <v>0.18569236067716399</v>
          </cell>
          <cell r="K398">
            <v>4.1916266173313999E-3</v>
          </cell>
          <cell r="S398">
            <v>4.52299981782013E-3</v>
          </cell>
        </row>
        <row r="399">
          <cell r="C399">
            <v>0.185019562268913</v>
          </cell>
          <cell r="K399">
            <v>4.1342070746282298E-3</v>
          </cell>
          <cell r="S399">
            <v>4.4392405619345801E-3</v>
          </cell>
        </row>
        <row r="400">
          <cell r="C400">
            <v>0.18322543318024501</v>
          </cell>
          <cell r="K400">
            <v>4.0911424176008496E-3</v>
          </cell>
          <cell r="S400">
            <v>4.3554813060490199E-3</v>
          </cell>
        </row>
        <row r="401">
          <cell r="C401">
            <v>0.181879836363744</v>
          </cell>
          <cell r="K401">
            <v>4.0193679892218904E-3</v>
          </cell>
          <cell r="S401">
            <v>4.1879627942779003E-3</v>
          </cell>
        </row>
        <row r="402">
          <cell r="C402">
            <v>0.18098277181941</v>
          </cell>
          <cell r="K402">
            <v>3.9045289038155502E-3</v>
          </cell>
          <cell r="S402">
            <v>4.0204442825067903E-3</v>
          </cell>
        </row>
        <row r="403">
          <cell r="C403">
            <v>0.179861441138992</v>
          </cell>
          <cell r="K403">
            <v>3.8040447040849999E-3</v>
          </cell>
          <cell r="S403">
            <v>3.9366850266212301E-3</v>
          </cell>
        </row>
        <row r="404">
          <cell r="C404">
            <v>0.17851584432249101</v>
          </cell>
          <cell r="K404">
            <v>3.68920561867866E-3</v>
          </cell>
          <cell r="S404">
            <v>3.76916651485011E-3</v>
          </cell>
        </row>
        <row r="405">
          <cell r="C405">
            <v>0.17717024750599</v>
          </cell>
          <cell r="K405">
            <v>3.6030763046239101E-3</v>
          </cell>
          <cell r="S405">
            <v>3.6854072589645498E-3</v>
          </cell>
        </row>
        <row r="406">
          <cell r="C406">
            <v>0.17582465068948799</v>
          </cell>
          <cell r="K406">
            <v>3.5600116475965299E-3</v>
          </cell>
          <cell r="S406">
            <v>3.5178887471934402E-3</v>
          </cell>
        </row>
        <row r="407">
          <cell r="C407">
            <v>0.175151852281238</v>
          </cell>
          <cell r="K407">
            <v>3.5025921048933602E-3</v>
          </cell>
          <cell r="S407">
            <v>3.43412949130788E-3</v>
          </cell>
        </row>
        <row r="408">
          <cell r="C408">
            <v>0.17403052160082</v>
          </cell>
          <cell r="K408">
            <v>3.45952744786598E-3</v>
          </cell>
          <cell r="S408">
            <v>3.3503702354223202E-3</v>
          </cell>
        </row>
        <row r="409">
          <cell r="C409">
            <v>0.17246065864823501</v>
          </cell>
          <cell r="K409">
            <v>3.4164627908386102E-3</v>
          </cell>
          <cell r="S409">
            <v>3.26661097953676E-3</v>
          </cell>
        </row>
        <row r="410">
          <cell r="C410">
            <v>0.171115061831734</v>
          </cell>
          <cell r="K410">
            <v>3.3303334767838498E-3</v>
          </cell>
          <cell r="S410">
            <v>3.0990924677656499E-3</v>
          </cell>
        </row>
        <row r="411">
          <cell r="C411">
            <v>0.17044226342348401</v>
          </cell>
          <cell r="K411">
            <v>3.3016237054322699E-3</v>
          </cell>
          <cell r="S411">
            <v>3.0153332118800901E-3</v>
          </cell>
        </row>
        <row r="412">
          <cell r="C412">
            <v>0.169096666606982</v>
          </cell>
          <cell r="K412">
            <v>3.21549439137751E-3</v>
          </cell>
          <cell r="S412">
            <v>2.9315739559945299E-3</v>
          </cell>
        </row>
        <row r="413">
          <cell r="C413">
            <v>0.16752680365439801</v>
          </cell>
          <cell r="K413">
            <v>3.1580748486743399E-3</v>
          </cell>
          <cell r="S413">
            <v>2.7640554442234198E-3</v>
          </cell>
        </row>
        <row r="414">
          <cell r="C414">
            <v>0.16640547297398001</v>
          </cell>
          <cell r="K414">
            <v>3.12936507732276E-3</v>
          </cell>
          <cell r="S414">
            <v>2.68029618833786E-3</v>
          </cell>
        </row>
        <row r="415">
          <cell r="C415">
            <v>0.165059876157479</v>
          </cell>
          <cell r="K415">
            <v>3.0719455346195899E-3</v>
          </cell>
          <cell r="S415">
            <v>2.5965369324522998E-3</v>
          </cell>
        </row>
        <row r="416">
          <cell r="C416">
            <v>0.16461134388531201</v>
          </cell>
          <cell r="K416">
            <v>3.0001711062406298E-3</v>
          </cell>
          <cell r="S416">
            <v>2.51277767656674E-3</v>
          </cell>
        </row>
        <row r="417">
          <cell r="C417">
            <v>0.164162811613145</v>
          </cell>
          <cell r="K417">
            <v>2.9140417921858699E-3</v>
          </cell>
          <cell r="S417">
            <v>2.34525916479563E-3</v>
          </cell>
        </row>
        <row r="418">
          <cell r="C418">
            <v>0.16393854547706099</v>
          </cell>
          <cell r="K418">
            <v>2.8422673638069098E-3</v>
          </cell>
          <cell r="S418">
            <v>2.2614999089100702E-3</v>
          </cell>
        </row>
        <row r="419">
          <cell r="C419">
            <v>0.163265747068811</v>
          </cell>
          <cell r="K419">
            <v>2.7704929354279502E-3</v>
          </cell>
          <cell r="S419">
            <v>2.17774065302451E-3</v>
          </cell>
        </row>
        <row r="420">
          <cell r="C420">
            <v>0.16192015025230899</v>
          </cell>
          <cell r="K420">
            <v>2.7130733927247801E-3</v>
          </cell>
          <cell r="S420">
            <v>2.0939813971389502E-3</v>
          </cell>
        </row>
        <row r="421">
          <cell r="C421">
            <v>0.161247351844059</v>
          </cell>
          <cell r="K421">
            <v>2.65565385002161E-3</v>
          </cell>
          <cell r="S421">
            <v>1.9264628853678399E-3</v>
          </cell>
        </row>
        <row r="422">
          <cell r="C422">
            <v>0.16057455343580801</v>
          </cell>
          <cell r="K422">
            <v>2.6412989643458101E-3</v>
          </cell>
          <cell r="S422">
            <v>1.7589443735967201E-3</v>
          </cell>
        </row>
        <row r="423">
          <cell r="C423">
            <v>0.160126021163641</v>
          </cell>
          <cell r="K423">
            <v>2.6125891929942302E-3</v>
          </cell>
          <cell r="S423">
            <v>1.6751851177111601E-3</v>
          </cell>
        </row>
        <row r="424">
          <cell r="C424">
            <v>0.15900469048322399</v>
          </cell>
          <cell r="K424">
            <v>2.5838794216426399E-3</v>
          </cell>
          <cell r="S424">
            <v>1.5076666059400401E-3</v>
          </cell>
        </row>
        <row r="425">
          <cell r="C425">
            <v>0.158107625938889</v>
          </cell>
          <cell r="K425">
            <v>2.4833952219121E-3</v>
          </cell>
          <cell r="S425">
            <v>1.42390735005449E-3</v>
          </cell>
        </row>
        <row r="426">
          <cell r="C426">
            <v>0.15653776298630501</v>
          </cell>
          <cell r="K426">
            <v>2.41162079353313E-3</v>
          </cell>
          <cell r="S426">
            <v>1.34014809416893E-3</v>
          </cell>
        </row>
        <row r="427">
          <cell r="C427">
            <v>0.15496790003371999</v>
          </cell>
          <cell r="K427">
            <v>2.3685561365057602E-3</v>
          </cell>
          <cell r="S427">
            <v>1.25638883828337E-3</v>
          </cell>
        </row>
        <row r="428">
          <cell r="C428">
            <v>0.15407083548938599</v>
          </cell>
          <cell r="K428">
            <v>2.3542012508299599E-3</v>
          </cell>
          <cell r="S428">
            <v>1.17262958239781E-3</v>
          </cell>
        </row>
        <row r="429">
          <cell r="C429">
            <v>0.15294950480896799</v>
          </cell>
          <cell r="K429">
            <v>2.2824268224509998E-3</v>
          </cell>
          <cell r="S429">
            <v>1.08887032651225E-3</v>
          </cell>
        </row>
        <row r="430">
          <cell r="C430">
            <v>0.15093110958421599</v>
          </cell>
          <cell r="K430">
            <v>2.2680719367752099E-3</v>
          </cell>
          <cell r="S430">
            <v>1.0051110706267E-3</v>
          </cell>
        </row>
        <row r="431">
          <cell r="C431">
            <v>0.15003404503988199</v>
          </cell>
          <cell r="K431">
            <v>2.1962975083962498E-3</v>
          </cell>
          <cell r="S431">
            <v>9.2135181474113897E-4</v>
          </cell>
        </row>
        <row r="432">
          <cell r="C432">
            <v>0.14868844822338101</v>
          </cell>
          <cell r="K432">
            <v>2.1388779656930802E-3</v>
          </cell>
          <cell r="S432">
            <v>8.3759255885558004E-4</v>
          </cell>
        </row>
        <row r="433">
          <cell r="C433">
            <v>0.148464182087298</v>
          </cell>
          <cell r="K433">
            <v>2.0958133086657E-3</v>
          </cell>
          <cell r="S433">
            <v>7.5383330297002199E-4</v>
          </cell>
        </row>
        <row r="434">
          <cell r="C434">
            <v>0.14734285140688</v>
          </cell>
          <cell r="K434">
            <v>2.0671035373141201E-3</v>
          </cell>
          <cell r="S434">
            <v>6.7007404708446404E-4</v>
          </cell>
        </row>
        <row r="435">
          <cell r="C435">
            <v>0.146221520726462</v>
          </cell>
          <cell r="K435">
            <v>1.9809742232593601E-3</v>
          </cell>
          <cell r="S435">
            <v>5.8631479119890598E-4</v>
          </cell>
        </row>
        <row r="436">
          <cell r="C436">
            <v>0.14599725459037899</v>
          </cell>
          <cell r="K436">
            <v>1.93790956623198E-3</v>
          </cell>
          <cell r="S436">
            <v>5.0255553531334803E-4</v>
          </cell>
        </row>
        <row r="437">
          <cell r="C437">
            <v>0.14510019004604499</v>
          </cell>
          <cell r="K437">
            <v>1.9091997948804001E-3</v>
          </cell>
          <cell r="S437">
            <v>4.1879627942779002E-4</v>
          </cell>
        </row>
        <row r="438">
          <cell r="C438">
            <v>0.14420312550171099</v>
          </cell>
          <cell r="K438">
            <v>1.88049002352881E-3</v>
          </cell>
          <cell r="S438">
            <v>3.3503702354223202E-4</v>
          </cell>
        </row>
        <row r="439">
          <cell r="C439">
            <v>0.14263326254912601</v>
          </cell>
          <cell r="K439">
            <v>1.80871559514985E-3</v>
          </cell>
          <cell r="S439">
            <v>2.5127776765667401E-4</v>
          </cell>
        </row>
        <row r="440">
          <cell r="C440">
            <v>0.14173619800479201</v>
          </cell>
          <cell r="K440">
            <v>1.7512960524466801E-3</v>
          </cell>
          <cell r="S440">
            <v>1.6751851177111601E-4</v>
          </cell>
        </row>
        <row r="441">
          <cell r="C441">
            <v>0.14106339959654099</v>
          </cell>
          <cell r="K441">
            <v>1.69387650974351E-3</v>
          </cell>
          <cell r="S441">
            <v>8.3759255885558004E-5</v>
          </cell>
        </row>
        <row r="442">
          <cell r="C442">
            <v>0.140390601188291</v>
          </cell>
          <cell r="K442">
            <v>1.6221020813645499E-3</v>
          </cell>
          <cell r="S442">
            <v>0</v>
          </cell>
        </row>
        <row r="443">
          <cell r="C443">
            <v>0.139493536643956</v>
          </cell>
          <cell r="K443">
            <v>1.5790374243371699E-3</v>
          </cell>
        </row>
        <row r="444">
          <cell r="C444">
            <v>0.138372205963539</v>
          </cell>
          <cell r="K444">
            <v>1.5072629959582101E-3</v>
          </cell>
        </row>
        <row r="445">
          <cell r="C445">
            <v>0.13769940755528801</v>
          </cell>
          <cell r="K445">
            <v>1.4785532246066201E-3</v>
          </cell>
        </row>
        <row r="446">
          <cell r="C446">
            <v>0.13725087528312099</v>
          </cell>
          <cell r="K446">
            <v>1.43548856757925E-3</v>
          </cell>
        </row>
        <row r="447">
          <cell r="C447">
            <v>0.13657807687487</v>
          </cell>
          <cell r="K447">
            <v>1.36371413920028E-3</v>
          </cell>
        </row>
        <row r="448">
          <cell r="C448">
            <v>0.13612954460270299</v>
          </cell>
          <cell r="K448">
            <v>1.3350043678486999E-3</v>
          </cell>
        </row>
        <row r="449">
          <cell r="C449">
            <v>0.13590527846662001</v>
          </cell>
          <cell r="K449">
            <v>1.27758482514553E-3</v>
          </cell>
        </row>
        <row r="450">
          <cell r="C450">
            <v>0.13523248005836899</v>
          </cell>
          <cell r="K450">
            <v>1.24887505379394E-3</v>
          </cell>
        </row>
        <row r="451">
          <cell r="C451">
            <v>0.13478394778620201</v>
          </cell>
          <cell r="K451">
            <v>1.2201652824423599E-3</v>
          </cell>
        </row>
        <row r="452">
          <cell r="C452">
            <v>0.13388688324186801</v>
          </cell>
          <cell r="K452">
            <v>1.1914555110907701E-3</v>
          </cell>
        </row>
        <row r="453">
          <cell r="C453">
            <v>0.133438350969701</v>
          </cell>
          <cell r="K453">
            <v>1.16274573973919E-3</v>
          </cell>
        </row>
        <row r="454">
          <cell r="C454">
            <v>0.13298981869753401</v>
          </cell>
          <cell r="K454">
            <v>1.1483908540634001E-3</v>
          </cell>
        </row>
        <row r="455">
          <cell r="C455">
            <v>0.13231702028928299</v>
          </cell>
          <cell r="K455">
            <v>1.1053261970360201E-3</v>
          </cell>
        </row>
        <row r="456">
          <cell r="C456">
            <v>0.13186848801711601</v>
          </cell>
          <cell r="K456">
            <v>1.09097131136023E-3</v>
          </cell>
        </row>
        <row r="457">
          <cell r="C457">
            <v>0.131644221881033</v>
          </cell>
          <cell r="K457">
            <v>1.0622615400086399E-3</v>
          </cell>
        </row>
        <row r="458">
          <cell r="C458">
            <v>0.130522891200615</v>
          </cell>
          <cell r="K458">
            <v>1.04790665433285E-3</v>
          </cell>
        </row>
        <row r="459">
          <cell r="C459">
            <v>0.129625826656281</v>
          </cell>
          <cell r="K459">
            <v>1.0335517686570601E-3</v>
          </cell>
        </row>
        <row r="460">
          <cell r="C460">
            <v>0.128504495975863</v>
          </cell>
          <cell r="K460">
            <v>1.00484199730547E-3</v>
          </cell>
        </row>
        <row r="461">
          <cell r="C461">
            <v>0.12738316529544599</v>
          </cell>
          <cell r="K461">
            <v>9.7613222595388798E-4</v>
          </cell>
        </row>
        <row r="462">
          <cell r="C462">
            <v>0.12693463302327901</v>
          </cell>
          <cell r="K462">
            <v>9.6177734027809501E-4</v>
          </cell>
        </row>
        <row r="463">
          <cell r="C463">
            <v>0.12626183461502799</v>
          </cell>
          <cell r="K463">
            <v>9.1871268325071796E-4</v>
          </cell>
        </row>
        <row r="464">
          <cell r="C464">
            <v>0.12603756847894501</v>
          </cell>
          <cell r="K464">
            <v>9.04357797574925E-4</v>
          </cell>
        </row>
        <row r="465">
          <cell r="C465">
            <v>0.124243439390276</v>
          </cell>
          <cell r="K465">
            <v>8.9000291189913301E-4</v>
          </cell>
        </row>
        <row r="466">
          <cell r="C466">
            <v>0.12289784257377501</v>
          </cell>
          <cell r="K466">
            <v>8.7564802622334004E-4</v>
          </cell>
        </row>
        <row r="467">
          <cell r="C467">
            <v>0.121776511893357</v>
          </cell>
          <cell r="K467">
            <v>8.4693825487175596E-4</v>
          </cell>
        </row>
        <row r="468">
          <cell r="C468">
            <v>0.121552245757274</v>
          </cell>
          <cell r="K468">
            <v>8.0387359784437804E-4</v>
          </cell>
        </row>
        <row r="469">
          <cell r="C469">
            <v>0.12087944734902301</v>
          </cell>
          <cell r="K469">
            <v>7.7516382649279298E-4</v>
          </cell>
        </row>
        <row r="470">
          <cell r="C470">
            <v>0.12043091507685599</v>
          </cell>
          <cell r="K470">
            <v>7.4645405514120803E-4</v>
          </cell>
        </row>
        <row r="471">
          <cell r="C471">
            <v>0.119758116668606</v>
          </cell>
          <cell r="K471">
            <v>7.1774428378962296E-4</v>
          </cell>
        </row>
        <row r="472">
          <cell r="C472">
            <v>0.119085318260355</v>
          </cell>
          <cell r="K472">
            <v>6.8903451243803801E-4</v>
          </cell>
        </row>
        <row r="473">
          <cell r="C473">
            <v>0.11841251985210401</v>
          </cell>
          <cell r="K473">
            <v>6.7467962676224602E-4</v>
          </cell>
        </row>
        <row r="474">
          <cell r="C474">
            <v>0.11751545530776999</v>
          </cell>
          <cell r="K474">
            <v>6.4596985541066096E-4</v>
          </cell>
        </row>
        <row r="475">
          <cell r="C475">
            <v>0.117291189171687</v>
          </cell>
          <cell r="K475">
            <v>6.1726008405907601E-4</v>
          </cell>
        </row>
        <row r="476">
          <cell r="C476">
            <v>0.116618390763436</v>
          </cell>
          <cell r="K476">
            <v>5.8855031270749105E-4</v>
          </cell>
        </row>
        <row r="477">
          <cell r="C477">
            <v>0.11594559235518601</v>
          </cell>
          <cell r="K477">
            <v>5.7419542703169896E-4</v>
          </cell>
        </row>
        <row r="478">
          <cell r="C478">
            <v>0.114375729402601</v>
          </cell>
          <cell r="K478">
            <v>5.5984054135590599E-4</v>
          </cell>
        </row>
        <row r="479">
          <cell r="C479">
            <v>0.113927197130434</v>
          </cell>
          <cell r="K479">
            <v>5.45485655680114E-4</v>
          </cell>
        </row>
        <row r="480">
          <cell r="C480">
            <v>0.11303013258609999</v>
          </cell>
          <cell r="K480">
            <v>5.1677588432852905E-4</v>
          </cell>
        </row>
        <row r="481">
          <cell r="C481">
            <v>0.11258160031393299</v>
          </cell>
          <cell r="K481">
            <v>5.0242099865273598E-4</v>
          </cell>
        </row>
        <row r="482">
          <cell r="C482">
            <v>0.112133068041766</v>
          </cell>
          <cell r="K482">
            <v>4.7371122730115102E-4</v>
          </cell>
        </row>
        <row r="483">
          <cell r="C483">
            <v>0.111236003497431</v>
          </cell>
          <cell r="K483">
            <v>4.4500145594956602E-4</v>
          </cell>
        </row>
        <row r="484">
          <cell r="C484">
            <v>0.110338938953097</v>
          </cell>
          <cell r="K484">
            <v>4.3064657027377397E-4</v>
          </cell>
        </row>
        <row r="485">
          <cell r="C485">
            <v>0.10921760827268</v>
          </cell>
          <cell r="K485">
            <v>4.1629168459798198E-4</v>
          </cell>
        </row>
        <row r="486">
          <cell r="C486">
            <v>0.10854480986442901</v>
          </cell>
          <cell r="K486">
            <v>4.0193679892218902E-4</v>
          </cell>
        </row>
        <row r="487">
          <cell r="C487">
            <v>0.107647745320095</v>
          </cell>
          <cell r="K487">
            <v>3.8758191324639698E-4</v>
          </cell>
        </row>
        <row r="488">
          <cell r="C488">
            <v>0.106302148503594</v>
          </cell>
          <cell r="K488">
            <v>3.5887214189481202E-4</v>
          </cell>
        </row>
        <row r="489">
          <cell r="C489">
            <v>0.104956551687093</v>
          </cell>
          <cell r="K489">
            <v>3.4451725621901901E-4</v>
          </cell>
        </row>
        <row r="490">
          <cell r="C490">
            <v>0.104508019414926</v>
          </cell>
          <cell r="K490">
            <v>3.3016237054322702E-4</v>
          </cell>
        </row>
        <row r="491">
          <cell r="C491">
            <v>0.103835221006675</v>
          </cell>
          <cell r="K491">
            <v>3.15807484867434E-4</v>
          </cell>
        </row>
        <row r="492">
          <cell r="C492">
            <v>0.10316242259842399</v>
          </cell>
          <cell r="K492">
            <v>3.0145259919164201E-4</v>
          </cell>
        </row>
        <row r="493">
          <cell r="C493">
            <v>0.10226535805409</v>
          </cell>
          <cell r="K493">
            <v>2.8709771351584899E-4</v>
          </cell>
        </row>
        <row r="494">
          <cell r="C494">
            <v>0.10114402737367301</v>
          </cell>
          <cell r="K494">
            <v>2.72742827840057E-4</v>
          </cell>
        </row>
        <row r="495">
          <cell r="C495">
            <v>9.97984305571714E-2</v>
          </cell>
          <cell r="K495">
            <v>2.5838794216426398E-4</v>
          </cell>
        </row>
        <row r="496">
          <cell r="C496">
            <v>9.9125632148920798E-2</v>
          </cell>
          <cell r="K496">
            <v>2.4403305648847199E-4</v>
          </cell>
        </row>
        <row r="497">
          <cell r="C497">
            <v>9.8228567604586703E-2</v>
          </cell>
          <cell r="K497">
            <v>2.29678170812679E-4</v>
          </cell>
        </row>
        <row r="498">
          <cell r="C498">
            <v>9.7555769196336101E-2</v>
          </cell>
          <cell r="K498">
            <v>2.00968399461095E-4</v>
          </cell>
        </row>
        <row r="499">
          <cell r="C499">
            <v>9.6882970788085498E-2</v>
          </cell>
          <cell r="K499">
            <v>1.8661351378530201E-4</v>
          </cell>
        </row>
        <row r="500">
          <cell r="C500">
            <v>9.5985906243751404E-2</v>
          </cell>
          <cell r="K500">
            <v>1.7225862810950999E-4</v>
          </cell>
        </row>
        <row r="501">
          <cell r="C501">
            <v>9.4864575563333706E-2</v>
          </cell>
          <cell r="K501">
            <v>1.57903742433717E-4</v>
          </cell>
        </row>
        <row r="502">
          <cell r="C502">
            <v>9.4191777155083103E-2</v>
          </cell>
          <cell r="K502">
            <v>1.4354885675792501E-4</v>
          </cell>
        </row>
        <row r="503">
          <cell r="C503">
            <v>9.3743244882916105E-2</v>
          </cell>
          <cell r="K503">
            <v>1.2919397108213199E-4</v>
          </cell>
        </row>
        <row r="504">
          <cell r="C504">
            <v>9.3070446474665502E-2</v>
          </cell>
          <cell r="K504">
            <v>1.00484199730547E-4</v>
          </cell>
        </row>
        <row r="505">
          <cell r="C505">
            <v>9.2173381930331394E-2</v>
          </cell>
          <cell r="K505">
            <v>8.6129314054754806E-5</v>
          </cell>
        </row>
        <row r="506">
          <cell r="C506">
            <v>9.1500583522080806E-2</v>
          </cell>
          <cell r="K506">
            <v>7.1774428378962302E-5</v>
          </cell>
        </row>
        <row r="507">
          <cell r="C507">
            <v>9.0154986705579601E-2</v>
          </cell>
          <cell r="K507">
            <v>5.74195427031699E-5</v>
          </cell>
        </row>
        <row r="508">
          <cell r="C508">
            <v>8.9257922161245506E-2</v>
          </cell>
          <cell r="K508">
            <v>4.3064657027377403E-5</v>
          </cell>
        </row>
        <row r="509">
          <cell r="C509">
            <v>8.8585123752994904E-2</v>
          </cell>
          <cell r="K509">
            <v>2.8709771351584899E-5</v>
          </cell>
        </row>
        <row r="510">
          <cell r="C510">
            <v>8.7463793072577206E-2</v>
          </cell>
          <cell r="K510">
            <v>1.43548856757925E-5</v>
          </cell>
        </row>
        <row r="511">
          <cell r="C511">
            <v>8.72395269364937E-2</v>
          </cell>
          <cell r="K511">
            <v>0</v>
          </cell>
        </row>
        <row r="512">
          <cell r="C512">
            <v>8.7015260800410194E-2</v>
          </cell>
        </row>
        <row r="513">
          <cell r="C513">
            <v>8.5893930119992495E-2</v>
          </cell>
        </row>
        <row r="514">
          <cell r="C514">
            <v>8.5669663983909003E-2</v>
          </cell>
        </row>
        <row r="515">
          <cell r="C515">
            <v>8.5221131711741893E-2</v>
          </cell>
        </row>
        <row r="516">
          <cell r="C516">
            <v>8.4772599439574894E-2</v>
          </cell>
        </row>
        <row r="517">
          <cell r="C517">
            <v>8.4324067167407799E-2</v>
          </cell>
        </row>
        <row r="518">
          <cell r="C518">
            <v>8.3875534895240703E-2</v>
          </cell>
        </row>
        <row r="519">
          <cell r="C519">
            <v>8.2978470350906594E-2</v>
          </cell>
        </row>
        <row r="520">
          <cell r="C520">
            <v>8.2529938078739498E-2</v>
          </cell>
        </row>
        <row r="521">
          <cell r="C521">
            <v>8.1857139670488896E-2</v>
          </cell>
        </row>
        <row r="522">
          <cell r="C522">
            <v>8.1184341262238294E-2</v>
          </cell>
        </row>
        <row r="523">
          <cell r="C523">
            <v>8.0735808990071295E-2</v>
          </cell>
        </row>
        <row r="524">
          <cell r="C524">
            <v>8.0287276717904199E-2</v>
          </cell>
        </row>
        <row r="525">
          <cell r="C525">
            <v>7.9614478309653597E-2</v>
          </cell>
        </row>
        <row r="526">
          <cell r="C526">
            <v>7.9390212173570104E-2</v>
          </cell>
        </row>
        <row r="527">
          <cell r="C527">
            <v>7.9165946037486598E-2</v>
          </cell>
        </row>
        <row r="528">
          <cell r="C528">
            <v>7.8268881493152406E-2</v>
          </cell>
        </row>
        <row r="529">
          <cell r="C529">
            <v>7.7596083084901804E-2</v>
          </cell>
        </row>
        <row r="530">
          <cell r="C530">
            <v>7.7371816948818298E-2</v>
          </cell>
        </row>
        <row r="531">
          <cell r="C531">
            <v>7.6923284676651299E-2</v>
          </cell>
        </row>
        <row r="532">
          <cell r="C532">
            <v>7.6699018540567696E-2</v>
          </cell>
        </row>
        <row r="533">
          <cell r="C533">
            <v>7.6250486268400697E-2</v>
          </cell>
        </row>
        <row r="534">
          <cell r="C534">
            <v>7.5577687860150095E-2</v>
          </cell>
        </row>
        <row r="535">
          <cell r="C535">
            <v>7.4904889451899506E-2</v>
          </cell>
        </row>
        <row r="536">
          <cell r="C536">
            <v>7.4680623315815903E-2</v>
          </cell>
        </row>
        <row r="537">
          <cell r="C537">
            <v>7.3110760363231206E-2</v>
          </cell>
        </row>
        <row r="538">
          <cell r="C538">
            <v>7.1540897410646495E-2</v>
          </cell>
        </row>
        <row r="539">
          <cell r="C539">
            <v>7.06438328663124E-2</v>
          </cell>
        </row>
        <row r="540">
          <cell r="C540">
            <v>7.0195300594145305E-2</v>
          </cell>
        </row>
        <row r="541">
          <cell r="C541">
            <v>6.9971034458061798E-2</v>
          </cell>
        </row>
        <row r="542">
          <cell r="C542">
            <v>6.9298236049811196E-2</v>
          </cell>
        </row>
        <row r="543">
          <cell r="C543">
            <v>6.88497037776441E-2</v>
          </cell>
        </row>
        <row r="544">
          <cell r="C544">
            <v>6.8401171505477101E-2</v>
          </cell>
        </row>
        <row r="545">
          <cell r="C545">
            <v>6.8176905369393498E-2</v>
          </cell>
        </row>
        <row r="546">
          <cell r="C546">
            <v>6.7055574688975897E-2</v>
          </cell>
        </row>
        <row r="547">
          <cell r="C547">
            <v>6.6607042416808801E-2</v>
          </cell>
        </row>
        <row r="548">
          <cell r="C548">
            <v>6.6158510144641802E-2</v>
          </cell>
        </row>
        <row r="549">
          <cell r="C549">
            <v>6.5709977872474706E-2</v>
          </cell>
        </row>
        <row r="550">
          <cell r="C550">
            <v>6.54857117363912E-2</v>
          </cell>
        </row>
        <row r="551">
          <cell r="C551">
            <v>6.5261445600307597E-2</v>
          </cell>
        </row>
        <row r="552">
          <cell r="C552">
            <v>6.4588647192056994E-2</v>
          </cell>
        </row>
        <row r="553">
          <cell r="C553">
            <v>6.4364381055973502E-2</v>
          </cell>
        </row>
        <row r="554">
          <cell r="C554">
            <v>6.4140114919889996E-2</v>
          </cell>
        </row>
        <row r="555">
          <cell r="C555">
            <v>6.3915848783806406E-2</v>
          </cell>
        </row>
        <row r="556">
          <cell r="C556">
            <v>6.36915826477229E-2</v>
          </cell>
        </row>
        <row r="557">
          <cell r="C557">
            <v>6.3018784239472297E-2</v>
          </cell>
        </row>
        <row r="558">
          <cell r="C558">
            <v>6.2794518103388805E-2</v>
          </cell>
        </row>
        <row r="559">
          <cell r="C559">
            <v>6.2345985831221702E-2</v>
          </cell>
        </row>
        <row r="560">
          <cell r="C560">
            <v>6.16731874229711E-2</v>
          </cell>
        </row>
        <row r="561">
          <cell r="C561">
            <v>6.1000389014720498E-2</v>
          </cell>
        </row>
        <row r="562">
          <cell r="C562">
            <v>6.0103324470386403E-2</v>
          </cell>
        </row>
        <row r="563">
          <cell r="C563">
            <v>5.9879058334302897E-2</v>
          </cell>
        </row>
        <row r="564">
          <cell r="C564">
            <v>5.9430526062135801E-2</v>
          </cell>
        </row>
        <row r="565">
          <cell r="C565">
            <v>5.8757727653885199E-2</v>
          </cell>
        </row>
        <row r="566">
          <cell r="C566">
            <v>5.8533461517801699E-2</v>
          </cell>
        </row>
        <row r="567">
          <cell r="C567">
            <v>5.83091953817182E-2</v>
          </cell>
        </row>
        <row r="568">
          <cell r="C568">
            <v>5.8084929245634603E-2</v>
          </cell>
        </row>
        <row r="569">
          <cell r="C569">
            <v>5.7860663109551097E-2</v>
          </cell>
        </row>
        <row r="570">
          <cell r="C570">
            <v>5.7412130837384001E-2</v>
          </cell>
        </row>
        <row r="571">
          <cell r="C571">
            <v>5.6963598565217002E-2</v>
          </cell>
        </row>
        <row r="572">
          <cell r="C572">
            <v>5.65150662930499E-2</v>
          </cell>
        </row>
        <row r="573">
          <cell r="C573">
            <v>5.62908001569664E-2</v>
          </cell>
        </row>
        <row r="574">
          <cell r="C574">
            <v>5.6066534020882901E-2</v>
          </cell>
        </row>
        <row r="575">
          <cell r="C575">
            <v>5.5842267884799297E-2</v>
          </cell>
        </row>
        <row r="576">
          <cell r="C576">
            <v>5.5393735612632299E-2</v>
          </cell>
        </row>
        <row r="577">
          <cell r="C577">
            <v>5.5169469476548702E-2</v>
          </cell>
        </row>
        <row r="578">
          <cell r="C578">
            <v>5.4945203340465203E-2</v>
          </cell>
        </row>
        <row r="579">
          <cell r="C579">
            <v>5.4720937204381703E-2</v>
          </cell>
        </row>
        <row r="580">
          <cell r="C580">
            <v>5.44966710682981E-2</v>
          </cell>
        </row>
        <row r="581">
          <cell r="C581">
            <v>5.42724049322146E-2</v>
          </cell>
        </row>
        <row r="582">
          <cell r="C582">
            <v>5.3375340387880499E-2</v>
          </cell>
        </row>
        <row r="583">
          <cell r="C583">
            <v>5.2926808115713403E-2</v>
          </cell>
        </row>
        <row r="584">
          <cell r="C584">
            <v>5.2702541979629897E-2</v>
          </cell>
        </row>
        <row r="585">
          <cell r="C585">
            <v>5.2478275843546397E-2</v>
          </cell>
        </row>
        <row r="586">
          <cell r="C586">
            <v>5.1581211299212198E-2</v>
          </cell>
        </row>
        <row r="587">
          <cell r="C587">
            <v>5.1356945163128699E-2</v>
          </cell>
        </row>
        <row r="588">
          <cell r="C588">
            <v>5.0908412890961603E-2</v>
          </cell>
        </row>
        <row r="589">
          <cell r="C589">
            <v>5.0235614482711001E-2</v>
          </cell>
        </row>
        <row r="590">
          <cell r="C590">
            <v>4.9787082210544002E-2</v>
          </cell>
        </row>
        <row r="591">
          <cell r="C591">
            <v>4.9562816074460503E-2</v>
          </cell>
        </row>
        <row r="592">
          <cell r="C592">
            <v>4.9338549938376899E-2</v>
          </cell>
        </row>
        <row r="593">
          <cell r="C593">
            <v>4.8890017666209901E-2</v>
          </cell>
        </row>
        <row r="594">
          <cell r="C594">
            <v>4.8217219257959298E-2</v>
          </cell>
        </row>
        <row r="595">
          <cell r="C595">
            <v>4.7992953121875702E-2</v>
          </cell>
        </row>
        <row r="596">
          <cell r="C596">
            <v>4.7768686985792203E-2</v>
          </cell>
        </row>
        <row r="597">
          <cell r="C597">
            <v>4.6871622441458101E-2</v>
          </cell>
        </row>
        <row r="598">
          <cell r="C598">
            <v>4.6423090169290998E-2</v>
          </cell>
        </row>
        <row r="599">
          <cell r="C599">
            <v>4.6198824033207499E-2</v>
          </cell>
        </row>
        <row r="600">
          <cell r="C600">
            <v>4.5750291761040403E-2</v>
          </cell>
        </row>
        <row r="601">
          <cell r="C601">
            <v>4.5526025624956903E-2</v>
          </cell>
        </row>
        <row r="602">
          <cell r="C602">
            <v>4.5077493352789801E-2</v>
          </cell>
        </row>
        <row r="603">
          <cell r="C603">
            <v>4.4853227216706301E-2</v>
          </cell>
        </row>
        <row r="604">
          <cell r="C604">
            <v>4.4628961080622802E-2</v>
          </cell>
        </row>
        <row r="605">
          <cell r="C605">
            <v>4.39561626723722E-2</v>
          </cell>
        </row>
        <row r="606">
          <cell r="C606">
            <v>4.3731896536288603E-2</v>
          </cell>
        </row>
        <row r="607">
          <cell r="C607">
            <v>4.3507630400205097E-2</v>
          </cell>
        </row>
        <row r="608">
          <cell r="C608">
            <v>4.3059098128038001E-2</v>
          </cell>
        </row>
        <row r="609">
          <cell r="C609">
            <v>4.2610565855871002E-2</v>
          </cell>
        </row>
        <row r="610">
          <cell r="C610">
            <v>4.2386299719787503E-2</v>
          </cell>
        </row>
        <row r="611">
          <cell r="C611">
            <v>4.2162033583703899E-2</v>
          </cell>
        </row>
        <row r="612">
          <cell r="C612">
            <v>4.19377674476204E-2</v>
          </cell>
        </row>
        <row r="613">
          <cell r="C613">
            <v>4.1264969039369798E-2</v>
          </cell>
        </row>
        <row r="614">
          <cell r="C614">
            <v>4.0592170631119202E-2</v>
          </cell>
        </row>
        <row r="615">
          <cell r="C615">
            <v>4.0367904495035703E-2</v>
          </cell>
        </row>
        <row r="616">
          <cell r="C616">
            <v>3.99193722228686E-2</v>
          </cell>
        </row>
        <row r="617">
          <cell r="C617">
            <v>3.9695106086785101E-2</v>
          </cell>
        </row>
        <row r="618">
          <cell r="C618">
            <v>3.9246573814617998E-2</v>
          </cell>
        </row>
        <row r="619">
          <cell r="C619">
            <v>3.9022307678534499E-2</v>
          </cell>
        </row>
        <row r="620">
          <cell r="C620">
            <v>3.8798041542450999E-2</v>
          </cell>
        </row>
        <row r="621">
          <cell r="C621">
            <v>3.8125243134200397E-2</v>
          </cell>
        </row>
        <row r="622">
          <cell r="C622">
            <v>3.79009769981168E-2</v>
          </cell>
        </row>
        <row r="623">
          <cell r="C623">
            <v>3.7676710862033301E-2</v>
          </cell>
        </row>
        <row r="624">
          <cell r="C624">
            <v>3.7452444725949802E-2</v>
          </cell>
        </row>
        <row r="625">
          <cell r="C625">
            <v>3.7228178589866198E-2</v>
          </cell>
        </row>
        <row r="626">
          <cell r="C626">
            <v>3.7003912453782699E-2</v>
          </cell>
        </row>
        <row r="627">
          <cell r="C627">
            <v>3.6555380181615603E-2</v>
          </cell>
        </row>
        <row r="628">
          <cell r="C628">
            <v>3.5882581773365001E-2</v>
          </cell>
        </row>
        <row r="629">
          <cell r="C629">
            <v>3.4985517229030899E-2</v>
          </cell>
        </row>
        <row r="630">
          <cell r="C630">
            <v>3.4088452684696798E-2</v>
          </cell>
        </row>
        <row r="631">
          <cell r="C631">
            <v>3.3415654276446202E-2</v>
          </cell>
        </row>
        <row r="632">
          <cell r="C632">
            <v>3.3191388140362703E-2</v>
          </cell>
        </row>
        <row r="633">
          <cell r="C633">
            <v>3.2967122004279099E-2</v>
          </cell>
        </row>
        <row r="634">
          <cell r="C634">
            <v>3.27428558681956E-2</v>
          </cell>
        </row>
        <row r="635">
          <cell r="C635">
            <v>3.2518589732112101E-2</v>
          </cell>
        </row>
        <row r="636">
          <cell r="C636">
            <v>3.2294323596028497E-2</v>
          </cell>
        </row>
        <row r="637">
          <cell r="C637">
            <v>3.1397259051694403E-2</v>
          </cell>
        </row>
        <row r="638">
          <cell r="C638">
            <v>3.11729929156109E-2</v>
          </cell>
        </row>
        <row r="639">
          <cell r="C639">
            <v>3.09487267795273E-2</v>
          </cell>
        </row>
        <row r="640">
          <cell r="C640">
            <v>3.07244606434438E-2</v>
          </cell>
        </row>
        <row r="641">
          <cell r="C641">
            <v>3.0500194507360301E-2</v>
          </cell>
        </row>
        <row r="642">
          <cell r="C642">
            <v>3.0275928371276701E-2</v>
          </cell>
        </row>
        <row r="643">
          <cell r="C643">
            <v>3.0051662235193202E-2</v>
          </cell>
        </row>
        <row r="644">
          <cell r="C644">
            <v>2.9827396099109699E-2</v>
          </cell>
        </row>
        <row r="645">
          <cell r="C645">
            <v>2.9603129963026199E-2</v>
          </cell>
        </row>
        <row r="646">
          <cell r="C646">
            <v>2.9378863826942599E-2</v>
          </cell>
        </row>
        <row r="647">
          <cell r="C647">
            <v>2.91545976908591E-2</v>
          </cell>
        </row>
        <row r="648">
          <cell r="C648">
            <v>2.8706065418692001E-2</v>
          </cell>
        </row>
        <row r="649">
          <cell r="C649">
            <v>2.8257533146524998E-2</v>
          </cell>
        </row>
        <row r="650">
          <cell r="C650">
            <v>2.8033267010441398E-2</v>
          </cell>
        </row>
        <row r="651">
          <cell r="C651">
            <v>2.75847347382744E-2</v>
          </cell>
        </row>
        <row r="652">
          <cell r="C652">
            <v>2.73604686021908E-2</v>
          </cell>
        </row>
        <row r="653">
          <cell r="C653">
            <v>2.6687670193940201E-2</v>
          </cell>
        </row>
        <row r="654">
          <cell r="C654">
            <v>2.6014871785689699E-2</v>
          </cell>
        </row>
        <row r="655">
          <cell r="C655">
            <v>2.5790605649606099E-2</v>
          </cell>
        </row>
        <row r="656">
          <cell r="C656">
            <v>2.53420733774391E-2</v>
          </cell>
        </row>
        <row r="657">
          <cell r="C657">
            <v>2.51178072413555E-2</v>
          </cell>
        </row>
        <row r="658">
          <cell r="C658">
            <v>2.4893541105272001E-2</v>
          </cell>
        </row>
        <row r="659">
          <cell r="C659">
            <v>2.4445008833104898E-2</v>
          </cell>
        </row>
        <row r="660">
          <cell r="C660">
            <v>2.39964765609379E-2</v>
          </cell>
        </row>
        <row r="661">
          <cell r="C661">
            <v>2.37722104248543E-2</v>
          </cell>
        </row>
        <row r="662">
          <cell r="C662">
            <v>2.35479442887708E-2</v>
          </cell>
        </row>
        <row r="663">
          <cell r="C663">
            <v>2.3323678152687301E-2</v>
          </cell>
        </row>
        <row r="664">
          <cell r="C664">
            <v>2.3099412016603701E-2</v>
          </cell>
        </row>
        <row r="665">
          <cell r="C665">
            <v>2.2875145880520201E-2</v>
          </cell>
        </row>
        <row r="666">
          <cell r="C666">
            <v>2.2650879744436699E-2</v>
          </cell>
        </row>
        <row r="667">
          <cell r="C667">
            <v>2.2202347472269599E-2</v>
          </cell>
        </row>
        <row r="668">
          <cell r="C668">
            <v>2.19780813361861E-2</v>
          </cell>
        </row>
        <row r="669">
          <cell r="C669">
            <v>2.17538152001026E-2</v>
          </cell>
        </row>
        <row r="670">
          <cell r="C670">
            <v>2.1529549064019E-2</v>
          </cell>
        </row>
        <row r="671">
          <cell r="C671">
            <v>2.1305282927935501E-2</v>
          </cell>
        </row>
        <row r="672">
          <cell r="C672">
            <v>2.1081016791852002E-2</v>
          </cell>
        </row>
        <row r="673">
          <cell r="C673">
            <v>2.0632484519684899E-2</v>
          </cell>
        </row>
        <row r="674">
          <cell r="C674">
            <v>2.0183952247517799E-2</v>
          </cell>
        </row>
        <row r="675">
          <cell r="C675">
            <v>1.9511153839267201E-2</v>
          </cell>
        </row>
        <row r="676">
          <cell r="C676">
            <v>1.9286887703183701E-2</v>
          </cell>
        </row>
        <row r="677">
          <cell r="C677">
            <v>1.8838355431016598E-2</v>
          </cell>
        </row>
        <row r="678">
          <cell r="C678">
            <v>1.8614089294933099E-2</v>
          </cell>
        </row>
        <row r="679">
          <cell r="C679">
            <v>1.83898231588496E-2</v>
          </cell>
        </row>
        <row r="680">
          <cell r="C680">
            <v>1.81655570227661E-2</v>
          </cell>
        </row>
        <row r="681">
          <cell r="C681">
            <v>1.7717024750599001E-2</v>
          </cell>
        </row>
        <row r="682">
          <cell r="C682">
            <v>1.7268492478431902E-2</v>
          </cell>
        </row>
        <row r="683">
          <cell r="C683">
            <v>1.6595694070181299E-2</v>
          </cell>
        </row>
        <row r="684">
          <cell r="C684">
            <v>1.6147161798014301E-2</v>
          </cell>
        </row>
        <row r="685">
          <cell r="C685">
            <v>1.5922895661930701E-2</v>
          </cell>
        </row>
        <row r="686">
          <cell r="C686">
            <v>1.5698629525847201E-2</v>
          </cell>
        </row>
        <row r="687">
          <cell r="C687">
            <v>1.54743633897637E-2</v>
          </cell>
        </row>
        <row r="688">
          <cell r="C688">
            <v>1.52500972536801E-2</v>
          </cell>
        </row>
        <row r="689">
          <cell r="C689">
            <v>1.5025831117596601E-2</v>
          </cell>
        </row>
        <row r="690">
          <cell r="C690">
            <v>1.48015649815131E-2</v>
          </cell>
        </row>
        <row r="691">
          <cell r="C691">
            <v>1.45772988454295E-2</v>
          </cell>
        </row>
        <row r="692">
          <cell r="C692">
            <v>1.4353032709346E-2</v>
          </cell>
        </row>
        <row r="693">
          <cell r="C693">
            <v>1.4128766573262499E-2</v>
          </cell>
        </row>
        <row r="694">
          <cell r="C694">
            <v>1.3904500437179E-2</v>
          </cell>
        </row>
        <row r="695">
          <cell r="C695">
            <v>1.36802343010954E-2</v>
          </cell>
        </row>
        <row r="696">
          <cell r="C696">
            <v>1.34559681650119E-2</v>
          </cell>
        </row>
        <row r="697">
          <cell r="C697">
            <v>1.3231702028928399E-2</v>
          </cell>
        </row>
        <row r="698">
          <cell r="C698">
            <v>1.3007435892844799E-2</v>
          </cell>
        </row>
        <row r="699">
          <cell r="C699">
            <v>1.27831697567613E-2</v>
          </cell>
        </row>
        <row r="700">
          <cell r="C700">
            <v>1.2558903620677801E-2</v>
          </cell>
        </row>
        <row r="701">
          <cell r="C701">
            <v>1.2110371348510699E-2</v>
          </cell>
        </row>
        <row r="702">
          <cell r="C702">
            <v>1.18861052124272E-2</v>
          </cell>
        </row>
        <row r="703">
          <cell r="C703">
            <v>1.16618390763436E-2</v>
          </cell>
        </row>
        <row r="704">
          <cell r="C704">
            <v>1.12133068041766E-2</v>
          </cell>
        </row>
        <row r="705">
          <cell r="C705">
            <v>1.0989040668093E-2</v>
          </cell>
        </row>
        <row r="706">
          <cell r="C706">
            <v>1.07647745320095E-2</v>
          </cell>
        </row>
        <row r="707">
          <cell r="C707">
            <v>1.0540508395926001E-2</v>
          </cell>
        </row>
        <row r="708">
          <cell r="C708">
            <v>1.0316242259842401E-2</v>
          </cell>
        </row>
        <row r="709">
          <cell r="C709">
            <v>1.00919761237589E-2</v>
          </cell>
        </row>
        <row r="710">
          <cell r="C710">
            <v>9.8677099876753899E-3</v>
          </cell>
        </row>
        <row r="711">
          <cell r="C711">
            <v>9.6434438515918507E-3</v>
          </cell>
        </row>
        <row r="712">
          <cell r="C712">
            <v>9.4191777155083201E-3</v>
          </cell>
        </row>
        <row r="713">
          <cell r="C713">
            <v>9.1949115794247895E-3</v>
          </cell>
        </row>
        <row r="714">
          <cell r="C714">
            <v>8.9706454433412606E-3</v>
          </cell>
        </row>
        <row r="715">
          <cell r="C715">
            <v>8.74637930725773E-3</v>
          </cell>
        </row>
        <row r="716">
          <cell r="C716">
            <v>8.5221131711741994E-3</v>
          </cell>
        </row>
        <row r="717">
          <cell r="C717">
            <v>8.2978470350906705E-3</v>
          </cell>
        </row>
        <row r="718">
          <cell r="C718">
            <v>8.0735808990071295E-3</v>
          </cell>
        </row>
        <row r="719">
          <cell r="C719">
            <v>7.8493147629236006E-3</v>
          </cell>
        </row>
        <row r="720">
          <cell r="C720">
            <v>7.62504862684007E-3</v>
          </cell>
        </row>
        <row r="721">
          <cell r="C721">
            <v>7.4007824907565403E-3</v>
          </cell>
        </row>
        <row r="722">
          <cell r="C722">
            <v>6.9522502185894799E-3</v>
          </cell>
        </row>
        <row r="723">
          <cell r="C723">
            <v>6.7279840825059502E-3</v>
          </cell>
        </row>
        <row r="724">
          <cell r="C724">
            <v>6.5037179464224101E-3</v>
          </cell>
        </row>
        <row r="725">
          <cell r="C725">
            <v>6.2794518103388803E-3</v>
          </cell>
        </row>
        <row r="726">
          <cell r="C726">
            <v>6.0551856742553497E-3</v>
          </cell>
        </row>
        <row r="727">
          <cell r="C727">
            <v>5.83091953817182E-3</v>
          </cell>
        </row>
        <row r="728">
          <cell r="C728">
            <v>5.6066534020882903E-3</v>
          </cell>
        </row>
        <row r="729">
          <cell r="C729">
            <v>5.1581211299212204E-3</v>
          </cell>
        </row>
        <row r="730">
          <cell r="C730">
            <v>4.9338549938376898E-3</v>
          </cell>
        </row>
        <row r="731">
          <cell r="C731">
            <v>4.70958885775416E-3</v>
          </cell>
        </row>
        <row r="732">
          <cell r="C732">
            <v>4.4853227216706303E-3</v>
          </cell>
        </row>
        <row r="733">
          <cell r="C733">
            <v>4.2610565855870997E-3</v>
          </cell>
        </row>
        <row r="734">
          <cell r="C734">
            <v>4.03679044950357E-3</v>
          </cell>
        </row>
        <row r="735">
          <cell r="C735">
            <v>3.5882581773365001E-3</v>
          </cell>
        </row>
        <row r="736">
          <cell r="C736">
            <v>3.3639920412529699E-3</v>
          </cell>
        </row>
        <row r="737">
          <cell r="C737">
            <v>3.1397259051694402E-3</v>
          </cell>
        </row>
        <row r="738">
          <cell r="C738">
            <v>2.91545976908591E-3</v>
          </cell>
        </row>
        <row r="739">
          <cell r="C739">
            <v>2.6911936330023798E-3</v>
          </cell>
        </row>
        <row r="740">
          <cell r="C740">
            <v>2.4669274969188501E-3</v>
          </cell>
        </row>
        <row r="741">
          <cell r="C741">
            <v>2.2426613608353199E-3</v>
          </cell>
        </row>
        <row r="742">
          <cell r="C742">
            <v>2.0183952247517802E-3</v>
          </cell>
        </row>
        <row r="743">
          <cell r="C743">
            <v>1.79412908866825E-3</v>
          </cell>
        </row>
        <row r="744">
          <cell r="C744">
            <v>1.3455968165011899E-3</v>
          </cell>
        </row>
        <row r="745">
          <cell r="C745">
            <v>1.12133068041766E-3</v>
          </cell>
        </row>
        <row r="746">
          <cell r="C746">
            <v>8.9706454433412599E-4</v>
          </cell>
        </row>
        <row r="747">
          <cell r="C747">
            <v>6.7279840825059496E-4</v>
          </cell>
        </row>
        <row r="748">
          <cell r="C748">
            <v>4.48532272167063E-4</v>
          </cell>
        </row>
        <row r="749">
          <cell r="C749">
            <v>2.2426613608353101E-4</v>
          </cell>
        </row>
        <row r="750">
          <cell r="C750">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uk" TargetMode="External"/><Relationship Id="rId4" Type="http://schemas.openxmlformats.org/officeDocument/2006/relationships/hyperlink" Target="http://www.gov.uk/government/collections/defence-statistics-background-quality-reports-inde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O66"/>
  <sheetViews>
    <sheetView showGridLines="0" tabSelected="1" zoomScaleNormal="100" workbookViewId="0">
      <selection sqref="A1:S1"/>
    </sheetView>
  </sheetViews>
  <sheetFormatPr defaultRowHeight="12.75" x14ac:dyDescent="0.2"/>
  <cols>
    <col min="1" max="1" width="12.140625" style="306" bestFit="1" customWidth="1"/>
    <col min="2" max="10" width="9.140625" style="306"/>
    <col min="11" max="14" width="9.140625" style="306" customWidth="1"/>
    <col min="15" max="19" width="9.140625" style="306" hidden="1" customWidth="1"/>
    <col min="20" max="256" width="9.140625" style="285"/>
    <col min="257" max="257" width="12.140625" style="285" bestFit="1" customWidth="1"/>
    <col min="258" max="512" width="9.140625" style="285"/>
    <col min="513" max="513" width="12.140625" style="285" bestFit="1" customWidth="1"/>
    <col min="514" max="768" width="9.140625" style="285"/>
    <col min="769" max="769" width="12.140625" style="285" bestFit="1" customWidth="1"/>
    <col min="770" max="1024" width="9.140625" style="285"/>
    <col min="1025" max="1025" width="12.140625" style="285" bestFit="1" customWidth="1"/>
    <col min="1026" max="1280" width="9.140625" style="285"/>
    <col min="1281" max="1281" width="12.140625" style="285" bestFit="1" customWidth="1"/>
    <col min="1282" max="1536" width="9.140625" style="285"/>
    <col min="1537" max="1537" width="12.140625" style="285" bestFit="1" customWidth="1"/>
    <col min="1538" max="1792" width="9.140625" style="285"/>
    <col min="1793" max="1793" width="12.140625" style="285" bestFit="1" customWidth="1"/>
    <col min="1794" max="2048" width="9.140625" style="285"/>
    <col min="2049" max="2049" width="12.140625" style="285" bestFit="1" customWidth="1"/>
    <col min="2050" max="2304" width="9.140625" style="285"/>
    <col min="2305" max="2305" width="12.140625" style="285" bestFit="1" customWidth="1"/>
    <col min="2306" max="2560" width="9.140625" style="285"/>
    <col min="2561" max="2561" width="12.140625" style="285" bestFit="1" customWidth="1"/>
    <col min="2562" max="2816" width="9.140625" style="285"/>
    <col min="2817" max="2817" width="12.140625" style="285" bestFit="1" customWidth="1"/>
    <col min="2818" max="3072" width="9.140625" style="285"/>
    <col min="3073" max="3073" width="12.140625" style="285" bestFit="1" customWidth="1"/>
    <col min="3074" max="3328" width="9.140625" style="285"/>
    <col min="3329" max="3329" width="12.140625" style="285" bestFit="1" customWidth="1"/>
    <col min="3330" max="3584" width="9.140625" style="285"/>
    <col min="3585" max="3585" width="12.140625" style="285" bestFit="1" customWidth="1"/>
    <col min="3586" max="3840" width="9.140625" style="285"/>
    <col min="3841" max="3841" width="12.140625" style="285" bestFit="1" customWidth="1"/>
    <col min="3842" max="4096" width="9.140625" style="285"/>
    <col min="4097" max="4097" width="12.140625" style="285" bestFit="1" customWidth="1"/>
    <col min="4098" max="4352" width="9.140625" style="285"/>
    <col min="4353" max="4353" width="12.140625" style="285" bestFit="1" customWidth="1"/>
    <col min="4354" max="4608" width="9.140625" style="285"/>
    <col min="4609" max="4609" width="12.140625" style="285" bestFit="1" customWidth="1"/>
    <col min="4610" max="4864" width="9.140625" style="285"/>
    <col min="4865" max="4865" width="12.140625" style="285" bestFit="1" customWidth="1"/>
    <col min="4866" max="5120" width="9.140625" style="285"/>
    <col min="5121" max="5121" width="12.140625" style="285" bestFit="1" customWidth="1"/>
    <col min="5122" max="5376" width="9.140625" style="285"/>
    <col min="5377" max="5377" width="12.140625" style="285" bestFit="1" customWidth="1"/>
    <col min="5378" max="5632" width="9.140625" style="285"/>
    <col min="5633" max="5633" width="12.140625" style="285" bestFit="1" customWidth="1"/>
    <col min="5634" max="5888" width="9.140625" style="285"/>
    <col min="5889" max="5889" width="12.140625" style="285" bestFit="1" customWidth="1"/>
    <col min="5890" max="6144" width="9.140625" style="285"/>
    <col min="6145" max="6145" width="12.140625" style="285" bestFit="1" customWidth="1"/>
    <col min="6146" max="6400" width="9.140625" style="285"/>
    <col min="6401" max="6401" width="12.140625" style="285" bestFit="1" customWidth="1"/>
    <col min="6402" max="6656" width="9.140625" style="285"/>
    <col min="6657" max="6657" width="12.140625" style="285" bestFit="1" customWidth="1"/>
    <col min="6658" max="6912" width="9.140625" style="285"/>
    <col min="6913" max="6913" width="12.140625" style="285" bestFit="1" customWidth="1"/>
    <col min="6914" max="7168" width="9.140625" style="285"/>
    <col min="7169" max="7169" width="12.140625" style="285" bestFit="1" customWidth="1"/>
    <col min="7170" max="7424" width="9.140625" style="285"/>
    <col min="7425" max="7425" width="12.140625" style="285" bestFit="1" customWidth="1"/>
    <col min="7426" max="7680" width="9.140625" style="285"/>
    <col min="7681" max="7681" width="12.140625" style="285" bestFit="1" customWidth="1"/>
    <col min="7682" max="7936" width="9.140625" style="285"/>
    <col min="7937" max="7937" width="12.140625" style="285" bestFit="1" customWidth="1"/>
    <col min="7938" max="8192" width="9.140625" style="285"/>
    <col min="8193" max="8193" width="12.140625" style="285" bestFit="1" customWidth="1"/>
    <col min="8194" max="8448" width="9.140625" style="285"/>
    <col min="8449" max="8449" width="12.140625" style="285" bestFit="1" customWidth="1"/>
    <col min="8450" max="8704" width="9.140625" style="285"/>
    <col min="8705" max="8705" width="12.140625" style="285" bestFit="1" customWidth="1"/>
    <col min="8706" max="8960" width="9.140625" style="285"/>
    <col min="8961" max="8961" width="12.140625" style="285" bestFit="1" customWidth="1"/>
    <col min="8962" max="9216" width="9.140625" style="285"/>
    <col min="9217" max="9217" width="12.140625" style="285" bestFit="1" customWidth="1"/>
    <col min="9218" max="9472" width="9.140625" style="285"/>
    <col min="9473" max="9473" width="12.140625" style="285" bestFit="1" customWidth="1"/>
    <col min="9474" max="9728" width="9.140625" style="285"/>
    <col min="9729" max="9729" width="12.140625" style="285" bestFit="1" customWidth="1"/>
    <col min="9730" max="9984" width="9.140625" style="285"/>
    <col min="9985" max="9985" width="12.140625" style="285" bestFit="1" customWidth="1"/>
    <col min="9986" max="10240" width="9.140625" style="285"/>
    <col min="10241" max="10241" width="12.140625" style="285" bestFit="1" customWidth="1"/>
    <col min="10242" max="10496" width="9.140625" style="285"/>
    <col min="10497" max="10497" width="12.140625" style="285" bestFit="1" customWidth="1"/>
    <col min="10498" max="10752" width="9.140625" style="285"/>
    <col min="10753" max="10753" width="12.140625" style="285" bestFit="1" customWidth="1"/>
    <col min="10754" max="11008" width="9.140625" style="285"/>
    <col min="11009" max="11009" width="12.140625" style="285" bestFit="1" customWidth="1"/>
    <col min="11010" max="11264" width="9.140625" style="285"/>
    <col min="11265" max="11265" width="12.140625" style="285" bestFit="1" customWidth="1"/>
    <col min="11266" max="11520" width="9.140625" style="285"/>
    <col min="11521" max="11521" width="12.140625" style="285" bestFit="1" customWidth="1"/>
    <col min="11522" max="11776" width="9.140625" style="285"/>
    <col min="11777" max="11777" width="12.140625" style="285" bestFit="1" customWidth="1"/>
    <col min="11778" max="12032" width="9.140625" style="285"/>
    <col min="12033" max="12033" width="12.140625" style="285" bestFit="1" customWidth="1"/>
    <col min="12034" max="12288" width="9.140625" style="285"/>
    <col min="12289" max="12289" width="12.140625" style="285" bestFit="1" customWidth="1"/>
    <col min="12290" max="12544" width="9.140625" style="285"/>
    <col min="12545" max="12545" width="12.140625" style="285" bestFit="1" customWidth="1"/>
    <col min="12546" max="12800" width="9.140625" style="285"/>
    <col min="12801" max="12801" width="12.140625" style="285" bestFit="1" customWidth="1"/>
    <col min="12802" max="13056" width="9.140625" style="285"/>
    <col min="13057" max="13057" width="12.140625" style="285" bestFit="1" customWidth="1"/>
    <col min="13058" max="13312" width="9.140625" style="285"/>
    <col min="13313" max="13313" width="12.140625" style="285" bestFit="1" customWidth="1"/>
    <col min="13314" max="13568" width="9.140625" style="285"/>
    <col min="13569" max="13569" width="12.140625" style="285" bestFit="1" customWidth="1"/>
    <col min="13570" max="13824" width="9.140625" style="285"/>
    <col min="13825" max="13825" width="12.140625" style="285" bestFit="1" customWidth="1"/>
    <col min="13826" max="14080" width="9.140625" style="285"/>
    <col min="14081" max="14081" width="12.140625" style="285" bestFit="1" customWidth="1"/>
    <col min="14082" max="14336" width="9.140625" style="285"/>
    <col min="14337" max="14337" width="12.140625" style="285" bestFit="1" customWidth="1"/>
    <col min="14338" max="14592" width="9.140625" style="285"/>
    <col min="14593" max="14593" width="12.140625" style="285" bestFit="1" customWidth="1"/>
    <col min="14594" max="14848" width="9.140625" style="285"/>
    <col min="14849" max="14849" width="12.140625" style="285" bestFit="1" customWidth="1"/>
    <col min="14850" max="15104" width="9.140625" style="285"/>
    <col min="15105" max="15105" width="12.140625" style="285" bestFit="1" customWidth="1"/>
    <col min="15106" max="15360" width="9.140625" style="285"/>
    <col min="15361" max="15361" width="12.140625" style="285" bestFit="1" customWidth="1"/>
    <col min="15362" max="15616" width="9.140625" style="285"/>
    <col min="15617" max="15617" width="12.140625" style="285" bestFit="1" customWidth="1"/>
    <col min="15618" max="15872" width="9.140625" style="285"/>
    <col min="15873" max="15873" width="12.140625" style="285" bestFit="1" customWidth="1"/>
    <col min="15874" max="16128" width="9.140625" style="285"/>
    <col min="16129" max="16129" width="12.140625" style="285" bestFit="1" customWidth="1"/>
    <col min="16130" max="16384" width="9.140625" style="285"/>
  </cols>
  <sheetData>
    <row r="1" spans="1:41" ht="15.75" x14ac:dyDescent="0.25">
      <c r="A1" s="963"/>
      <c r="B1" s="963"/>
      <c r="C1" s="963"/>
      <c r="D1" s="963"/>
      <c r="E1" s="963"/>
      <c r="F1" s="963"/>
      <c r="G1" s="963"/>
      <c r="H1" s="963"/>
      <c r="I1" s="963"/>
      <c r="J1" s="963"/>
      <c r="K1" s="963"/>
      <c r="L1" s="963"/>
      <c r="M1" s="963"/>
      <c r="N1" s="963"/>
      <c r="O1" s="963"/>
      <c r="P1" s="963"/>
      <c r="Q1" s="963"/>
      <c r="R1" s="963"/>
      <c r="S1" s="963"/>
    </row>
    <row r="2" spans="1:41" ht="15.75" x14ac:dyDescent="0.25">
      <c r="A2" s="963"/>
      <c r="B2" s="963"/>
      <c r="C2" s="963"/>
      <c r="D2" s="963"/>
      <c r="E2" s="963"/>
      <c r="F2" s="963"/>
      <c r="G2" s="963"/>
      <c r="H2" s="963"/>
      <c r="I2" s="963"/>
      <c r="J2" s="963"/>
      <c r="K2" s="963"/>
      <c r="L2" s="963"/>
      <c r="M2" s="963"/>
      <c r="N2" s="963"/>
      <c r="O2" s="963"/>
      <c r="P2" s="963"/>
      <c r="Q2" s="963"/>
      <c r="R2" s="963"/>
      <c r="S2" s="963"/>
    </row>
    <row r="3" spans="1:41" ht="20.25" x14ac:dyDescent="0.2">
      <c r="A3" s="286" t="s">
        <v>227</v>
      </c>
      <c r="B3" s="287"/>
      <c r="C3" s="287"/>
      <c r="D3" s="287"/>
      <c r="E3" s="287"/>
      <c r="F3" s="287"/>
      <c r="G3" s="287"/>
      <c r="H3" s="287"/>
      <c r="I3" s="287"/>
      <c r="J3" s="287"/>
      <c r="K3" s="287"/>
      <c r="L3" s="287"/>
      <c r="M3" s="287"/>
      <c r="N3" s="287"/>
      <c r="O3" s="287"/>
      <c r="P3" s="287"/>
      <c r="Q3" s="287"/>
      <c r="R3" s="287"/>
      <c r="S3" s="287"/>
      <c r="T3" s="514"/>
      <c r="U3" s="515"/>
      <c r="V3" s="515"/>
      <c r="W3" s="515"/>
      <c r="X3" s="511"/>
      <c r="Y3" s="511"/>
      <c r="Z3" s="511"/>
      <c r="AA3" s="511"/>
      <c r="AB3" s="511"/>
      <c r="AC3" s="511"/>
      <c r="AD3" s="511"/>
      <c r="AE3" s="511"/>
      <c r="AF3" s="511"/>
      <c r="AG3" s="511"/>
      <c r="AH3" s="511"/>
      <c r="AI3" s="511"/>
      <c r="AJ3" s="511"/>
      <c r="AK3" s="511"/>
      <c r="AL3" s="511"/>
      <c r="AM3" s="511"/>
      <c r="AN3" s="512"/>
      <c r="AO3" s="303"/>
    </row>
    <row r="4" spans="1:41" ht="15" x14ac:dyDescent="0.2">
      <c r="A4" s="288" t="s">
        <v>0</v>
      </c>
      <c r="B4" s="287"/>
      <c r="C4" s="287"/>
      <c r="D4" s="287"/>
      <c r="E4" s="287"/>
      <c r="F4" s="287"/>
      <c r="G4" s="287"/>
      <c r="H4" s="287"/>
      <c r="I4" s="287"/>
      <c r="J4" s="287"/>
      <c r="K4" s="287"/>
      <c r="L4" s="287"/>
      <c r="M4" s="287"/>
      <c r="N4" s="287"/>
      <c r="O4" s="287"/>
      <c r="P4" s="287"/>
      <c r="Q4" s="287"/>
      <c r="R4" s="287"/>
      <c r="S4" s="287"/>
      <c r="T4" s="514"/>
      <c r="U4" s="515"/>
      <c r="V4" s="515"/>
      <c r="W4" s="515"/>
      <c r="X4" s="511"/>
      <c r="Y4" s="511"/>
      <c r="Z4" s="511"/>
      <c r="AA4" s="511"/>
      <c r="AB4" s="511"/>
      <c r="AC4" s="511"/>
      <c r="AD4" s="511"/>
      <c r="AE4" s="511"/>
      <c r="AF4" s="511"/>
      <c r="AG4" s="511"/>
      <c r="AH4" s="511"/>
      <c r="AI4" s="511"/>
      <c r="AJ4" s="511"/>
      <c r="AK4" s="511"/>
      <c r="AL4" s="511"/>
      <c r="AM4" s="511"/>
      <c r="AN4" s="303"/>
      <c r="AO4" s="303"/>
    </row>
    <row r="5" spans="1:41" ht="15" x14ac:dyDescent="0.2">
      <c r="A5" s="500">
        <v>42908</v>
      </c>
      <c r="B5" s="289"/>
      <c r="C5" s="289"/>
      <c r="D5" s="289"/>
      <c r="E5" s="289"/>
      <c r="F5" s="289"/>
      <c r="G5" s="289"/>
      <c r="H5" s="289"/>
      <c r="I5" s="289"/>
      <c r="J5" s="289"/>
      <c r="K5" s="289"/>
      <c r="L5" s="289"/>
      <c r="M5" s="289"/>
      <c r="N5" s="289"/>
      <c r="O5" s="289"/>
      <c r="P5" s="289"/>
      <c r="Q5" s="289"/>
      <c r="R5" s="289"/>
      <c r="S5" s="289"/>
      <c r="T5" s="300"/>
      <c r="U5" s="513"/>
      <c r="V5" s="513"/>
      <c r="W5" s="513"/>
      <c r="X5" s="511"/>
      <c r="Y5" s="511"/>
      <c r="Z5" s="511"/>
      <c r="AA5" s="511"/>
      <c r="AB5" s="511"/>
      <c r="AC5" s="511"/>
      <c r="AD5" s="511"/>
      <c r="AE5" s="511"/>
      <c r="AF5" s="511"/>
      <c r="AG5" s="511"/>
      <c r="AH5" s="511"/>
      <c r="AI5" s="511"/>
      <c r="AJ5" s="511"/>
      <c r="AK5" s="511"/>
      <c r="AL5" s="511"/>
      <c r="AM5" s="511"/>
      <c r="AN5" s="303"/>
      <c r="AO5" s="303"/>
    </row>
    <row r="6" spans="1:41" ht="15.75" x14ac:dyDescent="0.25">
      <c r="A6" s="290"/>
      <c r="B6" s="291"/>
      <c r="C6" s="291"/>
      <c r="D6" s="291"/>
      <c r="E6" s="291"/>
      <c r="F6" s="291"/>
      <c r="G6" s="291"/>
      <c r="H6" s="291"/>
      <c r="I6" s="291"/>
      <c r="J6" s="291"/>
      <c r="K6" s="291"/>
      <c r="L6" s="291"/>
      <c r="M6" s="291"/>
      <c r="N6" s="324"/>
      <c r="O6" s="324"/>
      <c r="P6" s="324"/>
      <c r="Q6" s="324"/>
      <c r="R6" s="324"/>
      <c r="S6" s="324"/>
      <c r="T6" s="303"/>
      <c r="U6" s="511"/>
      <c r="V6" s="511"/>
      <c r="W6" s="511"/>
      <c r="X6" s="511"/>
      <c r="Y6" s="511"/>
      <c r="Z6" s="511"/>
      <c r="AA6" s="511"/>
      <c r="AB6" s="511"/>
      <c r="AC6" s="511"/>
      <c r="AD6" s="511"/>
      <c r="AE6" s="511"/>
      <c r="AF6" s="511"/>
      <c r="AG6" s="511"/>
      <c r="AH6" s="511"/>
      <c r="AI6" s="511"/>
      <c r="AJ6" s="511"/>
      <c r="AK6" s="511"/>
      <c r="AL6" s="511"/>
      <c r="AM6" s="511"/>
      <c r="AN6" s="303"/>
      <c r="AO6" s="303"/>
    </row>
    <row r="7" spans="1:41" ht="12.75" customHeight="1" x14ac:dyDescent="0.2">
      <c r="A7" s="964" t="s">
        <v>537</v>
      </c>
      <c r="B7" s="964"/>
      <c r="C7" s="964"/>
      <c r="D7" s="964"/>
      <c r="E7" s="964"/>
      <c r="F7" s="964"/>
      <c r="G7" s="964"/>
      <c r="H7" s="964"/>
      <c r="I7" s="964"/>
      <c r="J7" s="964"/>
      <c r="K7" s="964"/>
      <c r="L7" s="964"/>
      <c r="M7" s="964"/>
      <c r="N7" s="964"/>
      <c r="O7" s="964"/>
      <c r="P7" s="964"/>
      <c r="Q7" s="964"/>
      <c r="R7" s="964"/>
      <c r="S7" s="964"/>
      <c r="U7" s="511"/>
      <c r="V7" s="511"/>
      <c r="W7" s="511"/>
      <c r="X7" s="511"/>
      <c r="Y7" s="511"/>
      <c r="Z7" s="511"/>
      <c r="AA7" s="511"/>
      <c r="AB7" s="511"/>
      <c r="AC7" s="511"/>
      <c r="AD7" s="511"/>
      <c r="AE7" s="511"/>
      <c r="AF7" s="511"/>
      <c r="AG7" s="511"/>
      <c r="AH7" s="511"/>
      <c r="AI7" s="511"/>
      <c r="AJ7" s="511"/>
      <c r="AK7" s="511"/>
      <c r="AL7" s="511"/>
      <c r="AM7" s="511"/>
      <c r="AN7" s="303"/>
      <c r="AO7" s="303"/>
    </row>
    <row r="8" spans="1:41" ht="15.75" customHeight="1" x14ac:dyDescent="0.2">
      <c r="A8" s="964"/>
      <c r="B8" s="964"/>
      <c r="C8" s="964"/>
      <c r="D8" s="964"/>
      <c r="E8" s="964"/>
      <c r="F8" s="964"/>
      <c r="G8" s="964"/>
      <c r="H8" s="964"/>
      <c r="I8" s="964"/>
      <c r="J8" s="964"/>
      <c r="K8" s="964"/>
      <c r="L8" s="964"/>
      <c r="M8" s="964"/>
      <c r="N8" s="964"/>
      <c r="O8" s="964"/>
      <c r="P8" s="964"/>
      <c r="Q8" s="964"/>
      <c r="R8" s="964"/>
      <c r="S8" s="964"/>
      <c r="U8" s="967"/>
      <c r="V8" s="967"/>
      <c r="W8" s="967"/>
      <c r="X8" s="967"/>
      <c r="Y8" s="967"/>
      <c r="Z8" s="967"/>
      <c r="AA8" s="967"/>
      <c r="AB8" s="967"/>
      <c r="AC8" s="967"/>
      <c r="AD8" s="967"/>
      <c r="AE8" s="967"/>
      <c r="AF8" s="967"/>
      <c r="AG8" s="967"/>
      <c r="AH8" s="967"/>
      <c r="AI8" s="967"/>
      <c r="AJ8" s="967"/>
      <c r="AK8" s="967"/>
      <c r="AL8" s="967"/>
      <c r="AM8" s="967"/>
      <c r="AN8" s="303"/>
      <c r="AO8" s="303"/>
    </row>
    <row r="9" spans="1:41" ht="15.75" customHeight="1" x14ac:dyDescent="0.2">
      <c r="A9" s="292"/>
      <c r="B9" s="292"/>
      <c r="C9" s="292"/>
      <c r="D9" s="292"/>
      <c r="E9" s="292"/>
      <c r="F9" s="292"/>
      <c r="G9" s="292"/>
      <c r="H9" s="292"/>
      <c r="I9" s="292"/>
      <c r="J9" s="292"/>
      <c r="K9" s="292"/>
      <c r="L9" s="292"/>
      <c r="M9" s="292"/>
      <c r="N9" s="292"/>
      <c r="O9" s="292"/>
      <c r="P9" s="292"/>
      <c r="Q9" s="292"/>
      <c r="R9" s="292"/>
      <c r="S9" s="292"/>
    </row>
    <row r="10" spans="1:41" ht="15.75" customHeight="1" x14ac:dyDescent="0.25">
      <c r="A10" s="293" t="s">
        <v>228</v>
      </c>
      <c r="B10" s="293"/>
      <c r="C10" s="293"/>
      <c r="D10" s="293"/>
      <c r="E10" s="293"/>
      <c r="F10" s="293"/>
      <c r="G10" s="293"/>
      <c r="H10" s="293"/>
      <c r="I10" s="293"/>
      <c r="J10" s="293"/>
      <c r="K10" s="293"/>
      <c r="L10" s="293"/>
      <c r="M10" s="293"/>
      <c r="N10" s="293"/>
      <c r="O10" s="293"/>
      <c r="P10" s="293"/>
      <c r="Q10" s="293"/>
      <c r="R10" s="293"/>
      <c r="S10" s="293"/>
      <c r="T10" s="514"/>
      <c r="U10" s="514"/>
      <c r="V10" s="514"/>
      <c r="W10" s="514"/>
    </row>
    <row r="11" spans="1:41" ht="15" x14ac:dyDescent="0.2">
      <c r="A11" s="294"/>
      <c r="B11" s="294"/>
      <c r="C11" s="294"/>
      <c r="D11" s="294"/>
      <c r="E11" s="294"/>
      <c r="F11" s="294"/>
      <c r="G11" s="294"/>
      <c r="H11" s="294"/>
      <c r="I11" s="294"/>
      <c r="J11" s="294"/>
      <c r="K11" s="294"/>
      <c r="L11" s="294"/>
      <c r="M11" s="294"/>
      <c r="N11" s="302"/>
      <c r="O11" s="302"/>
      <c r="P11" s="302"/>
      <c r="Q11" s="302"/>
      <c r="R11" s="302"/>
      <c r="S11" s="303"/>
      <c r="T11" s="303"/>
      <c r="U11" s="303"/>
      <c r="V11" s="303"/>
      <c r="W11" s="303"/>
      <c r="X11" s="303"/>
    </row>
    <row r="12" spans="1:41" ht="15.75" customHeight="1" x14ac:dyDescent="0.25">
      <c r="A12" s="293" t="s">
        <v>229</v>
      </c>
      <c r="B12" s="293"/>
      <c r="C12" s="293"/>
      <c r="D12" s="293"/>
      <c r="E12" s="293"/>
      <c r="F12" s="293"/>
      <c r="G12" s="293"/>
      <c r="H12" s="293"/>
      <c r="I12" s="293"/>
      <c r="J12" s="293"/>
      <c r="K12" s="293"/>
      <c r="L12" s="293"/>
      <c r="M12" s="293"/>
      <c r="N12" s="293"/>
      <c r="O12" s="293"/>
      <c r="P12" s="293"/>
      <c r="Q12" s="293"/>
      <c r="R12" s="293"/>
      <c r="S12" s="293"/>
      <c r="T12" s="514"/>
      <c r="U12" s="514"/>
      <c r="V12" s="514"/>
      <c r="W12" s="514"/>
    </row>
    <row r="13" spans="1:41" ht="15.75" customHeight="1" x14ac:dyDescent="0.25">
      <c r="A13" s="296"/>
      <c r="B13" s="296"/>
      <c r="C13" s="296"/>
      <c r="D13" s="296"/>
      <c r="E13" s="296"/>
      <c r="F13" s="296"/>
      <c r="G13" s="296"/>
      <c r="H13" s="296"/>
      <c r="I13" s="296"/>
      <c r="J13" s="296"/>
      <c r="K13" s="296"/>
      <c r="L13" s="296"/>
      <c r="M13" s="296"/>
      <c r="N13" s="296"/>
      <c r="O13" s="296"/>
      <c r="P13" s="296"/>
      <c r="Q13" s="296"/>
      <c r="R13" s="296"/>
      <c r="S13" s="296"/>
    </row>
    <row r="14" spans="1:41" ht="15.75" customHeight="1" x14ac:dyDescent="0.25">
      <c r="A14" s="297" t="s">
        <v>236</v>
      </c>
      <c r="B14" s="296"/>
      <c r="C14" s="296"/>
      <c r="D14" s="296"/>
      <c r="E14" s="296"/>
      <c r="F14" s="296"/>
      <c r="G14" s="296"/>
      <c r="H14" s="296"/>
      <c r="I14" s="296"/>
      <c r="J14" s="296"/>
      <c r="K14" s="296"/>
      <c r="L14" s="296"/>
      <c r="M14" s="296"/>
      <c r="N14" s="296"/>
      <c r="O14" s="296"/>
      <c r="P14" s="296"/>
      <c r="Q14" s="296"/>
      <c r="R14" s="296"/>
      <c r="S14" s="296"/>
    </row>
    <row r="15" spans="1:41" ht="15" x14ac:dyDescent="0.2">
      <c r="A15" s="294"/>
      <c r="B15" s="294"/>
      <c r="C15" s="294"/>
      <c r="D15" s="294"/>
      <c r="E15" s="294"/>
      <c r="F15" s="294"/>
      <c r="G15" s="294"/>
      <c r="H15" s="294"/>
      <c r="I15" s="294"/>
      <c r="J15" s="294"/>
      <c r="K15" s="294"/>
      <c r="L15" s="294"/>
      <c r="M15" s="294"/>
      <c r="N15" s="309"/>
      <c r="O15" s="294"/>
      <c r="P15" s="294"/>
      <c r="Q15" s="294"/>
      <c r="R15" s="294"/>
      <c r="S15" s="295"/>
    </row>
    <row r="16" spans="1:41" ht="15.75" x14ac:dyDescent="0.25">
      <c r="A16" s="298" t="s">
        <v>237</v>
      </c>
      <c r="B16" s="299"/>
      <c r="C16" s="299"/>
      <c r="D16" s="299"/>
      <c r="E16" s="299"/>
      <c r="F16" s="299"/>
      <c r="G16" s="299"/>
      <c r="H16" s="299"/>
      <c r="I16" s="299"/>
      <c r="J16" s="299"/>
      <c r="K16" s="310"/>
      <c r="L16" s="310"/>
      <c r="M16" s="310"/>
      <c r="N16" s="299"/>
      <c r="O16" s="299"/>
      <c r="P16" s="299"/>
      <c r="Q16" s="299"/>
      <c r="R16" s="299"/>
      <c r="S16" s="300"/>
      <c r="T16" s="300"/>
      <c r="U16" s="300"/>
      <c r="V16" s="300"/>
      <c r="W16" s="300"/>
    </row>
    <row r="17" spans="1:23" ht="15.75" x14ac:dyDescent="0.25">
      <c r="A17" s="301"/>
      <c r="B17" s="302"/>
      <c r="C17" s="302"/>
      <c r="D17" s="302"/>
      <c r="E17" s="302"/>
      <c r="F17" s="302"/>
      <c r="G17" s="302"/>
      <c r="H17" s="302"/>
      <c r="I17" s="302"/>
      <c r="J17" s="302"/>
      <c r="K17" s="302"/>
      <c r="L17" s="302"/>
      <c r="M17" s="302"/>
      <c r="N17" s="302"/>
      <c r="O17" s="302"/>
      <c r="P17" s="302"/>
      <c r="Q17" s="302"/>
      <c r="R17" s="302"/>
      <c r="S17" s="303"/>
      <c r="T17" s="303"/>
      <c r="U17" s="303"/>
      <c r="V17" s="303"/>
      <c r="W17" s="303"/>
    </row>
    <row r="18" spans="1:23" s="508" customFormat="1" ht="15" x14ac:dyDescent="0.25">
      <c r="A18" s="958" t="s">
        <v>300</v>
      </c>
      <c r="B18" s="958"/>
      <c r="C18" s="958"/>
      <c r="D18" s="958"/>
      <c r="E18" s="958"/>
      <c r="F18" s="958"/>
      <c r="G18" s="958"/>
      <c r="H18" s="958"/>
      <c r="I18" s="958"/>
      <c r="J18" s="958"/>
      <c r="K18" s="958"/>
      <c r="L18" s="958"/>
      <c r="M18" s="958"/>
      <c r="N18" s="958"/>
      <c r="O18" s="958"/>
      <c r="P18" s="958"/>
      <c r="Q18" s="958"/>
      <c r="R18" s="958"/>
      <c r="S18" s="958"/>
      <c r="T18" s="958"/>
      <c r="U18" s="958"/>
      <c r="V18" s="958"/>
      <c r="W18" s="958"/>
    </row>
    <row r="19" spans="1:23" s="508" customFormat="1" ht="15" x14ac:dyDescent="0.25">
      <c r="A19" s="958" t="s">
        <v>301</v>
      </c>
      <c r="B19" s="958"/>
      <c r="C19" s="958"/>
      <c r="D19" s="958"/>
      <c r="E19" s="958"/>
      <c r="F19" s="958"/>
      <c r="G19" s="958"/>
      <c r="H19" s="958"/>
      <c r="I19" s="958"/>
      <c r="J19" s="958"/>
      <c r="K19" s="958"/>
      <c r="L19" s="958"/>
      <c r="M19" s="958"/>
      <c r="N19" s="958"/>
      <c r="O19" s="958"/>
      <c r="P19" s="958"/>
      <c r="Q19" s="958"/>
      <c r="R19" s="958"/>
      <c r="S19" s="958"/>
      <c r="T19" s="958"/>
      <c r="U19" s="958"/>
      <c r="V19" s="958"/>
      <c r="W19" s="958"/>
    </row>
    <row r="20" spans="1:23" s="508" customFormat="1" ht="15" customHeight="1" x14ac:dyDescent="0.25">
      <c r="A20" s="958" t="s">
        <v>284</v>
      </c>
      <c r="B20" s="958"/>
      <c r="C20" s="958"/>
      <c r="D20" s="958"/>
      <c r="E20" s="958"/>
      <c r="F20" s="958"/>
      <c r="G20" s="958"/>
      <c r="H20" s="958"/>
      <c r="I20" s="958"/>
      <c r="J20" s="958"/>
      <c r="K20" s="958"/>
      <c r="L20" s="958"/>
      <c r="M20" s="958"/>
      <c r="N20" s="958"/>
      <c r="O20" s="958"/>
      <c r="P20" s="958"/>
      <c r="Q20" s="958"/>
      <c r="R20" s="958"/>
      <c r="S20" s="958"/>
      <c r="T20" s="958"/>
      <c r="U20" s="958"/>
      <c r="V20" s="958"/>
      <c r="W20" s="958"/>
    </row>
    <row r="21" spans="1:23" s="508" customFormat="1" ht="15.75" customHeight="1" x14ac:dyDescent="0.25">
      <c r="A21" s="958" t="s">
        <v>285</v>
      </c>
      <c r="B21" s="958"/>
      <c r="C21" s="958"/>
      <c r="D21" s="958"/>
      <c r="E21" s="958"/>
      <c r="F21" s="958"/>
      <c r="G21" s="958"/>
      <c r="H21" s="958"/>
      <c r="I21" s="958"/>
      <c r="J21" s="958"/>
      <c r="K21" s="958"/>
      <c r="L21" s="958"/>
      <c r="M21" s="958"/>
      <c r="N21" s="958"/>
      <c r="O21" s="958"/>
      <c r="P21" s="958"/>
      <c r="Q21" s="958"/>
      <c r="R21" s="958"/>
      <c r="S21" s="958"/>
      <c r="T21" s="958"/>
      <c r="U21" s="958"/>
      <c r="V21" s="958"/>
      <c r="W21" s="958"/>
    </row>
    <row r="22" spans="1:23" s="508" customFormat="1" ht="15.75" customHeight="1" x14ac:dyDescent="0.25">
      <c r="A22" s="958" t="s">
        <v>286</v>
      </c>
      <c r="B22" s="958"/>
      <c r="C22" s="958"/>
      <c r="D22" s="958"/>
      <c r="E22" s="958"/>
      <c r="F22" s="958"/>
      <c r="G22" s="958"/>
      <c r="H22" s="958"/>
      <c r="I22" s="958"/>
      <c r="J22" s="958"/>
      <c r="K22" s="958"/>
      <c r="L22" s="958"/>
      <c r="M22" s="958"/>
      <c r="N22" s="958"/>
      <c r="O22" s="958"/>
      <c r="P22" s="958"/>
      <c r="Q22" s="958"/>
      <c r="R22" s="958"/>
      <c r="S22" s="958"/>
      <c r="T22" s="958"/>
      <c r="U22" s="958"/>
      <c r="V22" s="958"/>
      <c r="W22" s="958"/>
    </row>
    <row r="23" spans="1:23" s="304" customFormat="1" ht="15.75" customHeight="1" x14ac:dyDescent="0.2">
      <c r="A23" s="965"/>
      <c r="B23" s="965"/>
      <c r="C23" s="965"/>
      <c r="D23" s="965"/>
      <c r="E23" s="965"/>
      <c r="F23" s="965"/>
      <c r="G23" s="965"/>
      <c r="H23" s="965"/>
      <c r="I23" s="965"/>
      <c r="J23" s="965"/>
      <c r="K23" s="965"/>
      <c r="L23" s="965"/>
      <c r="M23" s="965"/>
      <c r="N23" s="965"/>
      <c r="O23" s="965"/>
      <c r="P23" s="965"/>
      <c r="Q23" s="965"/>
      <c r="R23" s="965"/>
      <c r="S23" s="965"/>
    </row>
    <row r="24" spans="1:23" s="304" customFormat="1" ht="15.75" customHeight="1" x14ac:dyDescent="0.25">
      <c r="A24" s="298" t="s">
        <v>230</v>
      </c>
      <c r="B24" s="299"/>
      <c r="C24" s="299"/>
      <c r="D24" s="299"/>
      <c r="E24" s="299"/>
      <c r="F24" s="299"/>
      <c r="G24" s="299"/>
      <c r="H24" s="299"/>
      <c r="I24" s="299"/>
      <c r="J24" s="299"/>
      <c r="K24" s="299"/>
      <c r="L24" s="299"/>
      <c r="M24" s="299"/>
      <c r="N24" s="299"/>
      <c r="O24" s="299"/>
      <c r="P24" s="299"/>
      <c r="Q24" s="299"/>
      <c r="R24" s="299"/>
      <c r="S24" s="300"/>
      <c r="T24" s="299"/>
      <c r="U24" s="299"/>
      <c r="V24" s="299"/>
      <c r="W24" s="299"/>
    </row>
    <row r="25" spans="1:23" s="304" customFormat="1" ht="15.75" customHeight="1" x14ac:dyDescent="0.25">
      <c r="A25" s="301"/>
      <c r="B25" s="302"/>
      <c r="C25" s="302"/>
      <c r="D25" s="302"/>
      <c r="E25" s="302"/>
      <c r="F25" s="302"/>
      <c r="G25" s="302"/>
      <c r="H25" s="302"/>
      <c r="I25" s="302"/>
      <c r="J25" s="302"/>
      <c r="K25" s="302"/>
      <c r="L25" s="302"/>
      <c r="M25" s="302"/>
      <c r="N25" s="302"/>
      <c r="O25" s="302"/>
      <c r="P25" s="302"/>
      <c r="Q25" s="302"/>
      <c r="R25" s="302"/>
      <c r="S25" s="303"/>
    </row>
    <row r="26" spans="1:23" s="508" customFormat="1" ht="15" customHeight="1" x14ac:dyDescent="0.25">
      <c r="A26" s="958" t="s">
        <v>287</v>
      </c>
      <c r="B26" s="958"/>
      <c r="C26" s="958"/>
      <c r="D26" s="958"/>
      <c r="E26" s="958"/>
      <c r="F26" s="958"/>
      <c r="G26" s="958"/>
      <c r="H26" s="958"/>
      <c r="I26" s="958"/>
      <c r="J26" s="958"/>
      <c r="K26" s="958"/>
      <c r="L26" s="958"/>
      <c r="M26" s="958"/>
      <c r="N26" s="958"/>
      <c r="O26" s="958"/>
      <c r="P26" s="958"/>
      <c r="Q26" s="958"/>
      <c r="R26" s="958"/>
      <c r="S26" s="958"/>
      <c r="T26" s="958"/>
      <c r="U26" s="958"/>
      <c r="V26" s="958"/>
      <c r="W26" s="958"/>
    </row>
    <row r="27" spans="1:23" s="508" customFormat="1" ht="15" x14ac:dyDescent="0.25">
      <c r="A27" s="958" t="s">
        <v>288</v>
      </c>
      <c r="B27" s="958"/>
      <c r="C27" s="958"/>
      <c r="D27" s="958"/>
      <c r="E27" s="958"/>
      <c r="F27" s="958"/>
      <c r="G27" s="958"/>
      <c r="H27" s="958"/>
      <c r="I27" s="958"/>
      <c r="J27" s="958"/>
      <c r="K27" s="958"/>
      <c r="L27" s="958"/>
      <c r="M27" s="958"/>
      <c r="N27" s="958"/>
      <c r="O27" s="958"/>
      <c r="P27" s="958"/>
      <c r="Q27" s="958"/>
      <c r="R27" s="958"/>
      <c r="S27" s="958"/>
      <c r="T27" s="958"/>
      <c r="U27" s="958"/>
      <c r="V27" s="958"/>
      <c r="W27" s="958"/>
    </row>
    <row r="28" spans="1:23" s="508" customFormat="1" ht="15" customHeight="1" x14ac:dyDescent="0.25">
      <c r="A28" s="958" t="s">
        <v>289</v>
      </c>
      <c r="B28" s="958"/>
      <c r="C28" s="958"/>
      <c r="D28" s="958"/>
      <c r="E28" s="958"/>
      <c r="F28" s="958"/>
      <c r="G28" s="958"/>
      <c r="H28" s="958"/>
      <c r="I28" s="958"/>
      <c r="J28" s="958"/>
      <c r="K28" s="958"/>
      <c r="L28" s="958"/>
      <c r="M28" s="958"/>
      <c r="N28" s="958"/>
      <c r="O28" s="958"/>
      <c r="P28" s="958"/>
      <c r="Q28" s="958"/>
      <c r="R28" s="958"/>
      <c r="S28" s="958"/>
      <c r="T28" s="958"/>
      <c r="U28" s="958"/>
      <c r="V28" s="958"/>
      <c r="W28" s="958"/>
    </row>
    <row r="29" spans="1:23" s="508" customFormat="1" ht="15.75" customHeight="1" x14ac:dyDescent="0.25">
      <c r="A29" s="958" t="s">
        <v>290</v>
      </c>
      <c r="B29" s="958"/>
      <c r="C29" s="958"/>
      <c r="D29" s="958"/>
      <c r="E29" s="958"/>
      <c r="F29" s="958"/>
      <c r="G29" s="958"/>
      <c r="H29" s="958"/>
      <c r="I29" s="958"/>
      <c r="J29" s="958"/>
      <c r="K29" s="958"/>
      <c r="L29" s="958"/>
      <c r="M29" s="958"/>
      <c r="N29" s="958"/>
      <c r="O29" s="958"/>
      <c r="P29" s="958"/>
      <c r="Q29" s="958"/>
      <c r="R29" s="958"/>
      <c r="S29" s="958"/>
      <c r="T29" s="958"/>
      <c r="U29" s="958"/>
      <c r="V29" s="958"/>
      <c r="W29" s="958"/>
    </row>
    <row r="30" spans="1:23" s="508" customFormat="1" ht="15.75" customHeight="1" x14ac:dyDescent="0.2">
      <c r="A30" s="966"/>
      <c r="B30" s="966"/>
      <c r="C30" s="966"/>
      <c r="D30" s="966"/>
      <c r="E30" s="966"/>
      <c r="F30" s="966"/>
      <c r="G30" s="966"/>
      <c r="H30" s="966"/>
      <c r="I30" s="966"/>
      <c r="J30" s="966"/>
      <c r="K30" s="966"/>
      <c r="L30" s="966"/>
      <c r="M30" s="966"/>
      <c r="N30" s="966"/>
      <c r="O30" s="966"/>
      <c r="P30" s="966"/>
      <c r="Q30" s="966"/>
      <c r="R30" s="966"/>
      <c r="S30" s="966"/>
    </row>
    <row r="31" spans="1:23" s="304" customFormat="1" ht="15.75" customHeight="1" x14ac:dyDescent="0.25">
      <c r="A31" s="298" t="s">
        <v>231</v>
      </c>
      <c r="B31" s="299"/>
      <c r="C31" s="299"/>
      <c r="D31" s="299"/>
      <c r="E31" s="299"/>
      <c r="F31" s="299"/>
      <c r="G31" s="299"/>
      <c r="H31" s="299"/>
      <c r="I31" s="299"/>
      <c r="J31" s="299"/>
      <c r="K31" s="299"/>
      <c r="L31" s="299"/>
      <c r="M31" s="299"/>
      <c r="N31" s="299"/>
      <c r="O31" s="299"/>
      <c r="P31" s="299"/>
      <c r="Q31" s="299"/>
      <c r="R31" s="299"/>
      <c r="S31" s="300"/>
      <c r="T31" s="299"/>
      <c r="U31" s="299"/>
      <c r="V31" s="299"/>
      <c r="W31" s="299"/>
    </row>
    <row r="32" spans="1:23" s="304" customFormat="1" ht="15.75" customHeight="1" x14ac:dyDescent="0.2">
      <c r="A32" s="294"/>
      <c r="B32" s="294"/>
      <c r="C32" s="294"/>
      <c r="D32" s="294"/>
      <c r="E32" s="294"/>
      <c r="F32" s="294"/>
      <c r="G32" s="294"/>
      <c r="H32" s="294"/>
      <c r="I32" s="294"/>
      <c r="J32" s="294"/>
      <c r="K32" s="294"/>
      <c r="L32" s="294"/>
      <c r="M32" s="294"/>
      <c r="N32" s="294"/>
      <c r="O32" s="294"/>
      <c r="P32" s="294"/>
      <c r="Q32" s="294"/>
      <c r="R32" s="294"/>
      <c r="S32" s="295"/>
    </row>
    <row r="33" spans="1:23" s="304" customFormat="1" ht="15.75" customHeight="1" x14ac:dyDescent="0.25">
      <c r="A33" s="961" t="s">
        <v>336</v>
      </c>
      <c r="B33" s="961"/>
      <c r="C33" s="961"/>
      <c r="D33" s="961"/>
      <c r="E33" s="961"/>
      <c r="F33" s="961"/>
      <c r="G33" s="961"/>
      <c r="H33" s="961"/>
      <c r="I33" s="961"/>
      <c r="J33" s="961"/>
      <c r="K33" s="961"/>
      <c r="L33" s="961"/>
      <c r="M33" s="961"/>
      <c r="N33" s="961"/>
      <c r="O33" s="961"/>
      <c r="P33" s="961"/>
      <c r="Q33" s="961"/>
      <c r="R33" s="961"/>
      <c r="S33" s="961"/>
      <c r="T33" s="961"/>
      <c r="U33" s="961"/>
      <c r="V33" s="961"/>
      <c r="W33" s="961"/>
    </row>
    <row r="34" spans="1:23" s="508" customFormat="1" ht="15" customHeight="1" x14ac:dyDescent="0.25">
      <c r="A34" s="958" t="s">
        <v>337</v>
      </c>
      <c r="B34" s="958"/>
      <c r="C34" s="958"/>
      <c r="D34" s="958"/>
      <c r="E34" s="958"/>
      <c r="F34" s="958"/>
      <c r="G34" s="958"/>
      <c r="H34" s="958"/>
      <c r="I34" s="958"/>
      <c r="J34" s="958"/>
      <c r="K34" s="958"/>
      <c r="L34" s="958"/>
      <c r="M34" s="958"/>
      <c r="N34" s="958"/>
      <c r="O34" s="958"/>
      <c r="P34" s="958"/>
      <c r="Q34" s="958"/>
      <c r="R34" s="958"/>
      <c r="S34" s="958"/>
      <c r="T34" s="958"/>
      <c r="U34" s="958"/>
      <c r="V34" s="958"/>
      <c r="W34" s="958"/>
    </row>
    <row r="35" spans="1:23" s="509" customFormat="1" ht="15" customHeight="1" x14ac:dyDescent="0.25">
      <c r="A35" s="968" t="s">
        <v>357</v>
      </c>
      <c r="B35" s="968"/>
      <c r="C35" s="968"/>
      <c r="D35" s="968"/>
      <c r="E35" s="968"/>
      <c r="F35" s="968"/>
      <c r="G35" s="968"/>
      <c r="H35" s="968"/>
      <c r="I35" s="968"/>
      <c r="J35" s="968"/>
      <c r="K35" s="968"/>
      <c r="L35" s="968"/>
      <c r="M35" s="968"/>
      <c r="N35" s="968"/>
      <c r="O35" s="968"/>
      <c r="P35" s="968"/>
      <c r="Q35" s="968"/>
      <c r="R35" s="968"/>
      <c r="S35" s="968"/>
      <c r="T35" s="968"/>
      <c r="U35" s="968"/>
      <c r="V35" s="968"/>
      <c r="W35" s="968"/>
    </row>
    <row r="36" spans="1:23" s="508" customFormat="1" ht="15" customHeight="1" x14ac:dyDescent="0.25">
      <c r="A36" s="962" t="s">
        <v>338</v>
      </c>
      <c r="B36" s="962"/>
      <c r="C36" s="962"/>
      <c r="D36" s="962"/>
      <c r="E36" s="962"/>
      <c r="F36" s="962"/>
      <c r="G36" s="962"/>
      <c r="H36" s="962"/>
      <c r="I36" s="962"/>
      <c r="J36" s="962"/>
      <c r="K36" s="962"/>
      <c r="L36" s="962"/>
      <c r="M36" s="962"/>
      <c r="N36" s="962"/>
      <c r="O36" s="962"/>
      <c r="P36" s="962"/>
      <c r="Q36" s="962"/>
      <c r="R36" s="962"/>
      <c r="S36" s="962"/>
      <c r="T36" s="962"/>
      <c r="U36" s="962"/>
      <c r="V36" s="962"/>
      <c r="W36" s="962"/>
    </row>
    <row r="37" spans="1:23" s="508" customFormat="1" ht="15.75" customHeight="1" x14ac:dyDescent="0.25">
      <c r="A37" s="962" t="s">
        <v>339</v>
      </c>
      <c r="B37" s="962"/>
      <c r="C37" s="962"/>
      <c r="D37" s="962"/>
      <c r="E37" s="962"/>
      <c r="F37" s="962"/>
      <c r="G37" s="962"/>
      <c r="H37" s="962"/>
      <c r="I37" s="962"/>
      <c r="J37" s="962"/>
      <c r="K37" s="962"/>
      <c r="L37" s="962"/>
      <c r="M37" s="962"/>
      <c r="N37" s="962"/>
      <c r="O37" s="962"/>
      <c r="P37" s="962"/>
      <c r="Q37" s="962"/>
      <c r="R37" s="962"/>
      <c r="S37" s="962"/>
      <c r="T37" s="962"/>
      <c r="U37" s="962"/>
      <c r="V37" s="962"/>
      <c r="W37" s="962"/>
    </row>
    <row r="38" spans="1:23" s="508" customFormat="1" ht="15.75" customHeight="1" x14ac:dyDescent="0.25">
      <c r="A38" s="962" t="s">
        <v>340</v>
      </c>
      <c r="B38" s="962"/>
      <c r="C38" s="962"/>
      <c r="D38" s="962"/>
      <c r="E38" s="962"/>
      <c r="F38" s="962"/>
      <c r="G38" s="962"/>
      <c r="H38" s="962"/>
      <c r="I38" s="962"/>
      <c r="J38" s="962"/>
      <c r="K38" s="962"/>
      <c r="L38" s="962"/>
      <c r="M38" s="962"/>
      <c r="N38" s="962"/>
      <c r="O38" s="962"/>
      <c r="P38" s="962"/>
      <c r="Q38" s="962"/>
      <c r="R38" s="962"/>
      <c r="S38" s="962"/>
      <c r="T38" s="962"/>
      <c r="U38" s="962"/>
      <c r="V38" s="962"/>
      <c r="W38" s="962"/>
    </row>
    <row r="39" spans="1:23" s="508" customFormat="1" ht="15.75" customHeight="1" x14ac:dyDescent="0.25">
      <c r="A39" s="962" t="s">
        <v>341</v>
      </c>
      <c r="B39" s="962"/>
      <c r="C39" s="962"/>
      <c r="D39" s="962"/>
      <c r="E39" s="962"/>
      <c r="F39" s="962"/>
      <c r="G39" s="962"/>
      <c r="H39" s="962"/>
      <c r="I39" s="962"/>
      <c r="J39" s="962"/>
      <c r="K39" s="962"/>
      <c r="L39" s="962"/>
      <c r="M39" s="962"/>
      <c r="N39" s="962"/>
      <c r="O39" s="962"/>
      <c r="P39" s="962"/>
      <c r="Q39" s="962"/>
      <c r="R39" s="962"/>
      <c r="S39" s="962"/>
      <c r="T39" s="962"/>
      <c r="U39" s="962"/>
      <c r="V39" s="962"/>
      <c r="W39" s="962"/>
    </row>
    <row r="40" spans="1:23" s="304" customFormat="1" ht="15.75" customHeight="1" x14ac:dyDescent="0.2">
      <c r="A40" s="303"/>
      <c r="B40" s="303"/>
      <c r="C40" s="303"/>
      <c r="D40" s="303"/>
      <c r="E40" s="303"/>
      <c r="F40" s="303"/>
      <c r="G40" s="303"/>
      <c r="H40" s="303"/>
      <c r="I40" s="303"/>
      <c r="J40" s="303"/>
      <c r="K40" s="303"/>
      <c r="L40" s="303"/>
      <c r="M40" s="303"/>
      <c r="N40" s="303"/>
      <c r="O40" s="303"/>
      <c r="P40" s="303"/>
      <c r="Q40" s="303"/>
      <c r="R40" s="303"/>
      <c r="S40" s="305"/>
      <c r="T40" s="308"/>
    </row>
    <row r="41" spans="1:23" s="304" customFormat="1" ht="15.75" customHeight="1" x14ac:dyDescent="0.25">
      <c r="A41" s="298" t="s">
        <v>232</v>
      </c>
      <c r="B41" s="299"/>
      <c r="C41" s="299"/>
      <c r="D41" s="299"/>
      <c r="E41" s="299"/>
      <c r="F41" s="299"/>
      <c r="G41" s="299"/>
      <c r="H41" s="299"/>
      <c r="I41" s="299"/>
      <c r="J41" s="299"/>
      <c r="K41" s="299"/>
      <c r="L41" s="299"/>
      <c r="M41" s="299"/>
      <c r="N41" s="299"/>
      <c r="O41" s="299"/>
      <c r="P41" s="299"/>
      <c r="Q41" s="299"/>
      <c r="R41" s="299"/>
      <c r="S41" s="300"/>
      <c r="T41" s="299"/>
      <c r="U41" s="299"/>
      <c r="V41" s="299"/>
      <c r="W41" s="299"/>
    </row>
    <row r="42" spans="1:23" s="304" customFormat="1" ht="15.75" customHeight="1" x14ac:dyDescent="0.2">
      <c r="A42" s="294"/>
      <c r="B42" s="294"/>
      <c r="C42" s="294"/>
      <c r="D42" s="294"/>
      <c r="E42" s="294"/>
      <c r="F42" s="294"/>
      <c r="G42" s="294"/>
      <c r="H42" s="294"/>
      <c r="I42" s="294"/>
      <c r="J42" s="294"/>
      <c r="K42" s="294"/>
      <c r="L42" s="294"/>
      <c r="M42" s="294"/>
      <c r="N42" s="294"/>
      <c r="O42" s="294"/>
      <c r="P42" s="294"/>
      <c r="Q42" s="294"/>
      <c r="R42" s="294"/>
      <c r="S42" s="295"/>
    </row>
    <row r="43" spans="1:23" s="508" customFormat="1" ht="15" customHeight="1" x14ac:dyDescent="0.25">
      <c r="A43" s="958" t="s">
        <v>342</v>
      </c>
      <c r="B43" s="958"/>
      <c r="C43" s="958"/>
      <c r="D43" s="958"/>
      <c r="E43" s="958"/>
      <c r="F43" s="958"/>
      <c r="G43" s="958"/>
      <c r="H43" s="958"/>
      <c r="I43" s="958"/>
      <c r="J43" s="958"/>
      <c r="K43" s="958"/>
      <c r="L43" s="958"/>
      <c r="M43" s="958"/>
      <c r="N43" s="958"/>
      <c r="O43" s="958"/>
      <c r="P43" s="958"/>
      <c r="Q43" s="958"/>
      <c r="R43" s="958"/>
      <c r="S43" s="958"/>
      <c r="T43" s="958"/>
      <c r="U43" s="958"/>
      <c r="V43" s="958"/>
      <c r="W43" s="958"/>
    </row>
    <row r="44" spans="1:23" s="508" customFormat="1" ht="15" customHeight="1" x14ac:dyDescent="0.25">
      <c r="A44" s="958" t="s">
        <v>343</v>
      </c>
      <c r="B44" s="958"/>
      <c r="C44" s="958"/>
      <c r="D44" s="958"/>
      <c r="E44" s="958"/>
      <c r="F44" s="958"/>
      <c r="G44" s="958"/>
      <c r="H44" s="958"/>
      <c r="I44" s="958"/>
      <c r="J44" s="958"/>
      <c r="K44" s="958"/>
      <c r="L44" s="958"/>
      <c r="M44" s="958"/>
      <c r="N44" s="958"/>
      <c r="O44" s="958"/>
      <c r="P44" s="958"/>
      <c r="Q44" s="958"/>
      <c r="R44" s="958"/>
      <c r="S44" s="958"/>
      <c r="T44" s="958"/>
      <c r="U44" s="958"/>
      <c r="V44" s="958"/>
      <c r="W44" s="958"/>
    </row>
    <row r="45" spans="1:23" s="508" customFormat="1" ht="15" customHeight="1" x14ac:dyDescent="0.25">
      <c r="A45" s="958" t="s">
        <v>344</v>
      </c>
      <c r="B45" s="958"/>
      <c r="C45" s="958"/>
      <c r="D45" s="958"/>
      <c r="E45" s="958"/>
      <c r="F45" s="958"/>
      <c r="G45" s="958"/>
      <c r="H45" s="958"/>
      <c r="I45" s="958"/>
      <c r="J45" s="958"/>
      <c r="K45" s="958"/>
      <c r="L45" s="958"/>
      <c r="M45" s="958"/>
      <c r="N45" s="958"/>
      <c r="O45" s="958"/>
      <c r="P45" s="958"/>
      <c r="Q45" s="958"/>
      <c r="R45" s="958"/>
      <c r="S45" s="958"/>
      <c r="T45" s="958"/>
      <c r="U45" s="958"/>
      <c r="V45" s="958"/>
      <c r="W45" s="958"/>
    </row>
    <row r="46" spans="1:23" s="508" customFormat="1" ht="15.75" customHeight="1" x14ac:dyDescent="0.25">
      <c r="A46" s="958" t="s">
        <v>345</v>
      </c>
      <c r="B46" s="958"/>
      <c r="C46" s="958"/>
      <c r="D46" s="958"/>
      <c r="E46" s="958"/>
      <c r="F46" s="958"/>
      <c r="G46" s="958"/>
      <c r="H46" s="958"/>
      <c r="I46" s="958"/>
      <c r="J46" s="958"/>
      <c r="K46" s="958"/>
      <c r="L46" s="958"/>
      <c r="M46" s="958"/>
      <c r="N46" s="958"/>
      <c r="O46" s="958"/>
      <c r="P46" s="958"/>
      <c r="Q46" s="958"/>
      <c r="R46" s="958"/>
      <c r="S46" s="958"/>
      <c r="T46" s="958"/>
      <c r="U46" s="958"/>
      <c r="V46" s="958"/>
      <c r="W46" s="958"/>
    </row>
    <row r="47" spans="1:23" s="304" customFormat="1" ht="15.75" customHeight="1" x14ac:dyDescent="0.2">
      <c r="A47" s="294"/>
      <c r="B47" s="294"/>
      <c r="C47" s="294"/>
      <c r="D47" s="294"/>
      <c r="E47" s="294"/>
      <c r="F47" s="294"/>
      <c r="G47" s="294"/>
      <c r="H47" s="294"/>
      <c r="I47" s="294"/>
      <c r="J47" s="294"/>
      <c r="K47" s="294"/>
      <c r="L47" s="294"/>
      <c r="M47" s="294"/>
      <c r="N47" s="294"/>
      <c r="O47" s="294"/>
      <c r="P47" s="294"/>
      <c r="Q47" s="294"/>
      <c r="R47" s="294"/>
      <c r="S47" s="295"/>
    </row>
    <row r="48" spans="1:23" s="304" customFormat="1" ht="15.75" customHeight="1" x14ac:dyDescent="0.25">
      <c r="A48" s="298" t="s">
        <v>233</v>
      </c>
      <c r="B48" s="300"/>
      <c r="C48" s="300"/>
      <c r="D48" s="300"/>
      <c r="E48" s="300"/>
      <c r="F48" s="300"/>
      <c r="G48" s="300"/>
      <c r="H48" s="300"/>
      <c r="I48" s="300"/>
      <c r="J48" s="300"/>
      <c r="K48" s="300"/>
      <c r="L48" s="300"/>
      <c r="M48" s="300"/>
      <c r="N48" s="300"/>
      <c r="O48" s="300"/>
      <c r="P48" s="300"/>
      <c r="Q48" s="300"/>
      <c r="R48" s="300"/>
      <c r="S48" s="300"/>
      <c r="T48" s="299"/>
      <c r="U48" s="299"/>
      <c r="V48" s="299"/>
      <c r="W48" s="299"/>
    </row>
    <row r="49" spans="1:23" s="304" customFormat="1" ht="15.75" customHeight="1" x14ac:dyDescent="0.2">
      <c r="A49" s="306"/>
      <c r="B49" s="306"/>
      <c r="C49" s="306"/>
      <c r="D49" s="306"/>
      <c r="E49" s="306"/>
      <c r="F49" s="306"/>
      <c r="G49" s="306"/>
      <c r="H49" s="306"/>
      <c r="I49" s="306"/>
      <c r="J49" s="306"/>
      <c r="K49" s="306"/>
      <c r="L49" s="306"/>
      <c r="M49" s="306"/>
      <c r="N49" s="306"/>
      <c r="O49" s="306"/>
      <c r="P49" s="306"/>
      <c r="Q49" s="306"/>
      <c r="R49" s="306"/>
      <c r="S49" s="306"/>
    </row>
    <row r="50" spans="1:23" s="508" customFormat="1" ht="15.75" customHeight="1" x14ac:dyDescent="0.25">
      <c r="A50" s="959" t="s">
        <v>346</v>
      </c>
      <c r="B50" s="959"/>
      <c r="C50" s="959"/>
      <c r="D50" s="959"/>
      <c r="E50" s="959"/>
      <c r="F50" s="959"/>
      <c r="G50" s="959"/>
      <c r="H50" s="959"/>
      <c r="I50" s="959"/>
      <c r="J50" s="959"/>
      <c r="K50" s="959"/>
      <c r="L50" s="959"/>
      <c r="M50" s="959"/>
      <c r="N50" s="959"/>
      <c r="O50" s="959"/>
      <c r="P50" s="959"/>
      <c r="Q50" s="959"/>
      <c r="R50" s="959"/>
      <c r="S50" s="959"/>
    </row>
    <row r="51" spans="1:23" ht="15" x14ac:dyDescent="0.2">
      <c r="A51" s="960"/>
      <c r="B51" s="960"/>
      <c r="C51" s="960"/>
      <c r="D51" s="960"/>
      <c r="E51" s="960"/>
      <c r="F51" s="960"/>
      <c r="G51" s="960"/>
      <c r="H51" s="960"/>
      <c r="I51" s="960"/>
      <c r="J51" s="960"/>
      <c r="K51" s="960"/>
      <c r="L51" s="960"/>
      <c r="M51" s="960"/>
      <c r="N51" s="960"/>
      <c r="O51" s="960"/>
      <c r="P51" s="960"/>
      <c r="Q51" s="960"/>
      <c r="R51" s="960"/>
      <c r="S51" s="960"/>
    </row>
    <row r="52" spans="1:23" ht="15.75" x14ac:dyDescent="0.25">
      <c r="A52" s="293" t="s">
        <v>234</v>
      </c>
      <c r="B52" s="293"/>
      <c r="C52" s="293"/>
      <c r="D52" s="293"/>
      <c r="E52" s="293"/>
      <c r="F52" s="293"/>
      <c r="G52" s="293"/>
      <c r="H52" s="293"/>
      <c r="I52" s="293"/>
      <c r="J52" s="293"/>
      <c r="K52" s="293"/>
      <c r="L52" s="293"/>
      <c r="M52" s="293"/>
      <c r="N52" s="293"/>
      <c r="O52" s="293"/>
      <c r="P52" s="293"/>
      <c r="Q52" s="293"/>
      <c r="R52" s="293"/>
      <c r="S52" s="293"/>
      <c r="T52" s="514"/>
      <c r="U52" s="514"/>
      <c r="V52" s="514"/>
      <c r="W52" s="514"/>
    </row>
    <row r="53" spans="1:23" s="304" customFormat="1" ht="15.75" customHeight="1" x14ac:dyDescent="0.2">
      <c r="A53" s="306"/>
      <c r="B53" s="306"/>
      <c r="C53" s="306"/>
      <c r="D53" s="306"/>
      <c r="E53" s="306"/>
      <c r="F53" s="306"/>
      <c r="G53" s="306"/>
      <c r="H53" s="306"/>
      <c r="I53" s="306"/>
      <c r="J53" s="306"/>
      <c r="K53" s="306"/>
      <c r="L53" s="306"/>
      <c r="M53" s="306"/>
      <c r="N53" s="306"/>
      <c r="O53" s="306"/>
      <c r="P53" s="306"/>
      <c r="Q53" s="306"/>
      <c r="R53" s="306"/>
      <c r="S53" s="306"/>
    </row>
    <row r="54" spans="1:23" s="508" customFormat="1" ht="15.75" customHeight="1" x14ac:dyDescent="0.2">
      <c r="A54" s="510" t="s">
        <v>235</v>
      </c>
      <c r="B54" s="510"/>
      <c r="C54" s="510"/>
      <c r="D54" s="510"/>
      <c r="E54" s="510"/>
      <c r="F54" s="510"/>
      <c r="G54" s="510"/>
      <c r="H54" s="510"/>
      <c r="I54" s="510"/>
      <c r="J54" s="510"/>
      <c r="K54" s="510"/>
      <c r="L54" s="510"/>
      <c r="M54" s="510"/>
      <c r="N54" s="510"/>
      <c r="O54" s="510"/>
      <c r="P54" s="510"/>
      <c r="Q54" s="510"/>
      <c r="R54" s="510"/>
      <c r="S54" s="510"/>
    </row>
    <row r="56" spans="1:23" s="508" customFormat="1" ht="15" x14ac:dyDescent="0.25">
      <c r="A56" s="957" t="s">
        <v>347</v>
      </c>
      <c r="B56" s="957"/>
      <c r="C56" s="957"/>
      <c r="D56" s="957"/>
      <c r="E56" s="957"/>
      <c r="F56" s="957"/>
      <c r="G56" s="957"/>
      <c r="H56" s="957"/>
      <c r="I56" s="957"/>
      <c r="J56" s="957"/>
      <c r="K56" s="957"/>
      <c r="L56" s="957"/>
      <c r="M56" s="957"/>
      <c r="N56" s="957"/>
      <c r="O56" s="957"/>
      <c r="P56" s="957"/>
      <c r="Q56" s="957"/>
      <c r="R56" s="957"/>
      <c r="S56" s="957"/>
      <c r="T56" s="957"/>
      <c r="U56" s="957"/>
    </row>
    <row r="57" spans="1:23" s="508" customFormat="1" ht="15" x14ac:dyDescent="0.25">
      <c r="A57" s="959" t="s">
        <v>348</v>
      </c>
      <c r="B57" s="959"/>
      <c r="C57" s="959"/>
      <c r="D57" s="959"/>
      <c r="E57" s="959"/>
      <c r="F57" s="959"/>
      <c r="G57" s="959"/>
      <c r="H57" s="959"/>
      <c r="I57" s="959"/>
      <c r="J57" s="959"/>
      <c r="K57" s="959"/>
      <c r="L57" s="959"/>
      <c r="M57" s="959"/>
      <c r="N57" s="959"/>
      <c r="O57" s="959"/>
      <c r="P57" s="959"/>
      <c r="Q57" s="959"/>
      <c r="R57" s="959"/>
      <c r="S57" s="959"/>
      <c r="T57" s="959"/>
      <c r="U57" s="959"/>
    </row>
    <row r="58" spans="1:23" s="508" customFormat="1" ht="15" x14ac:dyDescent="0.25">
      <c r="A58" s="959" t="s">
        <v>349</v>
      </c>
      <c r="B58" s="959"/>
      <c r="C58" s="959"/>
      <c r="D58" s="959"/>
      <c r="E58" s="959"/>
      <c r="F58" s="959"/>
      <c r="G58" s="959"/>
      <c r="H58" s="959"/>
      <c r="I58" s="959"/>
      <c r="J58" s="959"/>
      <c r="K58" s="959"/>
      <c r="L58" s="959"/>
      <c r="M58" s="959"/>
      <c r="N58" s="959"/>
      <c r="O58" s="959"/>
      <c r="P58" s="959"/>
      <c r="Q58" s="959"/>
      <c r="R58" s="959"/>
      <c r="S58" s="959"/>
      <c r="T58" s="959"/>
      <c r="U58" s="959"/>
    </row>
    <row r="59" spans="1:23" s="508" customFormat="1" ht="15" x14ac:dyDescent="0.25">
      <c r="A59" s="959" t="s">
        <v>350</v>
      </c>
      <c r="B59" s="959"/>
      <c r="C59" s="959"/>
      <c r="D59" s="959"/>
      <c r="E59" s="959"/>
      <c r="F59" s="959"/>
      <c r="G59" s="959"/>
      <c r="H59" s="959"/>
      <c r="I59" s="959"/>
      <c r="J59" s="959"/>
      <c r="K59" s="959"/>
      <c r="L59" s="959"/>
      <c r="M59" s="959"/>
      <c r="N59" s="959"/>
      <c r="O59" s="959"/>
      <c r="P59" s="959"/>
      <c r="Q59" s="959"/>
      <c r="R59" s="959"/>
      <c r="S59" s="959"/>
      <c r="T59" s="959"/>
      <c r="U59" s="959"/>
    </row>
    <row r="60" spans="1:23" s="508" customFormat="1" ht="15" x14ac:dyDescent="0.25">
      <c r="A60" s="959" t="s">
        <v>358</v>
      </c>
      <c r="B60" s="959"/>
      <c r="C60" s="959"/>
      <c r="D60" s="959"/>
      <c r="E60" s="959"/>
      <c r="F60" s="959"/>
      <c r="G60" s="959"/>
      <c r="H60" s="959"/>
      <c r="I60" s="959"/>
      <c r="J60" s="959"/>
      <c r="K60" s="959"/>
      <c r="L60" s="959"/>
      <c r="M60" s="959"/>
      <c r="N60" s="959"/>
      <c r="O60" s="959"/>
      <c r="P60" s="959"/>
      <c r="Q60" s="959"/>
      <c r="R60" s="959"/>
      <c r="S60" s="959"/>
      <c r="T60" s="959"/>
      <c r="U60" s="959"/>
    </row>
    <row r="61" spans="1:23" s="508" customFormat="1" ht="15" x14ac:dyDescent="0.25">
      <c r="A61" s="957" t="s">
        <v>351</v>
      </c>
      <c r="B61" s="957"/>
      <c r="C61" s="957"/>
      <c r="D61" s="957"/>
      <c r="E61" s="957"/>
      <c r="F61" s="957"/>
      <c r="G61" s="957"/>
      <c r="H61" s="957"/>
      <c r="I61" s="957"/>
      <c r="J61" s="957"/>
      <c r="K61" s="957"/>
      <c r="L61" s="957"/>
      <c r="M61" s="957"/>
      <c r="N61" s="957"/>
      <c r="O61" s="957"/>
      <c r="P61" s="957"/>
      <c r="Q61" s="957"/>
      <c r="R61" s="957"/>
      <c r="S61" s="957"/>
      <c r="T61" s="957"/>
      <c r="U61" s="957"/>
    </row>
    <row r="62" spans="1:23" s="508" customFormat="1" ht="15" x14ac:dyDescent="0.25">
      <c r="A62" s="959" t="s">
        <v>352</v>
      </c>
      <c r="B62" s="959"/>
      <c r="C62" s="959"/>
      <c r="D62" s="959"/>
      <c r="E62" s="959"/>
      <c r="F62" s="959"/>
      <c r="G62" s="959"/>
      <c r="H62" s="959"/>
      <c r="I62" s="959"/>
      <c r="J62" s="959"/>
      <c r="K62" s="959"/>
      <c r="L62" s="959"/>
      <c r="M62" s="959"/>
      <c r="N62" s="959"/>
      <c r="O62" s="959"/>
      <c r="P62" s="959"/>
      <c r="Q62" s="959"/>
      <c r="R62" s="959"/>
      <c r="S62" s="959"/>
      <c r="T62" s="959"/>
      <c r="U62" s="959"/>
    </row>
    <row r="63" spans="1:23" s="508" customFormat="1" ht="15" x14ac:dyDescent="0.25">
      <c r="A63" s="959" t="s">
        <v>353</v>
      </c>
      <c r="B63" s="959"/>
      <c r="C63" s="959"/>
      <c r="D63" s="959"/>
      <c r="E63" s="959"/>
      <c r="F63" s="959"/>
      <c r="G63" s="959"/>
      <c r="H63" s="959"/>
      <c r="I63" s="959"/>
      <c r="J63" s="959"/>
      <c r="K63" s="959"/>
      <c r="L63" s="959"/>
      <c r="M63" s="959"/>
      <c r="N63" s="959"/>
      <c r="O63" s="959"/>
      <c r="P63" s="959"/>
      <c r="Q63" s="959"/>
      <c r="R63" s="959"/>
      <c r="S63" s="959"/>
      <c r="T63" s="959"/>
      <c r="U63" s="959"/>
      <c r="V63" s="959"/>
      <c r="W63" s="959"/>
    </row>
    <row r="64" spans="1:23" ht="15" x14ac:dyDescent="0.25">
      <c r="A64" s="969" t="s">
        <v>354</v>
      </c>
      <c r="B64" s="969"/>
      <c r="C64" s="969"/>
      <c r="D64" s="969"/>
      <c r="E64" s="969"/>
      <c r="F64" s="969"/>
      <c r="G64" s="969"/>
      <c r="H64" s="969"/>
      <c r="I64" s="969"/>
      <c r="J64" s="969"/>
      <c r="K64" s="969"/>
      <c r="L64" s="969"/>
      <c r="M64" s="969"/>
      <c r="N64" s="969"/>
      <c r="O64" s="969"/>
      <c r="P64" s="969"/>
      <c r="Q64" s="969"/>
      <c r="R64" s="969"/>
      <c r="S64" s="969"/>
      <c r="T64" s="969"/>
      <c r="U64" s="969"/>
    </row>
    <row r="65" spans="1:21" ht="15" x14ac:dyDescent="0.25">
      <c r="A65" s="969" t="s">
        <v>355</v>
      </c>
      <c r="B65" s="969"/>
      <c r="C65" s="969"/>
      <c r="D65" s="969"/>
      <c r="E65" s="969"/>
      <c r="F65" s="969"/>
      <c r="G65" s="969"/>
      <c r="H65" s="969"/>
      <c r="I65" s="969"/>
      <c r="J65" s="969"/>
      <c r="K65" s="969"/>
      <c r="L65" s="969"/>
      <c r="M65" s="969"/>
      <c r="N65" s="969"/>
      <c r="O65" s="969"/>
      <c r="P65" s="969"/>
      <c r="Q65" s="969"/>
      <c r="R65" s="969"/>
      <c r="S65" s="969"/>
      <c r="T65" s="969"/>
      <c r="U65" s="969"/>
    </row>
    <row r="66" spans="1:21" ht="15" x14ac:dyDescent="0.25">
      <c r="A66" s="969" t="s">
        <v>356</v>
      </c>
      <c r="B66" s="969"/>
      <c r="C66" s="969"/>
      <c r="D66" s="969"/>
      <c r="E66" s="969"/>
      <c r="F66" s="969"/>
      <c r="G66" s="969"/>
      <c r="H66" s="969"/>
      <c r="I66" s="969"/>
      <c r="J66" s="969"/>
      <c r="K66" s="969"/>
      <c r="L66" s="969"/>
      <c r="M66" s="969"/>
      <c r="N66" s="969"/>
      <c r="O66" s="969"/>
      <c r="P66" s="969"/>
      <c r="Q66" s="969"/>
      <c r="R66" s="969"/>
      <c r="S66" s="969"/>
      <c r="T66" s="969"/>
      <c r="U66" s="969"/>
    </row>
  </sheetData>
  <mergeCells count="39">
    <mergeCell ref="A62:U62"/>
    <mergeCell ref="A64:U64"/>
    <mergeCell ref="A65:U65"/>
    <mergeCell ref="A66:U66"/>
    <mergeCell ref="A57:U57"/>
    <mergeCell ref="A58:U58"/>
    <mergeCell ref="A59:U59"/>
    <mergeCell ref="A60:U60"/>
    <mergeCell ref="A61:U61"/>
    <mergeCell ref="A63:W63"/>
    <mergeCell ref="A36:W36"/>
    <mergeCell ref="A37:W37"/>
    <mergeCell ref="A38:W38"/>
    <mergeCell ref="A39:W39"/>
    <mergeCell ref="A1:S1"/>
    <mergeCell ref="A2:S2"/>
    <mergeCell ref="A7:S8"/>
    <mergeCell ref="A23:S23"/>
    <mergeCell ref="A20:W20"/>
    <mergeCell ref="A21:W21"/>
    <mergeCell ref="A22:W22"/>
    <mergeCell ref="A30:S30"/>
    <mergeCell ref="U8:AM8"/>
    <mergeCell ref="A35:W35"/>
    <mergeCell ref="A18:W18"/>
    <mergeCell ref="A19:W19"/>
    <mergeCell ref="A26:W26"/>
    <mergeCell ref="A27:W27"/>
    <mergeCell ref="A28:W28"/>
    <mergeCell ref="A29:W29"/>
    <mergeCell ref="A34:W34"/>
    <mergeCell ref="A33:W33"/>
    <mergeCell ref="A56:U56"/>
    <mergeCell ref="A43:W43"/>
    <mergeCell ref="A44:W44"/>
    <mergeCell ref="A50:S50"/>
    <mergeCell ref="A51:S51"/>
    <mergeCell ref="A45:W45"/>
    <mergeCell ref="A46:W46"/>
  </mergeCells>
  <hyperlinks>
    <hyperlink ref="A46:S46" location="'Table 19'!A1" display="Table 19- Guaranteed Income Payments in payments and Survivors' Guaranteed Income Payments in payment, by tariff band and age group"/>
    <hyperlink ref="A45:S45" location="'Table 18'!A1" display="Table 18: Guaranteed Income Payments in payments and Survivors' Guaranteed Income Payments in payment, by Region"/>
    <hyperlink ref="A44:S44" location="'Table 17'!A1" display="Table 17: Guaranteed Income Payments in payment, either in payment or deferred, by payment type as at the end of each quarter"/>
    <hyperlink ref="A43:S43" location="'Table 16'!A1" display="Table 16- Guaranteed Income Payments in payment, by gender as at the end of each financial year"/>
    <hyperlink ref="A39" location="'Table 15'!A1" display="Table 15- Lump sum payments awarded based on the latest claim outcome, by Service and financial year"/>
    <hyperlink ref="A38" location="'Table 14'!A1" display="Table 14- All injuries/illnesses awarded under the AFCS at tariff levels 1-15 based on the latest claim outcome, by claim type and financial year"/>
    <hyperlink ref="A37" location="'Table 13'!A1" display="Table 13- Lump sum payments awarded based on the latest claim outcome, by highest tariff level and financial year"/>
    <hyperlink ref="A36" location="'Table 12'!A1" display="Table 12- Lump sum payments awarded based on the latest claim outcome, by claim type and financial year"/>
    <hyperlink ref="A35" location="'Table 11'!A1" display="Table 11- All injuries/illnesses awarded an interim outcome under the AFCS at tariff levels 1-15 based on the initial claim outcome, by tariff of injury table, tariff level and financial year"/>
    <hyperlink ref="A34:S34" location="'Table 10'!A1" display="Table 10-  Lump sum payments awarded based on the initial claim outcome, by outcome and financial year"/>
    <hyperlink ref="A29:S29" location="'Table 9'!A1" display="Table 9-  Summary statistics for appeals by financial year"/>
    <hyperlink ref="A28:S28" location="'Table 8'!A1" display="Table 8- Summary statistics for reconsiderations by financial year"/>
    <hyperlink ref="A27:S27" location="'Table 7'!A1" display="Table 7- Summary statistics for survivors claims by financial year"/>
    <hyperlink ref="A26:S26" location="'Table 6'!A1" display="Table 6- Summary statistics for injury/illness claims by financial year"/>
    <hyperlink ref="A22:S22" location="'Table 5'!A1" display="Table 5- Reviews cleared by claim type, outcome and financial year"/>
    <hyperlink ref="A21:S21" location="'Table 4'!A1" display="Table 4- Appeals cleared by claim type, outcome and financial year"/>
    <hyperlink ref="A20:S20" location="'Table 3'!A1" display="Table 3- Reconsiderations cleared by claim type, outcome and financial year"/>
    <hyperlink ref="A19:S19" location="'Table 2'!A1" display="Table 2- Claims cleared, by claim type, latest outcome, and financial year"/>
    <hyperlink ref="A18:S18" location="'Table 1'!A1" display="Table 1- Claims registered, by claim type and financial year"/>
    <hyperlink ref="A66" location="'Table 31'!A1" display="Table 31- Lump sum payments awarded based on initial claim outcome, by region and quarter"/>
    <hyperlink ref="A65" location="'Table 30'!A1" display="Table 30- Lump sum payments awarded based on the initial claim outcome, by Service, gender, age group and quarter"/>
    <hyperlink ref="A64" location="'Table 29'!A1" display="Table 29- All injuries/illnesses awarded under the AFCS at tariff levels 1-15 based on the initial claim outcome, by tariff of injury table, tariff level and quarter"/>
    <hyperlink ref="A63:W63" location="'Table 29'!A1" display="Table 29- Lump sum payments awarded based on the initial claim outcome, by highest tariff level and quarter"/>
    <hyperlink ref="A62:S62" location="'Table 27'!A1" display="Table 27- Lump sum payments awarded based on the initial claim outcome, by claim type and quarter"/>
    <hyperlink ref="A61" location="'Table 26'!A1" display="Table 26- Lump sum payments awarded based on the initial claim outcome, by claim type and financial year"/>
    <hyperlink ref="A60:S60" location="'Table 25'!A1" display="Table 25- Appeals cleared by claim type, outcome and quarter"/>
    <hyperlink ref="A59:S59" location="'Table 24'!A1" display="Table 24- Reviews cleared by claim type, outcome and quarter"/>
    <hyperlink ref="A58:S58" location="'Table 23'!A1" display="Table 23- Reconsiderations cleared by claim type, outcome and quarter"/>
    <hyperlink ref="A57:S57" location="'Table 22'!A1" display="Table 22- Claims cleared, by claim type, outcome, and financial quarter"/>
    <hyperlink ref="A56" location="'Table 21'!A1" display="Table 21- Claims cleared, by claim type, outcome, and financial year"/>
    <hyperlink ref="A50:S50" location="'Table 21'!A1" display="Table 21- Armed Forces Compensation Scheme Expenditure by financial year"/>
    <hyperlink ref="A33" location="'Table 10'!A1" display="Table 10: Predicted time to clear AFCS claims, by claim type"/>
    <hyperlink ref="A34:W34" location="'Table 11'!A1" display="Table 11- Lump sum payments awarded based on the initial claim outcome by outcome and financial year"/>
    <hyperlink ref="A35:W35" location="'Table 12'!A1" display="Table 12- All outcomes of interim awards based on the initial claim outcome by tariff of injury table, tariff level and financial year"/>
    <hyperlink ref="A36:W36" location="'Table 13'!A1" display="Table 13- Lump sum payments awarded based on the latest claim outcome by claim type and financial year"/>
    <hyperlink ref="A37:W37" location="'Table 14'!A1" display="Table 14- Lump sum payments awarded based on the latest claim outcome by highest tariff level and financial year"/>
    <hyperlink ref="A38:W38" location="'Table 15'!A1" display="Table 15- All injuries/illnesses awarded based on the latest claim outcome by claim type and financial year"/>
    <hyperlink ref="A39:W39" location="'Table 16'!A1" display="Table 16- Lump sum payments awarded based on the latest claim outcome, by Service and financial year"/>
    <hyperlink ref="A43:W43" location="'Table 17'!A1" display="Table 17- Guaranteed Income Payments in payment by gender as at the end of each financial year"/>
    <hyperlink ref="A44:W44" location="'Table 18'!A1" display="Table 18- Guaranteed Income Payments in payment, either in payment or deferred, by payment type as at the end of each quarter"/>
    <hyperlink ref="A45:W45" location="'Table 19'!A1" display="Table 19- Guaranteed Income Payments in payment and Survivors' Guaranteed Income Payments in payment by Region"/>
    <hyperlink ref="A46:W46" location="'Table 20'!A1" display="Table 20- Guaranteed Income Payments in payment and Survivors' Guaranteed Income Payments in payment by tariff band and age group"/>
    <hyperlink ref="A56:U56" location="'Table 22'!A1" display="Table 22- Claims cleared by claim type, outcome, and financial year"/>
    <hyperlink ref="A57:U57" location="'Table 23'!A1" display="Table 23- Claims cleared by claim type, outcome, and financial quarter"/>
    <hyperlink ref="A58:U58" location="'Table 24'!A1" display="Table 24- Reconsiderations cleared by claim type, outcome and quarter"/>
    <hyperlink ref="A59:U59" location="'Table 25'!A1" display="Table 25- Reviews cleared by claim type, outcome and quarter"/>
    <hyperlink ref="A60:U60" location="'Table 26'!A1" display="Table 26- Appeals cleared by claim type, outcome and quarter"/>
    <hyperlink ref="A61:U61" location="'Table 27'!A1" display="Table 27- Lump sum payments awarded based on the initial claim outcome, by claim type and financial year"/>
    <hyperlink ref="A62:U62" location="'Table 28'!A1" display="Table 28- Lump sum payments awarded based on the initial claim outcome, by claim type and quarter"/>
    <hyperlink ref="A64:U64" location="'Table 30'!A1" display="Table 30- All injuries/illnesses awarded based on the initial claim outcome by tariff of injury table, tariff level and quarter"/>
    <hyperlink ref="A65:U65" location="'Table 31'!A1" display="Table 31- Lump sum payments awarded based on the initial claim outcome by Service, gender, age group and quarter"/>
    <hyperlink ref="A66:U66" location="'Table 32'!A1" display="Table 32- Lump sum payments awarded based on initial claim outcome by region and quarte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E25"/>
  <sheetViews>
    <sheetView showGridLines="0" workbookViewId="0">
      <selection sqref="A1:Z1"/>
    </sheetView>
  </sheetViews>
  <sheetFormatPr defaultRowHeight="14.25" x14ac:dyDescent="0.2"/>
  <cols>
    <col min="1" max="1" width="17" style="108" customWidth="1"/>
    <col min="2" max="2" width="9.140625" style="108" customWidth="1"/>
    <col min="3" max="3" width="2.7109375" style="108" customWidth="1"/>
    <col min="4" max="4" width="8.5703125" style="108" bestFit="1" customWidth="1"/>
    <col min="5" max="5" width="2.7109375" style="108" customWidth="1"/>
    <col min="6" max="6" width="9.140625" style="108"/>
    <col min="7" max="7" width="2.7109375" style="108" customWidth="1"/>
    <col min="8" max="8" width="9.140625" style="108" customWidth="1"/>
    <col min="9" max="9" width="2.7109375" style="108" customWidth="1"/>
    <col min="10" max="10" width="9.140625" style="108" customWidth="1"/>
    <col min="11" max="11" width="2.7109375" style="108" customWidth="1"/>
    <col min="12" max="12" width="9.140625" style="108" customWidth="1"/>
    <col min="13" max="13" width="2.7109375" style="108" customWidth="1"/>
    <col min="14" max="14" width="9.140625" style="108" customWidth="1"/>
    <col min="15" max="15" width="2.7109375" style="108" customWidth="1"/>
    <col min="16" max="16" width="9.140625" style="108" customWidth="1"/>
    <col min="17" max="17" width="2.7109375" style="108" customWidth="1"/>
    <col min="18" max="18" width="9.140625" style="108" customWidth="1"/>
    <col min="19" max="19" width="2.7109375" style="108" customWidth="1"/>
    <col min="20" max="20" width="9.140625" style="108" customWidth="1"/>
    <col min="21" max="21" width="2.7109375" style="108" customWidth="1"/>
    <col min="22" max="22" width="9.140625" style="108" customWidth="1"/>
    <col min="23" max="23" width="2.7109375" style="108" customWidth="1"/>
    <col min="24" max="24" width="9.140625" style="108" customWidth="1"/>
    <col min="25" max="25" width="2.7109375" style="108" customWidth="1"/>
    <col min="26" max="26" width="9.140625" style="108" customWidth="1"/>
    <col min="27" max="27" width="2.7109375" style="108" customWidth="1"/>
    <col min="28" max="16384" width="9.140625" style="108"/>
  </cols>
  <sheetData>
    <row r="1" spans="1:31" s="64" customFormat="1" ht="15.75" customHeight="1"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501"/>
      <c r="AB1" s="501"/>
      <c r="AC1" s="501"/>
      <c r="AD1" s="501"/>
      <c r="AE1" s="501"/>
    </row>
    <row r="2" spans="1:31" s="64" customFormat="1" ht="15.75" customHeight="1"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501"/>
      <c r="AB2" s="501"/>
      <c r="AC2" s="501"/>
      <c r="AD2" s="501"/>
      <c r="AE2" s="501"/>
    </row>
    <row r="3" spans="1:31" ht="18" customHeight="1" x14ac:dyDescent="0.25">
      <c r="A3" s="103" t="s">
        <v>432</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493"/>
      <c r="AB3" s="493"/>
    </row>
    <row r="4" spans="1:31" s="64" customFormat="1" ht="15.75" customHeight="1" x14ac:dyDescent="0.2">
      <c r="AA4" s="78"/>
    </row>
    <row r="5" spans="1:31" s="64" customFormat="1" ht="14.25" customHeight="1" x14ac:dyDescent="0.2">
      <c r="A5" s="38" t="s">
        <v>97</v>
      </c>
      <c r="B5" s="38"/>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31" s="64" customFormat="1" ht="14.25" customHeight="1" x14ac:dyDescent="0.2">
      <c r="A6" s="76" t="s">
        <v>0</v>
      </c>
      <c r="B6" s="48"/>
      <c r="C6" s="48"/>
      <c r="D6" s="48"/>
      <c r="E6" s="48"/>
      <c r="F6" s="48"/>
      <c r="G6" s="48"/>
      <c r="H6" s="48"/>
      <c r="I6" s="48"/>
      <c r="J6" s="48"/>
      <c r="K6" s="48"/>
      <c r="L6" s="48"/>
      <c r="M6" s="48"/>
      <c r="N6" s="48"/>
      <c r="O6" s="48"/>
      <c r="P6" s="48"/>
      <c r="Q6" s="48"/>
      <c r="R6" s="48"/>
      <c r="S6" s="48"/>
      <c r="T6" s="48"/>
      <c r="U6" s="48"/>
      <c r="V6" s="48"/>
      <c r="W6" s="48"/>
      <c r="X6" s="48"/>
      <c r="Y6" s="48"/>
      <c r="Z6" s="48"/>
      <c r="AA6" s="94"/>
      <c r="AB6" s="94"/>
    </row>
    <row r="7" spans="1:31" s="64" customFormat="1" ht="14.25" customHeight="1" x14ac:dyDescent="0.2">
      <c r="A7" s="610"/>
      <c r="B7" s="94"/>
      <c r="C7" s="94"/>
      <c r="D7" s="94"/>
      <c r="E7" s="94"/>
      <c r="F7" s="94"/>
      <c r="G7" s="94"/>
      <c r="H7" s="94"/>
      <c r="I7" s="94"/>
      <c r="J7" s="94"/>
      <c r="K7" s="94"/>
      <c r="L7" s="94"/>
      <c r="M7" s="94"/>
      <c r="N7" s="94"/>
      <c r="O7" s="94"/>
      <c r="P7" s="94"/>
      <c r="Q7" s="94"/>
      <c r="R7" s="94"/>
      <c r="S7" s="94"/>
      <c r="T7" s="94"/>
      <c r="U7" s="94"/>
      <c r="V7" s="94"/>
      <c r="W7" s="94"/>
      <c r="X7" s="94"/>
      <c r="Y7" s="94"/>
      <c r="Z7" s="94"/>
      <c r="AA7" s="94"/>
      <c r="AB7" s="94"/>
    </row>
    <row r="8" spans="1:31" s="64" customFormat="1" ht="14.25" customHeight="1" x14ac:dyDescent="0.2">
      <c r="A8" s="60" t="s">
        <v>1</v>
      </c>
      <c r="AA8" s="78"/>
    </row>
    <row r="9" spans="1:31" s="64" customFormat="1" ht="12.75" x14ac:dyDescent="0.2"/>
    <row r="10" spans="1:31" s="64" customFormat="1" ht="12.75" customHeight="1" x14ac:dyDescent="0.2">
      <c r="A10" s="93" t="s">
        <v>91</v>
      </c>
      <c r="D10" s="987" t="s">
        <v>48</v>
      </c>
      <c r="E10" s="987"/>
      <c r="F10" s="987"/>
      <c r="G10" s="987"/>
      <c r="H10" s="987"/>
      <c r="I10" s="987"/>
      <c r="J10" s="987"/>
      <c r="K10" s="987"/>
      <c r="L10" s="987"/>
      <c r="M10" s="987"/>
      <c r="N10" s="987"/>
      <c r="O10" s="987"/>
      <c r="P10" s="987"/>
      <c r="Q10" s="987"/>
      <c r="R10" s="987"/>
      <c r="S10" s="987"/>
      <c r="T10" s="987"/>
      <c r="U10" s="987"/>
      <c r="V10" s="987"/>
      <c r="W10" s="987"/>
      <c r="X10" s="987"/>
      <c r="Y10" s="987"/>
      <c r="Z10" s="987"/>
    </row>
    <row r="11" spans="1:31" s="64" customFormat="1" ht="14.25" customHeight="1" x14ac:dyDescent="0.2">
      <c r="A11" s="64" t="s">
        <v>96</v>
      </c>
      <c r="B11" s="55" t="s">
        <v>3</v>
      </c>
      <c r="C11" s="55"/>
      <c r="D11" s="55" t="s">
        <v>370</v>
      </c>
      <c r="E11" s="55"/>
      <c r="F11" s="55" t="s">
        <v>4</v>
      </c>
      <c r="G11" s="55"/>
      <c r="H11" s="55" t="s">
        <v>5</v>
      </c>
      <c r="I11" s="55"/>
      <c r="J11" s="55" t="s">
        <v>6</v>
      </c>
      <c r="K11" s="55"/>
      <c r="L11" s="55" t="s">
        <v>7</v>
      </c>
      <c r="M11" s="55"/>
      <c r="N11" s="55" t="s">
        <v>8</v>
      </c>
      <c r="O11" s="55"/>
      <c r="P11" s="55" t="s">
        <v>9</v>
      </c>
      <c r="Q11" s="55"/>
      <c r="R11" s="55" t="s">
        <v>10</v>
      </c>
      <c r="S11" s="55"/>
      <c r="T11" s="55" t="s">
        <v>11</v>
      </c>
      <c r="U11" s="55"/>
      <c r="V11" s="55" t="s">
        <v>12</v>
      </c>
      <c r="W11" s="55"/>
      <c r="X11" s="55" t="s">
        <v>13</v>
      </c>
      <c r="Y11" s="55"/>
      <c r="Z11" s="55" t="s">
        <v>14</v>
      </c>
    </row>
    <row r="12" spans="1:31" s="64" customFormat="1" ht="14.25" customHeight="1" x14ac:dyDescent="0.2">
      <c r="A12" s="85" t="s">
        <v>89</v>
      </c>
      <c r="B12" s="51">
        <v>11833</v>
      </c>
      <c r="C12" s="51"/>
      <c r="D12" s="51">
        <v>0</v>
      </c>
      <c r="E12" s="51"/>
      <c r="F12" s="51">
        <v>96</v>
      </c>
      <c r="G12" s="849" t="s">
        <v>293</v>
      </c>
      <c r="H12" s="51">
        <v>241</v>
      </c>
      <c r="I12" s="849" t="s">
        <v>293</v>
      </c>
      <c r="J12" s="51">
        <v>465</v>
      </c>
      <c r="K12" s="849" t="s">
        <v>293</v>
      </c>
      <c r="L12" s="51">
        <v>706</v>
      </c>
      <c r="M12" s="849" t="s">
        <v>293</v>
      </c>
      <c r="N12" s="51">
        <v>936</v>
      </c>
      <c r="O12" s="849" t="s">
        <v>293</v>
      </c>
      <c r="P12" s="51">
        <v>1206</v>
      </c>
      <c r="Q12" s="849" t="s">
        <v>293</v>
      </c>
      <c r="R12" s="51">
        <v>1353</v>
      </c>
      <c r="S12" s="849" t="s">
        <v>293</v>
      </c>
      <c r="T12" s="51">
        <v>1756</v>
      </c>
      <c r="U12" s="849" t="s">
        <v>293</v>
      </c>
      <c r="V12" s="51">
        <v>1774</v>
      </c>
      <c r="W12" s="849" t="s">
        <v>293</v>
      </c>
      <c r="X12" s="51">
        <v>1858</v>
      </c>
      <c r="Y12" s="849" t="s">
        <v>293</v>
      </c>
      <c r="Z12" s="51">
        <v>1442</v>
      </c>
      <c r="AA12" s="58"/>
      <c r="AB12" s="705"/>
    </row>
    <row r="13" spans="1:31" s="64" customFormat="1" ht="14.25" customHeight="1" x14ac:dyDescent="0.2">
      <c r="A13" s="64" t="s">
        <v>88</v>
      </c>
      <c r="B13" s="56">
        <v>78</v>
      </c>
      <c r="C13" s="56"/>
      <c r="D13" s="80" t="s">
        <v>95</v>
      </c>
      <c r="E13" s="80"/>
      <c r="F13" s="80">
        <v>38.5</v>
      </c>
      <c r="G13" s="850" t="s">
        <v>293</v>
      </c>
      <c r="H13" s="80">
        <v>58</v>
      </c>
      <c r="I13" s="850" t="s">
        <v>293</v>
      </c>
      <c r="J13" s="80">
        <v>60</v>
      </c>
      <c r="K13" s="850" t="s">
        <v>293</v>
      </c>
      <c r="L13" s="80">
        <v>68</v>
      </c>
      <c r="M13" s="850" t="s">
        <v>293</v>
      </c>
      <c r="N13" s="80">
        <v>79</v>
      </c>
      <c r="O13" s="850" t="s">
        <v>293</v>
      </c>
      <c r="P13" s="80">
        <v>82.5</v>
      </c>
      <c r="Q13" s="850" t="s">
        <v>293</v>
      </c>
      <c r="R13" s="80">
        <v>106</v>
      </c>
      <c r="S13" s="850" t="s">
        <v>293</v>
      </c>
      <c r="T13" s="80">
        <v>119</v>
      </c>
      <c r="U13" s="850" t="s">
        <v>293</v>
      </c>
      <c r="V13" s="80">
        <v>77</v>
      </c>
      <c r="W13" s="850" t="s">
        <v>293</v>
      </c>
      <c r="X13" s="80">
        <v>64</v>
      </c>
      <c r="Y13" s="850" t="s">
        <v>293</v>
      </c>
      <c r="Z13" s="80">
        <v>55</v>
      </c>
    </row>
    <row r="14" spans="1:31" s="64" customFormat="1" ht="14.25" customHeight="1" x14ac:dyDescent="0.2">
      <c r="A14" s="64" t="s">
        <v>87</v>
      </c>
      <c r="B14" s="56">
        <v>95.516999999999996</v>
      </c>
      <c r="C14" s="56"/>
      <c r="D14" s="80" t="s">
        <v>95</v>
      </c>
      <c r="E14" s="80"/>
      <c r="F14" s="80">
        <v>48.864600000000003</v>
      </c>
      <c r="G14" s="850" t="s">
        <v>293</v>
      </c>
      <c r="H14" s="80">
        <v>62.340200000000003</v>
      </c>
      <c r="I14" s="850" t="s">
        <v>293</v>
      </c>
      <c r="J14" s="80">
        <v>66.969899999999996</v>
      </c>
      <c r="K14" s="850" t="s">
        <v>293</v>
      </c>
      <c r="L14" s="80">
        <v>76.535399999999996</v>
      </c>
      <c r="M14" s="850" t="s">
        <v>293</v>
      </c>
      <c r="N14" s="80">
        <v>91.579099999999997</v>
      </c>
      <c r="O14" s="850" t="s">
        <v>293</v>
      </c>
      <c r="P14" s="80">
        <v>95.251199999999997</v>
      </c>
      <c r="Q14" s="850" t="s">
        <v>293</v>
      </c>
      <c r="R14" s="80">
        <v>113.9084</v>
      </c>
      <c r="S14" s="850" t="s">
        <v>293</v>
      </c>
      <c r="T14" s="80">
        <v>123.5273</v>
      </c>
      <c r="U14" s="850" t="s">
        <v>293</v>
      </c>
      <c r="V14" s="80">
        <v>105.5265</v>
      </c>
      <c r="W14" s="850" t="s">
        <v>293</v>
      </c>
      <c r="X14" s="80">
        <v>86.504800000000003</v>
      </c>
      <c r="Y14" s="850" t="s">
        <v>293</v>
      </c>
      <c r="Z14" s="80">
        <v>73.377300000000005</v>
      </c>
    </row>
    <row r="15" spans="1:31" s="64" customFormat="1" ht="14.25" customHeight="1" x14ac:dyDescent="0.2">
      <c r="A15" s="64" t="s">
        <v>361</v>
      </c>
      <c r="B15" s="56">
        <v>43</v>
      </c>
      <c r="C15" s="56"/>
      <c r="D15" s="80" t="s">
        <v>95</v>
      </c>
      <c r="E15" s="80"/>
      <c r="F15" s="80">
        <v>27.75</v>
      </c>
      <c r="G15" s="850" t="s">
        <v>293</v>
      </c>
      <c r="H15" s="80">
        <v>28</v>
      </c>
      <c r="I15" s="850" t="s">
        <v>293</v>
      </c>
      <c r="J15" s="80">
        <v>32</v>
      </c>
      <c r="K15" s="850" t="s">
        <v>293</v>
      </c>
      <c r="L15" s="80">
        <v>47</v>
      </c>
      <c r="M15" s="850" t="s">
        <v>293</v>
      </c>
      <c r="N15" s="80">
        <v>58</v>
      </c>
      <c r="O15" s="850" t="s">
        <v>293</v>
      </c>
      <c r="P15" s="80">
        <v>54</v>
      </c>
      <c r="Q15" s="850" t="s">
        <v>293</v>
      </c>
      <c r="R15" s="80">
        <v>72</v>
      </c>
      <c r="S15" s="850" t="s">
        <v>293</v>
      </c>
      <c r="T15" s="80">
        <v>55</v>
      </c>
      <c r="U15" s="850" t="s">
        <v>293</v>
      </c>
      <c r="V15" s="80">
        <v>32</v>
      </c>
      <c r="W15" s="850" t="s">
        <v>293</v>
      </c>
      <c r="X15" s="80">
        <v>36</v>
      </c>
      <c r="Y15" s="850" t="s">
        <v>293</v>
      </c>
      <c r="Z15" s="80">
        <v>32</v>
      </c>
    </row>
    <row r="16" spans="1:31" s="64" customFormat="1" ht="14.25" customHeight="1" x14ac:dyDescent="0.2">
      <c r="A16" s="64" t="s">
        <v>362</v>
      </c>
      <c r="B16" s="56">
        <v>133</v>
      </c>
      <c r="C16" s="56"/>
      <c r="D16" s="80" t="s">
        <v>95</v>
      </c>
      <c r="E16" s="80"/>
      <c r="F16" s="80">
        <v>63.5</v>
      </c>
      <c r="G16" s="850" t="s">
        <v>293</v>
      </c>
      <c r="H16" s="80">
        <v>86</v>
      </c>
      <c r="I16" s="850" t="s">
        <v>293</v>
      </c>
      <c r="J16" s="80">
        <v>90</v>
      </c>
      <c r="K16" s="850" t="s">
        <v>293</v>
      </c>
      <c r="L16" s="80">
        <v>100</v>
      </c>
      <c r="M16" s="850"/>
      <c r="N16" s="80">
        <v>115</v>
      </c>
      <c r="O16" s="850" t="s">
        <v>293</v>
      </c>
      <c r="P16" s="80">
        <v>125</v>
      </c>
      <c r="Q16" s="850" t="s">
        <v>293</v>
      </c>
      <c r="R16" s="80">
        <v>144</v>
      </c>
      <c r="S16" s="850" t="s">
        <v>293</v>
      </c>
      <c r="T16" s="80">
        <v>173</v>
      </c>
      <c r="U16" s="850" t="s">
        <v>293</v>
      </c>
      <c r="V16" s="80">
        <v>156</v>
      </c>
      <c r="W16" s="850" t="s">
        <v>293</v>
      </c>
      <c r="X16" s="80">
        <v>115</v>
      </c>
      <c r="Y16" s="850" t="s">
        <v>293</v>
      </c>
      <c r="Z16" s="80">
        <v>98</v>
      </c>
    </row>
    <row r="17" spans="1:26" s="64" customFormat="1" ht="14.25" customHeight="1" x14ac:dyDescent="0.2">
      <c r="A17" s="64" t="s">
        <v>363</v>
      </c>
      <c r="B17" s="56">
        <v>90</v>
      </c>
      <c r="C17" s="56"/>
      <c r="D17" s="80" t="s">
        <v>95</v>
      </c>
      <c r="E17" s="80"/>
      <c r="F17" s="80">
        <v>35.75</v>
      </c>
      <c r="G17" s="850" t="s">
        <v>293</v>
      </c>
      <c r="H17" s="80">
        <v>58</v>
      </c>
      <c r="I17" s="850" t="s">
        <v>293</v>
      </c>
      <c r="J17" s="80">
        <v>58</v>
      </c>
      <c r="K17" s="850" t="s">
        <v>293</v>
      </c>
      <c r="L17" s="80">
        <v>53</v>
      </c>
      <c r="M17" s="850" t="s">
        <v>293</v>
      </c>
      <c r="N17" s="80">
        <v>57</v>
      </c>
      <c r="O17" s="850" t="s">
        <v>293</v>
      </c>
      <c r="P17" s="80">
        <v>71</v>
      </c>
      <c r="Q17" s="850" t="s">
        <v>293</v>
      </c>
      <c r="R17" s="80">
        <v>72</v>
      </c>
      <c r="S17" s="850" t="s">
        <v>293</v>
      </c>
      <c r="T17" s="80">
        <v>118</v>
      </c>
      <c r="U17" s="850" t="s">
        <v>293</v>
      </c>
      <c r="V17" s="80">
        <v>124</v>
      </c>
      <c r="W17" s="850" t="s">
        <v>293</v>
      </c>
      <c r="X17" s="80">
        <v>79</v>
      </c>
      <c r="Y17" s="850" t="s">
        <v>293</v>
      </c>
      <c r="Z17" s="80">
        <v>66</v>
      </c>
    </row>
    <row r="18" spans="1:26" s="64" customFormat="1" ht="14.25" customHeight="1" x14ac:dyDescent="0.2">
      <c r="A18" s="64" t="s">
        <v>364</v>
      </c>
      <c r="B18" s="56">
        <v>0</v>
      </c>
      <c r="C18" s="56"/>
      <c r="D18" s="80" t="s">
        <v>95</v>
      </c>
      <c r="E18" s="80"/>
      <c r="F18" s="80">
        <v>5</v>
      </c>
      <c r="G18" s="850" t="s">
        <v>293</v>
      </c>
      <c r="H18" s="80">
        <v>1</v>
      </c>
      <c r="I18" s="850" t="s">
        <v>293</v>
      </c>
      <c r="J18" s="80">
        <v>1</v>
      </c>
      <c r="K18" s="850" t="s">
        <v>293</v>
      </c>
      <c r="L18" s="80">
        <v>0</v>
      </c>
      <c r="M18" s="850" t="s">
        <v>293</v>
      </c>
      <c r="N18" s="80">
        <v>1</v>
      </c>
      <c r="O18" s="850"/>
      <c r="P18" s="80">
        <v>0</v>
      </c>
      <c r="Q18" s="850" t="s">
        <v>293</v>
      </c>
      <c r="R18" s="80">
        <v>0</v>
      </c>
      <c r="S18" s="850" t="s">
        <v>293</v>
      </c>
      <c r="T18" s="80">
        <v>0</v>
      </c>
      <c r="U18" s="850"/>
      <c r="V18" s="80">
        <v>1</v>
      </c>
      <c r="W18" s="850"/>
      <c r="X18" s="80">
        <v>0</v>
      </c>
      <c r="Y18" s="850" t="s">
        <v>293</v>
      </c>
      <c r="Z18" s="80">
        <v>1</v>
      </c>
    </row>
    <row r="19" spans="1:26" s="64" customFormat="1" ht="14.25" customHeight="1" x14ac:dyDescent="0.2">
      <c r="A19" s="64" t="s">
        <v>365</v>
      </c>
      <c r="B19" s="56">
        <v>1511</v>
      </c>
      <c r="C19" s="56"/>
      <c r="D19" s="80" t="s">
        <v>95</v>
      </c>
      <c r="E19" s="80"/>
      <c r="F19" s="80">
        <v>181</v>
      </c>
      <c r="G19" s="850" t="s">
        <v>293</v>
      </c>
      <c r="H19" s="80">
        <v>215</v>
      </c>
      <c r="I19" s="850" t="s">
        <v>293</v>
      </c>
      <c r="J19" s="80">
        <v>307</v>
      </c>
      <c r="K19" s="850" t="s">
        <v>293</v>
      </c>
      <c r="L19" s="80">
        <v>472</v>
      </c>
      <c r="M19" s="850" t="s">
        <v>293</v>
      </c>
      <c r="N19" s="80">
        <v>746</v>
      </c>
      <c r="O19" s="850" t="s">
        <v>293</v>
      </c>
      <c r="P19" s="80">
        <v>398</v>
      </c>
      <c r="Q19" s="850" t="s">
        <v>293</v>
      </c>
      <c r="R19" s="80">
        <v>465</v>
      </c>
      <c r="S19" s="850" t="s">
        <v>293</v>
      </c>
      <c r="T19" s="80">
        <v>592</v>
      </c>
      <c r="U19" s="850" t="s">
        <v>293</v>
      </c>
      <c r="V19" s="80">
        <v>1511</v>
      </c>
      <c r="W19" s="850" t="s">
        <v>293</v>
      </c>
      <c r="X19" s="80">
        <v>423</v>
      </c>
      <c r="Y19" s="850" t="s">
        <v>293</v>
      </c>
      <c r="Z19" s="80">
        <v>487</v>
      </c>
    </row>
    <row r="20" spans="1:26" s="64" customFormat="1" ht="12.75"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s="64" customFormat="1" ht="12.75" x14ac:dyDescent="0.2">
      <c r="A21" s="104" t="s">
        <v>30</v>
      </c>
    </row>
    <row r="22" spans="1:26" s="64" customFormat="1" ht="13.5" x14ac:dyDescent="0.2">
      <c r="A22" s="79" t="s">
        <v>420</v>
      </c>
    </row>
    <row r="23" spans="1:26" ht="12.75" customHeight="1" x14ac:dyDescent="0.2">
      <c r="A23" s="79" t="s">
        <v>424</v>
      </c>
    </row>
    <row r="24" spans="1:26" ht="12.75" customHeight="1" x14ac:dyDescent="0.2">
      <c r="A24" s="8" t="s">
        <v>433</v>
      </c>
    </row>
    <row r="25" spans="1:26" x14ac:dyDescent="0.2">
      <c r="A25" s="17" t="s">
        <v>214</v>
      </c>
      <c r="B25" s="594"/>
      <c r="C25" s="594"/>
      <c r="D25" s="594"/>
    </row>
  </sheetData>
  <sheetProtection formatCells="0" formatColumns="0" formatRows="0" insertColumns="0" insertRows="0" insertHyperlinks="0" deleteColumns="0" deleteRows="0" sort="0" autoFilter="0" pivotTables="0"/>
  <mergeCells count="3">
    <mergeCell ref="A1:Z1"/>
    <mergeCell ref="A2:Z2"/>
    <mergeCell ref="D10:Z10"/>
  </mergeCells>
  <hyperlinks>
    <hyperlink ref="A8" location="Contents!A1" display="Return to Contents"/>
  </hyperlinks>
  <pageMargins left="0.7" right="0.7" top="0.75" bottom="0.75" header="0.3" footer="0.3"/>
  <pageSetup paperSize="9" scale="91"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E26"/>
  <sheetViews>
    <sheetView showGridLines="0" workbookViewId="0">
      <selection sqref="A1:Z1"/>
    </sheetView>
  </sheetViews>
  <sheetFormatPr defaultRowHeight="14.25" x14ac:dyDescent="0.2"/>
  <cols>
    <col min="1" max="1" width="17.140625" style="108" customWidth="1"/>
    <col min="2" max="2" width="9.140625" style="108" customWidth="1"/>
    <col min="3" max="3" width="2.7109375" style="108" customWidth="1"/>
    <col min="4" max="4" width="9.140625" style="108"/>
    <col min="5" max="5" width="2.7109375" style="108" customWidth="1"/>
    <col min="6" max="6" width="9.140625" style="108"/>
    <col min="7" max="7" width="2.7109375" style="108" customWidth="1"/>
    <col min="8" max="8" width="9.140625" style="108" customWidth="1"/>
    <col min="9" max="9" width="2.7109375" style="108" customWidth="1"/>
    <col min="10" max="10" width="9.140625" style="108" customWidth="1"/>
    <col min="11" max="11" width="2.7109375" style="108" customWidth="1"/>
    <col min="12" max="12" width="9.140625" style="108" customWidth="1"/>
    <col min="13" max="13" width="2.7109375" style="108" customWidth="1"/>
    <col min="14" max="14" width="9.140625" style="108" customWidth="1"/>
    <col min="15" max="15" width="2.7109375" style="108" customWidth="1"/>
    <col min="16" max="16" width="9.140625" style="108" customWidth="1"/>
    <col min="17" max="17" width="2.7109375" style="108" customWidth="1"/>
    <col min="18" max="18" width="9.140625" style="108" customWidth="1"/>
    <col min="19" max="19" width="2.7109375" style="108" customWidth="1"/>
    <col min="20" max="20" width="9.140625" style="108" customWidth="1"/>
    <col min="21" max="21" width="2.7109375" style="108" customWidth="1"/>
    <col min="22" max="22" width="9.140625" style="108" customWidth="1"/>
    <col min="23" max="23" width="2.7109375" style="108" customWidth="1"/>
    <col min="24" max="24" width="9.140625" style="108" customWidth="1"/>
    <col min="25" max="25" width="2.7109375" style="108" customWidth="1"/>
    <col min="26" max="26" width="9.140625" style="108" customWidth="1"/>
    <col min="27" max="27" width="2.7109375" style="108" customWidth="1"/>
    <col min="28" max="16384" width="9.140625" style="108"/>
  </cols>
  <sheetData>
    <row r="1" spans="1:31" s="64" customFormat="1" ht="15.75" customHeight="1"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501"/>
      <c r="AB1" s="501"/>
      <c r="AC1" s="501"/>
      <c r="AD1" s="501"/>
      <c r="AE1" s="501"/>
    </row>
    <row r="2" spans="1:31" s="64" customFormat="1" ht="15.75" customHeight="1"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501"/>
      <c r="AB2" s="501"/>
      <c r="AC2" s="501"/>
      <c r="AD2" s="501"/>
      <c r="AE2" s="501"/>
    </row>
    <row r="3" spans="1:31" ht="18" customHeight="1" x14ac:dyDescent="0.25">
      <c r="A3" s="103" t="s">
        <v>451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493"/>
      <c r="AB3" s="493"/>
    </row>
    <row r="4" spans="1:31" s="64" customFormat="1" ht="15.75" customHeight="1" x14ac:dyDescent="0.2">
      <c r="AA4" s="78"/>
    </row>
    <row r="5" spans="1:31" s="64" customFormat="1" ht="14.25" customHeight="1" x14ac:dyDescent="0.2">
      <c r="A5" s="38" t="s">
        <v>98</v>
      </c>
      <c r="B5" s="38"/>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31" s="64" customFormat="1" ht="14.25" customHeight="1" x14ac:dyDescent="0.2">
      <c r="A6" s="76" t="s">
        <v>0</v>
      </c>
      <c r="B6" s="48"/>
      <c r="C6" s="48"/>
      <c r="D6" s="48"/>
      <c r="E6" s="48"/>
      <c r="F6" s="48"/>
      <c r="G6" s="48"/>
      <c r="H6" s="48"/>
      <c r="I6" s="48"/>
      <c r="J6" s="48"/>
      <c r="K6" s="48"/>
      <c r="L6" s="48"/>
      <c r="M6" s="48"/>
      <c r="N6" s="48"/>
      <c r="O6" s="48"/>
      <c r="P6" s="48"/>
      <c r="Q6" s="48"/>
      <c r="R6" s="48"/>
      <c r="S6" s="48"/>
      <c r="T6" s="48"/>
      <c r="U6" s="48"/>
      <c r="V6" s="48"/>
      <c r="W6" s="48"/>
      <c r="X6" s="48"/>
      <c r="Y6" s="48"/>
      <c r="Z6" s="48"/>
      <c r="AA6" s="94"/>
      <c r="AB6" s="94"/>
    </row>
    <row r="7" spans="1:31" s="64" customFormat="1" ht="14.25" customHeight="1" x14ac:dyDescent="0.2">
      <c r="A7" s="610"/>
      <c r="B7" s="94"/>
      <c r="C7" s="94"/>
      <c r="D7" s="94"/>
      <c r="E7" s="94"/>
      <c r="F7" s="94"/>
      <c r="G7" s="94"/>
      <c r="H7" s="94"/>
      <c r="I7" s="94"/>
      <c r="J7" s="94"/>
      <c r="K7" s="94"/>
      <c r="L7" s="94"/>
      <c r="M7" s="94"/>
      <c r="N7" s="94"/>
      <c r="O7" s="94"/>
      <c r="P7" s="94"/>
      <c r="Q7" s="94"/>
      <c r="R7" s="94"/>
      <c r="S7" s="94"/>
      <c r="T7" s="94"/>
      <c r="U7" s="94"/>
      <c r="V7" s="94"/>
      <c r="W7" s="94"/>
      <c r="X7" s="94"/>
      <c r="Y7" s="94"/>
      <c r="Z7" s="94"/>
      <c r="AA7" s="94"/>
      <c r="AB7" s="94"/>
    </row>
    <row r="8" spans="1:31" s="64" customFormat="1" ht="14.25" customHeight="1" x14ac:dyDescent="0.2">
      <c r="A8" s="60" t="s">
        <v>1</v>
      </c>
      <c r="D8" s="914"/>
      <c r="E8" s="914"/>
      <c r="F8" s="914"/>
      <c r="G8" s="914"/>
      <c r="H8" s="914"/>
      <c r="I8" s="914"/>
      <c r="J8" s="914"/>
      <c r="K8" s="914"/>
      <c r="L8" s="914"/>
      <c r="M8" s="914"/>
      <c r="N8" s="914"/>
      <c r="O8" s="914"/>
      <c r="P8" s="914"/>
      <c r="Q8" s="914"/>
      <c r="R8" s="914"/>
      <c r="S8" s="914"/>
      <c r="T8" s="914"/>
      <c r="U8" s="914"/>
      <c r="V8" s="914"/>
      <c r="W8" s="914"/>
      <c r="X8" s="914"/>
      <c r="Y8" s="914"/>
      <c r="Z8" s="914"/>
      <c r="AA8" s="914"/>
      <c r="AB8" s="914"/>
    </row>
    <row r="9" spans="1:31" s="64" customFormat="1" ht="12.75" x14ac:dyDescent="0.2"/>
    <row r="10" spans="1:31" s="64" customFormat="1" ht="12.75" customHeight="1" x14ac:dyDescent="0.2">
      <c r="A10" s="93" t="s">
        <v>91</v>
      </c>
      <c r="D10" s="987" t="s">
        <v>48</v>
      </c>
      <c r="E10" s="987"/>
      <c r="F10" s="987"/>
      <c r="G10" s="987"/>
      <c r="H10" s="987"/>
      <c r="I10" s="987"/>
      <c r="J10" s="987"/>
      <c r="K10" s="987"/>
      <c r="L10" s="987"/>
      <c r="M10" s="987"/>
      <c r="N10" s="987"/>
      <c r="O10" s="987"/>
      <c r="P10" s="987"/>
      <c r="Q10" s="987"/>
      <c r="R10" s="987"/>
      <c r="S10" s="987"/>
      <c r="T10" s="987"/>
      <c r="U10" s="987"/>
      <c r="V10" s="987"/>
      <c r="W10" s="987"/>
      <c r="X10" s="987"/>
      <c r="Y10" s="987"/>
      <c r="Z10" s="987"/>
    </row>
    <row r="11" spans="1:31" s="64" customFormat="1" ht="14.25" customHeight="1" x14ac:dyDescent="0.2">
      <c r="A11" s="64" t="s">
        <v>28</v>
      </c>
      <c r="B11" s="55" t="s">
        <v>3</v>
      </c>
      <c r="C11" s="55"/>
      <c r="D11" s="55" t="s">
        <v>370</v>
      </c>
      <c r="E11" s="55"/>
      <c r="F11" s="55" t="s">
        <v>4</v>
      </c>
      <c r="G11" s="55"/>
      <c r="H11" s="55" t="s">
        <v>5</v>
      </c>
      <c r="I11" s="55"/>
      <c r="J11" s="55" t="s">
        <v>6</v>
      </c>
      <c r="K11" s="55"/>
      <c r="L11" s="55" t="s">
        <v>7</v>
      </c>
      <c r="M11" s="55"/>
      <c r="N11" s="55" t="s">
        <v>8</v>
      </c>
      <c r="O11" s="55"/>
      <c r="P11" s="55" t="s">
        <v>9</v>
      </c>
      <c r="Q11" s="55"/>
      <c r="R11" s="55" t="s">
        <v>10</v>
      </c>
      <c r="S11" s="55"/>
      <c r="T11" s="55" t="s">
        <v>11</v>
      </c>
      <c r="U11" s="55"/>
      <c r="V11" s="55" t="s">
        <v>12</v>
      </c>
      <c r="W11" s="55"/>
      <c r="X11" s="55" t="s">
        <v>13</v>
      </c>
      <c r="Y11" s="55"/>
      <c r="Z11" s="55" t="s">
        <v>14</v>
      </c>
    </row>
    <row r="12" spans="1:31" s="64" customFormat="1" ht="14.25" customHeight="1" x14ac:dyDescent="0.2">
      <c r="A12" s="85" t="s">
        <v>89</v>
      </c>
      <c r="B12" s="51">
        <v>4389</v>
      </c>
      <c r="C12" s="51"/>
      <c r="D12" s="51">
        <v>0</v>
      </c>
      <c r="E12" s="51"/>
      <c r="F12" s="51">
        <v>3</v>
      </c>
      <c r="G12" s="51"/>
      <c r="H12" s="51">
        <v>18</v>
      </c>
      <c r="I12" s="51"/>
      <c r="J12" s="51">
        <v>77</v>
      </c>
      <c r="K12" s="51"/>
      <c r="L12" s="51">
        <v>132</v>
      </c>
      <c r="M12" s="51"/>
      <c r="N12" s="51">
        <v>250</v>
      </c>
      <c r="O12" s="51"/>
      <c r="P12" s="51">
        <v>468</v>
      </c>
      <c r="Q12" s="51"/>
      <c r="R12" s="51">
        <v>588</v>
      </c>
      <c r="S12" s="51"/>
      <c r="T12" s="51">
        <v>760</v>
      </c>
      <c r="U12" s="849" t="s">
        <v>293</v>
      </c>
      <c r="V12" s="51">
        <v>744</v>
      </c>
      <c r="W12" s="849" t="s">
        <v>293</v>
      </c>
      <c r="X12" s="51">
        <v>791</v>
      </c>
      <c r="Y12" s="849" t="s">
        <v>293</v>
      </c>
      <c r="Z12" s="51">
        <v>558</v>
      </c>
      <c r="AA12" s="115" t="s">
        <v>293</v>
      </c>
      <c r="AB12" s="705"/>
    </row>
    <row r="13" spans="1:31" s="64" customFormat="1" ht="14.25" customHeight="1" x14ac:dyDescent="0.2">
      <c r="A13" s="64" t="s">
        <v>88</v>
      </c>
      <c r="B13" s="56">
        <v>246</v>
      </c>
      <c r="C13" s="56"/>
      <c r="D13" s="80" t="s">
        <v>95</v>
      </c>
      <c r="E13" s="80"/>
      <c r="F13" s="80">
        <v>82</v>
      </c>
      <c r="G13" s="80"/>
      <c r="H13" s="80">
        <v>216.5</v>
      </c>
      <c r="I13" s="80"/>
      <c r="J13" s="80">
        <v>262</v>
      </c>
      <c r="K13" s="80"/>
      <c r="L13" s="80">
        <v>331</v>
      </c>
      <c r="M13" s="80"/>
      <c r="N13" s="80">
        <v>309</v>
      </c>
      <c r="O13" s="850" t="s">
        <v>293</v>
      </c>
      <c r="P13" s="80">
        <v>252</v>
      </c>
      <c r="Q13" s="80"/>
      <c r="R13" s="80">
        <v>213</v>
      </c>
      <c r="S13" s="80"/>
      <c r="T13" s="80">
        <v>201</v>
      </c>
      <c r="U13" s="850" t="s">
        <v>293</v>
      </c>
      <c r="V13" s="80">
        <v>204</v>
      </c>
      <c r="W13" s="850"/>
      <c r="X13" s="80">
        <v>251</v>
      </c>
      <c r="Y13" s="850"/>
      <c r="Z13" s="80">
        <v>340</v>
      </c>
      <c r="AA13" s="672" t="s">
        <v>293</v>
      </c>
    </row>
    <row r="14" spans="1:31" s="64" customFormat="1" ht="14.25" customHeight="1" x14ac:dyDescent="0.2">
      <c r="A14" s="64" t="s">
        <v>87</v>
      </c>
      <c r="B14" s="56">
        <v>281.6395</v>
      </c>
      <c r="C14" s="56"/>
      <c r="D14" s="80" t="s">
        <v>95</v>
      </c>
      <c r="E14" s="80"/>
      <c r="F14" s="80">
        <v>96.666700000000006</v>
      </c>
      <c r="G14" s="80"/>
      <c r="H14" s="80">
        <v>213.9444</v>
      </c>
      <c r="I14" s="850" t="s">
        <v>293</v>
      </c>
      <c r="J14" s="80">
        <v>244.5256</v>
      </c>
      <c r="K14" s="850" t="s">
        <v>293</v>
      </c>
      <c r="L14" s="80">
        <v>323.27269999999999</v>
      </c>
      <c r="M14" s="850" t="s">
        <v>293</v>
      </c>
      <c r="N14" s="80">
        <v>329.34399999999999</v>
      </c>
      <c r="O14" s="850" t="s">
        <v>293</v>
      </c>
      <c r="P14" s="80">
        <v>297.435</v>
      </c>
      <c r="Q14" s="850" t="s">
        <v>293</v>
      </c>
      <c r="R14" s="80">
        <v>268.72789999999998</v>
      </c>
      <c r="S14" s="80"/>
      <c r="T14" s="80">
        <v>249.39869999999999</v>
      </c>
      <c r="U14" s="850" t="s">
        <v>293</v>
      </c>
      <c r="V14" s="80">
        <v>237.797</v>
      </c>
      <c r="W14" s="850" t="s">
        <v>293</v>
      </c>
      <c r="X14" s="80">
        <v>280.00760000000002</v>
      </c>
      <c r="Y14" s="850"/>
      <c r="Z14" s="80">
        <v>363.79570000000001</v>
      </c>
      <c r="AA14" s="672" t="s">
        <v>293</v>
      </c>
    </row>
    <row r="15" spans="1:31" s="64" customFormat="1" ht="14.25" customHeight="1" x14ac:dyDescent="0.2">
      <c r="A15" s="64" t="s">
        <v>361</v>
      </c>
      <c r="B15" s="56">
        <v>161</v>
      </c>
      <c r="C15" s="56"/>
      <c r="D15" s="80" t="s">
        <v>95</v>
      </c>
      <c r="E15" s="80"/>
      <c r="F15" s="80">
        <v>69.5</v>
      </c>
      <c r="G15" s="80"/>
      <c r="H15" s="80">
        <v>157</v>
      </c>
      <c r="I15" s="850" t="s">
        <v>293</v>
      </c>
      <c r="J15" s="80">
        <v>178.25</v>
      </c>
      <c r="K15" s="850" t="s">
        <v>293</v>
      </c>
      <c r="L15" s="80">
        <v>262</v>
      </c>
      <c r="M15" s="850" t="s">
        <v>293</v>
      </c>
      <c r="N15" s="80">
        <v>192.5</v>
      </c>
      <c r="O15" s="850" t="s">
        <v>293</v>
      </c>
      <c r="P15" s="80">
        <v>142</v>
      </c>
      <c r="Q15" s="850" t="s">
        <v>293</v>
      </c>
      <c r="R15" s="80">
        <v>130.5</v>
      </c>
      <c r="S15" s="80"/>
      <c r="T15" s="80">
        <v>138</v>
      </c>
      <c r="U15" s="850"/>
      <c r="V15" s="80">
        <v>148</v>
      </c>
      <c r="W15" s="850" t="s">
        <v>293</v>
      </c>
      <c r="X15" s="80">
        <v>182</v>
      </c>
      <c r="Y15" s="850" t="s">
        <v>293</v>
      </c>
      <c r="Z15" s="80">
        <v>259</v>
      </c>
      <c r="AA15" s="672" t="s">
        <v>293</v>
      </c>
    </row>
    <row r="16" spans="1:31" s="64" customFormat="1" ht="14.25" customHeight="1" x14ac:dyDescent="0.2">
      <c r="A16" s="64" t="s">
        <v>362</v>
      </c>
      <c r="B16" s="56">
        <v>361.5</v>
      </c>
      <c r="C16" s="56"/>
      <c r="D16" s="80" t="s">
        <v>95</v>
      </c>
      <c r="E16" s="80"/>
      <c r="F16" s="80">
        <v>116.5</v>
      </c>
      <c r="G16" s="80"/>
      <c r="H16" s="80">
        <v>281.25</v>
      </c>
      <c r="I16" s="850" t="s">
        <v>293</v>
      </c>
      <c r="J16" s="80">
        <v>312.75</v>
      </c>
      <c r="K16" s="850" t="s">
        <v>293</v>
      </c>
      <c r="L16" s="80">
        <v>382.5</v>
      </c>
      <c r="M16" s="850" t="s">
        <v>293</v>
      </c>
      <c r="N16" s="80">
        <v>463.5</v>
      </c>
      <c r="O16" s="850" t="s">
        <v>293</v>
      </c>
      <c r="P16" s="80">
        <v>406</v>
      </c>
      <c r="Q16" s="850"/>
      <c r="R16" s="80">
        <v>363.5</v>
      </c>
      <c r="S16" s="850" t="s">
        <v>293</v>
      </c>
      <c r="T16" s="80">
        <v>316</v>
      </c>
      <c r="U16" s="850" t="s">
        <v>293</v>
      </c>
      <c r="V16" s="80">
        <v>275</v>
      </c>
      <c r="W16" s="850"/>
      <c r="X16" s="80">
        <v>330.25</v>
      </c>
      <c r="Y16" s="80"/>
      <c r="Z16" s="80">
        <v>439.25</v>
      </c>
      <c r="AA16" s="672" t="s">
        <v>293</v>
      </c>
    </row>
    <row r="17" spans="1:27" s="64" customFormat="1" ht="14.25" customHeight="1" x14ac:dyDescent="0.2">
      <c r="A17" s="64" t="s">
        <v>363</v>
      </c>
      <c r="B17" s="56">
        <v>200.5</v>
      </c>
      <c r="C17" s="56"/>
      <c r="D17" s="80" t="s">
        <v>95</v>
      </c>
      <c r="E17" s="80"/>
      <c r="F17" s="80">
        <v>47</v>
      </c>
      <c r="G17" s="80"/>
      <c r="H17" s="80">
        <v>124.25</v>
      </c>
      <c r="I17" s="850" t="s">
        <v>293</v>
      </c>
      <c r="J17" s="80">
        <v>134.5</v>
      </c>
      <c r="K17" s="850" t="s">
        <v>293</v>
      </c>
      <c r="L17" s="80">
        <v>120.5</v>
      </c>
      <c r="M17" s="850" t="s">
        <v>293</v>
      </c>
      <c r="N17" s="80">
        <v>271</v>
      </c>
      <c r="O17" s="850" t="s">
        <v>293</v>
      </c>
      <c r="P17" s="80">
        <v>264</v>
      </c>
      <c r="Q17" s="850" t="s">
        <v>293</v>
      </c>
      <c r="R17" s="80">
        <v>233</v>
      </c>
      <c r="S17" s="850" t="s">
        <v>293</v>
      </c>
      <c r="T17" s="80">
        <v>178</v>
      </c>
      <c r="U17" s="850" t="s">
        <v>293</v>
      </c>
      <c r="V17" s="80">
        <v>127</v>
      </c>
      <c r="W17" s="850" t="s">
        <v>293</v>
      </c>
      <c r="X17" s="80">
        <v>148.25</v>
      </c>
      <c r="Y17" s="80"/>
      <c r="Z17" s="80">
        <v>180.25</v>
      </c>
      <c r="AA17" s="672" t="s">
        <v>293</v>
      </c>
    </row>
    <row r="18" spans="1:27" s="64" customFormat="1" ht="14.25" customHeight="1" x14ac:dyDescent="0.2">
      <c r="A18" s="64" t="s">
        <v>364</v>
      </c>
      <c r="B18" s="56">
        <v>0</v>
      </c>
      <c r="C18" s="56"/>
      <c r="D18" s="80" t="s">
        <v>95</v>
      </c>
      <c r="E18" s="80"/>
      <c r="F18" s="80">
        <v>57</v>
      </c>
      <c r="G18" s="80"/>
      <c r="H18" s="80">
        <v>42</v>
      </c>
      <c r="I18" s="80"/>
      <c r="J18" s="80">
        <v>1</v>
      </c>
      <c r="K18" s="80"/>
      <c r="L18" s="80">
        <v>0</v>
      </c>
      <c r="M18" s="80"/>
      <c r="N18" s="80">
        <v>0</v>
      </c>
      <c r="O18" s="80"/>
      <c r="P18" s="80">
        <v>1</v>
      </c>
      <c r="Q18" s="80"/>
      <c r="R18" s="80">
        <v>1</v>
      </c>
      <c r="S18" s="80"/>
      <c r="T18" s="80">
        <v>1</v>
      </c>
      <c r="U18" s="80"/>
      <c r="V18" s="80">
        <v>1</v>
      </c>
      <c r="W18" s="80"/>
      <c r="X18" s="80">
        <v>1</v>
      </c>
      <c r="Y18" s="80"/>
      <c r="Z18" s="80">
        <v>1</v>
      </c>
      <c r="AA18" s="672"/>
    </row>
    <row r="19" spans="1:27" s="64" customFormat="1" ht="14.25" customHeight="1" x14ac:dyDescent="0.2">
      <c r="A19" s="64" t="s">
        <v>365</v>
      </c>
      <c r="B19" s="56">
        <v>1886</v>
      </c>
      <c r="C19" s="56"/>
      <c r="D19" s="80" t="s">
        <v>95</v>
      </c>
      <c r="E19" s="80"/>
      <c r="F19" s="80">
        <v>151</v>
      </c>
      <c r="G19" s="80"/>
      <c r="H19" s="80">
        <v>350</v>
      </c>
      <c r="I19" s="80"/>
      <c r="J19" s="80">
        <v>632</v>
      </c>
      <c r="K19" s="80"/>
      <c r="L19" s="80">
        <v>798</v>
      </c>
      <c r="M19" s="80"/>
      <c r="N19" s="80">
        <v>795</v>
      </c>
      <c r="O19" s="80"/>
      <c r="P19" s="80">
        <v>1043</v>
      </c>
      <c r="Q19" s="80"/>
      <c r="R19" s="80">
        <v>1552</v>
      </c>
      <c r="S19" s="80"/>
      <c r="T19" s="80">
        <v>1341</v>
      </c>
      <c r="U19" s="80"/>
      <c r="V19" s="80">
        <v>1212</v>
      </c>
      <c r="W19" s="80"/>
      <c r="X19" s="80">
        <v>1886</v>
      </c>
      <c r="Y19" s="80"/>
      <c r="Z19" s="80">
        <v>1443</v>
      </c>
      <c r="AA19" s="672" t="s">
        <v>293</v>
      </c>
    </row>
    <row r="20" spans="1:27" s="64" customFormat="1" ht="12.75"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7" s="64" customFormat="1" ht="12.75" customHeight="1" x14ac:dyDescent="0.2">
      <c r="A21" s="104" t="s">
        <v>30</v>
      </c>
    </row>
    <row r="22" spans="1:27" ht="12.75" customHeight="1" x14ac:dyDescent="0.2">
      <c r="A22" s="79" t="s">
        <v>423</v>
      </c>
    </row>
    <row r="23" spans="1:27" ht="12.75" customHeight="1" x14ac:dyDescent="0.2">
      <c r="A23" s="79" t="s">
        <v>424</v>
      </c>
    </row>
    <row r="24" spans="1:27" x14ac:dyDescent="0.2">
      <c r="A24" s="8" t="s">
        <v>32</v>
      </c>
    </row>
    <row r="25" spans="1:27" x14ac:dyDescent="0.2">
      <c r="A25" s="17" t="s">
        <v>214</v>
      </c>
      <c r="B25" s="594"/>
    </row>
    <row r="26" spans="1:27" x14ac:dyDescent="0.2">
      <c r="A26" s="898"/>
    </row>
  </sheetData>
  <sheetProtection formatCells="0" formatColumns="0" formatRows="0" insertColumns="0" insertRows="0" insertHyperlinks="0" deleteColumns="0" deleteRows="0" sort="0" autoFilter="0" pivotTables="0"/>
  <mergeCells count="3">
    <mergeCell ref="A1:Z1"/>
    <mergeCell ref="A2:Z2"/>
    <mergeCell ref="D10:Z10"/>
  </mergeCells>
  <hyperlinks>
    <hyperlink ref="A8" location="Contents!A1" display="Return to Contents"/>
  </hyperlinks>
  <pageMargins left="0.7" right="0.7" top="0.75" bottom="0.75" header="0.3" footer="0.3"/>
  <pageSetup paperSize="9" scale="91"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GW52"/>
  <sheetViews>
    <sheetView showGridLines="0" workbookViewId="0">
      <selection sqref="A1:S1"/>
    </sheetView>
  </sheetViews>
  <sheetFormatPr defaultRowHeight="14.25" x14ac:dyDescent="0.25"/>
  <cols>
    <col min="1" max="1" width="16.85546875" style="576" customWidth="1"/>
    <col min="2" max="16384" width="9.140625" style="576"/>
  </cols>
  <sheetData>
    <row r="1" spans="1:19" s="593" customFormat="1" ht="15.75" x14ac:dyDescent="0.25">
      <c r="A1" s="990"/>
      <c r="B1" s="990"/>
      <c r="C1" s="990"/>
      <c r="D1" s="990"/>
      <c r="E1" s="990"/>
      <c r="F1" s="990"/>
      <c r="G1" s="990"/>
      <c r="H1" s="990"/>
      <c r="I1" s="990"/>
      <c r="J1" s="990"/>
      <c r="K1" s="990"/>
      <c r="L1" s="990"/>
      <c r="M1" s="990"/>
      <c r="N1" s="990"/>
      <c r="O1" s="990"/>
      <c r="P1" s="990"/>
      <c r="Q1" s="990"/>
      <c r="R1" s="990"/>
      <c r="S1" s="990"/>
    </row>
    <row r="2" spans="1:19" s="593" customFormat="1" ht="15.75" x14ac:dyDescent="0.25">
      <c r="A2" s="990"/>
      <c r="B2" s="990"/>
      <c r="C2" s="990"/>
      <c r="D2" s="990"/>
      <c r="E2" s="990"/>
      <c r="F2" s="990"/>
      <c r="G2" s="990"/>
      <c r="H2" s="990"/>
      <c r="I2" s="990"/>
      <c r="J2" s="990"/>
      <c r="K2" s="990"/>
      <c r="L2" s="990"/>
      <c r="M2" s="990"/>
      <c r="N2" s="990"/>
      <c r="O2" s="990"/>
      <c r="P2" s="990"/>
      <c r="Q2" s="990"/>
      <c r="R2" s="990"/>
      <c r="S2" s="990"/>
    </row>
    <row r="3" spans="1:19" ht="21" x14ac:dyDescent="0.25">
      <c r="A3" s="592" t="s">
        <v>469</v>
      </c>
      <c r="B3" s="588"/>
      <c r="C3" s="589"/>
      <c r="D3" s="588"/>
      <c r="E3" s="591"/>
      <c r="F3" s="591"/>
      <c r="G3" s="591"/>
      <c r="H3" s="591"/>
      <c r="I3" s="590"/>
      <c r="J3" s="590"/>
      <c r="K3" s="589"/>
      <c r="L3" s="589"/>
      <c r="M3" s="589"/>
      <c r="N3" s="589"/>
      <c r="O3" s="589"/>
      <c r="P3" s="589"/>
      <c r="Q3" s="588"/>
    </row>
    <row r="4" spans="1:19" s="578" customFormat="1" ht="12.75" x14ac:dyDescent="0.25"/>
    <row r="5" spans="1:19" s="578" customFormat="1" ht="14.25" customHeight="1" x14ac:dyDescent="0.25">
      <c r="A5" s="991" t="s">
        <v>366</v>
      </c>
      <c r="B5" s="991"/>
      <c r="C5" s="991"/>
      <c r="D5" s="991"/>
      <c r="E5" s="991"/>
      <c r="F5" s="991"/>
      <c r="G5" s="991"/>
      <c r="H5" s="991"/>
      <c r="I5" s="991"/>
      <c r="J5" s="991"/>
      <c r="K5" s="991"/>
      <c r="L5" s="991"/>
      <c r="M5" s="991"/>
      <c r="N5" s="991"/>
      <c r="O5" s="991"/>
      <c r="P5" s="991"/>
      <c r="Q5" s="991"/>
      <c r="R5" s="991"/>
    </row>
    <row r="6" spans="1:19" s="578" customFormat="1" ht="14.25" customHeight="1" x14ac:dyDescent="0.25">
      <c r="A6" s="582" t="s">
        <v>0</v>
      </c>
      <c r="B6" s="583"/>
      <c r="C6" s="583"/>
      <c r="D6" s="583"/>
      <c r="E6" s="583"/>
      <c r="F6" s="583"/>
      <c r="G6" s="583"/>
      <c r="H6" s="583"/>
      <c r="I6" s="583"/>
      <c r="J6" s="583"/>
      <c r="K6" s="583"/>
      <c r="L6" s="583"/>
      <c r="M6" s="583"/>
      <c r="N6" s="583"/>
      <c r="O6" s="583"/>
      <c r="P6" s="583"/>
      <c r="Q6" s="583"/>
      <c r="R6" s="583"/>
    </row>
    <row r="7" spans="1:19" s="578" customFormat="1" ht="14.25" customHeight="1" x14ac:dyDescent="0.25">
      <c r="A7" s="881"/>
      <c r="B7" s="583"/>
      <c r="C7" s="583"/>
      <c r="D7" s="583"/>
      <c r="E7" s="583"/>
      <c r="F7" s="583"/>
      <c r="G7" s="583"/>
      <c r="H7" s="583"/>
      <c r="I7" s="583"/>
      <c r="J7" s="583"/>
      <c r="K7" s="583"/>
      <c r="L7" s="583"/>
      <c r="M7" s="583"/>
      <c r="N7" s="583"/>
      <c r="O7" s="583"/>
      <c r="P7" s="583"/>
      <c r="Q7" s="583"/>
      <c r="R7" s="583"/>
    </row>
    <row r="8" spans="1:19" s="578" customFormat="1" ht="14.25" customHeight="1" x14ac:dyDescent="0.25">
      <c r="A8" s="462" t="s">
        <v>1</v>
      </c>
    </row>
    <row r="9" spans="1:19" s="578" customFormat="1" ht="31.5" customHeight="1" x14ac:dyDescent="0.25">
      <c r="B9" s="992" t="s">
        <v>306</v>
      </c>
      <c r="C9" s="992"/>
      <c r="D9" s="992"/>
      <c r="E9" s="992"/>
      <c r="K9" s="944"/>
      <c r="L9" s="944"/>
      <c r="M9" s="944"/>
      <c r="N9" s="944"/>
      <c r="O9" s="944"/>
      <c r="P9" s="944"/>
      <c r="Q9" s="944"/>
      <c r="R9" s="944"/>
      <c r="S9" s="944"/>
    </row>
    <row r="10" spans="1:19" s="578" customFormat="1" ht="14.25" customHeight="1" x14ac:dyDescent="0.25">
      <c r="A10" s="578" t="s">
        <v>305</v>
      </c>
      <c r="B10" s="587">
        <v>0.25</v>
      </c>
      <c r="C10" s="587">
        <v>0.5</v>
      </c>
      <c r="D10" s="587">
        <v>0.75</v>
      </c>
      <c r="E10" s="587">
        <v>1</v>
      </c>
      <c r="I10" s="587"/>
      <c r="J10" s="587"/>
      <c r="K10" s="587"/>
      <c r="L10" s="587"/>
    </row>
    <row r="11" spans="1:19" s="578" customFormat="1" ht="14.25" customHeight="1" x14ac:dyDescent="0.25">
      <c r="A11" s="578" t="s">
        <v>18</v>
      </c>
      <c r="B11" s="586">
        <v>38</v>
      </c>
      <c r="C11" s="586">
        <v>67</v>
      </c>
      <c r="D11" s="586">
        <v>119</v>
      </c>
      <c r="E11" s="585">
        <v>1259</v>
      </c>
    </row>
    <row r="12" spans="1:19" s="578" customFormat="1" ht="14.25" customHeight="1" x14ac:dyDescent="0.25">
      <c r="A12" s="578" t="s">
        <v>304</v>
      </c>
      <c r="B12" s="586">
        <v>28</v>
      </c>
      <c r="C12" s="586">
        <v>52</v>
      </c>
      <c r="D12" s="586">
        <v>98</v>
      </c>
      <c r="E12" s="585">
        <v>1039</v>
      </c>
    </row>
    <row r="13" spans="1:19" s="578" customFormat="1" ht="14.25" customHeight="1" x14ac:dyDescent="0.25">
      <c r="A13" s="578" t="s">
        <v>96</v>
      </c>
      <c r="B13" s="586">
        <v>14</v>
      </c>
      <c r="C13" s="586">
        <v>56</v>
      </c>
      <c r="D13" s="586">
        <v>120</v>
      </c>
      <c r="E13" s="586">
        <v>737</v>
      </c>
    </row>
    <row r="14" spans="1:19" s="578" customFormat="1" ht="14.25" customHeight="1" x14ac:dyDescent="0.25">
      <c r="A14" s="578" t="s">
        <v>28</v>
      </c>
      <c r="B14" s="586">
        <v>160</v>
      </c>
      <c r="C14" s="586">
        <v>245</v>
      </c>
      <c r="D14" s="586">
        <v>362</v>
      </c>
      <c r="E14" s="585">
        <v>1886</v>
      </c>
      <c r="H14" s="586"/>
    </row>
    <row r="15" spans="1:19" s="578" customFormat="1" ht="12.75" x14ac:dyDescent="0.25"/>
    <row r="16" spans="1:19" s="578" customFormat="1" ht="12.75" x14ac:dyDescent="0.25">
      <c r="A16" s="708" t="s">
        <v>30</v>
      </c>
    </row>
    <row r="17" spans="1:205" s="582" customFormat="1" ht="12.75" x14ac:dyDescent="0.25">
      <c r="B17" s="584"/>
      <c r="C17" s="584"/>
      <c r="D17" s="584"/>
      <c r="E17" s="584"/>
      <c r="F17" s="584"/>
      <c r="G17" s="584"/>
      <c r="H17" s="584"/>
      <c r="I17" s="584"/>
      <c r="J17" s="584"/>
      <c r="K17" s="584"/>
      <c r="L17" s="584"/>
      <c r="M17" s="584"/>
      <c r="N17" s="584"/>
      <c r="O17" s="584"/>
      <c r="P17" s="584"/>
      <c r="Q17" s="584"/>
      <c r="R17" s="583"/>
      <c r="S17" s="583"/>
      <c r="T17" s="583"/>
      <c r="V17" s="611"/>
      <c r="W17" s="583"/>
      <c r="X17" s="583"/>
      <c r="Y17" s="583"/>
      <c r="Z17" s="583"/>
      <c r="AA17" s="583"/>
      <c r="AB17" s="583"/>
      <c r="AC17" s="583"/>
      <c r="AD17" s="611"/>
      <c r="AE17" s="583"/>
      <c r="AF17" s="583"/>
      <c r="AG17" s="583"/>
      <c r="AH17" s="583"/>
      <c r="AI17" s="583"/>
      <c r="AJ17" s="583"/>
      <c r="AK17" s="583"/>
      <c r="AL17" s="583"/>
      <c r="AM17" s="583"/>
      <c r="AN17" s="583"/>
      <c r="AO17" s="583"/>
      <c r="AP17" s="583"/>
      <c r="AQ17" s="583"/>
      <c r="AR17" s="583"/>
      <c r="AS17" s="583"/>
      <c r="AT17" s="611"/>
      <c r="AU17" s="583"/>
      <c r="AV17" s="583"/>
      <c r="AW17" s="583"/>
      <c r="AX17" s="583"/>
      <c r="AY17" s="583"/>
      <c r="AZ17" s="583"/>
      <c r="BA17" s="583"/>
      <c r="BB17" s="583"/>
      <c r="BC17" s="583"/>
      <c r="BD17" s="583"/>
      <c r="BE17" s="583"/>
      <c r="BF17" s="583"/>
      <c r="BG17" s="583"/>
      <c r="BH17" s="583"/>
      <c r="BI17" s="583"/>
      <c r="BJ17" s="611"/>
      <c r="BK17" s="583"/>
      <c r="BL17" s="583"/>
      <c r="BM17" s="583"/>
      <c r="BN17" s="583"/>
      <c r="BO17" s="583"/>
      <c r="BP17" s="583"/>
      <c r="BQ17" s="583"/>
      <c r="BR17" s="583"/>
      <c r="BS17" s="583"/>
      <c r="BT17" s="583"/>
      <c r="BU17" s="583"/>
      <c r="BV17" s="583"/>
      <c r="BW17" s="583"/>
      <c r="BX17" s="583"/>
      <c r="BY17" s="583"/>
      <c r="BZ17" s="611"/>
      <c r="CA17" s="583"/>
      <c r="CB17" s="583"/>
      <c r="CC17" s="583"/>
      <c r="CD17" s="583"/>
      <c r="CE17" s="583"/>
      <c r="CF17" s="583"/>
      <c r="CG17" s="583"/>
      <c r="CH17" s="583"/>
      <c r="CI17" s="583"/>
      <c r="CJ17" s="583"/>
      <c r="CK17" s="583"/>
      <c r="CL17" s="583"/>
      <c r="CM17" s="583"/>
      <c r="CN17" s="583"/>
      <c r="CO17" s="583"/>
      <c r="CP17" s="611"/>
      <c r="CQ17" s="583"/>
      <c r="CR17" s="583"/>
      <c r="CS17" s="583"/>
      <c r="CT17" s="583"/>
      <c r="CU17" s="583"/>
      <c r="CV17" s="583"/>
      <c r="CW17" s="583"/>
      <c r="CX17" s="583"/>
      <c r="CY17" s="583"/>
      <c r="CZ17" s="583"/>
      <c r="DA17" s="583"/>
      <c r="DB17" s="583"/>
      <c r="DC17" s="583"/>
      <c r="DD17" s="583"/>
      <c r="DE17" s="583"/>
      <c r="DF17" s="611"/>
      <c r="DG17" s="583"/>
      <c r="DH17" s="583"/>
      <c r="DI17" s="583"/>
      <c r="DJ17" s="583"/>
      <c r="DK17" s="583"/>
      <c r="DL17" s="583"/>
      <c r="DM17" s="583"/>
      <c r="DN17" s="583"/>
      <c r="DO17" s="583"/>
      <c r="DP17" s="583"/>
      <c r="DQ17" s="583"/>
      <c r="DR17" s="583"/>
      <c r="DS17" s="583"/>
      <c r="DT17" s="583"/>
      <c r="DU17" s="583"/>
      <c r="DV17" s="611"/>
      <c r="DW17" s="583"/>
      <c r="DX17" s="583"/>
      <c r="DY17" s="583"/>
      <c r="DZ17" s="583"/>
      <c r="EA17" s="583"/>
      <c r="EB17" s="583"/>
      <c r="EC17" s="583"/>
      <c r="ED17" s="583"/>
      <c r="EE17" s="583"/>
      <c r="EF17" s="583"/>
      <c r="EG17" s="583"/>
      <c r="EH17" s="583"/>
      <c r="EI17" s="583"/>
      <c r="EJ17" s="583"/>
      <c r="EK17" s="583"/>
      <c r="EL17" s="611"/>
      <c r="EM17" s="583"/>
      <c r="EN17" s="583"/>
      <c r="EO17" s="583"/>
      <c r="EP17" s="583"/>
      <c r="EQ17" s="583"/>
      <c r="ER17" s="583"/>
      <c r="ES17" s="583"/>
      <c r="ET17" s="583"/>
      <c r="EU17" s="583"/>
      <c r="EV17" s="583"/>
      <c r="EW17" s="583"/>
      <c r="EX17" s="583"/>
      <c r="EY17" s="583"/>
      <c r="EZ17" s="583"/>
      <c r="FA17" s="583"/>
      <c r="FB17" s="611"/>
      <c r="FC17" s="583"/>
      <c r="FD17" s="583"/>
      <c r="FE17" s="583"/>
      <c r="FF17" s="583"/>
      <c r="FG17" s="583"/>
      <c r="FH17" s="583"/>
      <c r="FI17" s="583"/>
      <c r="FJ17" s="583"/>
      <c r="FK17" s="583"/>
      <c r="FL17" s="583"/>
      <c r="FM17" s="583"/>
      <c r="FN17" s="583"/>
      <c r="FO17" s="583"/>
      <c r="FP17" s="583"/>
      <c r="FQ17" s="583"/>
      <c r="FR17" s="611"/>
      <c r="FS17" s="583"/>
      <c r="FT17" s="583"/>
      <c r="FU17" s="583"/>
      <c r="FV17" s="583"/>
      <c r="FW17" s="583"/>
      <c r="FX17" s="583"/>
      <c r="FY17" s="583"/>
      <c r="FZ17" s="583"/>
      <c r="GA17" s="583"/>
      <c r="GB17" s="583"/>
      <c r="GC17" s="583"/>
      <c r="GD17" s="583"/>
      <c r="GE17" s="583"/>
      <c r="GF17" s="583"/>
      <c r="GG17" s="583"/>
      <c r="GH17" s="611"/>
      <c r="GI17" s="583"/>
      <c r="GJ17" s="583"/>
      <c r="GK17" s="583"/>
      <c r="GL17" s="583"/>
      <c r="GM17" s="583"/>
      <c r="GN17" s="583"/>
      <c r="GO17" s="583"/>
      <c r="GP17" s="583"/>
      <c r="GQ17" s="583"/>
      <c r="GR17" s="583"/>
      <c r="GS17" s="583"/>
      <c r="GT17" s="583"/>
      <c r="GU17" s="583"/>
      <c r="GV17" s="583"/>
      <c r="GW17" s="583"/>
    </row>
    <row r="18" spans="1:205" s="582" customFormat="1" ht="12.75" x14ac:dyDescent="0.25">
      <c r="A18" s="584"/>
      <c r="B18" s="584"/>
      <c r="C18" s="584"/>
      <c r="D18" s="584"/>
      <c r="E18" s="584"/>
      <c r="F18" s="584"/>
      <c r="G18" s="584"/>
      <c r="H18" s="584"/>
      <c r="I18" s="584"/>
      <c r="J18" s="584"/>
      <c r="K18" s="584"/>
      <c r="L18" s="584"/>
      <c r="M18" s="584"/>
      <c r="N18" s="584"/>
      <c r="O18" s="584"/>
      <c r="P18" s="584"/>
      <c r="Q18" s="584"/>
      <c r="R18" s="583"/>
      <c r="S18" s="583"/>
      <c r="T18" s="583"/>
      <c r="V18" s="611"/>
      <c r="W18" s="583"/>
      <c r="X18" s="583"/>
      <c r="Y18" s="583"/>
      <c r="Z18" s="583"/>
      <c r="AA18" s="583"/>
      <c r="AB18" s="583"/>
      <c r="AC18" s="583"/>
      <c r="AD18" s="611"/>
      <c r="AE18" s="583"/>
      <c r="AF18" s="583"/>
      <c r="AG18" s="583"/>
      <c r="AH18" s="583"/>
      <c r="AI18" s="583"/>
      <c r="AJ18" s="583"/>
      <c r="AK18" s="583"/>
      <c r="AL18" s="583"/>
      <c r="AM18" s="583"/>
      <c r="AN18" s="583"/>
      <c r="AO18" s="583"/>
      <c r="AP18" s="583"/>
      <c r="AQ18" s="583"/>
      <c r="AR18" s="583"/>
      <c r="AS18" s="583"/>
      <c r="AT18" s="611"/>
      <c r="AU18" s="583"/>
      <c r="AV18" s="583"/>
      <c r="AW18" s="583"/>
      <c r="AX18" s="583"/>
      <c r="AY18" s="583"/>
      <c r="AZ18" s="583"/>
      <c r="BA18" s="583"/>
      <c r="BB18" s="583"/>
      <c r="BC18" s="583"/>
      <c r="BD18" s="583"/>
      <c r="BE18" s="583"/>
      <c r="BF18" s="583"/>
      <c r="BG18" s="583"/>
      <c r="BH18" s="583"/>
      <c r="BI18" s="583"/>
      <c r="BJ18" s="611"/>
      <c r="BK18" s="583"/>
      <c r="BL18" s="583"/>
      <c r="BM18" s="583"/>
      <c r="BN18" s="583"/>
      <c r="BO18" s="583"/>
      <c r="BP18" s="583"/>
      <c r="BQ18" s="583"/>
      <c r="BR18" s="583"/>
      <c r="BS18" s="583"/>
      <c r="BT18" s="583"/>
      <c r="BU18" s="583"/>
      <c r="BV18" s="583"/>
      <c r="BW18" s="583"/>
      <c r="BX18" s="583"/>
      <c r="BY18" s="583"/>
      <c r="BZ18" s="611"/>
      <c r="CA18" s="583"/>
      <c r="CB18" s="583"/>
      <c r="CC18" s="583"/>
      <c r="CD18" s="583"/>
      <c r="CE18" s="583"/>
      <c r="CF18" s="583"/>
      <c r="CG18" s="583"/>
      <c r="CH18" s="583"/>
      <c r="CI18" s="583"/>
      <c r="CJ18" s="583"/>
      <c r="CK18" s="583"/>
      <c r="CL18" s="583"/>
      <c r="CM18" s="583"/>
      <c r="CN18" s="583"/>
      <c r="CO18" s="583"/>
      <c r="CP18" s="611"/>
      <c r="CQ18" s="583"/>
      <c r="CR18" s="583"/>
      <c r="CS18" s="583"/>
      <c r="CT18" s="583"/>
      <c r="CU18" s="583"/>
      <c r="CV18" s="583"/>
      <c r="CW18" s="583"/>
      <c r="CX18" s="583"/>
      <c r="CY18" s="583"/>
      <c r="CZ18" s="583"/>
      <c r="DA18" s="583"/>
      <c r="DB18" s="583"/>
      <c r="DC18" s="583"/>
      <c r="DD18" s="583"/>
      <c r="DE18" s="583"/>
      <c r="DF18" s="611"/>
      <c r="DG18" s="583"/>
      <c r="DH18" s="583"/>
      <c r="DI18" s="583"/>
      <c r="DJ18" s="583"/>
      <c r="DK18" s="583"/>
      <c r="DL18" s="583"/>
      <c r="DM18" s="583"/>
      <c r="DN18" s="583"/>
      <c r="DO18" s="583"/>
      <c r="DP18" s="583"/>
      <c r="DQ18" s="583"/>
      <c r="DR18" s="583"/>
      <c r="DS18" s="583"/>
      <c r="DT18" s="583"/>
      <c r="DU18" s="583"/>
      <c r="DV18" s="611"/>
      <c r="DW18" s="583"/>
      <c r="DX18" s="583"/>
      <c r="DY18" s="583"/>
      <c r="DZ18" s="583"/>
      <c r="EA18" s="583"/>
      <c r="EB18" s="583"/>
      <c r="EC18" s="583"/>
      <c r="ED18" s="583"/>
      <c r="EE18" s="583"/>
      <c r="EF18" s="583"/>
      <c r="EG18" s="583"/>
      <c r="EH18" s="583"/>
      <c r="EI18" s="583"/>
      <c r="EJ18" s="583"/>
      <c r="EK18" s="583"/>
      <c r="EL18" s="611"/>
      <c r="EM18" s="583"/>
      <c r="EN18" s="583"/>
      <c r="EO18" s="583"/>
      <c r="EP18" s="583"/>
      <c r="EQ18" s="583"/>
      <c r="ER18" s="583"/>
      <c r="ES18" s="583"/>
      <c r="ET18" s="583"/>
      <c r="EU18" s="583"/>
      <c r="EV18" s="583"/>
      <c r="EW18" s="583"/>
      <c r="EX18" s="583"/>
      <c r="EY18" s="583"/>
      <c r="EZ18" s="583"/>
      <c r="FA18" s="583"/>
      <c r="FB18" s="611"/>
      <c r="FC18" s="583"/>
      <c r="FD18" s="583"/>
      <c r="FE18" s="583"/>
      <c r="FF18" s="583"/>
      <c r="FG18" s="583"/>
      <c r="FH18" s="583"/>
      <c r="FI18" s="583"/>
      <c r="FJ18" s="583"/>
      <c r="FK18" s="583"/>
      <c r="FL18" s="583"/>
      <c r="FM18" s="583"/>
      <c r="FN18" s="583"/>
      <c r="FO18" s="583"/>
      <c r="FP18" s="583"/>
      <c r="FQ18" s="583"/>
      <c r="FR18" s="611"/>
      <c r="FS18" s="583"/>
      <c r="FT18" s="583"/>
      <c r="FU18" s="583"/>
      <c r="FV18" s="583"/>
      <c r="FW18" s="583"/>
      <c r="FX18" s="583"/>
      <c r="FY18" s="583"/>
      <c r="FZ18" s="583"/>
      <c r="GA18" s="583"/>
      <c r="GB18" s="583"/>
      <c r="GC18" s="583"/>
      <c r="GD18" s="583"/>
      <c r="GE18" s="583"/>
      <c r="GF18" s="583"/>
      <c r="GG18" s="583"/>
      <c r="GH18" s="611"/>
      <c r="GI18" s="583"/>
      <c r="GJ18" s="583"/>
      <c r="GK18" s="583"/>
      <c r="GL18" s="583"/>
      <c r="GM18" s="583"/>
      <c r="GN18" s="583"/>
      <c r="GO18" s="583"/>
      <c r="GP18" s="583"/>
      <c r="GQ18" s="583"/>
      <c r="GR18" s="583"/>
      <c r="GS18" s="583"/>
      <c r="GT18" s="583"/>
      <c r="GU18" s="583"/>
      <c r="GV18" s="583"/>
      <c r="GW18" s="583"/>
    </row>
    <row r="19" spans="1:205" s="578" customFormat="1" ht="12.75" x14ac:dyDescent="0.25"/>
    <row r="20" spans="1:205" s="578" customFormat="1" ht="12.75" x14ac:dyDescent="0.25"/>
    <row r="21" spans="1:205" s="578" customFormat="1" ht="12.75" x14ac:dyDescent="0.25"/>
    <row r="22" spans="1:205" s="578" customFormat="1" ht="12.75" x14ac:dyDescent="0.25"/>
    <row r="23" spans="1:205" s="578" customFormat="1" ht="12.75" x14ac:dyDescent="0.25"/>
    <row r="24" spans="1:205" s="578" customFormat="1" ht="12.75" x14ac:dyDescent="0.25"/>
    <row r="25" spans="1:205" s="578" customFormat="1" ht="12.75" x14ac:dyDescent="0.25"/>
    <row r="26" spans="1:205" s="578" customFormat="1" ht="12.75" x14ac:dyDescent="0.25"/>
    <row r="27" spans="1:205" s="578" customFormat="1" ht="12.75" x14ac:dyDescent="0.25"/>
    <row r="28" spans="1:205" s="578" customFormat="1" ht="12.75" x14ac:dyDescent="0.25"/>
    <row r="29" spans="1:205" s="578" customFormat="1" ht="12.75" x14ac:dyDescent="0.25"/>
    <row r="30" spans="1:205" s="578" customFormat="1" ht="12.75" x14ac:dyDescent="0.25"/>
    <row r="31" spans="1:205" s="578" customFormat="1" ht="12.75" x14ac:dyDescent="0.25"/>
    <row r="32" spans="1:205" s="578" customFormat="1" ht="12.75" x14ac:dyDescent="0.25"/>
    <row r="33" spans="1:14" s="578" customFormat="1" ht="12.75" x14ac:dyDescent="0.25"/>
    <row r="34" spans="1:14" s="578" customFormat="1" ht="12.75" x14ac:dyDescent="0.25"/>
    <row r="35" spans="1:14" s="578" customFormat="1" ht="12.75" x14ac:dyDescent="0.25"/>
    <row r="36" spans="1:14" s="578" customFormat="1" ht="12.75" x14ac:dyDescent="0.25"/>
    <row r="37" spans="1:14" s="578" customFormat="1" ht="12.75" x14ac:dyDescent="0.25"/>
    <row r="38" spans="1:14" s="578" customFormat="1" ht="12.75" x14ac:dyDescent="0.25"/>
    <row r="39" spans="1:14" s="578" customFormat="1" ht="12.75" x14ac:dyDescent="0.25"/>
    <row r="40" spans="1:14" s="578" customFormat="1" ht="12.75" x14ac:dyDescent="0.25"/>
    <row r="41" spans="1:14" s="578" customFormat="1" ht="12.75" x14ac:dyDescent="0.25"/>
    <row r="42" spans="1:14" s="578" customFormat="1" ht="12.75" x14ac:dyDescent="0.25"/>
    <row r="43" spans="1:14" s="578" customFormat="1" ht="12.75" x14ac:dyDescent="0.25">
      <c r="A43" s="993" t="s">
        <v>30</v>
      </c>
      <c r="B43" s="993"/>
      <c r="C43" s="993"/>
      <c r="D43" s="993"/>
      <c r="E43" s="993"/>
      <c r="F43" s="993"/>
      <c r="G43" s="993"/>
      <c r="H43" s="993"/>
      <c r="I43" s="993"/>
      <c r="J43" s="993"/>
      <c r="K43" s="993"/>
      <c r="L43" s="993"/>
      <c r="M43" s="993"/>
      <c r="N43" s="993"/>
    </row>
    <row r="44" spans="1:14" s="578" customFormat="1" ht="12.75" x14ac:dyDescent="0.25"/>
    <row r="45" spans="1:14" s="719" customFormat="1" ht="12.75" customHeight="1" x14ac:dyDescent="0.25">
      <c r="A45" s="581" t="s">
        <v>30</v>
      </c>
      <c r="B45" s="580"/>
      <c r="C45" s="580"/>
      <c r="D45" s="580"/>
      <c r="E45" s="580"/>
      <c r="F45" s="580"/>
      <c r="G45" s="580"/>
      <c r="H45" s="580"/>
      <c r="I45" s="580"/>
      <c r="J45" s="580"/>
      <c r="K45" s="580"/>
      <c r="L45" s="580"/>
      <c r="M45" s="580"/>
      <c r="N45" s="580"/>
    </row>
    <row r="46" spans="1:14" s="719" customFormat="1" ht="12.75" customHeight="1" x14ac:dyDescent="0.25">
      <c r="A46" s="579" t="s">
        <v>303</v>
      </c>
      <c r="B46" s="580"/>
      <c r="C46" s="580"/>
      <c r="D46" s="580"/>
      <c r="E46" s="580"/>
      <c r="F46" s="580"/>
      <c r="G46" s="580"/>
      <c r="H46" s="580"/>
      <c r="I46" s="580"/>
      <c r="J46" s="580"/>
      <c r="K46" s="580"/>
      <c r="L46" s="580"/>
      <c r="M46" s="580"/>
      <c r="N46" s="580"/>
    </row>
    <row r="47" spans="1:14" ht="14.25" customHeight="1" x14ac:dyDescent="0.25">
      <c r="A47" s="579" t="s">
        <v>470</v>
      </c>
      <c r="B47" s="579"/>
      <c r="C47" s="579"/>
      <c r="D47" s="579"/>
      <c r="E47" s="579"/>
      <c r="F47" s="579"/>
      <c r="G47" s="579"/>
      <c r="H47" s="579"/>
      <c r="I47" s="579"/>
      <c r="J47" s="579"/>
      <c r="K47" s="579"/>
      <c r="L47" s="579"/>
      <c r="M47" s="579"/>
      <c r="N47" s="579"/>
    </row>
    <row r="48" spans="1:14" ht="14.25" customHeight="1" x14ac:dyDescent="0.25">
      <c r="A48" s="579" t="s">
        <v>471</v>
      </c>
      <c r="B48" s="579"/>
      <c r="C48" s="579"/>
      <c r="D48" s="579"/>
      <c r="E48" s="579"/>
      <c r="F48" s="579"/>
      <c r="G48" s="579"/>
      <c r="H48" s="579"/>
      <c r="I48" s="579"/>
      <c r="J48" s="579"/>
      <c r="K48" s="579"/>
      <c r="L48" s="579"/>
      <c r="M48" s="579"/>
      <c r="N48" s="579"/>
    </row>
    <row r="49" spans="1:14" x14ac:dyDescent="0.25">
      <c r="A49" s="899"/>
      <c r="B49" s="579"/>
      <c r="C49" s="579"/>
      <c r="D49" s="579"/>
      <c r="E49" s="579"/>
      <c r="F49" s="579"/>
      <c r="G49" s="579"/>
      <c r="H49" s="579"/>
      <c r="I49" s="579"/>
      <c r="J49" s="579"/>
      <c r="K49" s="579"/>
      <c r="L49" s="579"/>
      <c r="M49" s="579"/>
      <c r="N49" s="579"/>
    </row>
    <row r="50" spans="1:14" x14ac:dyDescent="0.25">
      <c r="A50" s="899"/>
    </row>
    <row r="51" spans="1:14" x14ac:dyDescent="0.25">
      <c r="B51" s="578"/>
      <c r="C51" s="578"/>
      <c r="D51" s="578"/>
      <c r="E51" s="578"/>
    </row>
    <row r="52" spans="1:14" x14ac:dyDescent="0.25">
      <c r="B52" s="578"/>
      <c r="C52" s="578"/>
      <c r="D52" s="578"/>
      <c r="E52" s="577"/>
    </row>
  </sheetData>
  <mergeCells count="5">
    <mergeCell ref="A1:S1"/>
    <mergeCell ref="A2:S2"/>
    <mergeCell ref="A5:R5"/>
    <mergeCell ref="B9:E9"/>
    <mergeCell ref="A43:N43"/>
  </mergeCells>
  <hyperlinks>
    <hyperlink ref="A8" location="Contents!A1" display="Return to Content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BJ83"/>
  <sheetViews>
    <sheetView showGridLines="0" zoomScaleNormal="100" workbookViewId="0">
      <selection sqref="A1:AB1"/>
    </sheetView>
  </sheetViews>
  <sheetFormatPr defaultRowHeight="14.25" x14ac:dyDescent="0.2"/>
  <cols>
    <col min="1" max="1" width="48.140625" style="519" customWidth="1"/>
    <col min="2" max="2" width="9.7109375" style="519" customWidth="1"/>
    <col min="3" max="4" width="1.85546875" style="519" customWidth="1"/>
    <col min="5" max="5" width="9.140625" style="519"/>
    <col min="6" max="6" width="1.85546875" style="519" customWidth="1"/>
    <col min="7" max="7" width="9.140625" style="519"/>
    <col min="8" max="8" width="1.7109375" style="519" customWidth="1"/>
    <col min="9" max="9" width="9.140625" style="519"/>
    <col min="10" max="10" width="1.85546875" style="519" customWidth="1"/>
    <col min="11" max="11" width="9.140625" style="519"/>
    <col min="12" max="12" width="1.85546875" style="519" customWidth="1"/>
    <col min="13" max="13" width="9.140625" style="519"/>
    <col min="14" max="14" width="1.85546875" style="519" customWidth="1"/>
    <col min="15" max="15" width="9.140625" style="519"/>
    <col min="16" max="16" width="2" style="519" customWidth="1"/>
    <col min="17" max="17" width="9.140625" style="519"/>
    <col min="18" max="18" width="2" style="519" customWidth="1"/>
    <col min="19" max="19" width="9.140625" style="519"/>
    <col min="20" max="20" width="2" style="519" customWidth="1"/>
    <col min="21" max="21" width="9.140625" style="519"/>
    <col min="22" max="22" width="2" style="519" customWidth="1"/>
    <col min="23" max="23" width="9.140625" style="519"/>
    <col min="24" max="24" width="2" style="519" customWidth="1"/>
    <col min="25" max="25" width="9.140625" style="519"/>
    <col min="26" max="26" width="2" style="519" customWidth="1"/>
    <col min="27" max="27" width="9.140625" style="519"/>
    <col min="28" max="28" width="2" style="519" customWidth="1"/>
    <col min="29" max="33" width="9.140625" style="518"/>
    <col min="34" max="34" width="0.85546875" style="518" customWidth="1"/>
    <col min="35" max="35" width="9.140625" style="518"/>
    <col min="36" max="36" width="0.85546875" style="518" customWidth="1"/>
    <col min="37" max="37" width="9.140625" style="518"/>
    <col min="38" max="38" width="0.85546875" style="518" customWidth="1"/>
    <col min="39" max="39" width="9.140625" style="518"/>
    <col min="40" max="40" width="0.85546875" style="518" customWidth="1"/>
    <col min="41" max="41" width="9.140625" style="519"/>
    <col min="42" max="42" width="0.85546875" style="519" customWidth="1"/>
    <col min="43" max="43" width="9.140625" style="519"/>
    <col min="44" max="44" width="0.85546875" style="519" customWidth="1"/>
    <col min="45" max="45" width="9.140625" style="519"/>
    <col min="46" max="46" width="0.85546875" style="519" customWidth="1"/>
    <col min="47" max="47" width="9.140625" style="519"/>
    <col min="48" max="48" width="0.85546875" style="519" customWidth="1"/>
    <col min="49" max="49" width="9.140625" style="519"/>
    <col min="50" max="50" width="0.85546875" style="519" customWidth="1"/>
    <col min="51" max="51" width="9.140625" style="519"/>
    <col min="52" max="52" width="0.85546875" style="519" customWidth="1"/>
    <col min="53" max="53" width="9.140625" style="519"/>
    <col min="54" max="54" width="0.85546875" style="519" customWidth="1"/>
    <col min="55" max="55" width="9.140625" style="519"/>
    <col min="56" max="56" width="0.85546875" style="519" customWidth="1"/>
    <col min="57" max="16384" width="9.140625" style="519"/>
  </cols>
  <sheetData>
    <row r="1" spans="1:62" s="518" customFormat="1" ht="15.75"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row>
    <row r="2" spans="1:62" s="518" customFormat="1" ht="15.75"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row>
    <row r="3" spans="1:62" ht="21" x14ac:dyDescent="0.2">
      <c r="A3" s="13" t="s">
        <v>434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row>
    <row r="4" spans="1:62" s="518" customFormat="1" x14ac:dyDescent="0.2">
      <c r="A4" s="520"/>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1"/>
      <c r="AB4" s="520"/>
      <c r="AE4" s="519"/>
    </row>
    <row r="5" spans="1:62" s="720" customFormat="1" ht="12.75" customHeight="1" x14ac:dyDescent="0.2">
      <c r="A5" s="994" t="s">
        <v>307</v>
      </c>
      <c r="B5" s="994"/>
      <c r="C5" s="994"/>
      <c r="D5" s="994"/>
      <c r="E5" s="994"/>
      <c r="F5" s="994"/>
      <c r="G5" s="994"/>
      <c r="H5" s="994"/>
      <c r="I5" s="994"/>
      <c r="J5" s="994"/>
      <c r="K5" s="994"/>
      <c r="L5" s="994"/>
      <c r="M5" s="994"/>
      <c r="N5" s="994"/>
      <c r="O5" s="994"/>
      <c r="P5" s="994"/>
      <c r="Q5" s="994"/>
      <c r="R5" s="994"/>
      <c r="S5" s="994"/>
      <c r="T5" s="994"/>
      <c r="U5" s="994"/>
      <c r="V5" s="994"/>
      <c r="W5" s="994"/>
      <c r="X5" s="994"/>
      <c r="Y5" s="994"/>
      <c r="Z5" s="994"/>
      <c r="AA5" s="994"/>
      <c r="AB5" s="520"/>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row>
    <row r="6" spans="1:62" s="720" customFormat="1" x14ac:dyDescent="0.2">
      <c r="A6" s="522" t="s">
        <v>0</v>
      </c>
      <c r="B6" s="612"/>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520"/>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row>
    <row r="7" spans="1:62" s="720" customFormat="1" x14ac:dyDescent="0.2">
      <c r="A7" s="612"/>
      <c r="B7" s="612"/>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520"/>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row>
    <row r="8" spans="1:62" s="720" customFormat="1" ht="12.75" x14ac:dyDescent="0.2">
      <c r="A8" s="523" t="s">
        <v>1</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row>
    <row r="9" spans="1:62" s="720" customFormat="1" ht="12.75" customHeight="1" x14ac:dyDescent="0.2">
      <c r="A9" s="520"/>
      <c r="B9" s="995" t="s">
        <v>385</v>
      </c>
      <c r="C9" s="995"/>
      <c r="D9" s="995"/>
      <c r="E9" s="995"/>
      <c r="F9" s="995"/>
      <c r="G9" s="995"/>
      <c r="H9" s="995"/>
      <c r="I9" s="995"/>
      <c r="J9" s="995"/>
      <c r="K9" s="995"/>
      <c r="L9" s="995"/>
      <c r="M9" s="995"/>
      <c r="N9" s="995"/>
      <c r="O9" s="995"/>
      <c r="P9" s="995"/>
      <c r="Q9" s="995"/>
      <c r="R9" s="995"/>
      <c r="S9" s="995"/>
      <c r="T9" s="995"/>
      <c r="U9" s="995"/>
      <c r="V9" s="995"/>
      <c r="W9" s="995"/>
      <c r="X9" s="995"/>
      <c r="Y9" s="995"/>
      <c r="Z9" s="995"/>
      <c r="AA9" s="995"/>
      <c r="AB9" s="995"/>
    </row>
    <row r="10" spans="1:62" s="720" customFormat="1" ht="15" customHeight="1" x14ac:dyDescent="0.2">
      <c r="A10" s="520" t="s">
        <v>2</v>
      </c>
      <c r="B10" s="525" t="s">
        <v>123</v>
      </c>
      <c r="C10" s="526"/>
      <c r="D10" s="526"/>
      <c r="E10" s="526" t="s">
        <v>370</v>
      </c>
      <c r="F10" s="526"/>
      <c r="G10" s="526" t="s">
        <v>4</v>
      </c>
      <c r="H10" s="526"/>
      <c r="I10" s="526" t="s">
        <v>5</v>
      </c>
      <c r="J10" s="526"/>
      <c r="K10" s="526" t="s">
        <v>6</v>
      </c>
      <c r="L10" s="526"/>
      <c r="M10" s="526" t="s">
        <v>7</v>
      </c>
      <c r="N10" s="526"/>
      <c r="O10" s="526" t="s">
        <v>8</v>
      </c>
      <c r="P10" s="526"/>
      <c r="Q10" s="526" t="s">
        <v>9</v>
      </c>
      <c r="R10" s="526"/>
      <c r="S10" s="526" t="s">
        <v>10</v>
      </c>
      <c r="T10" s="526"/>
      <c r="U10" s="526" t="s">
        <v>11</v>
      </c>
      <c r="V10" s="526"/>
      <c r="W10" s="526" t="s">
        <v>12</v>
      </c>
      <c r="X10" s="526"/>
      <c r="Y10" s="526" t="s">
        <v>13</v>
      </c>
      <c r="Z10" s="526"/>
      <c r="AA10" s="526" t="s">
        <v>14</v>
      </c>
      <c r="AB10" s="521"/>
      <c r="AF10" s="518"/>
      <c r="AG10" s="518"/>
      <c r="AH10" s="518"/>
      <c r="AI10" s="518"/>
      <c r="AJ10" s="518"/>
      <c r="AK10" s="518"/>
      <c r="AL10" s="518"/>
      <c r="AM10" s="518"/>
      <c r="AN10" s="518"/>
      <c r="AO10" s="518"/>
      <c r="AP10" s="518"/>
      <c r="AQ10" s="518"/>
      <c r="AR10" s="518"/>
      <c r="AS10" s="518"/>
      <c r="AT10" s="518"/>
      <c r="AU10" s="518"/>
      <c r="AV10" s="518"/>
      <c r="AW10" s="518"/>
      <c r="AX10" s="518"/>
      <c r="AY10" s="518"/>
      <c r="AZ10" s="518"/>
      <c r="BA10" s="518"/>
      <c r="BB10" s="518"/>
      <c r="BC10" s="518"/>
      <c r="BD10" s="518"/>
      <c r="BE10" s="518"/>
    </row>
    <row r="11" spans="1:62" s="721" customFormat="1" ht="25.5" x14ac:dyDescent="0.2">
      <c r="A11" s="882" t="s">
        <v>435</v>
      </c>
      <c r="B11" s="528">
        <v>38012</v>
      </c>
      <c r="C11" s="528"/>
      <c r="D11" s="528"/>
      <c r="E11" s="528">
        <v>85</v>
      </c>
      <c r="F11" s="528"/>
      <c r="G11" s="528">
        <v>559</v>
      </c>
      <c r="H11" s="528"/>
      <c r="I11" s="528">
        <v>1213</v>
      </c>
      <c r="J11" s="528"/>
      <c r="K11" s="528">
        <v>1887</v>
      </c>
      <c r="L11" s="528"/>
      <c r="M11" s="528">
        <v>2676</v>
      </c>
      <c r="N11" s="528"/>
      <c r="O11" s="528">
        <v>3512</v>
      </c>
      <c r="P11" s="528"/>
      <c r="Q11" s="528">
        <v>3615</v>
      </c>
      <c r="R11" s="528"/>
      <c r="S11" s="528">
        <v>3595</v>
      </c>
      <c r="T11" s="528"/>
      <c r="U11" s="528">
        <v>6091</v>
      </c>
      <c r="V11" s="528"/>
      <c r="W11" s="528">
        <v>4608</v>
      </c>
      <c r="X11" s="528"/>
      <c r="Y11" s="528">
        <v>5574</v>
      </c>
      <c r="Z11" s="528"/>
      <c r="AA11" s="528">
        <v>4597</v>
      </c>
      <c r="AB11" s="529"/>
      <c r="AC11" s="720"/>
      <c r="AD11" s="720"/>
      <c r="AE11" s="720"/>
      <c r="AF11" s="518"/>
      <c r="AG11" s="518"/>
      <c r="AH11" s="518"/>
      <c r="AI11" s="518"/>
      <c r="AJ11" s="518"/>
      <c r="AK11" s="518"/>
      <c r="AL11" s="518"/>
      <c r="AM11" s="518"/>
      <c r="AN11" s="518"/>
      <c r="AO11" s="518"/>
      <c r="AP11" s="518"/>
      <c r="AQ11" s="518"/>
      <c r="AR11" s="518"/>
      <c r="AS11" s="518"/>
      <c r="AT11" s="518"/>
      <c r="AU11" s="518"/>
      <c r="AV11" s="518"/>
      <c r="AW11" s="518"/>
      <c r="AX11" s="518"/>
      <c r="AY11" s="518"/>
      <c r="AZ11" s="518"/>
      <c r="BA11" s="518"/>
      <c r="BB11" s="518"/>
      <c r="BC11" s="518"/>
      <c r="BD11" s="518"/>
      <c r="BE11" s="518"/>
    </row>
    <row r="12" spans="1:62" s="720" customFormat="1" ht="6" customHeight="1" x14ac:dyDescent="0.2">
      <c r="A12" s="521"/>
      <c r="B12" s="530"/>
      <c r="C12" s="530"/>
      <c r="D12" s="530"/>
      <c r="E12" s="530"/>
      <c r="F12" s="531"/>
      <c r="G12" s="530"/>
      <c r="H12" s="531"/>
      <c r="I12" s="530"/>
      <c r="J12" s="531"/>
      <c r="K12" s="530"/>
      <c r="L12" s="531"/>
      <c r="M12" s="530"/>
      <c r="N12" s="531"/>
      <c r="O12" s="530"/>
      <c r="P12" s="531"/>
      <c r="Q12" s="530"/>
      <c r="R12" s="531"/>
      <c r="S12" s="530"/>
      <c r="T12" s="531"/>
      <c r="U12" s="530"/>
      <c r="V12" s="531"/>
      <c r="W12" s="530"/>
      <c r="X12" s="531"/>
      <c r="Y12" s="530"/>
      <c r="Z12" s="531"/>
      <c r="AA12" s="530"/>
      <c r="AB12" s="531"/>
      <c r="AF12" s="518"/>
      <c r="AG12" s="518"/>
      <c r="AH12" s="518"/>
      <c r="AI12" s="518"/>
      <c r="AJ12" s="518"/>
      <c r="AK12" s="518"/>
      <c r="AL12" s="518"/>
      <c r="AM12" s="518"/>
      <c r="AN12" s="518"/>
      <c r="AO12" s="518"/>
      <c r="AP12" s="518"/>
      <c r="AQ12" s="518"/>
      <c r="AR12" s="518"/>
      <c r="AS12" s="518"/>
      <c r="AT12" s="518"/>
      <c r="AU12" s="518"/>
      <c r="AV12" s="518"/>
      <c r="AW12" s="518"/>
      <c r="AX12" s="518"/>
      <c r="AY12" s="518"/>
      <c r="AZ12" s="518"/>
      <c r="BA12" s="518"/>
      <c r="BB12" s="518"/>
      <c r="BC12" s="518"/>
      <c r="BD12" s="518"/>
      <c r="BE12" s="518"/>
    </row>
    <row r="13" spans="1:62" s="721" customFormat="1" ht="14.25" customHeight="1" x14ac:dyDescent="0.2">
      <c r="A13" s="16" t="s">
        <v>436</v>
      </c>
      <c r="B13" s="528">
        <v>40500</v>
      </c>
      <c r="C13" s="528"/>
      <c r="D13" s="528"/>
      <c r="E13" s="528">
        <v>193</v>
      </c>
      <c r="F13" s="528"/>
      <c r="G13" s="528">
        <v>675</v>
      </c>
      <c r="H13" s="528"/>
      <c r="I13" s="528">
        <v>1493</v>
      </c>
      <c r="J13" s="528"/>
      <c r="K13" s="528">
        <v>2535</v>
      </c>
      <c r="L13" s="528"/>
      <c r="M13" s="528">
        <v>3114</v>
      </c>
      <c r="N13" s="528"/>
      <c r="O13" s="528">
        <v>3968</v>
      </c>
      <c r="P13" s="528"/>
      <c r="Q13" s="528">
        <v>4566</v>
      </c>
      <c r="R13" s="528"/>
      <c r="S13" s="528">
        <v>4739</v>
      </c>
      <c r="T13" s="528"/>
      <c r="U13" s="528">
        <v>4906</v>
      </c>
      <c r="V13" s="528"/>
      <c r="W13" s="528">
        <v>5247</v>
      </c>
      <c r="X13" s="528"/>
      <c r="Y13" s="528">
        <v>5242</v>
      </c>
      <c r="Z13" s="528"/>
      <c r="AA13" s="528">
        <v>3822</v>
      </c>
      <c r="AB13" s="528"/>
      <c r="AC13" s="720"/>
      <c r="AD13" s="720"/>
      <c r="AE13" s="720"/>
      <c r="AF13" s="720"/>
      <c r="AG13" s="720"/>
      <c r="AH13" s="720"/>
      <c r="AI13" s="720"/>
      <c r="AJ13" s="720"/>
      <c r="AK13" s="720"/>
      <c r="AL13" s="720"/>
      <c r="AM13" s="720"/>
      <c r="AN13" s="720"/>
    </row>
    <row r="14" spans="1:62" s="720" customFormat="1" ht="14.25" customHeight="1" x14ac:dyDescent="0.2">
      <c r="A14" s="883" t="s">
        <v>437</v>
      </c>
      <c r="B14" s="532">
        <v>37623</v>
      </c>
      <c r="C14" s="532"/>
      <c r="D14" s="532"/>
      <c r="E14" s="532">
        <v>193</v>
      </c>
      <c r="F14" s="532"/>
      <c r="G14" s="532">
        <v>673</v>
      </c>
      <c r="H14" s="532"/>
      <c r="I14" s="532">
        <v>1489</v>
      </c>
      <c r="J14" s="532"/>
      <c r="K14" s="532">
        <v>2526</v>
      </c>
      <c r="L14" s="532"/>
      <c r="M14" s="532">
        <v>3073</v>
      </c>
      <c r="N14" s="532"/>
      <c r="O14" s="532">
        <v>3839</v>
      </c>
      <c r="P14" s="532"/>
      <c r="Q14" s="532">
        <v>4320</v>
      </c>
      <c r="R14" s="532"/>
      <c r="S14" s="532">
        <v>4471</v>
      </c>
      <c r="T14" s="532"/>
      <c r="U14" s="532">
        <v>4542</v>
      </c>
      <c r="V14" s="532"/>
      <c r="W14" s="532">
        <v>4705</v>
      </c>
      <c r="X14" s="532"/>
      <c r="Y14" s="532">
        <v>4569</v>
      </c>
      <c r="Z14" s="532"/>
      <c r="AA14" s="532">
        <v>3223</v>
      </c>
      <c r="AB14" s="532"/>
    </row>
    <row r="15" spans="1:62" s="720" customFormat="1" ht="14.25" customHeight="1" x14ac:dyDescent="0.2">
      <c r="A15" s="883" t="s">
        <v>438</v>
      </c>
      <c r="B15" s="532">
        <v>2877</v>
      </c>
      <c r="C15" s="532"/>
      <c r="D15" s="532"/>
      <c r="E15" s="532">
        <v>0</v>
      </c>
      <c r="F15" s="532"/>
      <c r="G15" s="532">
        <v>2</v>
      </c>
      <c r="H15" s="532"/>
      <c r="I15" s="532">
        <v>4</v>
      </c>
      <c r="J15" s="532"/>
      <c r="K15" s="532">
        <v>9</v>
      </c>
      <c r="L15" s="532"/>
      <c r="M15" s="532">
        <v>41</v>
      </c>
      <c r="N15" s="532"/>
      <c r="O15" s="532">
        <v>129</v>
      </c>
      <c r="P15" s="532"/>
      <c r="Q15" s="532">
        <v>246</v>
      </c>
      <c r="R15" s="532"/>
      <c r="S15" s="532">
        <v>268</v>
      </c>
      <c r="T15" s="532"/>
      <c r="U15" s="532">
        <v>364</v>
      </c>
      <c r="V15" s="532"/>
      <c r="W15" s="532">
        <v>542</v>
      </c>
      <c r="X15" s="532"/>
      <c r="Y15" s="532">
        <v>673</v>
      </c>
      <c r="Z15" s="532"/>
      <c r="AA15" s="532">
        <v>599</v>
      </c>
      <c r="AB15" s="532"/>
      <c r="AC15" s="722"/>
    </row>
    <row r="16" spans="1:62" s="518" customFormat="1" x14ac:dyDescent="0.2">
      <c r="A16" s="520"/>
      <c r="B16" s="358"/>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9"/>
      <c r="AD16" s="360"/>
      <c r="AE16" s="359"/>
      <c r="AF16" s="361"/>
      <c r="AG16" s="359"/>
      <c r="AH16" s="359"/>
      <c r="AI16" s="360"/>
      <c r="AJ16" s="360"/>
      <c r="AK16" s="359"/>
      <c r="AL16" s="359"/>
      <c r="AM16" s="361"/>
      <c r="AN16" s="361"/>
      <c r="AO16" s="359"/>
      <c r="AP16" s="359"/>
      <c r="AQ16" s="360"/>
      <c r="AR16" s="360"/>
      <c r="AS16" s="359"/>
      <c r="AT16" s="359"/>
      <c r="AU16" s="361"/>
      <c r="AV16" s="361"/>
      <c r="AW16" s="359"/>
      <c r="AX16" s="359"/>
      <c r="AY16" s="360"/>
      <c r="AZ16" s="360"/>
      <c r="BA16" s="362"/>
      <c r="BB16" s="362"/>
      <c r="BC16" s="361"/>
      <c r="BD16" s="361"/>
      <c r="BE16" s="359"/>
      <c r="BF16" s="363"/>
      <c r="BG16" s="364"/>
      <c r="BH16" s="361"/>
      <c r="BI16" s="365"/>
      <c r="BJ16" s="363"/>
    </row>
    <row r="17" spans="1:28" s="518" customFormat="1" ht="12.75" customHeight="1" x14ac:dyDescent="0.2">
      <c r="A17" s="996" t="s">
        <v>30</v>
      </c>
      <c r="B17" s="996"/>
      <c r="C17" s="996"/>
      <c r="D17" s="996"/>
      <c r="E17" s="996"/>
      <c r="F17" s="996"/>
      <c r="G17" s="996"/>
      <c r="H17" s="996"/>
      <c r="I17" s="996"/>
      <c r="J17" s="996"/>
      <c r="K17" s="996"/>
      <c r="L17" s="996"/>
      <c r="M17" s="996"/>
      <c r="N17" s="996"/>
      <c r="O17" s="996"/>
      <c r="P17" s="996"/>
      <c r="Q17" s="996"/>
      <c r="R17" s="996"/>
      <c r="S17" s="996"/>
      <c r="T17" s="996"/>
      <c r="U17" s="996"/>
      <c r="V17" s="996"/>
      <c r="W17" s="996"/>
      <c r="X17" s="996"/>
      <c r="Y17" s="996"/>
      <c r="Z17" s="996"/>
      <c r="AA17" s="996"/>
      <c r="AB17" s="524"/>
    </row>
    <row r="18" spans="1:28" s="518" customFormat="1" ht="12.75" customHeight="1" x14ac:dyDescent="0.2">
      <c r="A18" s="884" t="s">
        <v>439</v>
      </c>
      <c r="B18" s="885"/>
      <c r="C18" s="885"/>
      <c r="D18" s="885"/>
      <c r="E18" s="885"/>
      <c r="F18" s="885"/>
      <c r="G18" s="885"/>
      <c r="H18" s="885"/>
      <c r="I18" s="885"/>
      <c r="J18" s="885"/>
      <c r="K18" s="885"/>
      <c r="L18" s="885"/>
      <c r="M18" s="885"/>
      <c r="N18" s="885"/>
      <c r="O18" s="885"/>
      <c r="P18" s="885"/>
      <c r="Q18" s="885"/>
      <c r="R18" s="885"/>
      <c r="S18" s="885"/>
      <c r="T18" s="885"/>
      <c r="U18" s="885"/>
      <c r="V18" s="885"/>
      <c r="W18" s="885"/>
      <c r="X18" s="885"/>
      <c r="Y18" s="885"/>
      <c r="Z18" s="885"/>
      <c r="AA18" s="885"/>
      <c r="AB18" s="533"/>
    </row>
    <row r="19" spans="1:28" s="518" customFormat="1" ht="12.75" customHeight="1" x14ac:dyDescent="0.2">
      <c r="A19" s="884" t="s">
        <v>292</v>
      </c>
      <c r="B19" s="884"/>
      <c r="C19" s="884"/>
      <c r="D19" s="884"/>
      <c r="E19" s="884"/>
      <c r="F19" s="884"/>
      <c r="G19" s="884"/>
      <c r="H19" s="884"/>
      <c r="I19" s="884"/>
      <c r="J19" s="884"/>
      <c r="K19" s="884"/>
      <c r="L19" s="884"/>
      <c r="M19" s="884"/>
      <c r="N19" s="884"/>
      <c r="O19" s="884"/>
      <c r="P19" s="884"/>
      <c r="Q19" s="884"/>
      <c r="R19" s="884"/>
      <c r="S19" s="884"/>
      <c r="T19" s="884"/>
      <c r="U19" s="884"/>
      <c r="V19" s="884"/>
      <c r="W19" s="884"/>
      <c r="X19" s="884"/>
      <c r="Y19" s="884"/>
      <c r="Z19" s="884"/>
      <c r="AA19" s="884"/>
      <c r="AB19" s="524"/>
    </row>
    <row r="20" spans="1:28" s="518" customFormat="1" ht="12.75" customHeight="1" x14ac:dyDescent="0.2">
      <c r="A20" s="886" t="s">
        <v>273</v>
      </c>
      <c r="B20" s="887"/>
      <c r="C20" s="887"/>
      <c r="D20" s="887"/>
      <c r="E20" s="887"/>
      <c r="F20" s="884"/>
      <c r="G20" s="884"/>
      <c r="H20" s="884"/>
      <c r="I20" s="884"/>
      <c r="J20" s="884"/>
      <c r="K20" s="884"/>
      <c r="L20" s="884"/>
      <c r="M20" s="884"/>
      <c r="N20" s="884"/>
      <c r="O20" s="884"/>
      <c r="P20" s="884"/>
      <c r="Q20" s="884"/>
      <c r="R20" s="884"/>
      <c r="S20" s="884"/>
      <c r="T20" s="884"/>
      <c r="U20" s="884"/>
      <c r="V20" s="884"/>
      <c r="W20" s="884"/>
      <c r="X20" s="884"/>
      <c r="Y20" s="884"/>
      <c r="Z20" s="884"/>
      <c r="AA20" s="884"/>
      <c r="AB20" s="524"/>
    </row>
    <row r="21" spans="1:28" s="518" customFormat="1" ht="12.75" customHeight="1" x14ac:dyDescent="0.2">
      <c r="A21" s="888" t="s">
        <v>440</v>
      </c>
      <c r="B21" s="889"/>
      <c r="C21" s="889"/>
      <c r="D21" s="889"/>
      <c r="E21" s="889"/>
      <c r="F21" s="889"/>
      <c r="G21" s="889"/>
      <c r="H21" s="889"/>
      <c r="I21" s="889"/>
      <c r="J21" s="889"/>
      <c r="K21" s="889"/>
      <c r="L21" s="889"/>
      <c r="M21" s="889"/>
      <c r="N21" s="889"/>
      <c r="O21" s="889"/>
      <c r="P21" s="889"/>
      <c r="Q21" s="889"/>
      <c r="R21" s="889"/>
      <c r="S21" s="889"/>
      <c r="T21" s="889"/>
      <c r="U21" s="889"/>
      <c r="V21" s="889"/>
      <c r="W21" s="889"/>
      <c r="X21" s="889"/>
      <c r="Y21" s="889"/>
      <c r="Z21" s="889"/>
      <c r="AA21" s="889"/>
      <c r="AB21" s="524"/>
    </row>
    <row r="22" spans="1:28" s="518" customFormat="1" ht="15" x14ac:dyDescent="0.25">
      <c r="A22" s="890" t="s">
        <v>441</v>
      </c>
      <c r="B22" s="891"/>
      <c r="C22" s="891"/>
      <c r="D22" s="891"/>
      <c r="E22" s="891"/>
      <c r="F22" s="891"/>
      <c r="G22" s="891"/>
      <c r="H22" s="891"/>
      <c r="I22" s="891"/>
      <c r="J22" s="891"/>
      <c r="K22" s="891"/>
      <c r="L22" s="891"/>
      <c r="M22" s="891"/>
      <c r="N22" s="891"/>
      <c r="O22" s="891"/>
      <c r="P22" s="891"/>
      <c r="Q22" s="891"/>
      <c r="R22" s="891"/>
      <c r="S22" s="891"/>
      <c r="T22" s="891"/>
      <c r="U22" s="891"/>
      <c r="V22" s="891"/>
      <c r="W22" s="891"/>
      <c r="X22" s="891"/>
      <c r="Y22" s="891"/>
      <c r="Z22" s="891"/>
      <c r="AA22" s="891"/>
      <c r="AB22" s="533"/>
    </row>
    <row r="23" spans="1:28" s="518" customFormat="1" x14ac:dyDescent="0.2"/>
    <row r="24" spans="1:28" s="518" customFormat="1" x14ac:dyDescent="0.2"/>
    <row r="25" spans="1:28" s="518" customFormat="1" x14ac:dyDescent="0.2"/>
    <row r="26" spans="1:28" s="518" customFormat="1" x14ac:dyDescent="0.2"/>
    <row r="27" spans="1:28" s="518" customFormat="1" x14ac:dyDescent="0.2"/>
    <row r="28" spans="1:28" s="518" customFormat="1" x14ac:dyDescent="0.2"/>
    <row r="29" spans="1:28" x14ac:dyDescent="0.2">
      <c r="A29" s="518"/>
      <c r="B29" s="518"/>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row>
    <row r="30" spans="1:28" x14ac:dyDescent="0.2">
      <c r="A30" s="518"/>
      <c r="B30" s="518"/>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row>
    <row r="31" spans="1:28" x14ac:dyDescent="0.2">
      <c r="A31" s="518"/>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row>
    <row r="32" spans="1:28" x14ac:dyDescent="0.2">
      <c r="A32" s="518"/>
      <c r="B32" s="518"/>
      <c r="C32" s="518"/>
      <c r="D32" s="518"/>
      <c r="E32" s="518"/>
      <c r="F32" s="518"/>
      <c r="G32" s="518"/>
      <c r="H32" s="518"/>
      <c r="I32" s="518"/>
      <c r="J32" s="518"/>
      <c r="K32" s="518"/>
      <c r="L32" s="518"/>
      <c r="M32" s="518"/>
      <c r="N32" s="518"/>
      <c r="O32" s="518"/>
      <c r="P32" s="518"/>
      <c r="Q32" s="518"/>
      <c r="R32" s="518"/>
      <c r="S32" s="518"/>
      <c r="T32" s="518"/>
      <c r="U32" s="518"/>
      <c r="V32" s="518"/>
      <c r="W32" s="518"/>
      <c r="X32" s="518"/>
      <c r="Y32" s="518"/>
      <c r="Z32" s="518"/>
      <c r="AA32" s="518"/>
      <c r="AB32" s="518"/>
    </row>
    <row r="33" spans="1:28" x14ac:dyDescent="0.2">
      <c r="A33" s="518"/>
      <c r="B33" s="518"/>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row>
    <row r="34" spans="1:28" x14ac:dyDescent="0.2">
      <c r="A34" s="518"/>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row>
    <row r="35" spans="1:28" x14ac:dyDescent="0.2">
      <c r="A35" s="518"/>
      <c r="B35" s="518"/>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row>
    <row r="36" spans="1:28" x14ac:dyDescent="0.2">
      <c r="A36" s="518"/>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row>
    <row r="37" spans="1:28" x14ac:dyDescent="0.2">
      <c r="A37" s="518"/>
      <c r="B37" s="518"/>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row>
    <row r="38" spans="1:28" x14ac:dyDescent="0.2">
      <c r="A38" s="518"/>
      <c r="B38" s="518"/>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row>
    <row r="39" spans="1:28" x14ac:dyDescent="0.2">
      <c r="A39" s="518"/>
      <c r="B39" s="518"/>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row>
    <row r="40" spans="1:28" x14ac:dyDescent="0.2">
      <c r="A40" s="518"/>
      <c r="B40" s="518"/>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row>
    <row r="41" spans="1:28" x14ac:dyDescent="0.2">
      <c r="A41" s="518"/>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row>
    <row r="42" spans="1:28" x14ac:dyDescent="0.2">
      <c r="A42" s="518"/>
      <c r="B42" s="518"/>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row>
    <row r="43" spans="1:28" x14ac:dyDescent="0.2">
      <c r="A43" s="518"/>
      <c r="B43" s="518"/>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row>
    <row r="44" spans="1:28" x14ac:dyDescent="0.2">
      <c r="A44" s="518"/>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row>
    <row r="45" spans="1:28" x14ac:dyDescent="0.2">
      <c r="A45" s="518"/>
      <c r="B45" s="518"/>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row>
    <row r="46" spans="1:28" x14ac:dyDescent="0.2">
      <c r="A46" s="518"/>
      <c r="B46" s="518"/>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row>
    <row r="47" spans="1:28" x14ac:dyDescent="0.2">
      <c r="A47" s="518"/>
      <c r="B47" s="518"/>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row>
    <row r="48" spans="1:28" x14ac:dyDescent="0.2">
      <c r="A48" s="518"/>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row>
    <row r="49" spans="1:28" x14ac:dyDescent="0.2">
      <c r="A49" s="518"/>
      <c r="B49" s="518"/>
      <c r="C49" s="518"/>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row>
    <row r="50" spans="1:28" x14ac:dyDescent="0.2">
      <c r="A50" s="518"/>
      <c r="B50" s="518"/>
      <c r="C50" s="518"/>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row>
    <row r="51" spans="1:28" x14ac:dyDescent="0.2">
      <c r="A51" s="518"/>
      <c r="B51" s="518"/>
      <c r="C51" s="518"/>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row>
    <row r="52" spans="1:28" x14ac:dyDescent="0.2">
      <c r="A52" s="518"/>
      <c r="B52" s="518"/>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row>
    <row r="53" spans="1:28" x14ac:dyDescent="0.2">
      <c r="A53" s="518"/>
      <c r="B53" s="518"/>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row>
    <row r="54" spans="1:28" x14ac:dyDescent="0.2">
      <c r="A54" s="518"/>
      <c r="B54" s="518"/>
      <c r="C54" s="518"/>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row>
    <row r="55" spans="1:28" x14ac:dyDescent="0.2">
      <c r="A55" s="518"/>
      <c r="B55" s="518"/>
      <c r="C55" s="518"/>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8"/>
    </row>
    <row r="56" spans="1:28" x14ac:dyDescent="0.2">
      <c r="A56" s="518"/>
      <c r="B56" s="518"/>
      <c r="C56" s="518"/>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row>
    <row r="57" spans="1:28" x14ac:dyDescent="0.2">
      <c r="A57" s="518"/>
      <c r="B57" s="518"/>
      <c r="C57" s="518"/>
      <c r="D57" s="518"/>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8"/>
    </row>
    <row r="58" spans="1:28" x14ac:dyDescent="0.2">
      <c r="A58" s="518"/>
      <c r="B58" s="518"/>
      <c r="C58" s="518"/>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8"/>
    </row>
    <row r="59" spans="1:28" x14ac:dyDescent="0.2">
      <c r="A59" s="518"/>
      <c r="B59" s="518"/>
      <c r="C59" s="518"/>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8"/>
    </row>
    <row r="60" spans="1:28" x14ac:dyDescent="0.2">
      <c r="A60" s="518"/>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row>
    <row r="61" spans="1:28" x14ac:dyDescent="0.2">
      <c r="A61" s="518"/>
      <c r="B61" s="518"/>
      <c r="C61" s="518"/>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row>
    <row r="62" spans="1:28" x14ac:dyDescent="0.2">
      <c r="A62" s="518"/>
      <c r="B62" s="518"/>
      <c r="C62" s="518"/>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row>
    <row r="63" spans="1:28" x14ac:dyDescent="0.2">
      <c r="A63" s="518"/>
      <c r="B63" s="518"/>
      <c r="C63" s="518"/>
      <c r="D63" s="518"/>
      <c r="E63" s="518"/>
      <c r="F63" s="518"/>
      <c r="G63" s="518"/>
      <c r="H63" s="518"/>
      <c r="I63" s="518"/>
      <c r="J63" s="518"/>
      <c r="K63" s="518"/>
      <c r="L63" s="518"/>
      <c r="M63" s="518"/>
      <c r="N63" s="518"/>
      <c r="O63" s="518"/>
      <c r="P63" s="518"/>
      <c r="Q63" s="518"/>
      <c r="R63" s="518"/>
      <c r="S63" s="518"/>
      <c r="T63" s="518"/>
      <c r="U63" s="518"/>
      <c r="V63" s="518"/>
      <c r="W63" s="518"/>
      <c r="X63" s="518"/>
      <c r="Y63" s="518"/>
      <c r="Z63" s="518"/>
      <c r="AA63" s="518"/>
      <c r="AB63" s="518"/>
    </row>
    <row r="64" spans="1:28" x14ac:dyDescent="0.2">
      <c r="A64" s="518"/>
      <c r="B64" s="518"/>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row>
    <row r="65" spans="1:28" x14ac:dyDescent="0.2">
      <c r="A65" s="518"/>
      <c r="B65" s="518"/>
      <c r="C65" s="518"/>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8"/>
    </row>
    <row r="66" spans="1:28" x14ac:dyDescent="0.2">
      <c r="A66" s="518"/>
      <c r="B66" s="518"/>
      <c r="C66" s="518"/>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8"/>
    </row>
    <row r="67" spans="1:28" x14ac:dyDescent="0.2">
      <c r="A67" s="518"/>
      <c r="B67" s="518"/>
      <c r="C67" s="518"/>
      <c r="D67" s="518"/>
      <c r="E67" s="518"/>
      <c r="F67" s="518"/>
      <c r="G67" s="518"/>
      <c r="H67" s="518"/>
      <c r="I67" s="518"/>
      <c r="J67" s="518"/>
      <c r="K67" s="518"/>
      <c r="L67" s="518"/>
      <c r="M67" s="518"/>
      <c r="N67" s="518"/>
      <c r="O67" s="518"/>
      <c r="P67" s="518"/>
      <c r="Q67" s="518"/>
      <c r="R67" s="518"/>
      <c r="S67" s="518"/>
      <c r="T67" s="518"/>
      <c r="U67" s="518"/>
      <c r="V67" s="518"/>
      <c r="W67" s="518"/>
      <c r="X67" s="518"/>
      <c r="Y67" s="518"/>
      <c r="Z67" s="518"/>
      <c r="AA67" s="518"/>
      <c r="AB67" s="518"/>
    </row>
    <row r="68" spans="1:28" x14ac:dyDescent="0.2">
      <c r="A68" s="518"/>
      <c r="B68" s="518"/>
      <c r="C68" s="518"/>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518"/>
    </row>
    <row r="69" spans="1:28" x14ac:dyDescent="0.2">
      <c r="A69" s="518"/>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c r="Z69" s="518"/>
      <c r="AA69" s="518"/>
      <c r="AB69" s="518"/>
    </row>
    <row r="70" spans="1:28" x14ac:dyDescent="0.2">
      <c r="A70" s="518"/>
      <c r="B70" s="518"/>
      <c r="C70" s="518"/>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8"/>
    </row>
    <row r="71" spans="1:28" x14ac:dyDescent="0.2">
      <c r="A71" s="518"/>
      <c r="B71" s="518"/>
      <c r="C71" s="518"/>
      <c r="D71" s="518"/>
      <c r="E71" s="518"/>
      <c r="F71" s="518"/>
      <c r="G71" s="518"/>
      <c r="H71" s="518"/>
      <c r="I71" s="518"/>
      <c r="J71" s="518"/>
      <c r="K71" s="518"/>
      <c r="L71" s="518"/>
      <c r="M71" s="518"/>
      <c r="N71" s="518"/>
      <c r="O71" s="518"/>
      <c r="P71" s="518"/>
      <c r="Q71" s="518"/>
      <c r="R71" s="518"/>
      <c r="S71" s="518"/>
      <c r="T71" s="518"/>
      <c r="U71" s="518"/>
      <c r="V71" s="518"/>
      <c r="W71" s="518"/>
      <c r="X71" s="518"/>
      <c r="Y71" s="518"/>
      <c r="Z71" s="518"/>
      <c r="AA71" s="518"/>
      <c r="AB71" s="518"/>
    </row>
    <row r="72" spans="1:28" x14ac:dyDescent="0.2">
      <c r="A72" s="518"/>
      <c r="B72" s="518"/>
      <c r="C72" s="518"/>
      <c r="D72" s="518"/>
      <c r="E72" s="518"/>
      <c r="F72" s="518"/>
      <c r="G72" s="518"/>
      <c r="H72" s="518"/>
      <c r="I72" s="518"/>
      <c r="J72" s="518"/>
      <c r="K72" s="518"/>
      <c r="L72" s="518"/>
      <c r="M72" s="518"/>
      <c r="N72" s="518"/>
      <c r="O72" s="518"/>
      <c r="P72" s="518"/>
      <c r="Q72" s="518"/>
      <c r="R72" s="518"/>
      <c r="S72" s="518"/>
      <c r="T72" s="518"/>
      <c r="U72" s="518"/>
      <c r="V72" s="518"/>
      <c r="W72" s="518"/>
      <c r="X72" s="518"/>
      <c r="Y72" s="518"/>
      <c r="Z72" s="518"/>
      <c r="AA72" s="518"/>
      <c r="AB72" s="518"/>
    </row>
    <row r="73" spans="1:28" x14ac:dyDescent="0.2">
      <c r="A73" s="518"/>
      <c r="B73" s="518"/>
      <c r="C73" s="518"/>
      <c r="D73" s="518"/>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8"/>
    </row>
    <row r="74" spans="1:28" x14ac:dyDescent="0.2">
      <c r="A74" s="518"/>
      <c r="B74" s="518"/>
      <c r="C74" s="518"/>
      <c r="D74" s="51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8"/>
    </row>
    <row r="75" spans="1:28" x14ac:dyDescent="0.2">
      <c r="A75" s="518"/>
      <c r="B75" s="518"/>
      <c r="C75" s="518"/>
      <c r="D75" s="518"/>
      <c r="E75" s="518"/>
      <c r="F75" s="518"/>
      <c r="G75" s="518"/>
      <c r="H75" s="518"/>
      <c r="I75" s="518"/>
      <c r="J75" s="518"/>
      <c r="K75" s="518"/>
      <c r="L75" s="518"/>
      <c r="M75" s="518"/>
      <c r="N75" s="518"/>
      <c r="O75" s="518"/>
      <c r="P75" s="518"/>
      <c r="Q75" s="518"/>
      <c r="R75" s="518"/>
      <c r="S75" s="518"/>
      <c r="T75" s="518"/>
      <c r="U75" s="518"/>
      <c r="V75" s="518"/>
      <c r="W75" s="518"/>
      <c r="X75" s="518"/>
      <c r="Y75" s="518"/>
      <c r="Z75" s="518"/>
      <c r="AA75" s="518"/>
      <c r="AB75" s="518"/>
    </row>
    <row r="76" spans="1:28" x14ac:dyDescent="0.2">
      <c r="A76" s="518"/>
      <c r="B76" s="518"/>
      <c r="C76" s="518"/>
      <c r="D76" s="518"/>
      <c r="E76" s="518"/>
      <c r="F76" s="518"/>
      <c r="G76" s="518"/>
      <c r="H76" s="518"/>
      <c r="I76" s="518"/>
      <c r="J76" s="518"/>
      <c r="K76" s="518"/>
      <c r="L76" s="518"/>
      <c r="M76" s="518"/>
      <c r="N76" s="518"/>
      <c r="O76" s="518"/>
      <c r="P76" s="518"/>
      <c r="Q76" s="518"/>
      <c r="R76" s="518"/>
      <c r="S76" s="518"/>
      <c r="T76" s="518"/>
      <c r="U76" s="518"/>
      <c r="V76" s="518"/>
      <c r="W76" s="518"/>
      <c r="X76" s="518"/>
      <c r="Y76" s="518"/>
      <c r="Z76" s="518"/>
      <c r="AA76" s="518"/>
      <c r="AB76" s="518"/>
    </row>
    <row r="77" spans="1:28" x14ac:dyDescent="0.2">
      <c r="A77" s="518"/>
      <c r="B77" s="518"/>
      <c r="C77" s="518"/>
      <c r="D77" s="518"/>
      <c r="E77" s="518"/>
      <c r="F77" s="518"/>
      <c r="G77" s="518"/>
      <c r="H77" s="518"/>
      <c r="I77" s="518"/>
      <c r="J77" s="518"/>
      <c r="K77" s="518"/>
      <c r="L77" s="518"/>
      <c r="M77" s="518"/>
      <c r="N77" s="518"/>
      <c r="O77" s="518"/>
      <c r="P77" s="518"/>
      <c r="Q77" s="518"/>
      <c r="R77" s="518"/>
      <c r="S77" s="518"/>
      <c r="T77" s="518"/>
      <c r="U77" s="518"/>
      <c r="V77" s="518"/>
      <c r="W77" s="518"/>
      <c r="X77" s="518"/>
      <c r="Y77" s="518"/>
      <c r="Z77" s="518"/>
      <c r="AA77" s="518"/>
      <c r="AB77" s="518"/>
    </row>
    <row r="78" spans="1:28" x14ac:dyDescent="0.2">
      <c r="A78" s="518"/>
      <c r="B78" s="518"/>
      <c r="C78" s="518"/>
      <c r="D78" s="518"/>
      <c r="E78" s="518"/>
      <c r="F78" s="518"/>
      <c r="G78" s="518"/>
      <c r="H78" s="518"/>
      <c r="I78" s="518"/>
      <c r="J78" s="518"/>
      <c r="K78" s="518"/>
      <c r="L78" s="518"/>
      <c r="M78" s="518"/>
      <c r="N78" s="518"/>
      <c r="O78" s="518"/>
      <c r="P78" s="518"/>
      <c r="Q78" s="518"/>
      <c r="R78" s="518"/>
      <c r="S78" s="518"/>
      <c r="T78" s="518"/>
      <c r="U78" s="518"/>
      <c r="V78" s="518"/>
      <c r="W78" s="518"/>
      <c r="X78" s="518"/>
      <c r="Y78" s="518"/>
      <c r="Z78" s="518"/>
      <c r="AA78" s="518"/>
      <c r="AB78" s="518"/>
    </row>
    <row r="79" spans="1:28" x14ac:dyDescent="0.2">
      <c r="A79" s="518"/>
      <c r="B79" s="518"/>
      <c r="C79" s="518"/>
      <c r="D79" s="518"/>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8"/>
    </row>
    <row r="80" spans="1:28" x14ac:dyDescent="0.2">
      <c r="A80" s="518"/>
      <c r="B80" s="518"/>
      <c r="C80" s="518"/>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8"/>
    </row>
    <row r="81" spans="1:28" x14ac:dyDescent="0.2">
      <c r="A81" s="518"/>
      <c r="B81" s="518"/>
      <c r="C81" s="518"/>
      <c r="D81" s="518"/>
      <c r="E81" s="518"/>
      <c r="F81" s="518"/>
      <c r="G81" s="518"/>
      <c r="H81" s="518"/>
      <c r="I81" s="518"/>
      <c r="J81" s="518"/>
      <c r="K81" s="518"/>
      <c r="L81" s="518"/>
      <c r="M81" s="518"/>
      <c r="N81" s="518"/>
      <c r="O81" s="518"/>
      <c r="P81" s="518"/>
      <c r="Q81" s="518"/>
      <c r="R81" s="518"/>
      <c r="S81" s="518"/>
      <c r="T81" s="518"/>
      <c r="U81" s="518"/>
      <c r="V81" s="518"/>
      <c r="W81" s="518"/>
      <c r="X81" s="518"/>
      <c r="Y81" s="518"/>
      <c r="Z81" s="518"/>
      <c r="AA81" s="518"/>
      <c r="AB81" s="518"/>
    </row>
    <row r="82" spans="1:28" x14ac:dyDescent="0.2">
      <c r="A82" s="518"/>
      <c r="B82" s="518"/>
      <c r="C82" s="518"/>
      <c r="D82" s="518"/>
      <c r="E82" s="518"/>
      <c r="F82" s="518"/>
      <c r="G82" s="518"/>
      <c r="H82" s="518"/>
      <c r="I82" s="518"/>
      <c r="J82" s="518"/>
      <c r="K82" s="518"/>
      <c r="L82" s="518"/>
      <c r="M82" s="518"/>
      <c r="N82" s="518"/>
      <c r="O82" s="518"/>
      <c r="P82" s="518"/>
      <c r="Q82" s="518"/>
      <c r="R82" s="518"/>
      <c r="S82" s="518"/>
      <c r="T82" s="518"/>
      <c r="U82" s="518"/>
      <c r="V82" s="518"/>
      <c r="W82" s="518"/>
      <c r="X82" s="518"/>
      <c r="Y82" s="518"/>
      <c r="Z82" s="518"/>
      <c r="AA82" s="518"/>
      <c r="AB82" s="518"/>
    </row>
    <row r="83" spans="1:28" x14ac:dyDescent="0.2">
      <c r="A83" s="518"/>
      <c r="B83" s="518"/>
      <c r="C83" s="518"/>
      <c r="D83" s="518"/>
      <c r="E83" s="518"/>
      <c r="F83" s="518"/>
      <c r="G83" s="518"/>
      <c r="H83" s="518"/>
      <c r="I83" s="518"/>
      <c r="J83" s="518"/>
      <c r="K83" s="518"/>
      <c r="L83" s="518"/>
      <c r="M83" s="518"/>
      <c r="N83" s="518"/>
      <c r="O83" s="518"/>
      <c r="P83" s="518"/>
      <c r="Q83" s="518"/>
      <c r="R83" s="518"/>
      <c r="S83" s="518"/>
      <c r="T83" s="518"/>
      <c r="U83" s="518"/>
      <c r="V83" s="518"/>
      <c r="W83" s="518"/>
      <c r="X83" s="518"/>
      <c r="Y83" s="518"/>
      <c r="Z83" s="518"/>
      <c r="AA83" s="518"/>
      <c r="AB83" s="518"/>
    </row>
  </sheetData>
  <mergeCells count="5">
    <mergeCell ref="A5:AA5"/>
    <mergeCell ref="B9:AB9"/>
    <mergeCell ref="A17:AA17"/>
    <mergeCell ref="A1:AB1"/>
    <mergeCell ref="A2:AB2"/>
  </mergeCells>
  <hyperlinks>
    <hyperlink ref="A8" location="Contents!A1" display="Return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D38"/>
  <sheetViews>
    <sheetView showGridLines="0" workbookViewId="0">
      <selection sqref="A1:X1"/>
    </sheetView>
  </sheetViews>
  <sheetFormatPr defaultRowHeight="14.25" x14ac:dyDescent="0.2"/>
  <cols>
    <col min="1" max="1" width="66.42578125" style="519" customWidth="1"/>
    <col min="2" max="2" width="9.28515625" style="519" customWidth="1"/>
    <col min="3" max="16384" width="9.140625" style="519"/>
  </cols>
  <sheetData>
    <row r="1" spans="1:30" s="518" customFormat="1" ht="15.75"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row>
    <row r="2" spans="1:30" s="518" customFormat="1" ht="15.75"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row>
    <row r="3" spans="1:30" ht="21" x14ac:dyDescent="0.2">
      <c r="A3" s="892" t="s">
        <v>452</v>
      </c>
      <c r="B3" s="534"/>
      <c r="C3" s="534"/>
      <c r="D3" s="534"/>
      <c r="E3" s="534"/>
      <c r="F3" s="534"/>
      <c r="G3" s="534"/>
      <c r="H3" s="534"/>
      <c r="I3" s="534"/>
      <c r="J3" s="534"/>
      <c r="K3" s="534"/>
      <c r="L3" s="534"/>
      <c r="M3" s="534"/>
      <c r="N3" s="534"/>
      <c r="O3" s="534"/>
      <c r="P3" s="534"/>
      <c r="Q3" s="534"/>
      <c r="R3" s="534"/>
      <c r="S3" s="534"/>
      <c r="T3" s="534"/>
      <c r="U3" s="534"/>
      <c r="V3" s="534"/>
      <c r="W3" s="534"/>
      <c r="X3" s="534"/>
      <c r="AA3" s="518"/>
      <c r="AB3" s="518"/>
      <c r="AC3" s="518"/>
      <c r="AD3" s="518"/>
    </row>
    <row r="4" spans="1:30" s="518" customFormat="1" x14ac:dyDescent="0.2">
      <c r="A4" s="524"/>
      <c r="B4" s="535"/>
      <c r="C4" s="536"/>
      <c r="D4" s="537"/>
      <c r="E4" s="537"/>
      <c r="F4" s="537"/>
      <c r="G4" s="537"/>
      <c r="H4" s="537"/>
      <c r="I4" s="537"/>
      <c r="J4" s="537"/>
      <c r="K4" s="537"/>
      <c r="L4" s="537"/>
      <c r="M4" s="537"/>
      <c r="N4" s="537"/>
      <c r="O4" s="537"/>
      <c r="P4" s="537"/>
      <c r="Q4" s="537"/>
      <c r="R4" s="537"/>
      <c r="S4" s="537"/>
      <c r="T4" s="537"/>
      <c r="U4" s="537"/>
      <c r="V4" s="537"/>
      <c r="W4" s="537"/>
      <c r="X4" s="537"/>
    </row>
    <row r="5" spans="1:30" s="720" customFormat="1" ht="14.25" customHeight="1" x14ac:dyDescent="0.2">
      <c r="A5" s="893" t="s">
        <v>442</v>
      </c>
      <c r="B5" s="502"/>
      <c r="C5" s="502"/>
      <c r="D5" s="502"/>
      <c r="E5" s="502"/>
      <c r="F5" s="502"/>
      <c r="G5" s="502"/>
      <c r="H5" s="502"/>
      <c r="I5" s="502"/>
      <c r="J5" s="502"/>
      <c r="K5" s="502"/>
      <c r="L5" s="502"/>
      <c r="M5" s="502"/>
      <c r="N5" s="502"/>
      <c r="O5" s="502"/>
      <c r="P5" s="502"/>
      <c r="Q5" s="502"/>
      <c r="R5" s="502"/>
      <c r="S5" s="502"/>
      <c r="T5" s="502"/>
      <c r="U5" s="502"/>
      <c r="V5" s="502"/>
      <c r="W5" s="502"/>
      <c r="X5" s="502"/>
    </row>
    <row r="6" spans="1:30" s="720" customFormat="1" ht="14.25" customHeight="1" x14ac:dyDescent="0.2">
      <c r="A6" s="522" t="s">
        <v>0</v>
      </c>
      <c r="B6" s="538"/>
      <c r="C6" s="538"/>
      <c r="D6" s="538"/>
      <c r="E6" s="538"/>
      <c r="F6" s="538"/>
      <c r="G6" s="538"/>
      <c r="H6" s="538"/>
      <c r="I6" s="538"/>
      <c r="J6" s="538"/>
      <c r="K6" s="538"/>
      <c r="L6" s="538"/>
      <c r="M6" s="538"/>
      <c r="N6" s="538"/>
      <c r="O6" s="538"/>
      <c r="P6" s="538"/>
      <c r="Q6" s="538"/>
      <c r="R6" s="538"/>
      <c r="S6" s="538"/>
      <c r="T6" s="538"/>
      <c r="U6" s="538"/>
      <c r="V6" s="538"/>
      <c r="W6" s="538"/>
      <c r="X6" s="538"/>
    </row>
    <row r="7" spans="1:30" s="720" customFormat="1" ht="14.25" customHeight="1" x14ac:dyDescent="0.2">
      <c r="A7" s="538"/>
      <c r="B7" s="539"/>
      <c r="C7" s="539"/>
      <c r="D7" s="539"/>
      <c r="E7" s="327"/>
      <c r="F7" s="327"/>
      <c r="G7" s="327"/>
    </row>
    <row r="8" spans="1:30" s="720" customFormat="1" ht="14.25" customHeight="1" x14ac:dyDescent="0.2">
      <c r="A8" s="523" t="s">
        <v>1</v>
      </c>
      <c r="B8" s="549"/>
      <c r="C8" s="549"/>
      <c r="D8" s="540"/>
      <c r="E8" s="540"/>
      <c r="F8" s="540"/>
      <c r="G8" s="540"/>
      <c r="H8" s="540"/>
      <c r="I8" s="540"/>
      <c r="J8" s="540"/>
      <c r="K8" s="540"/>
      <c r="L8" s="540"/>
      <c r="M8" s="540"/>
      <c r="N8" s="540"/>
      <c r="O8" s="540"/>
      <c r="P8" s="540"/>
      <c r="Q8" s="540"/>
      <c r="R8" s="540"/>
      <c r="S8" s="540"/>
      <c r="T8" s="540"/>
      <c r="U8" s="540"/>
      <c r="V8" s="723"/>
      <c r="W8" s="723"/>
      <c r="X8" s="723"/>
    </row>
    <row r="9" spans="1:30" s="720" customFormat="1" ht="12.75" customHeight="1" x14ac:dyDescent="0.2">
      <c r="A9" s="521"/>
      <c r="B9" s="502"/>
      <c r="C9" s="997" t="s">
        <v>385</v>
      </c>
      <c r="D9" s="997"/>
      <c r="E9" s="997"/>
      <c r="F9" s="997"/>
      <c r="G9" s="997"/>
      <c r="H9" s="997"/>
      <c r="I9" s="997"/>
      <c r="J9" s="997"/>
      <c r="K9" s="997"/>
      <c r="L9" s="997"/>
      <c r="M9" s="997"/>
      <c r="N9" s="520"/>
      <c r="O9" s="520"/>
      <c r="P9" s="520"/>
      <c r="Q9" s="520"/>
      <c r="R9" s="520"/>
      <c r="S9" s="520"/>
      <c r="T9" s="520"/>
      <c r="U9" s="520"/>
      <c r="V9" s="520"/>
      <c r="W9" s="520"/>
      <c r="X9" s="520"/>
    </row>
    <row r="10" spans="1:30" s="720" customFormat="1" ht="14.25" customHeight="1" x14ac:dyDescent="0.2">
      <c r="A10" s="520" t="s">
        <v>151</v>
      </c>
      <c r="B10" s="525" t="s">
        <v>448</v>
      </c>
      <c r="C10" s="526" t="s">
        <v>4</v>
      </c>
      <c r="D10" s="526" t="s">
        <v>5</v>
      </c>
      <c r="E10" s="526" t="s">
        <v>6</v>
      </c>
      <c r="F10" s="526" t="s">
        <v>7</v>
      </c>
      <c r="G10" s="526" t="s">
        <v>8</v>
      </c>
      <c r="H10" s="526" t="s">
        <v>9</v>
      </c>
      <c r="I10" s="526" t="s">
        <v>10</v>
      </c>
      <c r="J10" s="526" t="s">
        <v>11</v>
      </c>
      <c r="K10" s="526" t="s">
        <v>12</v>
      </c>
      <c r="L10" s="526" t="s">
        <v>13</v>
      </c>
      <c r="M10" s="526" t="s">
        <v>14</v>
      </c>
      <c r="N10" s="723"/>
      <c r="O10" s="527"/>
      <c r="Q10" s="527"/>
      <c r="S10" s="527"/>
      <c r="U10" s="521"/>
      <c r="V10" s="520"/>
      <c r="W10" s="724"/>
      <c r="X10" s="724"/>
    </row>
    <row r="11" spans="1:30" s="721" customFormat="1" ht="14.25" customHeight="1" x14ac:dyDescent="0.2">
      <c r="A11" s="894" t="s">
        <v>443</v>
      </c>
      <c r="B11" s="528">
        <v>2834</v>
      </c>
      <c r="C11" s="528">
        <v>2</v>
      </c>
      <c r="D11" s="528">
        <v>4</v>
      </c>
      <c r="E11" s="528">
        <v>9</v>
      </c>
      <c r="F11" s="528">
        <v>41</v>
      </c>
      <c r="G11" s="528">
        <v>127</v>
      </c>
      <c r="H11" s="528">
        <v>245</v>
      </c>
      <c r="I11" s="528">
        <v>268</v>
      </c>
      <c r="J11" s="528">
        <v>364</v>
      </c>
      <c r="K11" s="528">
        <v>535</v>
      </c>
      <c r="L11" s="528">
        <v>669</v>
      </c>
      <c r="M11" s="542">
        <v>595</v>
      </c>
      <c r="N11" s="723"/>
      <c r="O11" s="720"/>
      <c r="P11" s="720"/>
      <c r="Q11" s="720"/>
      <c r="R11" s="720"/>
      <c r="S11" s="720"/>
      <c r="T11" s="720"/>
      <c r="U11" s="720"/>
      <c r="V11" s="720"/>
      <c r="W11" s="720"/>
      <c r="X11" s="720"/>
      <c r="Y11" s="720"/>
      <c r="Z11" s="720"/>
      <c r="AA11" s="720"/>
      <c r="AB11" s="720"/>
      <c r="AC11" s="720"/>
    </row>
    <row r="12" spans="1:30" s="843" customFormat="1" ht="6" customHeight="1" x14ac:dyDescent="0.2">
      <c r="A12" s="839"/>
      <c r="B12" s="840"/>
      <c r="C12" s="840"/>
      <c r="D12" s="840"/>
      <c r="E12" s="840"/>
      <c r="F12" s="840"/>
      <c r="G12" s="840"/>
      <c r="H12" s="840"/>
      <c r="I12" s="840"/>
      <c r="J12" s="840"/>
      <c r="K12" s="840"/>
      <c r="L12" s="840"/>
      <c r="M12" s="841"/>
      <c r="N12" s="842"/>
    </row>
    <row r="13" spans="1:30" s="721" customFormat="1" ht="14.25" customHeight="1" x14ac:dyDescent="0.2">
      <c r="A13" s="894" t="s">
        <v>444</v>
      </c>
      <c r="B13" s="543">
        <v>2877</v>
      </c>
      <c r="C13" s="543">
        <v>2</v>
      </c>
      <c r="D13" s="543">
        <v>4</v>
      </c>
      <c r="E13" s="543">
        <v>9</v>
      </c>
      <c r="F13" s="543">
        <v>41</v>
      </c>
      <c r="G13" s="543">
        <v>129</v>
      </c>
      <c r="H13" s="543">
        <v>246</v>
      </c>
      <c r="I13" s="543">
        <v>268</v>
      </c>
      <c r="J13" s="543">
        <v>364</v>
      </c>
      <c r="K13" s="543">
        <v>542</v>
      </c>
      <c r="L13" s="543">
        <v>673</v>
      </c>
      <c r="M13" s="544">
        <v>599</v>
      </c>
      <c r="N13" s="723"/>
      <c r="AB13" s="720"/>
      <c r="AC13" s="720"/>
    </row>
    <row r="14" spans="1:30" s="720" customFormat="1" ht="6" customHeight="1" x14ac:dyDescent="0.25">
      <c r="A14" s="725"/>
      <c r="B14" s="549"/>
      <c r="C14" s="549"/>
      <c r="D14" s="549"/>
      <c r="E14" s="549"/>
      <c r="F14" s="549"/>
      <c r="G14" s="549"/>
      <c r="H14" s="520"/>
      <c r="J14" s="726"/>
      <c r="K14" s="726"/>
      <c r="L14" s="726"/>
      <c r="M14" s="726"/>
      <c r="N14" s="726"/>
      <c r="O14" s="854"/>
      <c r="P14" s="854"/>
      <c r="Q14" s="854"/>
      <c r="R14" s="854"/>
      <c r="S14" s="854"/>
      <c r="T14" s="854"/>
      <c r="U14" s="854"/>
      <c r="V14" s="854"/>
      <c r="W14" s="854"/>
      <c r="X14" s="854"/>
      <c r="Y14" s="854"/>
      <c r="Z14" s="854"/>
      <c r="AA14" s="854"/>
    </row>
    <row r="15" spans="1:30" s="721" customFormat="1" ht="15" x14ac:dyDescent="0.25">
      <c r="A15" s="794" t="s">
        <v>445</v>
      </c>
      <c r="B15" s="546">
        <v>3390</v>
      </c>
      <c r="C15" s="546">
        <v>2</v>
      </c>
      <c r="D15" s="546">
        <v>6</v>
      </c>
      <c r="E15" s="546">
        <v>22</v>
      </c>
      <c r="F15" s="546">
        <v>67</v>
      </c>
      <c r="G15" s="546">
        <v>162</v>
      </c>
      <c r="H15" s="546">
        <v>286</v>
      </c>
      <c r="I15" s="546">
        <v>324</v>
      </c>
      <c r="J15" s="546">
        <v>431</v>
      </c>
      <c r="K15" s="546">
        <v>637</v>
      </c>
      <c r="L15" s="546">
        <v>771</v>
      </c>
      <c r="M15" s="546">
        <v>682</v>
      </c>
      <c r="N15" s="720"/>
      <c r="O15" s="854"/>
      <c r="P15" s="854"/>
      <c r="Q15" s="854"/>
      <c r="R15" s="854"/>
      <c r="S15" s="854"/>
      <c r="T15" s="854"/>
      <c r="U15" s="854"/>
      <c r="V15" s="854"/>
      <c r="W15" s="854"/>
      <c r="X15" s="854"/>
      <c r="Y15" s="854"/>
      <c r="Z15" s="854"/>
      <c r="AA15" s="854"/>
      <c r="AB15" s="720"/>
      <c r="AC15" s="720"/>
    </row>
    <row r="16" spans="1:30" s="720" customFormat="1" ht="15" x14ac:dyDescent="0.25">
      <c r="A16" s="547" t="s">
        <v>147</v>
      </c>
      <c r="B16" s="902">
        <v>1</v>
      </c>
      <c r="C16" s="903">
        <v>0</v>
      </c>
      <c r="D16" s="903">
        <v>0</v>
      </c>
      <c r="E16" s="903">
        <v>0</v>
      </c>
      <c r="F16" s="903">
        <v>0</v>
      </c>
      <c r="G16" s="903">
        <v>0</v>
      </c>
      <c r="H16" s="903">
        <v>1</v>
      </c>
      <c r="I16" s="903">
        <v>0</v>
      </c>
      <c r="J16" s="903">
        <v>0</v>
      </c>
      <c r="K16" s="903">
        <v>0</v>
      </c>
      <c r="L16" s="903">
        <v>0</v>
      </c>
      <c r="M16" s="903">
        <v>0</v>
      </c>
      <c r="O16" s="855"/>
      <c r="P16" s="856"/>
      <c r="Q16" s="856"/>
      <c r="R16" s="856"/>
      <c r="S16" s="856"/>
      <c r="T16" s="856"/>
      <c r="U16" s="856"/>
      <c r="V16" s="856"/>
      <c r="W16" s="856"/>
      <c r="X16" s="856"/>
      <c r="Y16" s="856"/>
      <c r="Z16" s="856"/>
      <c r="AA16" s="856"/>
    </row>
    <row r="17" spans="1:27" s="720" customFormat="1" ht="15" x14ac:dyDescent="0.25">
      <c r="A17" s="547" t="s">
        <v>146</v>
      </c>
      <c r="B17" s="902">
        <v>204</v>
      </c>
      <c r="C17" s="904">
        <v>0</v>
      </c>
      <c r="D17" s="904">
        <v>1</v>
      </c>
      <c r="E17" s="904">
        <v>8</v>
      </c>
      <c r="F17" s="904">
        <v>14</v>
      </c>
      <c r="G17" s="904">
        <v>25</v>
      </c>
      <c r="H17" s="904">
        <v>30</v>
      </c>
      <c r="I17" s="904">
        <v>39</v>
      </c>
      <c r="J17" s="904">
        <v>30</v>
      </c>
      <c r="K17" s="904">
        <v>22</v>
      </c>
      <c r="L17" s="904">
        <v>15</v>
      </c>
      <c r="M17" s="904">
        <v>20</v>
      </c>
      <c r="O17" s="855"/>
      <c r="P17" s="856"/>
      <c r="Q17" s="856"/>
      <c r="R17" s="856"/>
      <c r="S17" s="856"/>
      <c r="T17" s="856"/>
      <c r="U17" s="856"/>
      <c r="V17" s="856"/>
      <c r="W17" s="856"/>
      <c r="X17" s="856"/>
      <c r="Y17" s="856"/>
      <c r="Z17" s="856"/>
      <c r="AA17" s="856"/>
    </row>
    <row r="18" spans="1:27" s="720" customFormat="1" ht="15" x14ac:dyDescent="0.25">
      <c r="A18" s="547" t="s">
        <v>145</v>
      </c>
      <c r="B18" s="902">
        <v>1345</v>
      </c>
      <c r="C18" s="904">
        <v>0</v>
      </c>
      <c r="D18" s="904">
        <v>0</v>
      </c>
      <c r="E18" s="904">
        <v>1</v>
      </c>
      <c r="F18" s="904">
        <v>5</v>
      </c>
      <c r="G18" s="904">
        <v>39</v>
      </c>
      <c r="H18" s="904">
        <v>98</v>
      </c>
      <c r="I18" s="904">
        <v>141</v>
      </c>
      <c r="J18" s="904">
        <v>170</v>
      </c>
      <c r="K18" s="904">
        <v>278</v>
      </c>
      <c r="L18" s="904">
        <v>348</v>
      </c>
      <c r="M18" s="904">
        <v>265</v>
      </c>
      <c r="N18" s="727"/>
      <c r="O18" s="854"/>
      <c r="P18" s="854"/>
      <c r="Q18" s="854"/>
      <c r="R18" s="854"/>
      <c r="S18" s="854"/>
      <c r="T18" s="854"/>
      <c r="U18" s="854"/>
      <c r="V18" s="854"/>
      <c r="W18" s="854"/>
      <c r="X18" s="854"/>
      <c r="Y18" s="854"/>
      <c r="Z18" s="856"/>
      <c r="AA18" s="856"/>
    </row>
    <row r="19" spans="1:27" s="720" customFormat="1" ht="15" x14ac:dyDescent="0.25">
      <c r="A19" s="907" t="s">
        <v>472</v>
      </c>
      <c r="B19" s="908">
        <v>1222</v>
      </c>
      <c r="C19" s="909">
        <v>0</v>
      </c>
      <c r="D19" s="909">
        <v>0</v>
      </c>
      <c r="E19" s="910">
        <v>1</v>
      </c>
      <c r="F19" s="910">
        <v>5</v>
      </c>
      <c r="G19" s="910">
        <v>33</v>
      </c>
      <c r="H19" s="910">
        <v>87</v>
      </c>
      <c r="I19" s="910">
        <v>131</v>
      </c>
      <c r="J19" s="910">
        <v>150</v>
      </c>
      <c r="K19" s="910">
        <v>261</v>
      </c>
      <c r="L19" s="910">
        <v>312</v>
      </c>
      <c r="M19" s="910">
        <v>242</v>
      </c>
      <c r="N19" s="727"/>
      <c r="O19" s="854"/>
      <c r="P19" s="854"/>
      <c r="Q19" s="854"/>
      <c r="R19" s="854"/>
      <c r="S19" s="854"/>
      <c r="T19" s="854"/>
      <c r="U19" s="854"/>
      <c r="V19" s="854"/>
      <c r="W19" s="854"/>
      <c r="X19" s="854"/>
      <c r="Y19" s="854"/>
      <c r="Z19" s="856"/>
      <c r="AA19" s="856"/>
    </row>
    <row r="20" spans="1:27" s="720" customFormat="1" ht="15" x14ac:dyDescent="0.25">
      <c r="A20" s="547" t="s">
        <v>144</v>
      </c>
      <c r="B20" s="902">
        <v>90</v>
      </c>
      <c r="C20" s="903">
        <v>0</v>
      </c>
      <c r="D20" s="903">
        <v>0</v>
      </c>
      <c r="E20" s="903">
        <v>0</v>
      </c>
      <c r="F20" s="905">
        <v>6</v>
      </c>
      <c r="G20" s="905">
        <v>6</v>
      </c>
      <c r="H20" s="905">
        <v>12</v>
      </c>
      <c r="I20" s="905">
        <v>9</v>
      </c>
      <c r="J20" s="905">
        <v>11</v>
      </c>
      <c r="K20" s="905">
        <v>11</v>
      </c>
      <c r="L20" s="905">
        <v>20</v>
      </c>
      <c r="M20" s="905">
        <v>15</v>
      </c>
      <c r="N20" s="727"/>
      <c r="O20" s="854"/>
      <c r="P20" s="856"/>
      <c r="Q20" s="856"/>
      <c r="R20" s="856"/>
      <c r="S20" s="856"/>
      <c r="T20" s="856"/>
      <c r="U20" s="856"/>
      <c r="V20" s="856"/>
      <c r="W20" s="856"/>
      <c r="X20" s="856"/>
      <c r="Y20" s="856"/>
      <c r="Z20" s="856"/>
      <c r="AA20" s="856"/>
    </row>
    <row r="21" spans="1:27" s="720" customFormat="1" ht="15" x14ac:dyDescent="0.25">
      <c r="A21" s="547" t="s">
        <v>143</v>
      </c>
      <c r="B21" s="902">
        <v>2</v>
      </c>
      <c r="C21" s="903">
        <v>0</v>
      </c>
      <c r="D21" s="903">
        <v>0</v>
      </c>
      <c r="E21" s="903">
        <v>0</v>
      </c>
      <c r="F21" s="903">
        <v>1</v>
      </c>
      <c r="G21" s="903">
        <v>0</v>
      </c>
      <c r="H21" s="903">
        <v>0</v>
      </c>
      <c r="I21" s="903">
        <v>0</v>
      </c>
      <c r="J21" s="903">
        <v>0</v>
      </c>
      <c r="K21" s="903">
        <v>0</v>
      </c>
      <c r="L21" s="903">
        <v>0</v>
      </c>
      <c r="M21" s="903">
        <v>1</v>
      </c>
      <c r="N21" s="727"/>
      <c r="O21" s="855"/>
      <c r="P21" s="856"/>
      <c r="Q21" s="856"/>
      <c r="R21" s="856"/>
      <c r="S21" s="856"/>
      <c r="T21" s="856"/>
      <c r="U21" s="856"/>
      <c r="V21" s="856"/>
      <c r="W21" s="856"/>
      <c r="X21" s="856"/>
      <c r="Y21" s="856"/>
      <c r="Z21" s="856"/>
      <c r="AA21" s="856"/>
    </row>
    <row r="22" spans="1:27" s="720" customFormat="1" ht="15" x14ac:dyDescent="0.25">
      <c r="A22" s="547" t="s">
        <v>142</v>
      </c>
      <c r="B22" s="902">
        <v>50</v>
      </c>
      <c r="C22" s="903">
        <v>0</v>
      </c>
      <c r="D22" s="903">
        <v>0</v>
      </c>
      <c r="E22" s="903">
        <v>0</v>
      </c>
      <c r="F22" s="905">
        <v>3</v>
      </c>
      <c r="G22" s="905">
        <v>3</v>
      </c>
      <c r="H22" s="905">
        <v>5</v>
      </c>
      <c r="I22" s="905">
        <v>9</v>
      </c>
      <c r="J22" s="905">
        <v>14</v>
      </c>
      <c r="K22" s="905">
        <v>9</v>
      </c>
      <c r="L22" s="905">
        <v>4</v>
      </c>
      <c r="M22" s="905">
        <v>3</v>
      </c>
      <c r="N22" s="856"/>
      <c r="O22" s="855"/>
      <c r="P22" s="856"/>
      <c r="Q22" s="856"/>
      <c r="R22" s="856"/>
      <c r="S22" s="856"/>
      <c r="T22" s="856"/>
      <c r="U22" s="856"/>
      <c r="V22" s="856"/>
      <c r="W22" s="856"/>
      <c r="X22" s="856"/>
      <c r="Y22" s="856"/>
      <c r="Z22" s="856"/>
      <c r="AA22" s="856"/>
    </row>
    <row r="23" spans="1:27" s="720" customFormat="1" ht="15" x14ac:dyDescent="0.25">
      <c r="A23" s="895" t="s">
        <v>473</v>
      </c>
      <c r="B23" s="902">
        <v>34</v>
      </c>
      <c r="C23" s="903">
        <v>0</v>
      </c>
      <c r="D23" s="903">
        <v>0</v>
      </c>
      <c r="E23" s="903">
        <v>0</v>
      </c>
      <c r="F23" s="905">
        <v>5</v>
      </c>
      <c r="G23" s="905">
        <v>5</v>
      </c>
      <c r="H23" s="905">
        <v>3</v>
      </c>
      <c r="I23" s="905">
        <v>8</v>
      </c>
      <c r="J23" s="905">
        <v>3</v>
      </c>
      <c r="K23" s="905">
        <v>6</v>
      </c>
      <c r="L23" s="905">
        <v>2</v>
      </c>
      <c r="M23" s="905">
        <v>2</v>
      </c>
      <c r="N23" s="856"/>
      <c r="O23" s="855"/>
      <c r="P23" s="856"/>
      <c r="Q23" s="856"/>
      <c r="R23" s="856"/>
      <c r="S23" s="856"/>
      <c r="T23" s="856"/>
      <c r="U23" s="856"/>
      <c r="V23" s="856"/>
      <c r="W23" s="856"/>
      <c r="X23" s="856"/>
      <c r="Y23" s="856"/>
      <c r="Z23" s="856"/>
      <c r="AA23" s="856"/>
    </row>
    <row r="24" spans="1:27" s="720" customFormat="1" ht="15" x14ac:dyDescent="0.25">
      <c r="A24" s="547" t="s">
        <v>140</v>
      </c>
      <c r="B24" s="902">
        <v>661</v>
      </c>
      <c r="C24" s="905">
        <v>1</v>
      </c>
      <c r="D24" s="905">
        <v>3</v>
      </c>
      <c r="E24" s="905">
        <v>9</v>
      </c>
      <c r="F24" s="905">
        <v>17</v>
      </c>
      <c r="G24" s="905">
        <v>37</v>
      </c>
      <c r="H24" s="905">
        <v>61</v>
      </c>
      <c r="I24" s="905">
        <v>61</v>
      </c>
      <c r="J24" s="905">
        <v>76</v>
      </c>
      <c r="K24" s="905">
        <v>99</v>
      </c>
      <c r="L24" s="905">
        <v>144</v>
      </c>
      <c r="M24" s="905">
        <v>153</v>
      </c>
      <c r="N24" s="727"/>
      <c r="O24" s="855"/>
      <c r="P24" s="856"/>
      <c r="Q24" s="856"/>
      <c r="R24" s="856"/>
      <c r="S24" s="856"/>
      <c r="T24" s="856"/>
      <c r="U24" s="856"/>
      <c r="V24" s="856"/>
      <c r="W24" s="856"/>
      <c r="X24" s="856"/>
      <c r="Y24" s="856"/>
      <c r="Z24" s="856"/>
      <c r="AA24" s="856"/>
    </row>
    <row r="25" spans="1:27" s="720" customFormat="1" ht="15" x14ac:dyDescent="0.25">
      <c r="A25" s="547" t="s">
        <v>139</v>
      </c>
      <c r="B25" s="906">
        <v>1002</v>
      </c>
      <c r="C25" s="905">
        <v>1</v>
      </c>
      <c r="D25" s="905">
        <v>2</v>
      </c>
      <c r="E25" s="905">
        <v>4</v>
      </c>
      <c r="F25" s="905">
        <v>16</v>
      </c>
      <c r="G25" s="905">
        <v>46</v>
      </c>
      <c r="H25" s="905">
        <v>76</v>
      </c>
      <c r="I25" s="905">
        <v>57</v>
      </c>
      <c r="J25" s="905">
        <v>127</v>
      </c>
      <c r="K25" s="905">
        <v>212</v>
      </c>
      <c r="L25" s="905">
        <v>238</v>
      </c>
      <c r="M25" s="905">
        <v>223</v>
      </c>
      <c r="O25" s="855"/>
      <c r="P25" s="856"/>
      <c r="Q25" s="856"/>
      <c r="R25" s="856"/>
      <c r="S25" s="856"/>
      <c r="T25" s="856"/>
      <c r="U25" s="856"/>
      <c r="V25" s="856"/>
      <c r="W25" s="856"/>
      <c r="X25" s="856"/>
      <c r="Y25" s="856"/>
      <c r="Z25" s="856"/>
      <c r="AA25" s="856"/>
    </row>
    <row r="26" spans="1:27" s="720" customFormat="1" ht="15" x14ac:dyDescent="0.25">
      <c r="A26" s="895" t="s">
        <v>474</v>
      </c>
      <c r="B26" s="902">
        <v>1</v>
      </c>
      <c r="C26" s="903">
        <v>0</v>
      </c>
      <c r="D26" s="903">
        <v>0</v>
      </c>
      <c r="E26" s="903">
        <v>0</v>
      </c>
      <c r="F26" s="903">
        <v>0</v>
      </c>
      <c r="G26" s="903">
        <v>1</v>
      </c>
      <c r="H26" s="903">
        <v>0</v>
      </c>
      <c r="I26" s="903">
        <v>0</v>
      </c>
      <c r="J26" s="903">
        <v>0</v>
      </c>
      <c r="K26" s="903">
        <v>0</v>
      </c>
      <c r="L26" s="903">
        <v>0</v>
      </c>
      <c r="M26" s="903">
        <v>0</v>
      </c>
      <c r="N26" s="727"/>
      <c r="O26" s="855"/>
      <c r="P26" s="856"/>
      <c r="Q26" s="856"/>
      <c r="R26" s="856"/>
      <c r="S26" s="856"/>
      <c r="T26" s="856"/>
      <c r="U26" s="856"/>
      <c r="V26" s="856"/>
      <c r="W26" s="856"/>
      <c r="X26" s="856"/>
      <c r="Y26" s="856"/>
      <c r="Z26" s="856"/>
      <c r="AA26" s="856"/>
    </row>
    <row r="27" spans="1:27" s="720" customFormat="1" x14ac:dyDescent="0.2">
      <c r="A27" s="518"/>
      <c r="B27" s="522"/>
      <c r="C27" s="549"/>
      <c r="D27" s="550"/>
      <c r="E27" s="550"/>
      <c r="F27" s="550"/>
      <c r="G27" s="550"/>
      <c r="H27" s="550"/>
      <c r="I27" s="550"/>
      <c r="J27" s="550"/>
    </row>
    <row r="28" spans="1:27" s="518" customFormat="1" x14ac:dyDescent="0.2">
      <c r="A28" s="896" t="s">
        <v>30</v>
      </c>
      <c r="B28" s="728"/>
      <c r="C28" s="729"/>
      <c r="D28" s="730"/>
      <c r="E28" s="730"/>
      <c r="F28" s="730"/>
      <c r="G28" s="730"/>
      <c r="H28" s="730"/>
      <c r="I28" s="730"/>
      <c r="J28" s="730"/>
      <c r="K28" s="731"/>
      <c r="L28" s="731"/>
      <c r="M28" s="731"/>
      <c r="R28" s="550"/>
      <c r="S28" s="550"/>
      <c r="T28" s="550"/>
      <c r="U28" s="550"/>
      <c r="V28" s="550"/>
      <c r="W28" s="550"/>
      <c r="X28" s="550"/>
    </row>
    <row r="29" spans="1:27" s="731" customFormat="1" ht="12.75" customHeight="1" x14ac:dyDescent="0.2">
      <c r="A29" s="888" t="s">
        <v>274</v>
      </c>
      <c r="B29" s="533"/>
      <c r="C29" s="533"/>
      <c r="D29" s="533"/>
      <c r="E29" s="533"/>
      <c r="F29" s="533"/>
      <c r="G29" s="533"/>
      <c r="H29" s="533"/>
      <c r="I29" s="533"/>
      <c r="J29" s="533"/>
      <c r="K29" s="533"/>
      <c r="L29" s="533"/>
      <c r="M29" s="533"/>
      <c r="R29" s="730"/>
      <c r="S29" s="730"/>
      <c r="T29" s="730"/>
      <c r="U29" s="730"/>
      <c r="V29" s="730"/>
      <c r="W29" s="730"/>
      <c r="X29" s="730"/>
    </row>
    <row r="30" spans="1:27" s="731" customFormat="1" ht="12.75" customHeight="1" x14ac:dyDescent="0.2">
      <c r="A30" s="888" t="s">
        <v>446</v>
      </c>
      <c r="B30" s="728"/>
      <c r="C30" s="729"/>
      <c r="D30" s="730"/>
      <c r="E30" s="730"/>
      <c r="F30" s="730"/>
      <c r="G30" s="730"/>
      <c r="H30" s="730"/>
      <c r="I30" s="730"/>
      <c r="J30" s="730"/>
      <c r="K30" s="733"/>
      <c r="L30" s="734"/>
      <c r="M30" s="733"/>
      <c r="N30" s="533"/>
      <c r="O30" s="533"/>
      <c r="P30" s="533"/>
      <c r="Q30" s="533"/>
      <c r="R30" s="533"/>
      <c r="S30" s="533"/>
      <c r="T30" s="533"/>
      <c r="U30" s="533"/>
      <c r="V30" s="533"/>
      <c r="W30" s="732"/>
      <c r="X30" s="732"/>
    </row>
    <row r="31" spans="1:27" s="731" customFormat="1" ht="12.75" customHeight="1" x14ac:dyDescent="0.2">
      <c r="A31" s="888" t="s">
        <v>447</v>
      </c>
      <c r="B31" s="728"/>
      <c r="C31" s="729"/>
      <c r="D31" s="730"/>
      <c r="E31" s="730"/>
      <c r="F31" s="730"/>
      <c r="G31" s="730"/>
      <c r="H31" s="730"/>
      <c r="I31" s="730"/>
      <c r="J31" s="730"/>
      <c r="K31" s="735"/>
      <c r="L31" s="736"/>
      <c r="M31" s="735"/>
      <c r="N31" s="734"/>
      <c r="O31" s="733"/>
      <c r="P31" s="734"/>
      <c r="Q31" s="730"/>
      <c r="R31" s="730"/>
      <c r="S31" s="730"/>
      <c r="T31" s="730"/>
      <c r="U31" s="730"/>
      <c r="V31" s="730"/>
      <c r="W31" s="730"/>
      <c r="X31" s="730"/>
    </row>
    <row r="32" spans="1:27" s="731" customFormat="1" ht="12.75" customHeight="1" x14ac:dyDescent="0.2">
      <c r="A32" s="888" t="s">
        <v>477</v>
      </c>
      <c r="B32" s="728"/>
      <c r="C32" s="729"/>
      <c r="D32" s="730"/>
      <c r="E32" s="730"/>
      <c r="F32" s="730"/>
      <c r="G32" s="730"/>
      <c r="H32" s="730"/>
      <c r="I32" s="730"/>
      <c r="J32" s="730"/>
      <c r="K32" s="735"/>
      <c r="L32" s="736"/>
      <c r="M32" s="735"/>
      <c r="N32" s="734"/>
      <c r="O32" s="733"/>
      <c r="P32" s="734"/>
      <c r="Q32" s="730"/>
      <c r="R32" s="730"/>
      <c r="S32" s="730"/>
      <c r="T32" s="730"/>
      <c r="U32" s="730"/>
      <c r="V32" s="730"/>
      <c r="W32" s="730"/>
      <c r="X32" s="730"/>
    </row>
    <row r="33" spans="1:24" s="731" customFormat="1" ht="12.75" customHeight="1" x14ac:dyDescent="0.2">
      <c r="A33" s="888" t="s">
        <v>475</v>
      </c>
      <c r="B33" s="728"/>
      <c r="C33" s="729"/>
      <c r="D33" s="730"/>
      <c r="E33" s="730"/>
      <c r="F33" s="730"/>
      <c r="G33" s="730"/>
      <c r="H33" s="730"/>
      <c r="I33" s="730"/>
      <c r="J33" s="730"/>
      <c r="K33" s="733"/>
      <c r="L33" s="734"/>
      <c r="M33" s="733"/>
      <c r="N33" s="736"/>
      <c r="O33" s="735"/>
      <c r="P33" s="736"/>
      <c r="Q33" s="730"/>
      <c r="R33" s="730"/>
      <c r="S33" s="730"/>
      <c r="T33" s="730"/>
      <c r="U33" s="730"/>
      <c r="V33" s="730"/>
      <c r="W33" s="730"/>
      <c r="X33" s="730"/>
    </row>
    <row r="34" spans="1:24" s="731" customFormat="1" ht="12.75" customHeight="1" x14ac:dyDescent="0.2">
      <c r="A34" s="888" t="s">
        <v>476</v>
      </c>
      <c r="B34" s="728"/>
      <c r="C34" s="729"/>
      <c r="D34" s="730"/>
      <c r="E34" s="730"/>
      <c r="F34" s="730"/>
      <c r="G34" s="730"/>
      <c r="H34" s="730"/>
      <c r="I34" s="730"/>
      <c r="J34" s="730"/>
      <c r="K34" s="733"/>
      <c r="L34" s="734"/>
      <c r="M34" s="733"/>
      <c r="N34" s="734"/>
      <c r="O34" s="733"/>
      <c r="P34" s="734"/>
      <c r="Q34" s="730"/>
      <c r="R34" s="730"/>
      <c r="S34" s="730"/>
      <c r="T34" s="730"/>
      <c r="U34" s="730"/>
      <c r="V34" s="730"/>
      <c r="W34" s="730"/>
      <c r="X34" s="730"/>
    </row>
    <row r="35" spans="1:24" s="731" customFormat="1" ht="12.75" customHeight="1" x14ac:dyDescent="0.2">
      <c r="A35" s="888" t="s">
        <v>214</v>
      </c>
      <c r="B35" s="728"/>
      <c r="C35" s="729"/>
      <c r="D35" s="730"/>
      <c r="E35" s="730"/>
      <c r="F35" s="730"/>
      <c r="G35" s="730"/>
      <c r="H35" s="730"/>
      <c r="I35" s="730"/>
      <c r="J35" s="730"/>
      <c r="K35" s="733"/>
      <c r="L35" s="734"/>
      <c r="M35" s="733"/>
      <c r="N35" s="734"/>
      <c r="O35" s="733"/>
      <c r="P35" s="734"/>
      <c r="Q35" s="730"/>
      <c r="R35" s="730"/>
      <c r="S35" s="730"/>
      <c r="T35" s="730"/>
      <c r="U35" s="730"/>
      <c r="V35" s="730"/>
      <c r="W35" s="730"/>
      <c r="X35" s="730"/>
    </row>
    <row r="36" spans="1:24" s="731" customFormat="1" ht="12.75" customHeight="1" x14ac:dyDescent="0.2">
      <c r="A36" s="518"/>
      <c r="B36" s="518"/>
      <c r="C36" s="518"/>
      <c r="D36" s="518"/>
      <c r="E36" s="518"/>
      <c r="F36" s="518"/>
      <c r="G36" s="518"/>
      <c r="H36" s="518"/>
      <c r="I36" s="518"/>
      <c r="J36" s="518"/>
      <c r="K36" s="518"/>
      <c r="L36" s="518"/>
      <c r="M36" s="518"/>
      <c r="N36" s="734"/>
      <c r="O36" s="733"/>
      <c r="P36" s="734"/>
    </row>
    <row r="37" spans="1:24" s="518" customFormat="1" x14ac:dyDescent="0.2"/>
    <row r="38" spans="1:24" s="518" customFormat="1" x14ac:dyDescent="0.2">
      <c r="A38" s="519"/>
      <c r="B38" s="519"/>
      <c r="C38" s="519"/>
      <c r="D38" s="519"/>
      <c r="E38" s="519"/>
      <c r="F38" s="519"/>
      <c r="G38" s="519"/>
      <c r="H38" s="519"/>
      <c r="I38" s="519"/>
      <c r="J38" s="519"/>
      <c r="K38" s="519"/>
      <c r="L38" s="519"/>
      <c r="M38" s="519"/>
    </row>
  </sheetData>
  <mergeCells count="3">
    <mergeCell ref="A1:X1"/>
    <mergeCell ref="A2:X2"/>
    <mergeCell ref="C9:M9"/>
  </mergeCells>
  <hyperlinks>
    <hyperlink ref="A8" location="Contents!A1" display="Return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E26"/>
  <sheetViews>
    <sheetView showGridLines="0" workbookViewId="0">
      <selection sqref="A1:AB1"/>
    </sheetView>
  </sheetViews>
  <sheetFormatPr defaultRowHeight="14.25" x14ac:dyDescent="0.2"/>
  <cols>
    <col min="1" max="1" width="18.140625" style="516" customWidth="1"/>
    <col min="2" max="2" width="9.5703125" style="516" bestFit="1" customWidth="1"/>
    <col min="3" max="3" width="2.42578125" style="516" bestFit="1" customWidth="1"/>
    <col min="4" max="4" width="2.28515625" style="516" customWidth="1"/>
    <col min="5" max="5" width="9.140625" style="516"/>
    <col min="6" max="6" width="2.42578125" style="516" bestFit="1" customWidth="1"/>
    <col min="7" max="7" width="7.5703125" style="516" bestFit="1" customWidth="1"/>
    <col min="8" max="8" width="2.28515625" style="516" customWidth="1"/>
    <col min="9" max="9" width="7.5703125" style="516" bestFit="1" customWidth="1"/>
    <col min="10" max="10" width="2.42578125" style="516" bestFit="1" customWidth="1"/>
    <col min="11" max="11" width="9.140625" style="516"/>
    <col min="12" max="12" width="2.28515625" style="516" customWidth="1"/>
    <col min="13" max="13" width="7.5703125" style="516" bestFit="1" customWidth="1"/>
    <col min="14" max="14" width="2.42578125" style="516" bestFit="1" customWidth="1"/>
    <col min="15" max="15" width="7.5703125" style="516" bestFit="1" customWidth="1"/>
    <col min="16" max="16" width="2.7109375" style="516" bestFit="1" customWidth="1"/>
    <col min="17" max="17" width="7.5703125" style="516" bestFit="1" customWidth="1"/>
    <col min="18" max="18" width="2.42578125" style="516" bestFit="1" customWidth="1"/>
    <col min="19" max="19" width="7.5703125" style="516" bestFit="1" customWidth="1"/>
    <col min="20" max="20" width="2.42578125" style="516" bestFit="1" customWidth="1"/>
    <col min="21" max="21" width="7.5703125" style="516" bestFit="1" customWidth="1"/>
    <col min="22" max="22" width="3" style="516" bestFit="1" customWidth="1"/>
    <col min="23" max="23" width="7.5703125" style="516" bestFit="1" customWidth="1"/>
    <col min="24" max="24" width="2.7109375" style="516" bestFit="1" customWidth="1"/>
    <col min="25" max="25" width="7.5703125" style="516" bestFit="1" customWidth="1"/>
    <col min="26" max="26" width="2.42578125" style="516" bestFit="1" customWidth="1"/>
    <col min="27" max="27" width="9.140625" style="516" customWidth="1"/>
    <col min="28" max="28" width="2.42578125" style="516" customWidth="1"/>
    <col min="29" max="16384" width="9.140625" style="516"/>
  </cols>
  <sheetData>
    <row r="1" spans="1:31" ht="15.75"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row>
    <row r="2" spans="1:31" ht="15.75"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row>
    <row r="3" spans="1:31" ht="21" x14ac:dyDescent="0.2">
      <c r="A3" s="413" t="s">
        <v>454</v>
      </c>
      <c r="B3" s="413"/>
      <c r="C3" s="413"/>
      <c r="D3" s="413"/>
      <c r="E3" s="413"/>
      <c r="F3" s="413"/>
      <c r="G3" s="413"/>
      <c r="H3" s="413"/>
      <c r="I3" s="413"/>
      <c r="J3" s="413"/>
      <c r="K3" s="413"/>
      <c r="L3" s="413"/>
      <c r="M3" s="413"/>
      <c r="N3" s="413"/>
      <c r="O3" s="413"/>
      <c r="P3" s="413"/>
      <c r="Q3" s="413"/>
      <c r="R3" s="413"/>
      <c r="S3" s="413"/>
      <c r="T3" s="413"/>
      <c r="U3" s="413"/>
      <c r="V3" s="413"/>
      <c r="W3" s="413"/>
      <c r="X3" s="413"/>
      <c r="Y3" s="413"/>
      <c r="Z3" s="414"/>
      <c r="AA3" s="517"/>
      <c r="AB3" s="517"/>
    </row>
    <row r="4" spans="1:31" x14ac:dyDescent="0.2">
      <c r="A4" s="328"/>
      <c r="B4" s="328"/>
      <c r="C4" s="328"/>
      <c r="D4" s="329"/>
      <c r="E4" s="329"/>
      <c r="F4" s="329"/>
      <c r="G4" s="329"/>
      <c r="H4" s="329"/>
      <c r="I4" s="328"/>
      <c r="J4" s="328"/>
      <c r="K4" s="328"/>
      <c r="L4" s="328"/>
      <c r="M4" s="328"/>
      <c r="N4" s="328"/>
      <c r="O4" s="328"/>
      <c r="P4" s="328"/>
      <c r="Q4" s="329"/>
      <c r="R4" s="328"/>
      <c r="S4" s="328"/>
      <c r="T4" s="328"/>
      <c r="U4" s="328"/>
      <c r="V4" s="328"/>
      <c r="W4" s="328"/>
      <c r="X4" s="328"/>
      <c r="Y4" s="328"/>
      <c r="Z4" s="328"/>
    </row>
    <row r="5" spans="1:31" s="359" customFormat="1" ht="14.25" customHeight="1" x14ac:dyDescent="0.2">
      <c r="A5" s="999" t="s">
        <v>453</v>
      </c>
      <c r="B5" s="999"/>
      <c r="C5" s="999"/>
      <c r="D5" s="999"/>
      <c r="E5" s="999"/>
      <c r="F5" s="999"/>
      <c r="G5" s="999"/>
      <c r="H5" s="999"/>
      <c r="I5" s="999"/>
      <c r="J5" s="999"/>
      <c r="K5" s="999"/>
      <c r="L5" s="999"/>
      <c r="M5" s="999"/>
      <c r="N5" s="999"/>
      <c r="O5" s="999"/>
      <c r="P5" s="999"/>
      <c r="Q5" s="999"/>
      <c r="R5" s="999"/>
      <c r="S5" s="999"/>
      <c r="T5" s="999"/>
      <c r="U5" s="999"/>
      <c r="V5" s="999"/>
      <c r="W5" s="999"/>
      <c r="X5" s="999"/>
      <c r="Y5" s="999"/>
      <c r="Z5" s="999"/>
      <c r="AA5" s="999"/>
    </row>
    <row r="6" spans="1:31" s="359" customFormat="1" ht="14.25" customHeight="1" x14ac:dyDescent="0.2">
      <c r="A6" s="522" t="s">
        <v>0</v>
      </c>
      <c r="B6" s="613"/>
      <c r="C6" s="613"/>
      <c r="D6" s="613"/>
      <c r="E6" s="613"/>
      <c r="F6" s="613"/>
      <c r="G6" s="613"/>
      <c r="H6" s="613"/>
      <c r="I6" s="613"/>
      <c r="J6" s="613"/>
      <c r="K6" s="613"/>
      <c r="L6" s="613"/>
      <c r="M6" s="613"/>
      <c r="N6" s="613"/>
      <c r="O6" s="613"/>
      <c r="P6" s="613"/>
      <c r="Q6" s="613"/>
      <c r="R6" s="613"/>
      <c r="S6" s="613"/>
      <c r="T6" s="613"/>
      <c r="U6" s="613"/>
      <c r="V6" s="613"/>
      <c r="W6" s="613"/>
      <c r="X6" s="613"/>
      <c r="Y6" s="613"/>
      <c r="Z6" s="613"/>
    </row>
    <row r="7" spans="1:31" s="359" customFormat="1" ht="14.25" customHeight="1" x14ac:dyDescent="0.2">
      <c r="A7" s="613"/>
      <c r="B7" s="613"/>
      <c r="C7" s="613"/>
      <c r="D7" s="613"/>
      <c r="E7" s="613"/>
      <c r="F7" s="613"/>
      <c r="G7" s="613"/>
      <c r="H7" s="613"/>
      <c r="I7" s="613"/>
      <c r="J7" s="613"/>
      <c r="K7" s="613"/>
      <c r="L7" s="613"/>
      <c r="M7" s="613"/>
      <c r="N7" s="613"/>
      <c r="O7" s="613"/>
      <c r="P7" s="613"/>
      <c r="Q7" s="613"/>
      <c r="R7" s="613"/>
      <c r="S7" s="613"/>
      <c r="T7" s="613"/>
      <c r="U7" s="613"/>
      <c r="V7" s="613"/>
      <c r="W7" s="613"/>
      <c r="X7" s="613"/>
      <c r="Y7" s="613"/>
      <c r="Z7" s="613"/>
    </row>
    <row r="8" spans="1:31" s="359" customFormat="1" ht="14.25" customHeight="1" x14ac:dyDescent="0.2">
      <c r="A8" s="462" t="s">
        <v>1</v>
      </c>
    </row>
    <row r="9" spans="1:31" s="359" customFormat="1" ht="12.75" customHeight="1" x14ac:dyDescent="0.2">
      <c r="A9" s="335"/>
      <c r="B9" s="335"/>
      <c r="C9" s="335"/>
      <c r="D9" s="978" t="s">
        <v>386</v>
      </c>
      <c r="E9" s="978"/>
      <c r="F9" s="978"/>
      <c r="G9" s="978"/>
      <c r="H9" s="978"/>
      <c r="I9" s="978"/>
      <c r="J9" s="978"/>
      <c r="K9" s="978"/>
      <c r="L9" s="978"/>
      <c r="M9" s="978"/>
      <c r="N9" s="978"/>
      <c r="O9" s="978"/>
      <c r="P9" s="978"/>
      <c r="Q9" s="978"/>
      <c r="R9" s="978"/>
      <c r="S9" s="978"/>
      <c r="T9" s="978"/>
      <c r="U9" s="978"/>
      <c r="V9" s="978"/>
      <c r="W9" s="978"/>
      <c r="X9" s="978"/>
      <c r="Y9" s="978"/>
      <c r="Z9" s="978"/>
      <c r="AA9" s="978"/>
      <c r="AB9" s="978"/>
    </row>
    <row r="10" spans="1:31" s="359" customFormat="1" ht="14.25" customHeight="1" x14ac:dyDescent="0.2">
      <c r="A10" s="335" t="s">
        <v>2</v>
      </c>
      <c r="B10" s="415" t="s">
        <v>455</v>
      </c>
      <c r="C10" s="416"/>
      <c r="D10" s="416"/>
      <c r="E10" s="628" t="s">
        <v>456</v>
      </c>
      <c r="F10" s="628"/>
      <c r="G10" s="628" t="s">
        <v>4</v>
      </c>
      <c r="H10" s="628"/>
      <c r="I10" s="628" t="s">
        <v>5</v>
      </c>
      <c r="J10" s="628"/>
      <c r="K10" s="628" t="s">
        <v>6</v>
      </c>
      <c r="L10" s="628"/>
      <c r="M10" s="628" t="s">
        <v>7</v>
      </c>
      <c r="N10" s="628"/>
      <c r="O10" s="628" t="s">
        <v>8</v>
      </c>
      <c r="P10" s="628"/>
      <c r="Q10" s="628" t="s">
        <v>9</v>
      </c>
      <c r="R10" s="628"/>
      <c r="S10" s="628" t="s">
        <v>10</v>
      </c>
      <c r="T10" s="628"/>
      <c r="U10" s="628" t="s">
        <v>11</v>
      </c>
      <c r="V10" s="357"/>
      <c r="W10" s="628" t="s">
        <v>12</v>
      </c>
      <c r="X10" s="737"/>
      <c r="Y10" s="628" t="s">
        <v>13</v>
      </c>
      <c r="Z10" s="737"/>
      <c r="AA10" s="628" t="s">
        <v>14</v>
      </c>
      <c r="AB10" s="737"/>
    </row>
    <row r="11" spans="1:31" s="359" customFormat="1" ht="14.25" customHeight="1" x14ac:dyDescent="0.2">
      <c r="A11" s="340" t="s">
        <v>38</v>
      </c>
      <c r="B11" s="528">
        <v>35427</v>
      </c>
      <c r="C11" s="955" t="s">
        <v>535</v>
      </c>
      <c r="D11" s="417"/>
      <c r="E11" s="528">
        <v>194</v>
      </c>
      <c r="F11" s="418"/>
      <c r="G11" s="528">
        <v>701</v>
      </c>
      <c r="H11" s="418"/>
      <c r="I11" s="528">
        <v>1530</v>
      </c>
      <c r="J11" s="418"/>
      <c r="K11" s="528">
        <v>2524</v>
      </c>
      <c r="L11" s="418"/>
      <c r="M11" s="528">
        <v>3088</v>
      </c>
      <c r="N11" s="418"/>
      <c r="O11" s="528">
        <v>3858</v>
      </c>
      <c r="P11" s="418"/>
      <c r="Q11" s="528">
        <v>4556</v>
      </c>
      <c r="R11" s="418"/>
      <c r="S11" s="528">
        <v>4739</v>
      </c>
      <c r="T11" s="418"/>
      <c r="U11" s="528">
        <v>4895</v>
      </c>
      <c r="V11" s="418"/>
      <c r="W11" s="528">
        <v>5148</v>
      </c>
      <c r="X11" s="419"/>
      <c r="Y11" s="528">
        <v>5041</v>
      </c>
      <c r="Z11" s="421"/>
      <c r="AA11" s="528">
        <v>3624</v>
      </c>
      <c r="AB11" s="420"/>
    </row>
    <row r="12" spans="1:31" s="359" customFormat="1" ht="6" customHeight="1" x14ac:dyDescent="0.2">
      <c r="A12" s="329"/>
      <c r="B12" s="393"/>
      <c r="C12" s="353"/>
      <c r="D12" s="393"/>
      <c r="E12" s="393"/>
      <c r="F12" s="353"/>
      <c r="G12" s="393"/>
      <c r="H12" s="353"/>
      <c r="I12" s="393"/>
      <c r="J12" s="353"/>
      <c r="K12" s="393"/>
      <c r="L12" s="353"/>
      <c r="M12" s="393"/>
      <c r="N12" s="353"/>
      <c r="O12" s="393"/>
      <c r="P12" s="353"/>
      <c r="Q12" s="393"/>
      <c r="R12" s="353"/>
      <c r="S12" s="393"/>
      <c r="T12" s="353"/>
      <c r="U12" s="393"/>
      <c r="V12" s="353"/>
      <c r="W12" s="393"/>
      <c r="X12" s="356"/>
      <c r="Y12" s="387"/>
      <c r="Z12" s="422"/>
    </row>
    <row r="13" spans="1:31" s="359" customFormat="1" ht="14.25" customHeight="1" x14ac:dyDescent="0.2">
      <c r="A13" s="340" t="s">
        <v>462</v>
      </c>
      <c r="B13" s="417">
        <v>42178</v>
      </c>
      <c r="C13" s="417"/>
      <c r="D13" s="417"/>
      <c r="E13" s="417">
        <v>195</v>
      </c>
      <c r="F13" s="417"/>
      <c r="G13" s="417">
        <v>715</v>
      </c>
      <c r="H13" s="417"/>
      <c r="I13" s="417">
        <v>1564</v>
      </c>
      <c r="J13" s="417"/>
      <c r="K13" s="417">
        <v>2614</v>
      </c>
      <c r="L13" s="417"/>
      <c r="M13" s="417">
        <v>3272</v>
      </c>
      <c r="N13" s="417"/>
      <c r="O13" s="417">
        <v>4162</v>
      </c>
      <c r="P13" s="417"/>
      <c r="Q13" s="417">
        <v>4780</v>
      </c>
      <c r="R13" s="417"/>
      <c r="S13" s="417">
        <v>4984</v>
      </c>
      <c r="T13" s="417"/>
      <c r="U13" s="417">
        <v>5229</v>
      </c>
      <c r="V13" s="417"/>
      <c r="W13" s="417">
        <v>5490</v>
      </c>
      <c r="X13" s="417"/>
      <c r="Y13" s="417">
        <v>5344</v>
      </c>
      <c r="Z13" s="417"/>
      <c r="AA13" s="417">
        <v>3829</v>
      </c>
      <c r="AB13" s="417"/>
    </row>
    <row r="14" spans="1:31" s="359" customFormat="1" ht="14.25" customHeight="1" x14ac:dyDescent="0.2">
      <c r="A14" s="335" t="s">
        <v>19</v>
      </c>
      <c r="B14" s="358">
        <v>35607</v>
      </c>
      <c r="C14" s="353"/>
      <c r="D14" s="423"/>
      <c r="E14" s="358">
        <v>167</v>
      </c>
      <c r="F14" s="358"/>
      <c r="G14" s="358">
        <v>534</v>
      </c>
      <c r="H14" s="358"/>
      <c r="I14" s="358">
        <v>1202</v>
      </c>
      <c r="J14" s="358"/>
      <c r="K14" s="358">
        <v>2138</v>
      </c>
      <c r="L14" s="358"/>
      <c r="M14" s="358">
        <v>2884</v>
      </c>
      <c r="N14" s="358"/>
      <c r="O14" s="358">
        <v>3638</v>
      </c>
      <c r="P14" s="358"/>
      <c r="Q14" s="358">
        <v>4173</v>
      </c>
      <c r="R14" s="358"/>
      <c r="S14" s="358">
        <v>4164</v>
      </c>
      <c r="T14" s="358"/>
      <c r="U14" s="358">
        <v>4349</v>
      </c>
      <c r="V14" s="358"/>
      <c r="W14" s="358">
        <v>4572</v>
      </c>
      <c r="X14" s="358"/>
      <c r="Y14" s="358">
        <v>4513</v>
      </c>
      <c r="Z14" s="358"/>
      <c r="AA14" s="358">
        <v>3273</v>
      </c>
      <c r="AB14" s="352"/>
      <c r="AC14" s="356"/>
      <c r="AD14" s="355"/>
      <c r="AE14" s="422"/>
    </row>
    <row r="15" spans="1:31" s="359" customFormat="1" ht="14.25" customHeight="1" x14ac:dyDescent="0.2">
      <c r="A15" s="335" t="s">
        <v>20</v>
      </c>
      <c r="B15" s="358">
        <v>1438</v>
      </c>
      <c r="C15" s="353"/>
      <c r="D15" s="423"/>
      <c r="E15" s="358">
        <v>24</v>
      </c>
      <c r="F15" s="358"/>
      <c r="G15" s="358">
        <v>135</v>
      </c>
      <c r="H15" s="358"/>
      <c r="I15" s="358">
        <v>190</v>
      </c>
      <c r="J15" s="358"/>
      <c r="K15" s="358">
        <v>269</v>
      </c>
      <c r="L15" s="358"/>
      <c r="M15" s="358">
        <v>69</v>
      </c>
      <c r="N15" s="358"/>
      <c r="O15" s="358">
        <v>79</v>
      </c>
      <c r="P15" s="358"/>
      <c r="Q15" s="358">
        <v>130</v>
      </c>
      <c r="R15" s="358"/>
      <c r="S15" s="358">
        <v>142</v>
      </c>
      <c r="T15" s="358"/>
      <c r="U15" s="358">
        <v>139</v>
      </c>
      <c r="V15" s="358"/>
      <c r="W15" s="358">
        <v>122</v>
      </c>
      <c r="X15" s="358"/>
      <c r="Y15" s="358">
        <v>78</v>
      </c>
      <c r="Z15" s="358"/>
      <c r="AA15" s="358">
        <v>61</v>
      </c>
      <c r="AB15" s="352"/>
      <c r="AC15" s="356"/>
      <c r="AD15" s="355"/>
      <c r="AE15" s="422"/>
    </row>
    <row r="16" spans="1:31" s="359" customFormat="1" ht="14.25" customHeight="1" x14ac:dyDescent="0.2">
      <c r="A16" s="335" t="s">
        <v>21</v>
      </c>
      <c r="B16" s="358">
        <v>5133</v>
      </c>
      <c r="C16" s="353"/>
      <c r="D16" s="423"/>
      <c r="E16" s="358">
        <v>4</v>
      </c>
      <c r="F16" s="358"/>
      <c r="G16" s="358">
        <v>46</v>
      </c>
      <c r="H16" s="358"/>
      <c r="I16" s="358">
        <v>172</v>
      </c>
      <c r="J16" s="358"/>
      <c r="K16" s="358">
        <v>207</v>
      </c>
      <c r="L16" s="358"/>
      <c r="M16" s="358">
        <v>319</v>
      </c>
      <c r="N16" s="358"/>
      <c r="O16" s="358">
        <v>445</v>
      </c>
      <c r="P16" s="358"/>
      <c r="Q16" s="358">
        <v>477</v>
      </c>
      <c r="R16" s="358"/>
      <c r="S16" s="358">
        <v>678</v>
      </c>
      <c r="T16" s="358"/>
      <c r="U16" s="358">
        <v>741</v>
      </c>
      <c r="V16" s="358"/>
      <c r="W16" s="358">
        <v>796</v>
      </c>
      <c r="X16" s="358"/>
      <c r="Y16" s="358">
        <v>753</v>
      </c>
      <c r="Z16" s="358"/>
      <c r="AA16" s="358">
        <v>495</v>
      </c>
      <c r="AB16" s="352"/>
      <c r="AC16" s="356"/>
      <c r="AD16" s="355"/>
      <c r="AE16" s="422"/>
    </row>
    <row r="17" spans="1:23" s="359" customFormat="1" ht="12.75" x14ac:dyDescent="0.2"/>
    <row r="18" spans="1:23" s="710" customFormat="1" ht="12.75" customHeight="1" x14ac:dyDescent="0.2">
      <c r="A18" s="998" t="s">
        <v>30</v>
      </c>
      <c r="B18" s="998"/>
      <c r="C18" s="998"/>
      <c r="D18" s="998"/>
      <c r="E18" s="998"/>
      <c r="F18" s="998"/>
      <c r="G18" s="998"/>
      <c r="H18" s="998"/>
      <c r="I18" s="998"/>
      <c r="J18" s="998"/>
      <c r="K18" s="998"/>
      <c r="L18" s="998"/>
      <c r="M18" s="998"/>
      <c r="N18" s="998"/>
      <c r="O18" s="998"/>
      <c r="P18" s="998"/>
      <c r="Q18" s="998"/>
      <c r="R18" s="998"/>
      <c r="S18" s="998"/>
      <c r="T18" s="998"/>
      <c r="U18" s="998"/>
      <c r="V18" s="998"/>
      <c r="W18" s="998"/>
    </row>
    <row r="19" spans="1:23" s="710" customFormat="1" ht="12.75" customHeight="1" x14ac:dyDescent="0.2">
      <c r="A19" s="404" t="s">
        <v>457</v>
      </c>
      <c r="B19" s="405"/>
      <c r="C19" s="405"/>
      <c r="D19" s="405"/>
      <c r="E19" s="405"/>
      <c r="F19" s="405"/>
      <c r="G19" s="405"/>
      <c r="H19" s="405"/>
      <c r="I19" s="405"/>
      <c r="J19" s="405"/>
      <c r="K19" s="405"/>
      <c r="L19" s="405"/>
      <c r="M19" s="405"/>
      <c r="N19" s="405"/>
      <c r="O19" s="405"/>
      <c r="P19" s="405"/>
      <c r="Q19" s="405"/>
      <c r="R19" s="405"/>
      <c r="S19" s="405"/>
      <c r="T19" s="405"/>
      <c r="U19" s="405"/>
      <c r="V19" s="405"/>
      <c r="W19" s="405"/>
    </row>
    <row r="20" spans="1:23" s="710" customFormat="1" ht="12.75" customHeight="1" x14ac:dyDescent="0.2">
      <c r="A20" s="445" t="s">
        <v>458</v>
      </c>
      <c r="B20" s="405"/>
      <c r="C20" s="405"/>
      <c r="D20" s="405"/>
      <c r="E20" s="405"/>
      <c r="F20" s="405"/>
      <c r="G20" s="405"/>
      <c r="H20" s="405"/>
      <c r="I20" s="405"/>
      <c r="J20" s="405"/>
      <c r="K20" s="405"/>
      <c r="L20" s="405"/>
      <c r="M20" s="405"/>
      <c r="N20" s="405"/>
      <c r="O20" s="405"/>
      <c r="P20" s="405"/>
      <c r="Q20" s="405"/>
      <c r="R20" s="405"/>
      <c r="S20" s="405"/>
      <c r="T20" s="405"/>
      <c r="U20" s="405"/>
      <c r="V20" s="405"/>
      <c r="W20" s="405"/>
    </row>
    <row r="21" spans="1:23" s="710" customFormat="1" ht="12.75" customHeight="1" x14ac:dyDescent="0.2">
      <c r="A21" s="405" t="s">
        <v>376</v>
      </c>
      <c r="B21" s="405"/>
      <c r="C21" s="405"/>
      <c r="D21" s="405"/>
      <c r="E21" s="405"/>
      <c r="F21" s="405"/>
      <c r="G21" s="405"/>
      <c r="H21" s="405"/>
      <c r="I21" s="405"/>
      <c r="J21" s="405"/>
      <c r="K21" s="405"/>
      <c r="L21" s="405"/>
      <c r="M21" s="405"/>
      <c r="N21" s="405"/>
      <c r="O21" s="405"/>
      <c r="P21" s="405"/>
      <c r="Q21" s="405"/>
      <c r="R21" s="405"/>
      <c r="S21" s="405"/>
      <c r="T21" s="405"/>
      <c r="U21" s="405"/>
      <c r="V21" s="405"/>
      <c r="W21" s="405"/>
    </row>
    <row r="22" spans="1:23" x14ac:dyDescent="0.2">
      <c r="A22" s="405" t="s">
        <v>279</v>
      </c>
    </row>
    <row r="23" spans="1:23" x14ac:dyDescent="0.2">
      <c r="A23" s="26" t="s">
        <v>375</v>
      </c>
    </row>
    <row r="24" spans="1:23" s="710" customFormat="1" ht="12.75" customHeight="1" x14ac:dyDescent="0.2">
      <c r="A24" s="710" t="s">
        <v>536</v>
      </c>
      <c r="B24" s="405"/>
      <c r="C24" s="405"/>
      <c r="D24" s="405"/>
      <c r="E24" s="405"/>
      <c r="F24" s="405"/>
      <c r="G24" s="405"/>
      <c r="H24" s="405"/>
      <c r="I24" s="405"/>
      <c r="J24" s="405"/>
      <c r="K24" s="405"/>
      <c r="L24" s="405"/>
      <c r="M24" s="405"/>
      <c r="N24" s="405"/>
      <c r="O24" s="405"/>
      <c r="P24" s="405"/>
      <c r="Q24" s="405"/>
      <c r="R24" s="405"/>
      <c r="S24" s="405"/>
      <c r="T24" s="405"/>
      <c r="U24" s="405"/>
      <c r="V24" s="405"/>
      <c r="W24" s="405"/>
    </row>
    <row r="25" spans="1:23" s="710" customFormat="1" ht="12.75" customHeight="1" x14ac:dyDescent="0.2">
      <c r="B25" s="405"/>
      <c r="C25" s="405"/>
      <c r="D25" s="405"/>
      <c r="E25" s="405"/>
      <c r="F25" s="405"/>
      <c r="G25" s="405"/>
      <c r="H25" s="405"/>
      <c r="I25" s="405"/>
      <c r="J25" s="405"/>
      <c r="K25" s="405"/>
      <c r="L25" s="405"/>
      <c r="M25" s="405"/>
      <c r="N25" s="405"/>
      <c r="O25" s="405"/>
      <c r="P25" s="405"/>
      <c r="Q25" s="405"/>
      <c r="R25" s="405"/>
      <c r="S25" s="405"/>
      <c r="T25" s="405"/>
      <c r="U25" s="405"/>
      <c r="V25" s="405"/>
      <c r="W25" s="405"/>
    </row>
    <row r="26" spans="1:23" x14ac:dyDescent="0.2">
      <c r="A26" s="407"/>
    </row>
  </sheetData>
  <mergeCells count="5">
    <mergeCell ref="D9:AB9"/>
    <mergeCell ref="A18:W18"/>
    <mergeCell ref="A1:AB1"/>
    <mergeCell ref="A2:AB2"/>
    <mergeCell ref="A5:AA5"/>
  </mergeCells>
  <hyperlinks>
    <hyperlink ref="A8" location="Contents!A1" display="Return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H40"/>
  <sheetViews>
    <sheetView showGridLines="0" zoomScaleNormal="100" workbookViewId="0">
      <selection sqref="A1:AB1"/>
    </sheetView>
  </sheetViews>
  <sheetFormatPr defaultRowHeight="14.25" x14ac:dyDescent="0.2"/>
  <cols>
    <col min="1" max="1" width="31" style="516" customWidth="1"/>
    <col min="2" max="2" width="9.7109375" style="516" bestFit="1" customWidth="1"/>
    <col min="3" max="3" width="2.42578125" style="516" bestFit="1" customWidth="1"/>
    <col min="4" max="4" width="6.5703125" style="516" customWidth="1"/>
    <col min="5" max="5" width="2.42578125" style="516" customWidth="1"/>
    <col min="6" max="6" width="10.5703125" style="516" bestFit="1" customWidth="1"/>
    <col min="7" max="7" width="2.42578125" style="516" bestFit="1" customWidth="1"/>
    <col min="8" max="8" width="10.5703125" style="516" bestFit="1" customWidth="1"/>
    <col min="9" max="9" width="2.42578125" style="516" bestFit="1" customWidth="1"/>
    <col min="10" max="10" width="10.5703125" style="516" bestFit="1" customWidth="1"/>
    <col min="11" max="11" width="2.42578125" style="516" bestFit="1" customWidth="1"/>
    <col min="12" max="12" width="10.5703125" style="516" bestFit="1" customWidth="1"/>
    <col min="13" max="13" width="2.42578125" style="516" bestFit="1" customWidth="1"/>
    <col min="14" max="14" width="10.5703125" style="516" bestFit="1" customWidth="1"/>
    <col min="15" max="15" width="2.42578125" style="516" bestFit="1" customWidth="1"/>
    <col min="16" max="16" width="9.140625" style="516"/>
    <col min="17" max="17" width="2.42578125" style="516" customWidth="1"/>
    <col min="18" max="18" width="9.140625" style="516"/>
    <col min="19" max="19" width="2.42578125" style="516" customWidth="1"/>
    <col min="20" max="20" width="9.140625" style="516"/>
    <col min="21" max="21" width="2.42578125" style="516" customWidth="1"/>
    <col min="22" max="22" width="9.140625" style="516"/>
    <col min="23" max="23" width="2.42578125" style="516" customWidth="1"/>
    <col min="24" max="24" width="9.140625" style="516"/>
    <col min="25" max="25" width="2.42578125" style="516" customWidth="1"/>
    <col min="26" max="26" width="9.140625" style="516"/>
    <col min="27" max="27" width="2.42578125" style="516" customWidth="1"/>
    <col min="28" max="28" width="9.140625" style="516"/>
    <col min="29" max="29" width="2.42578125" style="516" customWidth="1"/>
    <col min="30" max="16384" width="9.140625" style="516"/>
  </cols>
  <sheetData>
    <row r="1" spans="1:34" ht="15.75"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row>
    <row r="2" spans="1:34" ht="15.75"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row>
    <row r="3" spans="1:34" ht="21" x14ac:dyDescent="0.25">
      <c r="A3" s="424" t="s">
        <v>492</v>
      </c>
      <c r="B3" s="425"/>
      <c r="C3" s="426"/>
      <c r="D3" s="426"/>
      <c r="E3" s="426"/>
      <c r="F3" s="425"/>
      <c r="G3" s="427"/>
      <c r="H3" s="428"/>
      <c r="I3" s="427"/>
      <c r="J3" s="428"/>
      <c r="K3" s="429"/>
      <c r="L3" s="430"/>
      <c r="M3" s="426"/>
      <c r="N3" s="431"/>
      <c r="O3" s="426"/>
      <c r="P3" s="431"/>
      <c r="Q3" s="431"/>
      <c r="R3" s="431"/>
      <c r="S3" s="425"/>
      <c r="T3" s="431"/>
      <c r="U3" s="432"/>
      <c r="V3" s="431"/>
      <c r="W3" s="431"/>
      <c r="X3" s="431"/>
      <c r="Y3" s="517"/>
      <c r="Z3" s="517"/>
      <c r="AA3" s="517"/>
      <c r="AB3" s="517"/>
    </row>
    <row r="5" spans="1:34" s="359" customFormat="1" ht="14.25" customHeight="1" x14ac:dyDescent="0.2">
      <c r="A5" s="1001" t="s">
        <v>308</v>
      </c>
      <c r="B5" s="1001"/>
      <c r="C5" s="1001"/>
      <c r="D5" s="1001"/>
      <c r="E5" s="1001"/>
      <c r="F5" s="1001"/>
      <c r="G5" s="1001"/>
      <c r="H5" s="1001"/>
      <c r="I5" s="1001"/>
      <c r="J5" s="1001"/>
      <c r="K5" s="1001"/>
      <c r="L5" s="1001"/>
      <c r="M5" s="1001"/>
      <c r="N5" s="1001"/>
      <c r="O5" s="1001"/>
      <c r="P5" s="1001"/>
      <c r="Q5" s="1001"/>
      <c r="R5" s="1001"/>
      <c r="S5" s="1001"/>
      <c r="T5" s="1001"/>
      <c r="U5" s="1001"/>
      <c r="V5" s="1001"/>
      <c r="W5" s="1001"/>
      <c r="X5" s="1001"/>
      <c r="Y5" s="1001"/>
      <c r="Z5" s="1001"/>
      <c r="AA5" s="1001"/>
      <c r="AB5" s="1001"/>
    </row>
    <row r="6" spans="1:34" s="359" customFormat="1" ht="14.25" customHeight="1" x14ac:dyDescent="0.2">
      <c r="A6" s="522" t="s">
        <v>0</v>
      </c>
      <c r="B6" s="614"/>
      <c r="C6" s="614"/>
      <c r="D6" s="614"/>
      <c r="E6" s="614"/>
      <c r="F6" s="614"/>
      <c r="G6" s="614"/>
      <c r="H6" s="614"/>
      <c r="I6" s="614"/>
      <c r="J6" s="614"/>
      <c r="K6" s="614"/>
      <c r="L6" s="614"/>
      <c r="M6" s="614"/>
      <c r="N6" s="614"/>
      <c r="O6" s="614"/>
      <c r="P6" s="915"/>
      <c r="Q6" s="916"/>
      <c r="R6" s="916"/>
      <c r="S6" s="916"/>
      <c r="T6" s="916"/>
      <c r="U6" s="917"/>
      <c r="V6" s="697"/>
      <c r="W6" s="697"/>
      <c r="X6" s="697"/>
      <c r="Y6" s="697"/>
      <c r="Z6" s="697"/>
      <c r="AA6" s="697"/>
      <c r="AB6" s="697"/>
      <c r="AC6" s="697"/>
      <c r="AD6" s="697"/>
      <c r="AE6" s="697"/>
      <c r="AF6" s="697"/>
      <c r="AG6" s="697"/>
      <c r="AH6" s="697"/>
    </row>
    <row r="7" spans="1:34" s="359" customFormat="1" ht="14.25" customHeight="1" x14ac:dyDescent="0.2">
      <c r="A7" s="614"/>
      <c r="B7" s="433"/>
      <c r="C7" s="433"/>
      <c r="D7" s="433"/>
      <c r="E7" s="433"/>
      <c r="F7" s="433"/>
      <c r="G7" s="433"/>
      <c r="H7" s="433"/>
      <c r="I7" s="433"/>
      <c r="J7" s="433"/>
      <c r="K7" s="433"/>
      <c r="L7" s="433"/>
      <c r="M7" s="433"/>
      <c r="N7" s="433"/>
      <c r="O7" s="433"/>
      <c r="P7" s="915"/>
      <c r="Q7" s="916"/>
      <c r="R7" s="916"/>
      <c r="S7" s="916"/>
      <c r="T7" s="916"/>
      <c r="U7" s="917"/>
      <c r="V7" s="697"/>
      <c r="W7" s="697"/>
      <c r="X7" s="697"/>
      <c r="Y7" s="697"/>
      <c r="Z7" s="697"/>
      <c r="AA7" s="697"/>
      <c r="AB7" s="697"/>
      <c r="AC7" s="697"/>
      <c r="AD7" s="697"/>
      <c r="AE7" s="697"/>
      <c r="AF7" s="697"/>
      <c r="AG7" s="697"/>
      <c r="AH7" s="697"/>
    </row>
    <row r="8" spans="1:34" s="359" customFormat="1" ht="14.25" customHeight="1" x14ac:dyDescent="0.2">
      <c r="A8" s="462" t="s">
        <v>1</v>
      </c>
    </row>
    <row r="9" spans="1:34" s="359" customFormat="1" ht="12.75" customHeight="1" x14ac:dyDescent="0.2">
      <c r="A9" s="434"/>
      <c r="B9" s="435"/>
      <c r="F9" s="1000" t="s">
        <v>386</v>
      </c>
      <c r="G9" s="1000"/>
      <c r="H9" s="1000"/>
      <c r="I9" s="1000"/>
      <c r="J9" s="1000"/>
      <c r="K9" s="1000"/>
      <c r="L9" s="1000"/>
      <c r="M9" s="1000"/>
      <c r="N9" s="1000"/>
      <c r="O9" s="1000"/>
      <c r="P9" s="1000"/>
      <c r="Q9" s="1000"/>
      <c r="R9" s="1000"/>
      <c r="S9" s="1000"/>
      <c r="T9" s="1000"/>
      <c r="U9" s="1000"/>
      <c r="V9" s="1000"/>
      <c r="W9" s="1000"/>
      <c r="X9" s="1000"/>
      <c r="Y9" s="1000"/>
      <c r="Z9" s="1000"/>
      <c r="AA9" s="1000"/>
      <c r="AB9" s="1000"/>
    </row>
    <row r="10" spans="1:34" s="359" customFormat="1" ht="14.25" customHeight="1" x14ac:dyDescent="0.2">
      <c r="A10" s="434" t="s">
        <v>150</v>
      </c>
      <c r="B10" s="435" t="s">
        <v>491</v>
      </c>
      <c r="F10" s="628" t="s">
        <v>401</v>
      </c>
      <c r="G10" s="628"/>
      <c r="H10" s="628" t="s">
        <v>4</v>
      </c>
      <c r="I10" s="628"/>
      <c r="J10" s="628" t="s">
        <v>5</v>
      </c>
      <c r="K10" s="628"/>
      <c r="L10" s="628" t="s">
        <v>6</v>
      </c>
      <c r="M10" s="628"/>
      <c r="N10" s="628" t="s">
        <v>7</v>
      </c>
      <c r="O10" s="628"/>
      <c r="P10" s="628" t="s">
        <v>8</v>
      </c>
      <c r="Q10" s="628"/>
      <c r="R10" s="628" t="s">
        <v>9</v>
      </c>
      <c r="S10" s="628"/>
      <c r="T10" s="628" t="s">
        <v>10</v>
      </c>
      <c r="U10" s="628"/>
      <c r="V10" s="628" t="s">
        <v>11</v>
      </c>
      <c r="W10" s="357"/>
      <c r="X10" s="628" t="s">
        <v>12</v>
      </c>
      <c r="Y10" s="737"/>
      <c r="Z10" s="628" t="s">
        <v>13</v>
      </c>
      <c r="AA10" s="737"/>
      <c r="AB10" s="628" t="s">
        <v>14</v>
      </c>
    </row>
    <row r="11" spans="1:34" s="359" customFormat="1" ht="14.25" customHeight="1" x14ac:dyDescent="0.2">
      <c r="A11" s="436" t="s">
        <v>38</v>
      </c>
      <c r="B11" s="528">
        <v>35427</v>
      </c>
      <c r="C11" s="956" t="s">
        <v>535</v>
      </c>
      <c r="D11" s="437"/>
      <c r="E11" s="437"/>
      <c r="F11" s="528">
        <v>194</v>
      </c>
      <c r="G11" s="438"/>
      <c r="H11" s="528">
        <v>701</v>
      </c>
      <c r="I11" s="438"/>
      <c r="J11" s="528">
        <v>1530</v>
      </c>
      <c r="K11" s="438"/>
      <c r="L11" s="528">
        <v>2524</v>
      </c>
      <c r="M11" s="438"/>
      <c r="N11" s="528">
        <v>3088</v>
      </c>
      <c r="O11" s="439"/>
      <c r="P11" s="528">
        <v>3858</v>
      </c>
      <c r="Q11" s="439"/>
      <c r="R11" s="528">
        <v>4556</v>
      </c>
      <c r="S11" s="439"/>
      <c r="T11" s="528">
        <v>4739</v>
      </c>
      <c r="U11" s="439"/>
      <c r="V11" s="528">
        <v>4895</v>
      </c>
      <c r="W11" s="439"/>
      <c r="X11" s="528">
        <v>5148</v>
      </c>
      <c r="Y11" s="439"/>
      <c r="Z11" s="528">
        <v>5041</v>
      </c>
      <c r="AA11" s="439"/>
      <c r="AB11" s="528">
        <v>3624</v>
      </c>
    </row>
    <row r="12" spans="1:34" s="697" customFormat="1" ht="6" customHeight="1" x14ac:dyDescent="0.2">
      <c r="A12" s="844"/>
      <c r="B12" s="845"/>
      <c r="C12" s="846"/>
      <c r="D12" s="846"/>
      <c r="E12" s="846"/>
      <c r="F12" s="845"/>
      <c r="G12" s="847"/>
      <c r="H12" s="845"/>
      <c r="I12" s="847"/>
      <c r="J12" s="845"/>
      <c r="K12" s="847"/>
      <c r="L12" s="845"/>
      <c r="M12" s="847"/>
      <c r="N12" s="845"/>
      <c r="O12" s="848"/>
      <c r="P12" s="848"/>
      <c r="Q12" s="848"/>
      <c r="R12" s="848"/>
      <c r="S12" s="848"/>
      <c r="T12" s="848"/>
      <c r="U12" s="848"/>
      <c r="V12" s="848"/>
      <c r="W12" s="848"/>
      <c r="X12" s="848"/>
      <c r="Y12" s="848"/>
      <c r="Z12" s="848"/>
      <c r="AA12" s="848"/>
      <c r="AB12" s="848"/>
    </row>
    <row r="13" spans="1:34" s="359" customFormat="1" ht="14.25" customHeight="1" x14ac:dyDescent="0.2">
      <c r="A13" s="436" t="s">
        <v>52</v>
      </c>
      <c r="B13" s="440">
        <v>42178</v>
      </c>
      <c r="C13" s="440"/>
      <c r="D13" s="440"/>
      <c r="E13" s="440"/>
      <c r="F13" s="791">
        <v>195</v>
      </c>
      <c r="G13" s="440"/>
      <c r="H13" s="791">
        <v>715</v>
      </c>
      <c r="I13" s="440"/>
      <c r="J13" s="791">
        <v>1564</v>
      </c>
      <c r="K13" s="440"/>
      <c r="L13" s="791">
        <v>2614</v>
      </c>
      <c r="M13" s="440"/>
      <c r="N13" s="791">
        <v>3272</v>
      </c>
      <c r="O13" s="440"/>
      <c r="P13" s="791">
        <v>4162</v>
      </c>
      <c r="Q13" s="440"/>
      <c r="R13" s="791">
        <v>4780</v>
      </c>
      <c r="S13" s="440"/>
      <c r="T13" s="791">
        <v>4984</v>
      </c>
      <c r="U13" s="440"/>
      <c r="V13" s="791">
        <v>5229</v>
      </c>
      <c r="W13" s="440"/>
      <c r="X13" s="791">
        <v>5490</v>
      </c>
      <c r="Y13" s="440"/>
      <c r="Z13" s="791">
        <v>5344</v>
      </c>
      <c r="AA13" s="440"/>
      <c r="AB13" s="791">
        <v>3829</v>
      </c>
    </row>
    <row r="14" spans="1:34" s="738" customFormat="1" ht="6" customHeight="1" x14ac:dyDescent="0.2">
      <c r="A14" s="602"/>
      <c r="B14" s="603"/>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3"/>
      <c r="AA14" s="603"/>
      <c r="AB14" s="603"/>
    </row>
    <row r="15" spans="1:34" s="738" customFormat="1" ht="14.25" customHeight="1" x14ac:dyDescent="0.2">
      <c r="A15" s="545" t="s">
        <v>368</v>
      </c>
      <c r="B15" s="546">
        <f>SUM(B16:B26)</f>
        <v>2666</v>
      </c>
      <c r="C15" s="546"/>
      <c r="D15" s="546"/>
      <c r="E15" s="546"/>
      <c r="F15" s="546">
        <f>SUM(F16:F26)</f>
        <v>21</v>
      </c>
      <c r="G15" s="546"/>
      <c r="H15" s="546">
        <f>SUM(H16:H26)</f>
        <v>96</v>
      </c>
      <c r="I15" s="546"/>
      <c r="J15" s="546">
        <f>SUM(J16:J26)</f>
        <v>239</v>
      </c>
      <c r="K15" s="546"/>
      <c r="L15" s="546">
        <f>SUM(L16:L26)</f>
        <v>303</v>
      </c>
      <c r="M15" s="546"/>
      <c r="N15" s="546">
        <f>SUM(N16:N26)</f>
        <v>361</v>
      </c>
      <c r="O15" s="546"/>
      <c r="P15" s="546">
        <f>SUM(P16:P26)</f>
        <v>464</v>
      </c>
      <c r="Q15" s="546"/>
      <c r="R15" s="546">
        <f>SUM(R16:R26)</f>
        <v>412</v>
      </c>
      <c r="S15" s="546"/>
      <c r="T15" s="546">
        <f>SUM(T16:T26)</f>
        <v>317</v>
      </c>
      <c r="U15" s="546"/>
      <c r="V15" s="546">
        <f>SUM(V16:V26)</f>
        <v>222</v>
      </c>
      <c r="W15" s="546"/>
      <c r="X15" s="546">
        <f>SUM(X16:X26)</f>
        <v>122</v>
      </c>
      <c r="Y15" s="546"/>
      <c r="Z15" s="546">
        <f>SUM(Z16:Z26)</f>
        <v>67</v>
      </c>
      <c r="AA15" s="546"/>
      <c r="AB15" s="546">
        <f>SUM(AB16:AB26)</f>
        <v>42</v>
      </c>
    </row>
    <row r="16" spans="1:34" s="359" customFormat="1" ht="14.25" customHeight="1" x14ac:dyDescent="0.2">
      <c r="A16" s="442">
        <v>1</v>
      </c>
      <c r="B16" s="604">
        <v>10</v>
      </c>
      <c r="C16" s="443"/>
      <c r="D16" s="605">
        <f>B16/$B$13</f>
        <v>2.3709042628858646E-4</v>
      </c>
      <c r="E16" s="443"/>
      <c r="F16" s="443">
        <v>0</v>
      </c>
      <c r="G16" s="443"/>
      <c r="H16" s="443">
        <v>3</v>
      </c>
      <c r="I16" s="443"/>
      <c r="J16" s="443">
        <v>1</v>
      </c>
      <c r="K16" s="443"/>
      <c r="L16" s="443">
        <v>2</v>
      </c>
      <c r="M16" s="443"/>
      <c r="N16" s="443">
        <v>2</v>
      </c>
      <c r="O16" s="443"/>
      <c r="P16" s="443">
        <v>0</v>
      </c>
      <c r="Q16" s="443"/>
      <c r="R16" s="443">
        <v>0</v>
      </c>
      <c r="S16" s="443"/>
      <c r="T16" s="443">
        <v>1</v>
      </c>
      <c r="U16" s="443"/>
      <c r="V16" s="443">
        <v>1</v>
      </c>
      <c r="W16" s="443"/>
      <c r="X16" s="443">
        <v>0</v>
      </c>
      <c r="Y16" s="443"/>
      <c r="Z16" s="443">
        <v>0</v>
      </c>
      <c r="AA16" s="443"/>
      <c r="AB16" s="443">
        <v>0</v>
      </c>
    </row>
    <row r="17" spans="1:28" s="359" customFormat="1" ht="14.25" customHeight="1" x14ac:dyDescent="0.2">
      <c r="A17" s="442">
        <v>2</v>
      </c>
      <c r="B17" s="604">
        <v>61</v>
      </c>
      <c r="C17" s="443"/>
      <c r="D17" s="606">
        <f t="shared" ref="D17:D31" si="0">B17/$B$13</f>
        <v>1.4462516003603775E-3</v>
      </c>
      <c r="E17" s="443"/>
      <c r="F17" s="443">
        <v>1</v>
      </c>
      <c r="G17" s="443"/>
      <c r="H17" s="443">
        <v>6</v>
      </c>
      <c r="I17" s="443"/>
      <c r="J17" s="443">
        <v>7</v>
      </c>
      <c r="K17" s="443"/>
      <c r="L17" s="443">
        <v>3</v>
      </c>
      <c r="M17" s="443"/>
      <c r="N17" s="443">
        <v>8</v>
      </c>
      <c r="O17" s="443"/>
      <c r="P17" s="443">
        <v>23</v>
      </c>
      <c r="Q17" s="443"/>
      <c r="R17" s="443">
        <v>7</v>
      </c>
      <c r="S17" s="443"/>
      <c r="T17" s="443">
        <v>6</v>
      </c>
      <c r="U17" s="443"/>
      <c r="V17" s="443">
        <v>0</v>
      </c>
      <c r="W17" s="443"/>
      <c r="X17" s="443">
        <v>0</v>
      </c>
      <c r="Y17" s="443"/>
      <c r="Z17" s="443">
        <v>0</v>
      </c>
      <c r="AA17" s="443"/>
      <c r="AB17" s="443">
        <v>0</v>
      </c>
    </row>
    <row r="18" spans="1:28" s="359" customFormat="1" ht="14.25" customHeight="1" x14ac:dyDescent="0.2">
      <c r="A18" s="442">
        <v>3</v>
      </c>
      <c r="B18" s="604">
        <v>77</v>
      </c>
      <c r="C18" s="443"/>
      <c r="D18" s="606">
        <f t="shared" si="0"/>
        <v>1.8255962824221157E-3</v>
      </c>
      <c r="E18" s="443"/>
      <c r="F18" s="443">
        <v>0</v>
      </c>
      <c r="G18" s="443"/>
      <c r="H18" s="443">
        <v>0</v>
      </c>
      <c r="I18" s="443"/>
      <c r="J18" s="443">
        <v>3</v>
      </c>
      <c r="K18" s="443"/>
      <c r="L18" s="443">
        <v>5</v>
      </c>
      <c r="M18" s="443"/>
      <c r="N18" s="443">
        <v>14</v>
      </c>
      <c r="O18" s="443"/>
      <c r="P18" s="443">
        <v>28</v>
      </c>
      <c r="Q18" s="443"/>
      <c r="R18" s="443">
        <v>17</v>
      </c>
      <c r="S18" s="443"/>
      <c r="T18" s="443">
        <v>7</v>
      </c>
      <c r="U18" s="443"/>
      <c r="V18" s="443">
        <v>3</v>
      </c>
      <c r="W18" s="443"/>
      <c r="X18" s="443">
        <v>0</v>
      </c>
      <c r="Y18" s="443"/>
      <c r="Z18" s="443">
        <v>0</v>
      </c>
      <c r="AA18" s="443"/>
      <c r="AB18" s="443">
        <v>0</v>
      </c>
    </row>
    <row r="19" spans="1:28" s="359" customFormat="1" ht="14.25" customHeight="1" x14ac:dyDescent="0.2">
      <c r="A19" s="442">
        <v>4</v>
      </c>
      <c r="B19" s="604">
        <v>72</v>
      </c>
      <c r="C19" s="443"/>
      <c r="D19" s="606">
        <f t="shared" si="0"/>
        <v>1.7070510692778226E-3</v>
      </c>
      <c r="E19" s="443"/>
      <c r="F19" s="443">
        <v>0</v>
      </c>
      <c r="G19" s="443"/>
      <c r="H19" s="443">
        <v>7</v>
      </c>
      <c r="I19" s="443"/>
      <c r="J19" s="443">
        <v>7</v>
      </c>
      <c r="K19" s="443"/>
      <c r="L19" s="443">
        <v>9</v>
      </c>
      <c r="M19" s="443"/>
      <c r="N19" s="443">
        <v>10</v>
      </c>
      <c r="O19" s="443"/>
      <c r="P19" s="443">
        <v>15</v>
      </c>
      <c r="Q19" s="443"/>
      <c r="R19" s="443">
        <v>14</v>
      </c>
      <c r="S19" s="443"/>
      <c r="T19" s="443">
        <v>8</v>
      </c>
      <c r="U19" s="443"/>
      <c r="V19" s="443">
        <v>0</v>
      </c>
      <c r="W19" s="443"/>
      <c r="X19" s="443">
        <v>0</v>
      </c>
      <c r="Y19" s="443"/>
      <c r="Z19" s="443">
        <v>1</v>
      </c>
      <c r="AA19" s="443"/>
      <c r="AB19" s="443">
        <v>1</v>
      </c>
    </row>
    <row r="20" spans="1:28" s="359" customFormat="1" ht="14.25" customHeight="1" x14ac:dyDescent="0.2">
      <c r="A20" s="442">
        <v>5</v>
      </c>
      <c r="B20" s="604">
        <v>92</v>
      </c>
      <c r="C20" s="443"/>
      <c r="D20" s="606">
        <f t="shared" si="0"/>
        <v>2.1812319218549956E-3</v>
      </c>
      <c r="E20" s="443"/>
      <c r="F20" s="443">
        <v>0</v>
      </c>
      <c r="G20" s="443"/>
      <c r="H20" s="443">
        <v>13</v>
      </c>
      <c r="I20" s="443"/>
      <c r="J20" s="443">
        <v>11</v>
      </c>
      <c r="K20" s="443"/>
      <c r="L20" s="443">
        <v>14</v>
      </c>
      <c r="M20" s="443"/>
      <c r="N20" s="443">
        <v>10</v>
      </c>
      <c r="O20" s="443"/>
      <c r="P20" s="443">
        <v>22</v>
      </c>
      <c r="Q20" s="443"/>
      <c r="R20" s="443">
        <v>10</v>
      </c>
      <c r="S20" s="443"/>
      <c r="T20" s="443">
        <v>7</v>
      </c>
      <c r="U20" s="443"/>
      <c r="V20" s="443">
        <v>2</v>
      </c>
      <c r="W20" s="443"/>
      <c r="X20" s="443">
        <v>0</v>
      </c>
      <c r="Y20" s="443"/>
      <c r="Z20" s="443">
        <v>1</v>
      </c>
      <c r="AA20" s="443"/>
      <c r="AB20" s="443">
        <v>2</v>
      </c>
    </row>
    <row r="21" spans="1:28" s="359" customFormat="1" ht="14.25" customHeight="1" x14ac:dyDescent="0.2">
      <c r="A21" s="442">
        <v>6</v>
      </c>
      <c r="B21" s="604">
        <v>232</v>
      </c>
      <c r="C21" s="443"/>
      <c r="D21" s="606">
        <f t="shared" si="0"/>
        <v>5.5004978898952062E-3</v>
      </c>
      <c r="E21" s="443"/>
      <c r="F21" s="443">
        <v>2</v>
      </c>
      <c r="G21" s="443"/>
      <c r="H21" s="443">
        <v>12</v>
      </c>
      <c r="I21" s="443"/>
      <c r="J21" s="443">
        <v>31</v>
      </c>
      <c r="K21" s="443"/>
      <c r="L21" s="443">
        <v>39</v>
      </c>
      <c r="M21" s="443"/>
      <c r="N21" s="443">
        <v>36</v>
      </c>
      <c r="O21" s="443"/>
      <c r="P21" s="443">
        <v>39</v>
      </c>
      <c r="Q21" s="443"/>
      <c r="R21" s="443">
        <v>36</v>
      </c>
      <c r="S21" s="443"/>
      <c r="T21" s="443">
        <v>22</v>
      </c>
      <c r="U21" s="443"/>
      <c r="V21" s="443">
        <v>13</v>
      </c>
      <c r="W21" s="443"/>
      <c r="X21" s="443">
        <v>1</v>
      </c>
      <c r="Y21" s="443"/>
      <c r="Z21" s="443">
        <v>0</v>
      </c>
      <c r="AA21" s="443"/>
      <c r="AB21" s="443">
        <v>1</v>
      </c>
    </row>
    <row r="22" spans="1:28" s="359" customFormat="1" ht="14.25" customHeight="1" x14ac:dyDescent="0.2">
      <c r="A22" s="442">
        <v>7</v>
      </c>
      <c r="B22" s="604">
        <v>122</v>
      </c>
      <c r="C22" s="443"/>
      <c r="D22" s="606">
        <f t="shared" si="0"/>
        <v>2.8925032007207549E-3</v>
      </c>
      <c r="E22" s="443"/>
      <c r="F22" s="443">
        <v>1</v>
      </c>
      <c r="G22" s="443"/>
      <c r="H22" s="443">
        <v>1</v>
      </c>
      <c r="I22" s="443"/>
      <c r="J22" s="443">
        <v>9</v>
      </c>
      <c r="K22" s="443"/>
      <c r="L22" s="443">
        <v>13</v>
      </c>
      <c r="M22" s="443"/>
      <c r="N22" s="443">
        <v>13</v>
      </c>
      <c r="O22" s="443"/>
      <c r="P22" s="443">
        <v>28</v>
      </c>
      <c r="Q22" s="443"/>
      <c r="R22" s="443">
        <v>22</v>
      </c>
      <c r="S22" s="443"/>
      <c r="T22" s="443">
        <v>19</v>
      </c>
      <c r="U22" s="443"/>
      <c r="V22" s="443">
        <v>6</v>
      </c>
      <c r="W22" s="443"/>
      <c r="X22" s="443">
        <v>5</v>
      </c>
      <c r="Y22" s="443"/>
      <c r="Z22" s="443">
        <v>4</v>
      </c>
      <c r="AA22" s="443"/>
      <c r="AB22" s="443">
        <v>1</v>
      </c>
    </row>
    <row r="23" spans="1:28" s="359" customFormat="1" ht="14.25" customHeight="1" x14ac:dyDescent="0.2">
      <c r="A23" s="442">
        <v>8</v>
      </c>
      <c r="B23" s="604">
        <v>189</v>
      </c>
      <c r="C23" s="443"/>
      <c r="D23" s="606">
        <f t="shared" si="0"/>
        <v>4.4810090568542845E-3</v>
      </c>
      <c r="E23" s="443"/>
      <c r="F23" s="443">
        <v>3</v>
      </c>
      <c r="G23" s="443"/>
      <c r="H23" s="443">
        <v>8</v>
      </c>
      <c r="I23" s="443"/>
      <c r="J23" s="443">
        <v>26</v>
      </c>
      <c r="K23" s="443"/>
      <c r="L23" s="443">
        <v>24</v>
      </c>
      <c r="M23" s="443"/>
      <c r="N23" s="443">
        <v>37</v>
      </c>
      <c r="O23" s="443"/>
      <c r="P23" s="443">
        <v>27</v>
      </c>
      <c r="Q23" s="443"/>
      <c r="R23" s="443">
        <v>20</v>
      </c>
      <c r="S23" s="443"/>
      <c r="T23" s="443">
        <v>21</v>
      </c>
      <c r="U23" s="443"/>
      <c r="V23" s="443">
        <v>13</v>
      </c>
      <c r="W23" s="443"/>
      <c r="X23" s="443">
        <v>5</v>
      </c>
      <c r="Y23" s="443"/>
      <c r="Z23" s="443">
        <v>4</v>
      </c>
      <c r="AA23" s="443"/>
      <c r="AB23" s="443">
        <v>1</v>
      </c>
    </row>
    <row r="24" spans="1:28" s="359" customFormat="1" ht="14.25" customHeight="1" x14ac:dyDescent="0.2">
      <c r="A24" s="442">
        <v>9</v>
      </c>
      <c r="B24" s="604">
        <v>288</v>
      </c>
      <c r="C24" s="443"/>
      <c r="D24" s="606">
        <f t="shared" si="0"/>
        <v>6.8282042771112906E-3</v>
      </c>
      <c r="E24" s="443"/>
      <c r="F24" s="443">
        <v>2</v>
      </c>
      <c r="G24" s="443"/>
      <c r="H24" s="443">
        <v>5</v>
      </c>
      <c r="I24" s="443"/>
      <c r="J24" s="443">
        <v>19</v>
      </c>
      <c r="K24" s="443"/>
      <c r="L24" s="443">
        <v>26</v>
      </c>
      <c r="M24" s="443"/>
      <c r="N24" s="443">
        <v>38</v>
      </c>
      <c r="O24" s="443"/>
      <c r="P24" s="443">
        <v>53</v>
      </c>
      <c r="Q24" s="443"/>
      <c r="R24" s="443">
        <v>52</v>
      </c>
      <c r="S24" s="443"/>
      <c r="T24" s="443">
        <v>44</v>
      </c>
      <c r="U24" s="443"/>
      <c r="V24" s="443">
        <v>28</v>
      </c>
      <c r="W24" s="443"/>
      <c r="X24" s="443">
        <v>14</v>
      </c>
      <c r="Y24" s="443"/>
      <c r="Z24" s="443">
        <v>6</v>
      </c>
      <c r="AA24" s="443"/>
      <c r="AB24" s="443">
        <v>1</v>
      </c>
    </row>
    <row r="25" spans="1:28" s="359" customFormat="1" ht="14.25" customHeight="1" x14ac:dyDescent="0.2">
      <c r="A25" s="442">
        <v>10</v>
      </c>
      <c r="B25" s="604">
        <v>429</v>
      </c>
      <c r="C25" s="443"/>
      <c r="D25" s="606">
        <f t="shared" si="0"/>
        <v>1.0171179287780359E-2</v>
      </c>
      <c r="E25" s="443"/>
      <c r="F25" s="443">
        <v>1</v>
      </c>
      <c r="G25" s="443"/>
      <c r="H25" s="443">
        <v>6</v>
      </c>
      <c r="I25" s="443"/>
      <c r="J25" s="443">
        <v>15</v>
      </c>
      <c r="K25" s="443"/>
      <c r="L25" s="443">
        <v>35</v>
      </c>
      <c r="M25" s="443"/>
      <c r="N25" s="443">
        <v>35</v>
      </c>
      <c r="O25" s="443"/>
      <c r="P25" s="443">
        <v>59</v>
      </c>
      <c r="Q25" s="443"/>
      <c r="R25" s="443">
        <v>71</v>
      </c>
      <c r="S25" s="443"/>
      <c r="T25" s="443">
        <v>74</v>
      </c>
      <c r="U25" s="443"/>
      <c r="V25" s="443">
        <v>62</v>
      </c>
      <c r="W25" s="443"/>
      <c r="X25" s="443">
        <v>35</v>
      </c>
      <c r="Y25" s="443"/>
      <c r="Z25" s="443">
        <v>26</v>
      </c>
      <c r="AA25" s="443"/>
      <c r="AB25" s="443">
        <v>10</v>
      </c>
    </row>
    <row r="26" spans="1:28" s="359" customFormat="1" ht="14.25" customHeight="1" x14ac:dyDescent="0.2">
      <c r="A26" s="442">
        <v>11</v>
      </c>
      <c r="B26" s="604">
        <v>1094</v>
      </c>
      <c r="C26" s="443"/>
      <c r="D26" s="606">
        <f t="shared" si="0"/>
        <v>2.5937692635971361E-2</v>
      </c>
      <c r="E26" s="443"/>
      <c r="F26" s="443">
        <v>11</v>
      </c>
      <c r="G26" s="443"/>
      <c r="H26" s="443">
        <v>35</v>
      </c>
      <c r="I26" s="443"/>
      <c r="J26" s="443">
        <v>110</v>
      </c>
      <c r="K26" s="443"/>
      <c r="L26" s="443">
        <v>133</v>
      </c>
      <c r="M26" s="443"/>
      <c r="N26" s="443">
        <v>158</v>
      </c>
      <c r="O26" s="443"/>
      <c r="P26" s="443">
        <v>170</v>
      </c>
      <c r="Q26" s="443"/>
      <c r="R26" s="443">
        <v>163</v>
      </c>
      <c r="S26" s="443"/>
      <c r="T26" s="443">
        <v>108</v>
      </c>
      <c r="U26" s="443"/>
      <c r="V26" s="443">
        <v>94</v>
      </c>
      <c r="W26" s="443"/>
      <c r="X26" s="443">
        <v>62</v>
      </c>
      <c r="Y26" s="443"/>
      <c r="Z26" s="443">
        <v>25</v>
      </c>
      <c r="AA26" s="443"/>
      <c r="AB26" s="443">
        <v>25</v>
      </c>
    </row>
    <row r="27" spans="1:28" s="359" customFormat="1" ht="6" customHeight="1" x14ac:dyDescent="0.2">
      <c r="A27" s="442"/>
      <c r="B27" s="443"/>
      <c r="C27" s="443"/>
      <c r="D27" s="604"/>
      <c r="E27" s="443"/>
      <c r="F27" s="443"/>
      <c r="G27" s="443"/>
      <c r="H27" s="443"/>
      <c r="I27" s="443"/>
      <c r="J27" s="443"/>
      <c r="K27" s="443"/>
      <c r="L27" s="443"/>
      <c r="M27" s="443"/>
      <c r="N27" s="443"/>
      <c r="O27" s="443"/>
      <c r="P27" s="443"/>
    </row>
    <row r="28" spans="1:28" s="359" customFormat="1" ht="14.25" customHeight="1" x14ac:dyDescent="0.2">
      <c r="A28" s="545" t="s">
        <v>369</v>
      </c>
      <c r="B28" s="546">
        <f>SUM(B29:B32)</f>
        <v>39512</v>
      </c>
      <c r="C28" s="918"/>
      <c r="D28" s="546"/>
      <c r="E28" s="546"/>
      <c r="F28" s="546">
        <f t="shared" ref="F28:AB28" si="1">SUM(F29:F32)</f>
        <v>174</v>
      </c>
      <c r="G28" s="546"/>
      <c r="H28" s="546">
        <f t="shared" si="1"/>
        <v>619</v>
      </c>
      <c r="I28" s="546"/>
      <c r="J28" s="546">
        <f t="shared" si="1"/>
        <v>1325</v>
      </c>
      <c r="K28" s="546"/>
      <c r="L28" s="546">
        <f t="shared" si="1"/>
        <v>2311</v>
      </c>
      <c r="M28" s="546"/>
      <c r="N28" s="546">
        <f t="shared" si="1"/>
        <v>2911</v>
      </c>
      <c r="O28" s="546"/>
      <c r="P28" s="546">
        <f t="shared" si="1"/>
        <v>3698</v>
      </c>
      <c r="Q28" s="546"/>
      <c r="R28" s="546">
        <f t="shared" si="1"/>
        <v>4368</v>
      </c>
      <c r="S28" s="546"/>
      <c r="T28" s="546">
        <f t="shared" si="1"/>
        <v>4667</v>
      </c>
      <c r="U28" s="546"/>
      <c r="V28" s="546">
        <f t="shared" si="1"/>
        <v>5007</v>
      </c>
      <c r="W28" s="546"/>
      <c r="X28" s="546">
        <f t="shared" si="1"/>
        <v>5368</v>
      </c>
      <c r="Y28" s="546"/>
      <c r="Z28" s="546">
        <f t="shared" si="1"/>
        <v>5277</v>
      </c>
      <c r="AA28" s="546"/>
      <c r="AB28" s="546">
        <f t="shared" si="1"/>
        <v>3787</v>
      </c>
    </row>
    <row r="29" spans="1:28" s="359" customFormat="1" ht="14.25" customHeight="1" x14ac:dyDescent="0.2">
      <c r="A29" s="442">
        <v>12</v>
      </c>
      <c r="B29" s="604">
        <v>8840</v>
      </c>
      <c r="C29" s="443"/>
      <c r="D29" s="606">
        <f t="shared" si="0"/>
        <v>0.20958793683911045</v>
      </c>
      <c r="E29" s="443"/>
      <c r="F29" s="443">
        <v>38</v>
      </c>
      <c r="G29" s="443"/>
      <c r="H29" s="443">
        <v>177</v>
      </c>
      <c r="I29" s="443"/>
      <c r="J29" s="443">
        <v>396</v>
      </c>
      <c r="K29" s="443"/>
      <c r="L29" s="443">
        <v>610</v>
      </c>
      <c r="M29" s="443"/>
      <c r="N29" s="443">
        <v>761</v>
      </c>
      <c r="O29" s="443"/>
      <c r="P29" s="443">
        <v>896</v>
      </c>
      <c r="Q29" s="443"/>
      <c r="R29" s="443">
        <v>1034</v>
      </c>
      <c r="S29" s="443"/>
      <c r="T29" s="443">
        <v>1057</v>
      </c>
      <c r="U29" s="443"/>
      <c r="V29" s="443">
        <v>1072</v>
      </c>
      <c r="W29" s="443"/>
      <c r="X29" s="443">
        <v>1102</v>
      </c>
      <c r="Y29" s="443"/>
      <c r="Z29" s="443">
        <v>1027</v>
      </c>
      <c r="AA29" s="443"/>
      <c r="AB29" s="443">
        <v>670</v>
      </c>
    </row>
    <row r="30" spans="1:28" s="359" customFormat="1" ht="14.25" customHeight="1" x14ac:dyDescent="0.2">
      <c r="A30" s="442">
        <v>13</v>
      </c>
      <c r="B30" s="604">
        <v>17132</v>
      </c>
      <c r="C30" s="443"/>
      <c r="D30" s="606">
        <f t="shared" si="0"/>
        <v>0.40618331831760635</v>
      </c>
      <c r="E30" s="443"/>
      <c r="F30" s="443">
        <v>51</v>
      </c>
      <c r="G30" s="443"/>
      <c r="H30" s="443">
        <v>202</v>
      </c>
      <c r="I30" s="443"/>
      <c r="J30" s="443">
        <v>433</v>
      </c>
      <c r="K30" s="443"/>
      <c r="L30" s="443">
        <v>870</v>
      </c>
      <c r="M30" s="443"/>
      <c r="N30" s="443">
        <v>1181</v>
      </c>
      <c r="O30" s="443"/>
      <c r="P30" s="443">
        <v>1665</v>
      </c>
      <c r="Q30" s="443"/>
      <c r="R30" s="443">
        <v>2044</v>
      </c>
      <c r="S30" s="443"/>
      <c r="T30" s="443">
        <v>2075</v>
      </c>
      <c r="U30" s="443"/>
      <c r="V30" s="443">
        <v>2223</v>
      </c>
      <c r="W30" s="443"/>
      <c r="X30" s="443">
        <v>2331</v>
      </c>
      <c r="Y30" s="443"/>
      <c r="Z30" s="443">
        <v>2384</v>
      </c>
      <c r="AA30" s="443"/>
      <c r="AB30" s="443">
        <v>1673</v>
      </c>
    </row>
    <row r="31" spans="1:28" s="359" customFormat="1" ht="14.25" customHeight="1" x14ac:dyDescent="0.2">
      <c r="A31" s="442">
        <v>14</v>
      </c>
      <c r="B31" s="604">
        <v>9597</v>
      </c>
      <c r="C31" s="443"/>
      <c r="D31" s="606">
        <f t="shared" si="0"/>
        <v>0.22753568210915642</v>
      </c>
      <c r="E31" s="443"/>
      <c r="F31" s="443">
        <v>59</v>
      </c>
      <c r="G31" s="443"/>
      <c r="H31" s="443">
        <v>153</v>
      </c>
      <c r="I31" s="443"/>
      <c r="J31" s="443">
        <v>339</v>
      </c>
      <c r="K31" s="443"/>
      <c r="L31" s="443">
        <v>614</v>
      </c>
      <c r="M31" s="443"/>
      <c r="N31" s="443">
        <v>735</v>
      </c>
      <c r="O31" s="443"/>
      <c r="P31" s="443">
        <v>838</v>
      </c>
      <c r="Q31" s="443"/>
      <c r="R31" s="443">
        <v>917</v>
      </c>
      <c r="S31" s="443"/>
      <c r="T31" s="443">
        <v>1053</v>
      </c>
      <c r="U31" s="443"/>
      <c r="V31" s="443">
        <v>1214</v>
      </c>
      <c r="W31" s="443"/>
      <c r="X31" s="443">
        <v>1347</v>
      </c>
      <c r="Y31" s="443"/>
      <c r="Z31" s="443">
        <v>1324</v>
      </c>
      <c r="AA31" s="443"/>
      <c r="AB31" s="443">
        <v>1004</v>
      </c>
    </row>
    <row r="32" spans="1:28" s="359" customFormat="1" ht="14.25" customHeight="1" x14ac:dyDescent="0.2">
      <c r="A32" s="442">
        <v>15</v>
      </c>
      <c r="B32" s="604">
        <v>3943</v>
      </c>
      <c r="C32" s="443"/>
      <c r="D32" s="606">
        <f>B32/$B$13</f>
        <v>9.3484755085589649E-2</v>
      </c>
      <c r="E32" s="443"/>
      <c r="F32" s="443">
        <v>26</v>
      </c>
      <c r="G32" s="443"/>
      <c r="H32" s="443">
        <v>87</v>
      </c>
      <c r="I32" s="443"/>
      <c r="J32" s="443">
        <v>157</v>
      </c>
      <c r="K32" s="443"/>
      <c r="L32" s="443">
        <v>217</v>
      </c>
      <c r="M32" s="443"/>
      <c r="N32" s="443">
        <v>234</v>
      </c>
      <c r="O32" s="443"/>
      <c r="P32" s="443">
        <v>299</v>
      </c>
      <c r="Q32" s="443"/>
      <c r="R32" s="443">
        <v>373</v>
      </c>
      <c r="S32" s="443"/>
      <c r="T32" s="443">
        <v>482</v>
      </c>
      <c r="U32" s="443"/>
      <c r="V32" s="443">
        <v>498</v>
      </c>
      <c r="W32" s="443"/>
      <c r="X32" s="443">
        <v>588</v>
      </c>
      <c r="Y32" s="443"/>
      <c r="Z32" s="443">
        <v>542</v>
      </c>
      <c r="AA32" s="443"/>
      <c r="AB32" s="443">
        <v>440</v>
      </c>
    </row>
    <row r="33" spans="1:28" s="359" customFormat="1" x14ac:dyDescent="0.2">
      <c r="B33" s="739"/>
      <c r="C33" s="739"/>
      <c r="D33" s="740"/>
      <c r="E33" s="739"/>
      <c r="F33" s="739"/>
      <c r="G33" s="739"/>
      <c r="H33" s="739"/>
      <c r="I33" s="739"/>
      <c r="J33" s="739"/>
      <c r="K33" s="739"/>
      <c r="L33" s="739"/>
      <c r="M33" s="739"/>
      <c r="N33" s="739"/>
      <c r="O33" s="441"/>
      <c r="P33" s="739"/>
      <c r="Q33" s="739"/>
      <c r="R33" s="739"/>
      <c r="S33" s="739"/>
      <c r="T33" s="739"/>
      <c r="U33" s="739"/>
      <c r="V33" s="739"/>
      <c r="W33" s="739"/>
      <c r="X33" s="739"/>
      <c r="Y33" s="739"/>
      <c r="Z33" s="739"/>
      <c r="AA33" s="739"/>
      <c r="AB33" s="739"/>
    </row>
    <row r="34" spans="1:28" s="710" customFormat="1" ht="12.75" customHeight="1" x14ac:dyDescent="0.2">
      <c r="A34" s="444" t="s">
        <v>30</v>
      </c>
      <c r="O34" s="741"/>
    </row>
    <row r="35" spans="1:28" s="710" customFormat="1" ht="12.75" customHeight="1" x14ac:dyDescent="0.2">
      <c r="A35" s="445" t="s">
        <v>494</v>
      </c>
      <c r="O35" s="741"/>
    </row>
    <row r="36" spans="1:28" s="710" customFormat="1" ht="12.75" customHeight="1" x14ac:dyDescent="0.2">
      <c r="A36" s="446" t="s">
        <v>495</v>
      </c>
      <c r="O36" s="741"/>
    </row>
    <row r="37" spans="1:28" s="710" customFormat="1" ht="12.75" customHeight="1" x14ac:dyDescent="0.2">
      <c r="A37" s="446" t="s">
        <v>496</v>
      </c>
      <c r="O37" s="741"/>
    </row>
    <row r="38" spans="1:28" s="710" customFormat="1" ht="12.75" customHeight="1" x14ac:dyDescent="0.2">
      <c r="A38" s="446" t="s">
        <v>497</v>
      </c>
      <c r="O38" s="741"/>
    </row>
    <row r="39" spans="1:28" s="710" customFormat="1" ht="12.75" customHeight="1" x14ac:dyDescent="0.2">
      <c r="A39" s="405" t="s">
        <v>493</v>
      </c>
    </row>
    <row r="40" spans="1:28" x14ac:dyDescent="0.2">
      <c r="A40" s="710" t="s">
        <v>536</v>
      </c>
    </row>
  </sheetData>
  <mergeCells count="4">
    <mergeCell ref="F9:AB9"/>
    <mergeCell ref="A1:AB1"/>
    <mergeCell ref="A2:AB2"/>
    <mergeCell ref="A5:AB5"/>
  </mergeCells>
  <hyperlinks>
    <hyperlink ref="A8" location="Contents!A1" display="Return to Contents"/>
  </hyperlinks>
  <pageMargins left="0.7" right="0.7" top="0.75" bottom="0.75" header="0.3" footer="0.3"/>
  <pageSetup paperSize="9" orientation="portrait" r:id="rId1"/>
  <ignoredErrors>
    <ignoredError sqref="F15:AB15 B15:C15"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87"/>
  <sheetViews>
    <sheetView showGridLines="0" zoomScaleNormal="100" workbookViewId="0">
      <selection sqref="A1:T1"/>
    </sheetView>
  </sheetViews>
  <sheetFormatPr defaultRowHeight="14.25" x14ac:dyDescent="0.2"/>
  <cols>
    <col min="1" max="1" width="57.7109375" style="785" bestFit="1" customWidth="1"/>
    <col min="2" max="2" width="27" style="785" customWidth="1"/>
    <col min="3" max="3" width="9.5703125" style="785" bestFit="1" customWidth="1"/>
    <col min="4" max="4" width="2" style="785" customWidth="1"/>
    <col min="5" max="16384" width="9.140625" style="785"/>
  </cols>
  <sheetData>
    <row r="1" spans="1:28" ht="15.75" x14ac:dyDescent="0.25">
      <c r="A1" s="963"/>
      <c r="B1" s="963"/>
      <c r="C1" s="963"/>
      <c r="D1" s="963"/>
      <c r="E1" s="963"/>
      <c r="F1" s="963"/>
      <c r="G1" s="963"/>
      <c r="H1" s="963"/>
      <c r="I1" s="963"/>
      <c r="J1" s="963"/>
      <c r="K1" s="963"/>
      <c r="L1" s="963"/>
      <c r="M1" s="963"/>
      <c r="N1" s="963"/>
      <c r="O1" s="963"/>
      <c r="P1" s="963"/>
      <c r="Q1" s="963"/>
      <c r="R1" s="963"/>
      <c r="S1" s="963"/>
      <c r="T1" s="963"/>
      <c r="U1" s="285"/>
      <c r="V1" s="285"/>
      <c r="W1" s="285"/>
      <c r="X1" s="285"/>
      <c r="Y1" s="285"/>
      <c r="Z1" s="285"/>
      <c r="AA1" s="285"/>
    </row>
    <row r="2" spans="1:28" ht="15.75" x14ac:dyDescent="0.25">
      <c r="A2" s="963"/>
      <c r="B2" s="963"/>
      <c r="C2" s="963"/>
      <c r="D2" s="963"/>
      <c r="E2" s="963"/>
      <c r="F2" s="963"/>
      <c r="G2" s="963"/>
      <c r="H2" s="963"/>
      <c r="I2" s="963"/>
      <c r="J2" s="963"/>
      <c r="K2" s="963"/>
      <c r="L2" s="963"/>
      <c r="M2" s="963"/>
      <c r="N2" s="963"/>
      <c r="O2" s="963"/>
      <c r="P2" s="963"/>
      <c r="Q2" s="963"/>
      <c r="R2" s="963"/>
      <c r="S2" s="963"/>
      <c r="T2" s="963"/>
      <c r="U2" s="285"/>
      <c r="V2" s="285"/>
      <c r="W2" s="285"/>
      <c r="X2" s="285"/>
      <c r="Y2" s="285"/>
      <c r="Z2" s="285"/>
      <c r="AA2" s="285"/>
    </row>
    <row r="3" spans="1:28" ht="21" x14ac:dyDescent="0.2">
      <c r="A3" s="786" t="s">
        <v>459</v>
      </c>
      <c r="B3" s="786"/>
      <c r="C3" s="786"/>
      <c r="D3" s="786"/>
      <c r="E3" s="786"/>
      <c r="F3" s="786"/>
      <c r="G3" s="786"/>
      <c r="H3" s="786"/>
      <c r="I3" s="786"/>
      <c r="J3" s="786"/>
      <c r="K3" s="786"/>
      <c r="L3" s="786"/>
      <c r="M3" s="786"/>
      <c r="N3" s="786"/>
      <c r="O3" s="786"/>
      <c r="P3" s="786"/>
      <c r="Q3" s="919"/>
      <c r="R3" s="561"/>
      <c r="S3" s="561"/>
      <c r="T3" s="561"/>
      <c r="U3" s="561"/>
      <c r="V3" s="561"/>
      <c r="W3" s="561"/>
      <c r="X3" s="561"/>
      <c r="Y3" s="561"/>
      <c r="Z3" s="561"/>
      <c r="AA3" s="560"/>
    </row>
    <row r="4" spans="1:28" x14ac:dyDescent="0.2">
      <c r="A4" s="560"/>
      <c r="B4" s="560"/>
      <c r="C4" s="560"/>
      <c r="D4" s="560"/>
      <c r="E4" s="562"/>
      <c r="F4" s="562"/>
      <c r="G4" s="562"/>
      <c r="H4" s="562"/>
      <c r="I4" s="562"/>
      <c r="J4" s="560"/>
      <c r="K4" s="560"/>
      <c r="L4" s="560"/>
      <c r="M4" s="560"/>
      <c r="N4" s="560"/>
      <c r="O4" s="560"/>
      <c r="P4" s="560"/>
      <c r="Q4" s="560"/>
      <c r="R4" s="562"/>
      <c r="S4" s="560"/>
      <c r="T4" s="560"/>
      <c r="U4" s="560"/>
      <c r="V4" s="560"/>
      <c r="W4" s="560"/>
      <c r="X4" s="560"/>
      <c r="Y4" s="560"/>
      <c r="Z4" s="560"/>
      <c r="AA4" s="560"/>
    </row>
    <row r="5" spans="1:28" ht="14.25" customHeight="1" x14ac:dyDescent="0.2">
      <c r="A5" s="1002" t="s">
        <v>538</v>
      </c>
      <c r="B5" s="1002"/>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row>
    <row r="6" spans="1:28" s="789" customFormat="1" ht="14.25" customHeight="1" x14ac:dyDescent="0.2">
      <c r="A6" s="787" t="s">
        <v>0</v>
      </c>
      <c r="B6" s="788"/>
      <c r="C6" s="788"/>
      <c r="D6" s="788"/>
      <c r="E6" s="788"/>
      <c r="F6" s="788"/>
      <c r="G6" s="788"/>
      <c r="H6" s="788"/>
      <c r="I6" s="788"/>
      <c r="J6" s="788"/>
      <c r="K6" s="788"/>
      <c r="L6" s="788"/>
      <c r="M6" s="788"/>
      <c r="N6" s="788"/>
      <c r="O6" s="788"/>
      <c r="P6" s="788"/>
      <c r="Q6" s="788"/>
      <c r="R6" s="788"/>
      <c r="S6" s="788"/>
      <c r="T6" s="788"/>
      <c r="U6" s="788"/>
      <c r="V6" s="788"/>
      <c r="W6" s="788"/>
      <c r="X6" s="788"/>
      <c r="Y6" s="788"/>
      <c r="Z6" s="788"/>
      <c r="AA6" s="788"/>
    </row>
    <row r="7" spans="1:28" s="789" customFormat="1" ht="14.25" customHeight="1" x14ac:dyDescent="0.2">
      <c r="A7" s="787"/>
      <c r="B7" s="788"/>
      <c r="C7" s="788"/>
      <c r="D7" s="788"/>
      <c r="E7" s="788"/>
      <c r="F7" s="788"/>
      <c r="G7" s="788"/>
      <c r="H7" s="788"/>
      <c r="I7" s="788"/>
      <c r="J7" s="788"/>
      <c r="K7" s="788"/>
      <c r="L7" s="788"/>
      <c r="M7" s="788"/>
      <c r="N7" s="788"/>
      <c r="O7" s="788"/>
      <c r="P7" s="788"/>
      <c r="Q7" s="788"/>
      <c r="R7" s="788"/>
      <c r="S7" s="788"/>
      <c r="T7" s="788"/>
      <c r="U7" s="788"/>
      <c r="V7" s="788"/>
      <c r="W7" s="788"/>
      <c r="X7" s="788"/>
      <c r="Y7" s="788"/>
      <c r="Z7" s="788"/>
      <c r="AA7" s="788"/>
    </row>
    <row r="8" spans="1:28" s="789" customFormat="1" ht="14.25" customHeight="1" x14ac:dyDescent="0.2">
      <c r="A8" s="462" t="s">
        <v>1</v>
      </c>
      <c r="B8" s="788"/>
      <c r="C8" s="788"/>
      <c r="D8" s="788"/>
      <c r="E8" s="788"/>
      <c r="F8" s="788"/>
      <c r="G8" s="788"/>
      <c r="H8" s="788"/>
      <c r="I8" s="788"/>
      <c r="J8" s="788"/>
      <c r="K8" s="788"/>
      <c r="L8" s="788"/>
      <c r="M8" s="788"/>
      <c r="N8" s="788"/>
      <c r="O8" s="788"/>
      <c r="P8" s="788"/>
      <c r="Q8" s="788"/>
      <c r="R8" s="788"/>
      <c r="S8" s="788"/>
      <c r="T8" s="788"/>
      <c r="U8" s="788"/>
      <c r="V8" s="788"/>
      <c r="W8" s="788"/>
      <c r="X8" s="788"/>
      <c r="Y8" s="788"/>
      <c r="Z8" s="788"/>
      <c r="AA8" s="788"/>
    </row>
    <row r="9" spans="1:28" s="789" customFormat="1" ht="12.75" customHeight="1" x14ac:dyDescent="0.2">
      <c r="A9" s="788"/>
      <c r="B9" s="788"/>
      <c r="C9" s="788"/>
      <c r="D9" s="788"/>
      <c r="E9" s="1003" t="s">
        <v>386</v>
      </c>
      <c r="F9" s="1003"/>
      <c r="G9" s="1003"/>
      <c r="H9" s="1003"/>
      <c r="I9" s="1003"/>
      <c r="J9" s="1003"/>
      <c r="K9" s="1003"/>
      <c r="L9" s="1003"/>
      <c r="M9" s="1003"/>
      <c r="N9" s="1003"/>
      <c r="O9" s="1003"/>
      <c r="P9" s="1003"/>
      <c r="Q9" s="820"/>
      <c r="R9" s="820"/>
      <c r="S9" s="820"/>
      <c r="T9" s="820"/>
      <c r="U9" s="820"/>
      <c r="V9" s="820"/>
      <c r="W9" s="820"/>
      <c r="X9" s="820"/>
      <c r="Y9" s="820"/>
      <c r="Z9" s="820"/>
      <c r="AA9" s="820"/>
      <c r="AB9" s="820"/>
    </row>
    <row r="10" spans="1:28" ht="14.25" customHeight="1" x14ac:dyDescent="0.2">
      <c r="A10" s="520" t="s">
        <v>151</v>
      </c>
      <c r="B10" s="520" t="s">
        <v>150</v>
      </c>
      <c r="C10" s="525" t="s">
        <v>378</v>
      </c>
      <c r="D10" s="525"/>
      <c r="E10" s="525" t="s">
        <v>481</v>
      </c>
      <c r="F10" s="526" t="s">
        <v>4</v>
      </c>
      <c r="G10" s="526" t="s">
        <v>5</v>
      </c>
      <c r="H10" s="526" t="s">
        <v>6</v>
      </c>
      <c r="I10" s="526" t="s">
        <v>7</v>
      </c>
      <c r="J10" s="526" t="s">
        <v>8</v>
      </c>
      <c r="K10" s="526" t="s">
        <v>9</v>
      </c>
      <c r="L10" s="526" t="s">
        <v>10</v>
      </c>
      <c r="M10" s="526" t="s">
        <v>11</v>
      </c>
      <c r="N10" s="526" t="s">
        <v>12</v>
      </c>
      <c r="O10" s="526" t="s">
        <v>13</v>
      </c>
      <c r="P10" s="526" t="s">
        <v>14</v>
      </c>
    </row>
    <row r="11" spans="1:28" ht="14.25" customHeight="1" x14ac:dyDescent="0.2">
      <c r="A11" s="541" t="s">
        <v>539</v>
      </c>
      <c r="B11" s="541"/>
      <c r="C11" s="528">
        <v>35427</v>
      </c>
      <c r="D11" s="529" t="s">
        <v>535</v>
      </c>
      <c r="E11" s="528">
        <v>194</v>
      </c>
      <c r="F11" s="528">
        <v>701</v>
      </c>
      <c r="G11" s="528">
        <v>1530</v>
      </c>
      <c r="H11" s="528">
        <v>2524</v>
      </c>
      <c r="I11" s="528">
        <v>3088</v>
      </c>
      <c r="J11" s="528">
        <v>3858</v>
      </c>
      <c r="K11" s="528">
        <v>4556</v>
      </c>
      <c r="L11" s="528">
        <v>4739</v>
      </c>
      <c r="M11" s="528">
        <v>4895</v>
      </c>
      <c r="N11" s="528">
        <v>5148</v>
      </c>
      <c r="O11" s="528">
        <v>5041</v>
      </c>
      <c r="P11" s="528">
        <v>3624</v>
      </c>
    </row>
    <row r="12" spans="1:28" ht="14.25" customHeight="1" x14ac:dyDescent="0.2">
      <c r="A12" s="790" t="s">
        <v>540</v>
      </c>
      <c r="B12" s="790"/>
      <c r="C12" s="791">
        <v>42178</v>
      </c>
      <c r="D12" s="791"/>
      <c r="E12" s="791">
        <v>195</v>
      </c>
      <c r="F12" s="791">
        <v>715</v>
      </c>
      <c r="G12" s="791">
        <v>1564</v>
      </c>
      <c r="H12" s="791">
        <v>2614</v>
      </c>
      <c r="I12" s="791">
        <v>3272</v>
      </c>
      <c r="J12" s="791">
        <v>4162</v>
      </c>
      <c r="K12" s="791">
        <v>4780</v>
      </c>
      <c r="L12" s="791">
        <v>4984</v>
      </c>
      <c r="M12" s="791">
        <v>5229</v>
      </c>
      <c r="N12" s="791">
        <v>5490</v>
      </c>
      <c r="O12" s="791">
        <v>5344</v>
      </c>
      <c r="P12" s="791">
        <v>3829</v>
      </c>
    </row>
    <row r="13" spans="1:28" ht="6" customHeight="1" x14ac:dyDescent="0.2">
      <c r="A13" s="792"/>
      <c r="B13" s="792"/>
      <c r="C13" s="793"/>
      <c r="D13" s="793"/>
      <c r="E13" s="793"/>
      <c r="F13" s="793"/>
      <c r="G13" s="793"/>
      <c r="H13" s="793"/>
      <c r="I13" s="793"/>
      <c r="J13" s="793"/>
      <c r="K13" s="793"/>
      <c r="L13" s="793"/>
      <c r="M13" s="793"/>
      <c r="N13" s="793"/>
      <c r="O13" s="793"/>
      <c r="P13" s="793"/>
    </row>
    <row r="14" spans="1:28" ht="14.25" customHeight="1" x14ac:dyDescent="0.2">
      <c r="A14" s="545" t="s">
        <v>379</v>
      </c>
      <c r="B14" s="794" t="s">
        <v>37</v>
      </c>
      <c r="C14" s="795">
        <f>SUM(C18,C22,C28,C34,C38,C42,C46,C52,C56,C60,C64)</f>
        <v>60357</v>
      </c>
      <c r="D14" s="795"/>
      <c r="E14" s="795">
        <f t="shared" ref="E14:P15" si="0">SUM(E18,E22,E28,E34,E38,E42,E46,E52,E56,E60,E64)</f>
        <v>294</v>
      </c>
      <c r="F14" s="795">
        <f t="shared" si="0"/>
        <v>1231</v>
      </c>
      <c r="G14" s="795">
        <f t="shared" si="0"/>
        <v>2848</v>
      </c>
      <c r="H14" s="795">
        <f t="shared" si="0"/>
        <v>4630</v>
      </c>
      <c r="I14" s="795">
        <f t="shared" si="0"/>
        <v>5799</v>
      </c>
      <c r="J14" s="795">
        <f t="shared" si="0"/>
        <v>7126</v>
      </c>
      <c r="K14" s="795">
        <f t="shared" si="0"/>
        <v>6963</v>
      </c>
      <c r="L14" s="795">
        <f t="shared" si="0"/>
        <v>6847</v>
      </c>
      <c r="M14" s="795">
        <f t="shared" si="0"/>
        <v>6762</v>
      </c>
      <c r="N14" s="795">
        <f t="shared" si="0"/>
        <v>6836</v>
      </c>
      <c r="O14" s="795">
        <f t="shared" si="0"/>
        <v>6406</v>
      </c>
      <c r="P14" s="795">
        <f t="shared" si="0"/>
        <v>4615</v>
      </c>
    </row>
    <row r="15" spans="1:28" ht="14.25" customHeight="1" x14ac:dyDescent="0.2">
      <c r="A15" s="796"/>
      <c r="B15" s="797" t="s">
        <v>136</v>
      </c>
      <c r="C15" s="798">
        <f>SUM(C19,C23,C29,C35,C39,C43,C47,C53,C57,C61,C65)</f>
        <v>3866</v>
      </c>
      <c r="D15" s="798"/>
      <c r="E15" s="798">
        <f t="shared" si="0"/>
        <v>32</v>
      </c>
      <c r="F15" s="798">
        <f t="shared" si="0"/>
        <v>153</v>
      </c>
      <c r="G15" s="798">
        <f t="shared" si="0"/>
        <v>378</v>
      </c>
      <c r="H15" s="798">
        <f t="shared" si="0"/>
        <v>502</v>
      </c>
      <c r="I15" s="798">
        <f t="shared" si="0"/>
        <v>582</v>
      </c>
      <c r="J15" s="798">
        <f t="shared" si="0"/>
        <v>759</v>
      </c>
      <c r="K15" s="798">
        <f t="shared" si="0"/>
        <v>543</v>
      </c>
      <c r="L15" s="798">
        <f t="shared" si="0"/>
        <v>402</v>
      </c>
      <c r="M15" s="798">
        <f t="shared" si="0"/>
        <v>264</v>
      </c>
      <c r="N15" s="798">
        <f t="shared" si="0"/>
        <v>129</v>
      </c>
      <c r="O15" s="798">
        <f t="shared" si="0"/>
        <v>76</v>
      </c>
      <c r="P15" s="798">
        <f t="shared" si="0"/>
        <v>46</v>
      </c>
      <c r="Q15" s="789"/>
      <c r="R15" s="789"/>
      <c r="S15" s="789"/>
      <c r="T15" s="789"/>
      <c r="U15" s="789"/>
      <c r="V15" s="789"/>
      <c r="W15" s="789"/>
      <c r="X15" s="789"/>
      <c r="Y15" s="789"/>
      <c r="Z15" s="789"/>
      <c r="AA15" s="789"/>
    </row>
    <row r="16" spans="1:28" s="799" customFormat="1" ht="14.25" customHeight="1" x14ac:dyDescent="0.2">
      <c r="A16" s="796"/>
      <c r="B16" s="797" t="s">
        <v>135</v>
      </c>
      <c r="C16" s="798">
        <f>SUM(C20,C25,C31,C36,C40,C44,C49,C54,C58,C62,C66)</f>
        <v>56491</v>
      </c>
      <c r="D16" s="798"/>
      <c r="E16" s="798">
        <f t="shared" ref="E16:P16" si="1">SUM(E20,E25,E31,E36,E40,E44,E49,E54,E58,E62,E66)</f>
        <v>262</v>
      </c>
      <c r="F16" s="798">
        <f t="shared" si="1"/>
        <v>1078</v>
      </c>
      <c r="G16" s="798">
        <f t="shared" si="1"/>
        <v>2470</v>
      </c>
      <c r="H16" s="798">
        <f t="shared" si="1"/>
        <v>4128</v>
      </c>
      <c r="I16" s="798">
        <f t="shared" si="1"/>
        <v>5217</v>
      </c>
      <c r="J16" s="798">
        <f t="shared" si="1"/>
        <v>6367</v>
      </c>
      <c r="K16" s="798">
        <f t="shared" si="1"/>
        <v>6420</v>
      </c>
      <c r="L16" s="798">
        <f t="shared" si="1"/>
        <v>6445</v>
      </c>
      <c r="M16" s="798">
        <f t="shared" si="1"/>
        <v>6498</v>
      </c>
      <c r="N16" s="798">
        <f t="shared" si="1"/>
        <v>6707</v>
      </c>
      <c r="O16" s="798">
        <f t="shared" si="1"/>
        <v>6330</v>
      </c>
      <c r="P16" s="798">
        <f t="shared" si="1"/>
        <v>4569</v>
      </c>
      <c r="Q16" s="789"/>
      <c r="R16" s="789"/>
      <c r="S16" s="789"/>
      <c r="T16" s="789"/>
      <c r="U16" s="789"/>
      <c r="V16" s="789"/>
      <c r="W16" s="789"/>
      <c r="X16" s="789"/>
      <c r="Y16" s="789"/>
      <c r="Z16" s="789"/>
      <c r="AA16" s="789"/>
    </row>
    <row r="17" spans="1:27" ht="6" customHeight="1" x14ac:dyDescent="0.2">
      <c r="A17" s="796"/>
      <c r="B17" s="797"/>
      <c r="C17" s="800"/>
      <c r="D17" s="800"/>
      <c r="E17" s="800"/>
      <c r="F17" s="800"/>
      <c r="G17" s="800"/>
      <c r="H17" s="800"/>
      <c r="I17" s="800"/>
      <c r="J17" s="800"/>
      <c r="K17" s="800"/>
      <c r="L17" s="800"/>
      <c r="M17" s="800"/>
      <c r="N17" s="800"/>
      <c r="O17" s="800"/>
      <c r="P17" s="800"/>
      <c r="Q17" s="789"/>
      <c r="R17" s="789"/>
      <c r="S17" s="789"/>
      <c r="T17" s="789"/>
      <c r="U17" s="789"/>
      <c r="V17" s="789"/>
      <c r="W17" s="789"/>
      <c r="X17" s="789"/>
      <c r="Y17" s="789"/>
      <c r="Z17" s="789"/>
      <c r="AA17" s="789"/>
    </row>
    <row r="18" spans="1:27" s="799" customFormat="1" ht="14.25" customHeight="1" x14ac:dyDescent="0.2">
      <c r="A18" s="801" t="s">
        <v>147</v>
      </c>
      <c r="B18" s="802" t="s">
        <v>37</v>
      </c>
      <c r="C18" s="803">
        <f>SUM(E18:P18)</f>
        <v>371</v>
      </c>
      <c r="D18" s="803"/>
      <c r="E18" s="804">
        <v>8</v>
      </c>
      <c r="F18" s="804">
        <v>29</v>
      </c>
      <c r="G18" s="804">
        <v>34</v>
      </c>
      <c r="H18" s="804">
        <v>60</v>
      </c>
      <c r="I18" s="804">
        <v>59</v>
      </c>
      <c r="J18" s="804">
        <v>46</v>
      </c>
      <c r="K18" s="804">
        <v>39</v>
      </c>
      <c r="L18" s="804">
        <v>30</v>
      </c>
      <c r="M18" s="804">
        <v>21</v>
      </c>
      <c r="N18" s="804">
        <v>26</v>
      </c>
      <c r="O18" s="804">
        <v>7</v>
      </c>
      <c r="P18" s="804">
        <v>12</v>
      </c>
      <c r="Q18" s="785"/>
      <c r="R18" s="785"/>
      <c r="S18" s="785"/>
      <c r="T18" s="785"/>
      <c r="U18" s="785"/>
      <c r="V18" s="785"/>
      <c r="W18" s="785"/>
      <c r="X18" s="785"/>
      <c r="Y18" s="785"/>
      <c r="Z18" s="785"/>
      <c r="AA18" s="785"/>
    </row>
    <row r="19" spans="1:27" s="799" customFormat="1" ht="14.25" customHeight="1" x14ac:dyDescent="0.2">
      <c r="A19" s="547"/>
      <c r="B19" s="281" t="s">
        <v>136</v>
      </c>
      <c r="C19" s="805">
        <v>39</v>
      </c>
      <c r="D19" s="805"/>
      <c r="E19" s="805">
        <v>0</v>
      </c>
      <c r="F19" s="805">
        <v>7</v>
      </c>
      <c r="G19" s="805">
        <v>5</v>
      </c>
      <c r="H19" s="805">
        <v>7</v>
      </c>
      <c r="I19" s="805">
        <v>9</v>
      </c>
      <c r="J19" s="805">
        <v>3</v>
      </c>
      <c r="K19" s="805">
        <v>4</v>
      </c>
      <c r="L19" s="805">
        <v>2</v>
      </c>
      <c r="M19" s="805">
        <v>0</v>
      </c>
      <c r="N19" s="805">
        <v>1</v>
      </c>
      <c r="O19" s="805">
        <v>0</v>
      </c>
      <c r="P19" s="805">
        <v>1</v>
      </c>
      <c r="Q19" s="785"/>
      <c r="R19" s="785"/>
      <c r="S19" s="785"/>
      <c r="T19" s="785"/>
      <c r="U19" s="785"/>
      <c r="V19" s="785"/>
      <c r="W19" s="785"/>
      <c r="X19" s="785"/>
      <c r="Y19" s="785"/>
      <c r="Z19" s="785"/>
      <c r="AA19" s="785"/>
    </row>
    <row r="20" spans="1:27" s="799" customFormat="1" ht="14.25" customHeight="1" x14ac:dyDescent="0.2">
      <c r="A20" s="547"/>
      <c r="B20" s="281" t="s">
        <v>135</v>
      </c>
      <c r="C20" s="805">
        <v>332</v>
      </c>
      <c r="D20" s="805"/>
      <c r="E20" s="805">
        <v>8</v>
      </c>
      <c r="F20" s="805">
        <v>22</v>
      </c>
      <c r="G20" s="805">
        <v>29</v>
      </c>
      <c r="H20" s="805">
        <v>53</v>
      </c>
      <c r="I20" s="805">
        <v>50</v>
      </c>
      <c r="J20" s="805">
        <v>43</v>
      </c>
      <c r="K20" s="805">
        <v>35</v>
      </c>
      <c r="L20" s="805">
        <v>28</v>
      </c>
      <c r="M20" s="805">
        <v>21</v>
      </c>
      <c r="N20" s="805">
        <v>25</v>
      </c>
      <c r="O20" s="805">
        <v>7</v>
      </c>
      <c r="P20" s="805">
        <v>11</v>
      </c>
      <c r="Q20" s="785"/>
      <c r="R20" s="785"/>
      <c r="S20" s="785"/>
      <c r="T20" s="785"/>
      <c r="U20" s="785"/>
      <c r="V20" s="785"/>
      <c r="W20" s="785"/>
      <c r="X20" s="785"/>
      <c r="Y20" s="785"/>
      <c r="Z20" s="785"/>
      <c r="AA20" s="785"/>
    </row>
    <row r="21" spans="1:27" ht="6" customHeight="1" x14ac:dyDescent="0.2">
      <c r="A21" s="547"/>
      <c r="B21" s="547"/>
      <c r="C21" s="548"/>
      <c r="D21" s="548"/>
      <c r="E21" s="806"/>
      <c r="F21" s="806"/>
      <c r="G21" s="806"/>
      <c r="H21" s="806"/>
      <c r="I21" s="806"/>
      <c r="J21" s="806"/>
      <c r="K21" s="806"/>
      <c r="L21" s="806"/>
      <c r="M21" s="806"/>
      <c r="N21" s="806"/>
      <c r="O21" s="806"/>
      <c r="P21" s="806"/>
    </row>
    <row r="22" spans="1:27" s="799" customFormat="1" ht="14.25" customHeight="1" x14ac:dyDescent="0.2">
      <c r="A22" s="801" t="s">
        <v>146</v>
      </c>
      <c r="B22" s="802" t="s">
        <v>37</v>
      </c>
      <c r="C22" s="803">
        <f>SUM(E22:P22)</f>
        <v>9200</v>
      </c>
      <c r="D22" s="803"/>
      <c r="E22" s="804">
        <v>62</v>
      </c>
      <c r="F22" s="804">
        <v>229</v>
      </c>
      <c r="G22" s="804">
        <v>631</v>
      </c>
      <c r="H22" s="804">
        <v>897</v>
      </c>
      <c r="I22" s="804">
        <v>1153</v>
      </c>
      <c r="J22" s="804">
        <v>1589</v>
      </c>
      <c r="K22" s="804">
        <v>1219</v>
      </c>
      <c r="L22" s="804">
        <v>986</v>
      </c>
      <c r="M22" s="804">
        <v>755</v>
      </c>
      <c r="N22" s="804">
        <v>704</v>
      </c>
      <c r="O22" s="804">
        <v>556</v>
      </c>
      <c r="P22" s="804">
        <v>419</v>
      </c>
      <c r="Q22" s="785"/>
      <c r="R22" s="785"/>
      <c r="S22" s="785"/>
      <c r="T22" s="785"/>
      <c r="U22" s="785"/>
      <c r="V22" s="785"/>
      <c r="W22" s="785"/>
      <c r="X22" s="785"/>
      <c r="Y22" s="785"/>
      <c r="Z22" s="785"/>
      <c r="AA22" s="785"/>
    </row>
    <row r="23" spans="1:27" s="799" customFormat="1" ht="14.25" customHeight="1" x14ac:dyDescent="0.2">
      <c r="A23" s="547"/>
      <c r="B23" s="281" t="s">
        <v>136</v>
      </c>
      <c r="C23" s="807">
        <v>807</v>
      </c>
      <c r="D23" s="807"/>
      <c r="E23" s="807">
        <v>10</v>
      </c>
      <c r="F23" s="807">
        <v>37</v>
      </c>
      <c r="G23" s="807">
        <v>103</v>
      </c>
      <c r="H23" s="807">
        <v>116</v>
      </c>
      <c r="I23" s="807">
        <v>110</v>
      </c>
      <c r="J23" s="807">
        <v>187</v>
      </c>
      <c r="K23" s="807">
        <v>119</v>
      </c>
      <c r="L23" s="807">
        <v>76</v>
      </c>
      <c r="M23" s="807">
        <v>32</v>
      </c>
      <c r="N23" s="807">
        <v>9</v>
      </c>
      <c r="O23" s="807">
        <v>6</v>
      </c>
      <c r="P23" s="805">
        <v>2</v>
      </c>
      <c r="Q23" s="785"/>
      <c r="R23" s="785"/>
      <c r="S23" s="785"/>
      <c r="T23" s="785"/>
      <c r="U23" s="785"/>
      <c r="V23" s="785"/>
      <c r="W23" s="785"/>
      <c r="X23" s="785"/>
      <c r="Y23" s="785"/>
      <c r="Z23" s="785"/>
      <c r="AA23" s="785"/>
    </row>
    <row r="24" spans="1:27" s="799" customFormat="1" ht="14.25" customHeight="1" x14ac:dyDescent="0.2">
      <c r="A24" s="808" t="s">
        <v>380</v>
      </c>
      <c r="B24" s="809"/>
      <c r="C24" s="807">
        <v>25</v>
      </c>
      <c r="D24" s="807"/>
      <c r="E24" s="807">
        <v>0</v>
      </c>
      <c r="F24" s="807">
        <v>1</v>
      </c>
      <c r="G24" s="807">
        <v>0</v>
      </c>
      <c r="H24" s="807">
        <v>1</v>
      </c>
      <c r="I24" s="807">
        <v>0</v>
      </c>
      <c r="J24" s="807">
        <v>4</v>
      </c>
      <c r="K24" s="807">
        <v>5</v>
      </c>
      <c r="L24" s="807">
        <v>4</v>
      </c>
      <c r="M24" s="807">
        <v>6</v>
      </c>
      <c r="N24" s="807">
        <v>2</v>
      </c>
      <c r="O24" s="807">
        <v>2</v>
      </c>
      <c r="P24" s="810">
        <v>0</v>
      </c>
    </row>
    <row r="25" spans="1:27" s="799" customFormat="1" ht="14.25" customHeight="1" x14ac:dyDescent="0.2">
      <c r="A25" s="547"/>
      <c r="B25" s="281" t="s">
        <v>135</v>
      </c>
      <c r="C25" s="807">
        <v>8393</v>
      </c>
      <c r="D25" s="807"/>
      <c r="E25" s="807">
        <v>52</v>
      </c>
      <c r="F25" s="807">
        <v>192</v>
      </c>
      <c r="G25" s="807">
        <v>528</v>
      </c>
      <c r="H25" s="807">
        <v>781</v>
      </c>
      <c r="I25" s="807">
        <v>1043</v>
      </c>
      <c r="J25" s="807">
        <v>1402</v>
      </c>
      <c r="K25" s="807">
        <v>1100</v>
      </c>
      <c r="L25" s="807">
        <v>910</v>
      </c>
      <c r="M25" s="807">
        <v>723</v>
      </c>
      <c r="N25" s="807">
        <v>695</v>
      </c>
      <c r="O25" s="807">
        <v>550</v>
      </c>
      <c r="P25" s="805">
        <v>417</v>
      </c>
      <c r="Q25" s="785"/>
      <c r="R25" s="785"/>
      <c r="S25" s="785"/>
      <c r="T25" s="785"/>
      <c r="U25" s="785"/>
      <c r="V25" s="785"/>
      <c r="W25" s="785"/>
      <c r="X25" s="785"/>
      <c r="Y25" s="785"/>
      <c r="Z25" s="785"/>
      <c r="AA25" s="785"/>
    </row>
    <row r="26" spans="1:27" ht="14.25" customHeight="1" x14ac:dyDescent="0.2">
      <c r="A26" s="808" t="s">
        <v>380</v>
      </c>
      <c r="B26" s="809"/>
      <c r="C26" s="807">
        <v>1885</v>
      </c>
      <c r="D26" s="807"/>
      <c r="E26" s="807">
        <v>0</v>
      </c>
      <c r="F26" s="807">
        <v>3</v>
      </c>
      <c r="G26" s="807">
        <v>19</v>
      </c>
      <c r="H26" s="807">
        <v>45</v>
      </c>
      <c r="I26" s="807">
        <v>65</v>
      </c>
      <c r="J26" s="807">
        <v>161</v>
      </c>
      <c r="K26" s="807">
        <v>350</v>
      </c>
      <c r="L26" s="807">
        <v>281</v>
      </c>
      <c r="M26" s="807">
        <v>297</v>
      </c>
      <c r="N26" s="807">
        <v>330</v>
      </c>
      <c r="O26" s="807">
        <v>216</v>
      </c>
      <c r="P26" s="810">
        <v>118</v>
      </c>
      <c r="Q26" s="799"/>
      <c r="R26" s="799"/>
      <c r="S26" s="799"/>
      <c r="T26" s="799"/>
      <c r="U26" s="799"/>
      <c r="V26" s="799"/>
      <c r="W26" s="799"/>
      <c r="X26" s="799"/>
      <c r="Y26" s="799"/>
      <c r="Z26" s="799"/>
      <c r="AA26" s="799"/>
    </row>
    <row r="27" spans="1:27" ht="6" customHeight="1" x14ac:dyDescent="0.2">
      <c r="A27" s="809"/>
      <c r="B27" s="809"/>
      <c r="C27" s="548"/>
      <c r="D27" s="548"/>
      <c r="E27" s="811"/>
      <c r="F27" s="811"/>
      <c r="G27" s="811"/>
      <c r="H27" s="811"/>
      <c r="I27" s="811"/>
      <c r="J27" s="811"/>
      <c r="K27" s="811"/>
      <c r="L27" s="811"/>
      <c r="M27" s="811"/>
      <c r="N27" s="811"/>
      <c r="O27" s="811"/>
      <c r="P27" s="811"/>
      <c r="Q27" s="799"/>
      <c r="R27" s="799"/>
      <c r="S27" s="799"/>
      <c r="T27" s="799"/>
      <c r="U27" s="799"/>
      <c r="V27" s="799"/>
      <c r="W27" s="799"/>
      <c r="X27" s="799"/>
      <c r="Y27" s="799"/>
      <c r="Z27" s="799"/>
      <c r="AA27" s="799"/>
    </row>
    <row r="28" spans="1:27" ht="14.25" customHeight="1" x14ac:dyDescent="0.2">
      <c r="A28" s="801" t="s">
        <v>145</v>
      </c>
      <c r="B28" s="802" t="s">
        <v>37</v>
      </c>
      <c r="C28" s="803">
        <f>SUM(E28:P28)</f>
        <v>3201</v>
      </c>
      <c r="D28" s="803"/>
      <c r="E28" s="804">
        <v>6</v>
      </c>
      <c r="F28" s="804">
        <v>47</v>
      </c>
      <c r="G28" s="804">
        <v>135</v>
      </c>
      <c r="H28" s="804">
        <v>164</v>
      </c>
      <c r="I28" s="804">
        <v>181</v>
      </c>
      <c r="J28" s="804">
        <v>269</v>
      </c>
      <c r="K28" s="804">
        <v>301</v>
      </c>
      <c r="L28" s="804">
        <v>373</v>
      </c>
      <c r="M28" s="804">
        <v>416</v>
      </c>
      <c r="N28" s="804">
        <v>466</v>
      </c>
      <c r="O28" s="804">
        <v>496</v>
      </c>
      <c r="P28" s="804">
        <v>347</v>
      </c>
      <c r="Q28" s="799"/>
      <c r="R28" s="799"/>
      <c r="S28" s="799"/>
      <c r="T28" s="799"/>
      <c r="U28" s="799"/>
      <c r="V28" s="799"/>
      <c r="W28" s="799"/>
      <c r="X28" s="799"/>
      <c r="Y28" s="799"/>
      <c r="Z28" s="799"/>
      <c r="AA28" s="799"/>
    </row>
    <row r="29" spans="1:27" ht="14.25" customHeight="1" x14ac:dyDescent="0.2">
      <c r="A29" s="547"/>
      <c r="B29" s="281" t="s">
        <v>136</v>
      </c>
      <c r="C29" s="805">
        <v>458</v>
      </c>
      <c r="D29" s="805"/>
      <c r="E29" s="805">
        <v>3</v>
      </c>
      <c r="F29" s="805">
        <v>13</v>
      </c>
      <c r="G29" s="805">
        <v>32</v>
      </c>
      <c r="H29" s="805">
        <v>40</v>
      </c>
      <c r="I29" s="805">
        <v>43</v>
      </c>
      <c r="J29" s="805">
        <v>60</v>
      </c>
      <c r="K29" s="805">
        <v>73</v>
      </c>
      <c r="L29" s="805">
        <v>73</v>
      </c>
      <c r="M29" s="805">
        <v>54</v>
      </c>
      <c r="N29" s="805">
        <v>34</v>
      </c>
      <c r="O29" s="805">
        <v>23</v>
      </c>
      <c r="P29" s="805">
        <v>10</v>
      </c>
    </row>
    <row r="30" spans="1:27" ht="14.25" customHeight="1" x14ac:dyDescent="0.2">
      <c r="A30" s="808" t="s">
        <v>483</v>
      </c>
      <c r="B30" s="809"/>
      <c r="C30" s="810">
        <v>379</v>
      </c>
      <c r="D30" s="810"/>
      <c r="E30" s="810">
        <v>3</v>
      </c>
      <c r="F30" s="810">
        <v>11</v>
      </c>
      <c r="G30" s="810">
        <v>18</v>
      </c>
      <c r="H30" s="810">
        <v>32</v>
      </c>
      <c r="I30" s="810">
        <v>37</v>
      </c>
      <c r="J30" s="810">
        <v>44</v>
      </c>
      <c r="K30" s="810">
        <v>58</v>
      </c>
      <c r="L30" s="810">
        <v>67</v>
      </c>
      <c r="M30" s="810">
        <v>46</v>
      </c>
      <c r="N30" s="810">
        <v>32</v>
      </c>
      <c r="O30" s="810">
        <v>21</v>
      </c>
      <c r="P30" s="810">
        <v>10</v>
      </c>
      <c r="Q30" s="799"/>
      <c r="R30" s="799"/>
      <c r="S30" s="799"/>
      <c r="T30" s="799"/>
      <c r="U30" s="799"/>
      <c r="V30" s="799"/>
      <c r="W30" s="799"/>
      <c r="X30" s="799"/>
      <c r="Y30" s="799"/>
      <c r="Z30" s="799"/>
      <c r="AA30" s="799"/>
    </row>
    <row r="31" spans="1:27" ht="14.25" customHeight="1" x14ac:dyDescent="0.2">
      <c r="A31" s="808"/>
      <c r="B31" s="281" t="s">
        <v>135</v>
      </c>
      <c r="C31" s="805">
        <v>2743</v>
      </c>
      <c r="D31" s="805"/>
      <c r="E31" s="805">
        <v>3</v>
      </c>
      <c r="F31" s="805">
        <v>34</v>
      </c>
      <c r="G31" s="805">
        <v>103</v>
      </c>
      <c r="H31" s="805">
        <v>124</v>
      </c>
      <c r="I31" s="805">
        <v>138</v>
      </c>
      <c r="J31" s="805">
        <v>209</v>
      </c>
      <c r="K31" s="805">
        <v>228</v>
      </c>
      <c r="L31" s="805">
        <v>300</v>
      </c>
      <c r="M31" s="805">
        <v>362</v>
      </c>
      <c r="N31" s="805">
        <v>432</v>
      </c>
      <c r="O31" s="805">
        <v>473</v>
      </c>
      <c r="P31" s="805">
        <v>337</v>
      </c>
      <c r="Q31" s="799"/>
      <c r="R31" s="799"/>
      <c r="S31" s="799"/>
      <c r="T31" s="799"/>
      <c r="U31" s="799"/>
      <c r="V31" s="799"/>
      <c r="W31" s="799"/>
      <c r="X31" s="799"/>
      <c r="Y31" s="799"/>
      <c r="Z31" s="799"/>
      <c r="AA31" s="799"/>
    </row>
    <row r="32" spans="1:27" ht="14.25" customHeight="1" x14ac:dyDescent="0.2">
      <c r="A32" s="808" t="s">
        <v>483</v>
      </c>
      <c r="B32" s="809"/>
      <c r="C32" s="810">
        <v>2110</v>
      </c>
      <c r="D32" s="810"/>
      <c r="E32" s="810">
        <v>2</v>
      </c>
      <c r="F32" s="810">
        <v>18</v>
      </c>
      <c r="G32" s="810">
        <v>76</v>
      </c>
      <c r="H32" s="810">
        <v>81</v>
      </c>
      <c r="I32" s="810">
        <v>83</v>
      </c>
      <c r="J32" s="810">
        <v>138</v>
      </c>
      <c r="K32" s="810">
        <v>160</v>
      </c>
      <c r="L32" s="810">
        <v>234</v>
      </c>
      <c r="M32" s="810">
        <v>277</v>
      </c>
      <c r="N32" s="810">
        <v>361</v>
      </c>
      <c r="O32" s="810">
        <v>390</v>
      </c>
      <c r="P32" s="810">
        <v>290</v>
      </c>
      <c r="Q32" s="799"/>
      <c r="R32" s="799"/>
      <c r="S32" s="799"/>
      <c r="T32" s="799"/>
      <c r="U32" s="799"/>
      <c r="V32" s="799"/>
      <c r="W32" s="799"/>
      <c r="X32" s="799"/>
      <c r="Y32" s="799"/>
      <c r="Z32" s="799"/>
      <c r="AA32" s="799"/>
    </row>
    <row r="33" spans="1:27" ht="6" customHeight="1" x14ac:dyDescent="0.2">
      <c r="A33" s="809"/>
      <c r="B33" s="809"/>
      <c r="C33" s="810"/>
      <c r="D33" s="810"/>
      <c r="E33" s="810"/>
      <c r="F33" s="810"/>
      <c r="G33" s="810"/>
      <c r="H33" s="810"/>
      <c r="I33" s="810"/>
      <c r="J33" s="810"/>
      <c r="K33" s="810"/>
      <c r="L33" s="810"/>
      <c r="M33" s="810"/>
      <c r="N33" s="810"/>
      <c r="O33" s="810"/>
      <c r="P33" s="810"/>
      <c r="Q33" s="799"/>
      <c r="R33" s="799"/>
      <c r="S33" s="799"/>
      <c r="T33" s="799"/>
      <c r="U33" s="799"/>
      <c r="V33" s="799"/>
      <c r="W33" s="799"/>
      <c r="X33" s="799"/>
      <c r="Y33" s="799"/>
      <c r="Z33" s="799"/>
      <c r="AA33" s="799"/>
    </row>
    <row r="34" spans="1:27" ht="14.25" customHeight="1" x14ac:dyDescent="0.2">
      <c r="A34" s="801" t="s">
        <v>144</v>
      </c>
      <c r="B34" s="802" t="s">
        <v>37</v>
      </c>
      <c r="C34" s="803">
        <f>SUM(E34:P34)</f>
        <v>1122</v>
      </c>
      <c r="D34" s="803"/>
      <c r="E34" s="804">
        <v>6</v>
      </c>
      <c r="F34" s="804">
        <v>40</v>
      </c>
      <c r="G34" s="804">
        <v>90</v>
      </c>
      <c r="H34" s="804">
        <v>137</v>
      </c>
      <c r="I34" s="804">
        <v>120</v>
      </c>
      <c r="J34" s="804">
        <v>106</v>
      </c>
      <c r="K34" s="804">
        <v>139</v>
      </c>
      <c r="L34" s="804">
        <v>112</v>
      </c>
      <c r="M34" s="804">
        <v>111</v>
      </c>
      <c r="N34" s="804">
        <v>105</v>
      </c>
      <c r="O34" s="804">
        <v>87</v>
      </c>
      <c r="P34" s="804">
        <v>69</v>
      </c>
    </row>
    <row r="35" spans="1:27" ht="14.25" customHeight="1" x14ac:dyDescent="0.2">
      <c r="A35" s="547"/>
      <c r="B35" s="281" t="s">
        <v>136</v>
      </c>
      <c r="C35" s="805">
        <v>179</v>
      </c>
      <c r="D35" s="805"/>
      <c r="E35" s="805">
        <v>1</v>
      </c>
      <c r="F35" s="805">
        <v>7</v>
      </c>
      <c r="G35" s="805">
        <v>23</v>
      </c>
      <c r="H35" s="805">
        <v>26</v>
      </c>
      <c r="I35" s="805">
        <v>35</v>
      </c>
      <c r="J35" s="805">
        <v>24</v>
      </c>
      <c r="K35" s="805">
        <v>30</v>
      </c>
      <c r="L35" s="805">
        <v>11</v>
      </c>
      <c r="M35" s="805">
        <v>12</v>
      </c>
      <c r="N35" s="805">
        <v>5</v>
      </c>
      <c r="O35" s="805">
        <v>2</v>
      </c>
      <c r="P35" s="805">
        <v>3</v>
      </c>
    </row>
    <row r="36" spans="1:27" ht="14.25" customHeight="1" x14ac:dyDescent="0.2">
      <c r="A36" s="547"/>
      <c r="B36" s="281" t="s">
        <v>135</v>
      </c>
      <c r="C36" s="805">
        <v>943</v>
      </c>
      <c r="D36" s="805"/>
      <c r="E36" s="805">
        <v>5</v>
      </c>
      <c r="F36" s="805">
        <v>33</v>
      </c>
      <c r="G36" s="805">
        <v>67</v>
      </c>
      <c r="H36" s="805">
        <v>111</v>
      </c>
      <c r="I36" s="805">
        <v>85</v>
      </c>
      <c r="J36" s="805">
        <v>82</v>
      </c>
      <c r="K36" s="805">
        <v>109</v>
      </c>
      <c r="L36" s="805">
        <v>101</v>
      </c>
      <c r="M36" s="805">
        <v>99</v>
      </c>
      <c r="N36" s="805">
        <v>100</v>
      </c>
      <c r="O36" s="805">
        <v>85</v>
      </c>
      <c r="P36" s="805">
        <v>66</v>
      </c>
    </row>
    <row r="37" spans="1:27" ht="6" customHeight="1" x14ac:dyDescent="0.2">
      <c r="A37" s="547"/>
      <c r="B37" s="547"/>
      <c r="C37" s="548"/>
      <c r="D37" s="548"/>
      <c r="E37" s="806"/>
      <c r="F37" s="806"/>
      <c r="G37" s="806"/>
      <c r="H37" s="806"/>
      <c r="I37" s="806"/>
      <c r="J37" s="806"/>
      <c r="K37" s="806"/>
      <c r="L37" s="806"/>
      <c r="M37" s="806"/>
      <c r="N37" s="806"/>
      <c r="O37" s="806"/>
      <c r="P37" s="806"/>
    </row>
    <row r="38" spans="1:27" ht="14.25" customHeight="1" x14ac:dyDescent="0.2">
      <c r="A38" s="801" t="s">
        <v>143</v>
      </c>
      <c r="B38" s="802" t="s">
        <v>37</v>
      </c>
      <c r="C38" s="803">
        <f>SUM(E38:P38)</f>
        <v>908</v>
      </c>
      <c r="D38" s="803"/>
      <c r="E38" s="804">
        <v>2</v>
      </c>
      <c r="F38" s="804">
        <v>41</v>
      </c>
      <c r="G38" s="804">
        <v>48</v>
      </c>
      <c r="H38" s="804">
        <v>95</v>
      </c>
      <c r="I38" s="804">
        <v>160</v>
      </c>
      <c r="J38" s="804">
        <v>255</v>
      </c>
      <c r="K38" s="804">
        <v>154</v>
      </c>
      <c r="L38" s="804">
        <v>93</v>
      </c>
      <c r="M38" s="804">
        <v>31</v>
      </c>
      <c r="N38" s="804">
        <v>9</v>
      </c>
      <c r="O38" s="804">
        <v>8</v>
      </c>
      <c r="P38" s="804">
        <v>12</v>
      </c>
    </row>
    <row r="39" spans="1:27" ht="14.25" customHeight="1" x14ac:dyDescent="0.2">
      <c r="A39" s="547"/>
      <c r="B39" s="281" t="s">
        <v>136</v>
      </c>
      <c r="C39" s="805">
        <v>348</v>
      </c>
      <c r="D39" s="805"/>
      <c r="E39" s="805">
        <v>0</v>
      </c>
      <c r="F39" s="805">
        <v>18</v>
      </c>
      <c r="G39" s="805">
        <v>23</v>
      </c>
      <c r="H39" s="805">
        <v>44</v>
      </c>
      <c r="I39" s="805">
        <v>66</v>
      </c>
      <c r="J39" s="805">
        <v>94</v>
      </c>
      <c r="K39" s="805">
        <v>56</v>
      </c>
      <c r="L39" s="805">
        <v>34</v>
      </c>
      <c r="M39" s="805">
        <v>10</v>
      </c>
      <c r="N39" s="805">
        <v>1</v>
      </c>
      <c r="O39" s="805">
        <v>1</v>
      </c>
      <c r="P39" s="805">
        <v>1</v>
      </c>
    </row>
    <row r="40" spans="1:27" s="799" customFormat="1" ht="14.25" customHeight="1" x14ac:dyDescent="0.2">
      <c r="A40" s="547"/>
      <c r="B40" s="281" t="s">
        <v>135</v>
      </c>
      <c r="C40" s="805">
        <v>560</v>
      </c>
      <c r="D40" s="805"/>
      <c r="E40" s="805">
        <v>2</v>
      </c>
      <c r="F40" s="805">
        <v>23</v>
      </c>
      <c r="G40" s="805">
        <v>25</v>
      </c>
      <c r="H40" s="805">
        <v>51</v>
      </c>
      <c r="I40" s="805">
        <v>94</v>
      </c>
      <c r="J40" s="805">
        <v>161</v>
      </c>
      <c r="K40" s="805">
        <v>98</v>
      </c>
      <c r="L40" s="805">
        <v>59</v>
      </c>
      <c r="M40" s="805">
        <v>21</v>
      </c>
      <c r="N40" s="805">
        <v>8</v>
      </c>
      <c r="O40" s="805">
        <v>7</v>
      </c>
      <c r="P40" s="805">
        <v>11</v>
      </c>
      <c r="Q40" s="785"/>
      <c r="R40" s="785"/>
      <c r="S40" s="785"/>
      <c r="T40" s="785"/>
      <c r="U40" s="785"/>
      <c r="V40" s="785"/>
      <c r="W40" s="785"/>
      <c r="X40" s="785"/>
      <c r="Y40" s="785"/>
      <c r="Z40" s="785"/>
      <c r="AA40" s="785"/>
    </row>
    <row r="41" spans="1:27" s="799" customFormat="1" ht="6" customHeight="1" x14ac:dyDescent="0.2">
      <c r="A41" s="547"/>
      <c r="B41" s="547"/>
      <c r="C41" s="548"/>
      <c r="D41" s="548"/>
      <c r="E41" s="806"/>
      <c r="F41" s="806"/>
      <c r="G41" s="806"/>
      <c r="H41" s="806"/>
      <c r="I41" s="806"/>
      <c r="J41" s="806"/>
      <c r="K41" s="806"/>
      <c r="L41" s="806"/>
      <c r="M41" s="806"/>
      <c r="N41" s="806"/>
      <c r="O41" s="806"/>
      <c r="P41" s="806"/>
      <c r="Q41" s="785"/>
      <c r="R41" s="785"/>
      <c r="S41" s="785"/>
      <c r="T41" s="785"/>
      <c r="U41" s="785"/>
      <c r="V41" s="785"/>
      <c r="W41" s="785"/>
      <c r="X41" s="785"/>
      <c r="Y41" s="785"/>
      <c r="Z41" s="785"/>
      <c r="AA41" s="785"/>
    </row>
    <row r="42" spans="1:27" s="799" customFormat="1" ht="14.25" customHeight="1" x14ac:dyDescent="0.2">
      <c r="A42" s="801" t="s">
        <v>142</v>
      </c>
      <c r="B42" s="802" t="s">
        <v>37</v>
      </c>
      <c r="C42" s="803">
        <f>SUM(E42:P42)</f>
        <v>1340</v>
      </c>
      <c r="D42" s="803"/>
      <c r="E42" s="804">
        <v>7</v>
      </c>
      <c r="F42" s="804">
        <v>52</v>
      </c>
      <c r="G42" s="804">
        <v>117</v>
      </c>
      <c r="H42" s="804">
        <v>138</v>
      </c>
      <c r="I42" s="804">
        <v>170</v>
      </c>
      <c r="J42" s="804">
        <v>223</v>
      </c>
      <c r="K42" s="804">
        <v>157</v>
      </c>
      <c r="L42" s="804">
        <v>157</v>
      </c>
      <c r="M42" s="804">
        <v>125</v>
      </c>
      <c r="N42" s="804">
        <v>71</v>
      </c>
      <c r="O42" s="804">
        <v>68</v>
      </c>
      <c r="P42" s="804">
        <v>55</v>
      </c>
      <c r="Q42" s="785"/>
      <c r="R42" s="785"/>
      <c r="S42" s="785"/>
      <c r="T42" s="785"/>
      <c r="U42" s="785"/>
      <c r="V42" s="785"/>
      <c r="W42" s="785"/>
      <c r="X42" s="785"/>
      <c r="Y42" s="785"/>
      <c r="Z42" s="785"/>
      <c r="AA42" s="785"/>
    </row>
    <row r="43" spans="1:27" s="799" customFormat="1" ht="14.25" customHeight="1" x14ac:dyDescent="0.2">
      <c r="A43" s="547"/>
      <c r="B43" s="281" t="s">
        <v>136</v>
      </c>
      <c r="C43" s="805">
        <v>351</v>
      </c>
      <c r="D43" s="805"/>
      <c r="E43" s="805">
        <v>1</v>
      </c>
      <c r="F43" s="805">
        <v>22</v>
      </c>
      <c r="G43" s="805">
        <v>38</v>
      </c>
      <c r="H43" s="805">
        <v>46</v>
      </c>
      <c r="I43" s="805">
        <v>69</v>
      </c>
      <c r="J43" s="805">
        <v>62</v>
      </c>
      <c r="K43" s="805">
        <v>31</v>
      </c>
      <c r="L43" s="805">
        <v>33</v>
      </c>
      <c r="M43" s="805">
        <v>31</v>
      </c>
      <c r="N43" s="805">
        <v>8</v>
      </c>
      <c r="O43" s="805">
        <v>6</v>
      </c>
      <c r="P43" s="805">
        <v>4</v>
      </c>
      <c r="Q43" s="785"/>
      <c r="R43" s="785"/>
      <c r="S43" s="785" t="s">
        <v>280</v>
      </c>
      <c r="T43" s="785"/>
      <c r="U43" s="785"/>
      <c r="V43" s="785"/>
      <c r="W43" s="785"/>
      <c r="X43" s="785"/>
      <c r="Y43" s="785"/>
      <c r="Z43" s="785"/>
      <c r="AA43" s="785"/>
    </row>
    <row r="44" spans="1:27" ht="14.25" customHeight="1" x14ac:dyDescent="0.2">
      <c r="A44" s="547"/>
      <c r="B44" s="281" t="s">
        <v>135</v>
      </c>
      <c r="C44" s="805">
        <v>989</v>
      </c>
      <c r="D44" s="805"/>
      <c r="E44" s="805">
        <v>6</v>
      </c>
      <c r="F44" s="805">
        <v>30</v>
      </c>
      <c r="G44" s="805">
        <v>79</v>
      </c>
      <c r="H44" s="805">
        <v>92</v>
      </c>
      <c r="I44" s="805">
        <v>101</v>
      </c>
      <c r="J44" s="805">
        <v>161</v>
      </c>
      <c r="K44" s="805">
        <v>126</v>
      </c>
      <c r="L44" s="805">
        <v>124</v>
      </c>
      <c r="M44" s="805">
        <v>94</v>
      </c>
      <c r="N44" s="805">
        <v>63</v>
      </c>
      <c r="O44" s="805">
        <v>62</v>
      </c>
      <c r="P44" s="805">
        <v>51</v>
      </c>
    </row>
    <row r="45" spans="1:27" ht="6" customHeight="1" x14ac:dyDescent="0.2">
      <c r="A45" s="547"/>
      <c r="B45" s="547"/>
      <c r="C45" s="548"/>
      <c r="D45" s="548"/>
      <c r="E45" s="806"/>
      <c r="F45" s="806"/>
      <c r="G45" s="806"/>
      <c r="H45" s="806"/>
      <c r="I45" s="806"/>
      <c r="J45" s="806"/>
      <c r="K45" s="806"/>
      <c r="L45" s="806"/>
      <c r="M45" s="806"/>
      <c r="N45" s="806"/>
      <c r="O45" s="806"/>
      <c r="P45" s="806"/>
    </row>
    <row r="46" spans="1:27" ht="14.25" customHeight="1" x14ac:dyDescent="0.2">
      <c r="A46" s="801" t="s">
        <v>484</v>
      </c>
      <c r="B46" s="802" t="s">
        <v>37</v>
      </c>
      <c r="C46" s="803">
        <f>SUM(E46:P46)</f>
        <v>3267</v>
      </c>
      <c r="D46" s="803"/>
      <c r="E46" s="804">
        <v>8</v>
      </c>
      <c r="F46" s="804">
        <v>41</v>
      </c>
      <c r="G46" s="804">
        <v>164</v>
      </c>
      <c r="H46" s="804">
        <v>250</v>
      </c>
      <c r="I46" s="804">
        <v>320</v>
      </c>
      <c r="J46" s="804">
        <v>415</v>
      </c>
      <c r="K46" s="804">
        <v>437</v>
      </c>
      <c r="L46" s="804">
        <v>467</v>
      </c>
      <c r="M46" s="804">
        <v>410</v>
      </c>
      <c r="N46" s="804">
        <v>323</v>
      </c>
      <c r="O46" s="804">
        <v>267</v>
      </c>
      <c r="P46" s="804">
        <v>165</v>
      </c>
    </row>
    <row r="47" spans="1:27" ht="14.25" customHeight="1" x14ac:dyDescent="0.2">
      <c r="A47" s="547"/>
      <c r="B47" s="281" t="s">
        <v>136</v>
      </c>
      <c r="C47" s="805">
        <v>309</v>
      </c>
      <c r="D47" s="805"/>
      <c r="E47" s="805">
        <v>2</v>
      </c>
      <c r="F47" s="805">
        <v>8</v>
      </c>
      <c r="G47" s="805">
        <v>31</v>
      </c>
      <c r="H47" s="805">
        <v>35</v>
      </c>
      <c r="I47" s="805">
        <v>48</v>
      </c>
      <c r="J47" s="805">
        <v>57</v>
      </c>
      <c r="K47" s="805">
        <v>34</v>
      </c>
      <c r="L47" s="805">
        <v>40</v>
      </c>
      <c r="M47" s="805">
        <v>33</v>
      </c>
      <c r="N47" s="805">
        <v>9</v>
      </c>
      <c r="O47" s="805">
        <v>8</v>
      </c>
      <c r="P47" s="805">
        <v>4</v>
      </c>
    </row>
    <row r="48" spans="1:27" ht="14.25" customHeight="1" x14ac:dyDescent="0.2">
      <c r="A48" s="808" t="s">
        <v>381</v>
      </c>
      <c r="B48" s="809"/>
      <c r="C48" s="810">
        <v>183</v>
      </c>
      <c r="D48" s="810"/>
      <c r="E48" s="810">
        <v>0</v>
      </c>
      <c r="F48" s="810">
        <v>4</v>
      </c>
      <c r="G48" s="810">
        <v>14</v>
      </c>
      <c r="H48" s="810">
        <v>21</v>
      </c>
      <c r="I48" s="810">
        <v>28</v>
      </c>
      <c r="J48" s="810">
        <v>27</v>
      </c>
      <c r="K48" s="810">
        <v>25</v>
      </c>
      <c r="L48" s="810">
        <v>27</v>
      </c>
      <c r="M48" s="810">
        <v>22</v>
      </c>
      <c r="N48" s="810">
        <v>7</v>
      </c>
      <c r="O48" s="810">
        <v>4</v>
      </c>
      <c r="P48" s="810">
        <v>4</v>
      </c>
      <c r="Q48" s="799"/>
      <c r="R48" s="799"/>
      <c r="S48" s="799"/>
      <c r="T48" s="799"/>
      <c r="U48" s="799"/>
      <c r="V48" s="799"/>
      <c r="W48" s="799"/>
      <c r="X48" s="799"/>
      <c r="Y48" s="799"/>
      <c r="Z48" s="799"/>
      <c r="AA48" s="799"/>
    </row>
    <row r="49" spans="1:27" ht="14.25" customHeight="1" x14ac:dyDescent="0.2">
      <c r="A49" s="809"/>
      <c r="B49" s="281" t="s">
        <v>135</v>
      </c>
      <c r="C49" s="805">
        <v>2958</v>
      </c>
      <c r="D49" s="805"/>
      <c r="E49" s="805">
        <v>6</v>
      </c>
      <c r="F49" s="805">
        <v>33</v>
      </c>
      <c r="G49" s="805">
        <v>133</v>
      </c>
      <c r="H49" s="805">
        <v>215</v>
      </c>
      <c r="I49" s="805">
        <v>272</v>
      </c>
      <c r="J49" s="805">
        <v>358</v>
      </c>
      <c r="K49" s="805">
        <v>403</v>
      </c>
      <c r="L49" s="805">
        <v>427</v>
      </c>
      <c r="M49" s="805">
        <v>377</v>
      </c>
      <c r="N49" s="805">
        <v>314</v>
      </c>
      <c r="O49" s="805">
        <v>259</v>
      </c>
      <c r="P49" s="805">
        <v>161</v>
      </c>
      <c r="Q49" s="799"/>
      <c r="R49" s="799"/>
      <c r="S49" s="799"/>
      <c r="T49" s="799"/>
      <c r="U49" s="799"/>
      <c r="V49" s="799"/>
      <c r="W49" s="799"/>
      <c r="X49" s="799"/>
      <c r="Y49" s="799"/>
      <c r="Z49" s="799"/>
      <c r="AA49" s="799"/>
    </row>
    <row r="50" spans="1:27" ht="14.25" customHeight="1" x14ac:dyDescent="0.2">
      <c r="A50" s="808" t="s">
        <v>381</v>
      </c>
      <c r="B50" s="809"/>
      <c r="C50" s="810">
        <v>2231</v>
      </c>
      <c r="D50" s="810"/>
      <c r="E50" s="810">
        <v>4</v>
      </c>
      <c r="F50" s="810">
        <v>22</v>
      </c>
      <c r="G50" s="810">
        <v>88</v>
      </c>
      <c r="H50" s="810">
        <v>138</v>
      </c>
      <c r="I50" s="810">
        <v>178</v>
      </c>
      <c r="J50" s="810">
        <v>272</v>
      </c>
      <c r="K50" s="810">
        <v>310</v>
      </c>
      <c r="L50" s="810">
        <v>361</v>
      </c>
      <c r="M50" s="810">
        <v>291</v>
      </c>
      <c r="N50" s="810">
        <v>248</v>
      </c>
      <c r="O50" s="810">
        <v>207</v>
      </c>
      <c r="P50" s="810">
        <v>112</v>
      </c>
      <c r="Q50" s="799"/>
      <c r="R50" s="799"/>
      <c r="S50" s="799"/>
      <c r="T50" s="799"/>
      <c r="U50" s="799"/>
      <c r="V50" s="799"/>
      <c r="W50" s="799"/>
      <c r="X50" s="799"/>
      <c r="Y50" s="799"/>
      <c r="Z50" s="799"/>
      <c r="AA50" s="799"/>
    </row>
    <row r="51" spans="1:27" ht="6" customHeight="1" x14ac:dyDescent="0.2">
      <c r="A51" s="809"/>
      <c r="B51" s="809"/>
      <c r="C51" s="810"/>
      <c r="D51" s="810"/>
      <c r="E51" s="810"/>
      <c r="F51" s="810"/>
      <c r="G51" s="810"/>
      <c r="H51" s="810"/>
      <c r="I51" s="810"/>
      <c r="J51" s="810"/>
      <c r="K51" s="810"/>
      <c r="L51" s="810"/>
      <c r="M51" s="810"/>
      <c r="N51" s="810"/>
      <c r="O51" s="810"/>
      <c r="P51" s="810"/>
      <c r="Q51" s="799"/>
      <c r="R51" s="799"/>
      <c r="S51" s="799"/>
      <c r="T51" s="799"/>
      <c r="U51" s="799"/>
      <c r="V51" s="799"/>
      <c r="W51" s="799"/>
      <c r="X51" s="799"/>
      <c r="Y51" s="799"/>
      <c r="Z51" s="799"/>
      <c r="AA51" s="799"/>
    </row>
    <row r="52" spans="1:27" ht="14.25" customHeight="1" x14ac:dyDescent="0.2">
      <c r="A52" s="801" t="s">
        <v>140</v>
      </c>
      <c r="B52" s="802" t="s">
        <v>37</v>
      </c>
      <c r="C52" s="803">
        <f>SUM(E52:P52)</f>
        <v>14582</v>
      </c>
      <c r="D52" s="803"/>
      <c r="E52" s="804">
        <v>125</v>
      </c>
      <c r="F52" s="804">
        <v>367</v>
      </c>
      <c r="G52" s="804">
        <v>722</v>
      </c>
      <c r="H52" s="804">
        <v>1190</v>
      </c>
      <c r="I52" s="804">
        <v>1368</v>
      </c>
      <c r="J52" s="804">
        <v>1497</v>
      </c>
      <c r="K52" s="804">
        <v>1616</v>
      </c>
      <c r="L52" s="804">
        <v>1599</v>
      </c>
      <c r="M52" s="804">
        <v>1614</v>
      </c>
      <c r="N52" s="804">
        <v>1645</v>
      </c>
      <c r="O52" s="804">
        <v>1626</v>
      </c>
      <c r="P52" s="804">
        <v>1213</v>
      </c>
    </row>
    <row r="53" spans="1:27" ht="14.25" customHeight="1" x14ac:dyDescent="0.2">
      <c r="A53" s="547"/>
      <c r="B53" s="281" t="s">
        <v>136</v>
      </c>
      <c r="C53" s="805">
        <v>827</v>
      </c>
      <c r="D53" s="805"/>
      <c r="E53" s="805">
        <v>7</v>
      </c>
      <c r="F53" s="805">
        <v>25</v>
      </c>
      <c r="G53" s="805">
        <v>88</v>
      </c>
      <c r="H53" s="805">
        <v>129</v>
      </c>
      <c r="I53" s="805">
        <v>131</v>
      </c>
      <c r="J53" s="805">
        <v>170</v>
      </c>
      <c r="K53" s="805">
        <v>107</v>
      </c>
      <c r="L53" s="805">
        <v>71</v>
      </c>
      <c r="M53" s="805">
        <v>40</v>
      </c>
      <c r="N53" s="805">
        <v>24</v>
      </c>
      <c r="O53" s="805">
        <v>17</v>
      </c>
      <c r="P53" s="805">
        <v>18</v>
      </c>
    </row>
    <row r="54" spans="1:27" ht="14.25" customHeight="1" x14ac:dyDescent="0.2">
      <c r="A54" s="547"/>
      <c r="B54" s="281" t="s">
        <v>135</v>
      </c>
      <c r="C54" s="805">
        <v>13755</v>
      </c>
      <c r="D54" s="805"/>
      <c r="E54" s="805">
        <v>118</v>
      </c>
      <c r="F54" s="805">
        <v>342</v>
      </c>
      <c r="G54" s="805">
        <v>634</v>
      </c>
      <c r="H54" s="805">
        <v>1061</v>
      </c>
      <c r="I54" s="805">
        <v>1237</v>
      </c>
      <c r="J54" s="805">
        <v>1327</v>
      </c>
      <c r="K54" s="805">
        <v>1509</v>
      </c>
      <c r="L54" s="805">
        <v>1528</v>
      </c>
      <c r="M54" s="805">
        <v>1574</v>
      </c>
      <c r="N54" s="805">
        <v>1621</v>
      </c>
      <c r="O54" s="805">
        <v>1609</v>
      </c>
      <c r="P54" s="805">
        <v>1195</v>
      </c>
    </row>
    <row r="55" spans="1:27" ht="6" customHeight="1" x14ac:dyDescent="0.2">
      <c r="A55" s="547"/>
      <c r="B55" s="547"/>
      <c r="C55" s="548"/>
      <c r="D55" s="548"/>
      <c r="E55" s="806"/>
      <c r="F55" s="806"/>
      <c r="G55" s="806"/>
      <c r="H55" s="806"/>
      <c r="I55" s="806"/>
      <c r="J55" s="806"/>
      <c r="K55" s="806"/>
      <c r="L55" s="806"/>
      <c r="M55" s="806"/>
      <c r="N55" s="806"/>
      <c r="O55" s="806"/>
      <c r="P55" s="806"/>
    </row>
    <row r="56" spans="1:27" ht="14.25" customHeight="1" x14ac:dyDescent="0.2">
      <c r="A56" s="801" t="s">
        <v>139</v>
      </c>
      <c r="B56" s="802" t="s">
        <v>37</v>
      </c>
      <c r="C56" s="803">
        <f>SUM(E56:P56)</f>
        <v>26313</v>
      </c>
      <c r="D56" s="803"/>
      <c r="E56" s="804">
        <v>50</v>
      </c>
      <c r="F56" s="804">
        <v>385</v>
      </c>
      <c r="G56" s="804">
        <v>899</v>
      </c>
      <c r="H56" s="804">
        <v>1697</v>
      </c>
      <c r="I56" s="804">
        <v>2256</v>
      </c>
      <c r="J56" s="804">
        <v>2721</v>
      </c>
      <c r="K56" s="804">
        <v>2900</v>
      </c>
      <c r="L56" s="804">
        <v>3028</v>
      </c>
      <c r="M56" s="804">
        <v>3279</v>
      </c>
      <c r="N56" s="804">
        <v>3486</v>
      </c>
      <c r="O56" s="804">
        <v>3290</v>
      </c>
      <c r="P56" s="804">
        <v>2322</v>
      </c>
    </row>
    <row r="57" spans="1:27" ht="14.25" customHeight="1" x14ac:dyDescent="0.2">
      <c r="A57" s="547"/>
      <c r="B57" s="281" t="s">
        <v>136</v>
      </c>
      <c r="C57" s="805">
        <v>535</v>
      </c>
      <c r="D57" s="805"/>
      <c r="E57" s="805">
        <v>5</v>
      </c>
      <c r="F57" s="805">
        <v>16</v>
      </c>
      <c r="G57" s="805">
        <v>34</v>
      </c>
      <c r="H57" s="805">
        <v>57</v>
      </c>
      <c r="I57" s="805">
        <v>69</v>
      </c>
      <c r="J57" s="805">
        <v>101</v>
      </c>
      <c r="K57" s="805">
        <v>88</v>
      </c>
      <c r="L57" s="805">
        <v>61</v>
      </c>
      <c r="M57" s="805">
        <v>52</v>
      </c>
      <c r="N57" s="805">
        <v>37</v>
      </c>
      <c r="O57" s="805">
        <v>13</v>
      </c>
      <c r="P57" s="805">
        <v>2</v>
      </c>
    </row>
    <row r="58" spans="1:27" ht="14.25" customHeight="1" x14ac:dyDescent="0.2">
      <c r="A58" s="547"/>
      <c r="B58" s="281" t="s">
        <v>135</v>
      </c>
      <c r="C58" s="805">
        <v>25778</v>
      </c>
      <c r="D58" s="805"/>
      <c r="E58" s="805">
        <v>45</v>
      </c>
      <c r="F58" s="805">
        <v>369</v>
      </c>
      <c r="G58" s="805">
        <v>865</v>
      </c>
      <c r="H58" s="805">
        <v>1640</v>
      </c>
      <c r="I58" s="805">
        <v>2187</v>
      </c>
      <c r="J58" s="805">
        <v>2620</v>
      </c>
      <c r="K58" s="805">
        <v>2812</v>
      </c>
      <c r="L58" s="805">
        <v>2967</v>
      </c>
      <c r="M58" s="805">
        <v>3227</v>
      </c>
      <c r="N58" s="805">
        <v>3449</v>
      </c>
      <c r="O58" s="805">
        <v>3277</v>
      </c>
      <c r="P58" s="805">
        <v>2320</v>
      </c>
    </row>
    <row r="59" spans="1:27" ht="6" customHeight="1" x14ac:dyDescent="0.2">
      <c r="A59" s="547"/>
      <c r="B59" s="547"/>
      <c r="C59" s="548"/>
      <c r="D59" s="548"/>
      <c r="E59" s="806"/>
      <c r="F59" s="806"/>
      <c r="G59" s="806"/>
      <c r="H59" s="806"/>
      <c r="I59" s="806"/>
      <c r="J59" s="806"/>
      <c r="K59" s="806"/>
      <c r="L59" s="806"/>
      <c r="M59" s="806"/>
      <c r="N59" s="806"/>
      <c r="O59" s="806"/>
      <c r="P59" s="806"/>
    </row>
    <row r="60" spans="1:27" ht="14.25" customHeight="1" x14ac:dyDescent="0.2">
      <c r="A60" s="801" t="s">
        <v>485</v>
      </c>
      <c r="B60" s="802" t="s">
        <v>37</v>
      </c>
      <c r="C60" s="803">
        <f>SUM(E60:P60)</f>
        <v>30</v>
      </c>
      <c r="D60" s="803"/>
      <c r="E60" s="804">
        <v>0</v>
      </c>
      <c r="F60" s="804">
        <v>0</v>
      </c>
      <c r="G60" s="804">
        <v>5</v>
      </c>
      <c r="H60" s="804">
        <v>2</v>
      </c>
      <c r="I60" s="804">
        <v>12</v>
      </c>
      <c r="J60" s="804">
        <v>5</v>
      </c>
      <c r="K60" s="804">
        <v>1</v>
      </c>
      <c r="L60" s="804">
        <v>2</v>
      </c>
      <c r="M60" s="804">
        <v>0</v>
      </c>
      <c r="N60" s="804">
        <v>1</v>
      </c>
      <c r="O60" s="804">
        <v>1</v>
      </c>
      <c r="P60" s="804">
        <v>1</v>
      </c>
    </row>
    <row r="61" spans="1:27" s="799" customFormat="1" ht="14.25" customHeight="1" x14ac:dyDescent="0.2">
      <c r="A61" s="547"/>
      <c r="B61" s="281" t="s">
        <v>136</v>
      </c>
      <c r="C61" s="805">
        <v>10</v>
      </c>
      <c r="D61" s="805"/>
      <c r="E61" s="805">
        <v>0</v>
      </c>
      <c r="F61" s="805">
        <v>0</v>
      </c>
      <c r="G61" s="805">
        <v>1</v>
      </c>
      <c r="H61" s="805">
        <v>2</v>
      </c>
      <c r="I61" s="805">
        <v>2</v>
      </c>
      <c r="J61" s="805">
        <v>1</v>
      </c>
      <c r="K61" s="805">
        <v>1</v>
      </c>
      <c r="L61" s="805">
        <v>1</v>
      </c>
      <c r="M61" s="805">
        <v>0</v>
      </c>
      <c r="N61" s="805">
        <v>1</v>
      </c>
      <c r="O61" s="805">
        <v>0</v>
      </c>
      <c r="P61" s="805">
        <v>1</v>
      </c>
      <c r="Q61" s="785"/>
      <c r="R61" s="785"/>
      <c r="S61" s="785"/>
      <c r="T61" s="785"/>
      <c r="U61" s="785"/>
      <c r="V61" s="785"/>
      <c r="W61" s="785"/>
      <c r="X61" s="785"/>
      <c r="Y61" s="785"/>
      <c r="Z61" s="785"/>
      <c r="AA61" s="785"/>
    </row>
    <row r="62" spans="1:27" s="799" customFormat="1" ht="14.25" customHeight="1" x14ac:dyDescent="0.2">
      <c r="A62" s="547"/>
      <c r="B62" s="281" t="s">
        <v>135</v>
      </c>
      <c r="C62" s="805">
        <v>20</v>
      </c>
      <c r="D62" s="805"/>
      <c r="E62" s="805">
        <v>0</v>
      </c>
      <c r="F62" s="805">
        <v>0</v>
      </c>
      <c r="G62" s="805">
        <v>4</v>
      </c>
      <c r="H62" s="805">
        <v>0</v>
      </c>
      <c r="I62" s="805">
        <v>10</v>
      </c>
      <c r="J62" s="805">
        <v>4</v>
      </c>
      <c r="K62" s="805">
        <v>0</v>
      </c>
      <c r="L62" s="805">
        <v>1</v>
      </c>
      <c r="M62" s="805">
        <v>0</v>
      </c>
      <c r="N62" s="805">
        <v>0</v>
      </c>
      <c r="O62" s="805">
        <v>1</v>
      </c>
      <c r="P62" s="805">
        <v>0</v>
      </c>
      <c r="Q62" s="785"/>
      <c r="R62" s="785"/>
      <c r="S62" s="785"/>
      <c r="T62" s="785"/>
      <c r="U62" s="785"/>
      <c r="V62" s="785"/>
      <c r="W62" s="785"/>
      <c r="X62" s="785"/>
      <c r="Y62" s="785"/>
      <c r="Z62" s="785"/>
      <c r="AA62" s="785"/>
    </row>
    <row r="63" spans="1:27" s="799" customFormat="1" ht="6" customHeight="1" x14ac:dyDescent="0.2">
      <c r="A63" s="547"/>
      <c r="B63" s="547"/>
      <c r="C63" s="548"/>
      <c r="D63" s="548"/>
      <c r="E63" s="806"/>
      <c r="F63" s="806"/>
      <c r="G63" s="806"/>
      <c r="H63" s="806"/>
      <c r="I63" s="806"/>
      <c r="J63" s="806"/>
      <c r="K63" s="806"/>
      <c r="L63" s="806"/>
      <c r="M63" s="806"/>
      <c r="N63" s="806"/>
      <c r="O63" s="806"/>
      <c r="P63" s="806"/>
      <c r="Q63" s="785"/>
      <c r="R63" s="785"/>
      <c r="S63" s="785"/>
      <c r="T63" s="785"/>
      <c r="U63" s="785"/>
      <c r="V63" s="785"/>
      <c r="W63" s="785"/>
      <c r="X63" s="785"/>
      <c r="Y63" s="785"/>
      <c r="Z63" s="785"/>
      <c r="AA63" s="785"/>
    </row>
    <row r="64" spans="1:27" ht="14.25" customHeight="1" x14ac:dyDescent="0.2">
      <c r="A64" s="801" t="s">
        <v>486</v>
      </c>
      <c r="B64" s="802" t="s">
        <v>37</v>
      </c>
      <c r="C64" s="803">
        <f>SUM(E64:P64)</f>
        <v>23</v>
      </c>
      <c r="D64" s="803"/>
      <c r="E64" s="804">
        <v>20</v>
      </c>
      <c r="F64" s="804">
        <v>0</v>
      </c>
      <c r="G64" s="804">
        <v>3</v>
      </c>
      <c r="H64" s="804">
        <v>0</v>
      </c>
      <c r="I64" s="804">
        <v>0</v>
      </c>
      <c r="J64" s="804">
        <v>0</v>
      </c>
      <c r="K64" s="804">
        <v>0</v>
      </c>
      <c r="L64" s="804">
        <v>0</v>
      </c>
      <c r="M64" s="804">
        <v>0</v>
      </c>
      <c r="N64" s="804">
        <v>0</v>
      </c>
      <c r="O64" s="804">
        <v>0</v>
      </c>
      <c r="P64" s="804">
        <v>0</v>
      </c>
    </row>
    <row r="65" spans="1:27" ht="14.25" customHeight="1" x14ac:dyDescent="0.2">
      <c r="B65" s="281" t="s">
        <v>136</v>
      </c>
      <c r="C65" s="805">
        <v>3</v>
      </c>
      <c r="D65" s="805"/>
      <c r="E65" s="805">
        <v>3</v>
      </c>
      <c r="F65" s="805">
        <v>0</v>
      </c>
      <c r="G65" s="805">
        <v>0</v>
      </c>
      <c r="H65" s="805">
        <v>0</v>
      </c>
      <c r="I65" s="805">
        <v>0</v>
      </c>
      <c r="J65" s="805">
        <v>0</v>
      </c>
      <c r="K65" s="805">
        <v>0</v>
      </c>
      <c r="L65" s="805">
        <v>0</v>
      </c>
      <c r="M65" s="805">
        <v>0</v>
      </c>
      <c r="N65" s="805">
        <v>0</v>
      </c>
      <c r="O65" s="805">
        <v>0</v>
      </c>
      <c r="P65" s="805">
        <v>0</v>
      </c>
    </row>
    <row r="66" spans="1:27" ht="14.25" customHeight="1" x14ac:dyDescent="0.2">
      <c r="B66" s="281" t="s">
        <v>135</v>
      </c>
      <c r="C66" s="805">
        <v>20</v>
      </c>
      <c r="D66" s="805"/>
      <c r="E66" s="805">
        <v>17</v>
      </c>
      <c r="F66" s="805">
        <v>0</v>
      </c>
      <c r="G66" s="805">
        <v>3</v>
      </c>
      <c r="H66" s="805">
        <v>0</v>
      </c>
      <c r="I66" s="805">
        <v>0</v>
      </c>
      <c r="J66" s="805">
        <v>0</v>
      </c>
      <c r="K66" s="805">
        <v>0</v>
      </c>
      <c r="L66" s="805">
        <v>0</v>
      </c>
      <c r="M66" s="805">
        <v>0</v>
      </c>
      <c r="N66" s="805">
        <v>0</v>
      </c>
      <c r="O66" s="805">
        <v>0</v>
      </c>
      <c r="P66" s="805">
        <v>0</v>
      </c>
    </row>
    <row r="68" spans="1:27" ht="12.75" customHeight="1" x14ac:dyDescent="0.2">
      <c r="A68" s="35" t="s">
        <v>30</v>
      </c>
    </row>
    <row r="69" spans="1:27" ht="12.75" customHeight="1" x14ac:dyDescent="0.2">
      <c r="A69" s="17" t="s">
        <v>382</v>
      </c>
    </row>
    <row r="70" spans="1:27" ht="12.75" customHeight="1" x14ac:dyDescent="0.2">
      <c r="A70" s="17" t="s">
        <v>383</v>
      </c>
      <c r="B70" s="812"/>
      <c r="C70" s="799"/>
      <c r="D70" s="799"/>
      <c r="E70" s="799"/>
      <c r="F70" s="812"/>
      <c r="G70" s="812"/>
      <c r="H70" s="813"/>
      <c r="I70" s="813"/>
      <c r="J70" s="813"/>
      <c r="K70" s="814"/>
      <c r="L70" s="813"/>
      <c r="M70" s="815"/>
      <c r="N70" s="813"/>
      <c r="O70" s="815"/>
      <c r="P70" s="813"/>
      <c r="Q70" s="813"/>
      <c r="R70" s="813"/>
      <c r="S70" s="813"/>
      <c r="T70" s="799"/>
      <c r="U70" s="799"/>
      <c r="V70" s="799"/>
      <c r="W70" s="799"/>
      <c r="X70" s="799"/>
      <c r="Y70" s="799"/>
      <c r="Z70" s="799"/>
      <c r="AA70" s="799"/>
    </row>
    <row r="71" spans="1:27" ht="12.75" customHeight="1" x14ac:dyDescent="0.2">
      <c r="A71" s="17" t="s">
        <v>275</v>
      </c>
      <c r="B71" s="816"/>
      <c r="C71" s="799"/>
      <c r="D71" s="799"/>
      <c r="E71" s="799"/>
      <c r="F71" s="816"/>
      <c r="G71" s="816"/>
      <c r="H71" s="817"/>
      <c r="I71" s="817"/>
      <c r="J71" s="817"/>
      <c r="K71" s="818"/>
      <c r="L71" s="817"/>
      <c r="M71" s="819"/>
      <c r="N71" s="817"/>
      <c r="O71" s="819"/>
      <c r="P71" s="817"/>
      <c r="Q71" s="817"/>
      <c r="R71" s="817"/>
      <c r="S71" s="817"/>
      <c r="T71" s="799"/>
      <c r="U71" s="799"/>
      <c r="V71" s="799"/>
      <c r="W71" s="799"/>
      <c r="X71" s="799"/>
      <c r="Y71" s="799"/>
      <c r="Z71" s="799"/>
      <c r="AA71" s="799"/>
    </row>
    <row r="72" spans="1:27" ht="12.75" customHeight="1" x14ac:dyDescent="0.2">
      <c r="A72" s="17" t="s">
        <v>276</v>
      </c>
    </row>
    <row r="73" spans="1:27" ht="12.75" customHeight="1" x14ac:dyDescent="0.2">
      <c r="A73" s="17" t="s">
        <v>384</v>
      </c>
    </row>
    <row r="74" spans="1:27" ht="12.75" customHeight="1" x14ac:dyDescent="0.2">
      <c r="A74" s="8" t="s">
        <v>482</v>
      </c>
    </row>
    <row r="75" spans="1:27" ht="12.75" customHeight="1" x14ac:dyDescent="0.2">
      <c r="A75" s="888" t="s">
        <v>487</v>
      </c>
    </row>
    <row r="76" spans="1:27" ht="12.75" customHeight="1" x14ac:dyDescent="0.2">
      <c r="A76" s="17" t="s">
        <v>488</v>
      </c>
    </row>
    <row r="77" spans="1:27" ht="12.75" customHeight="1" x14ac:dyDescent="0.2">
      <c r="A77" s="17" t="s">
        <v>489</v>
      </c>
    </row>
    <row r="78" spans="1:27" x14ac:dyDescent="0.2">
      <c r="A78" s="17" t="s">
        <v>490</v>
      </c>
    </row>
    <row r="79" spans="1:27" x14ac:dyDescent="0.2">
      <c r="A79" s="710" t="s">
        <v>536</v>
      </c>
    </row>
    <row r="80" spans="1:27" x14ac:dyDescent="0.2">
      <c r="A80" s="17"/>
    </row>
    <row r="81" spans="1:1" x14ac:dyDescent="0.2">
      <c r="A81" s="17"/>
    </row>
    <row r="82" spans="1:1" x14ac:dyDescent="0.2">
      <c r="A82" s="17"/>
    </row>
    <row r="83" spans="1:1" x14ac:dyDescent="0.2">
      <c r="A83" s="17"/>
    </row>
    <row r="84" spans="1:1" x14ac:dyDescent="0.2">
      <c r="A84" s="17"/>
    </row>
    <row r="85" spans="1:1" x14ac:dyDescent="0.2">
      <c r="A85" s="17"/>
    </row>
    <row r="86" spans="1:1" x14ac:dyDescent="0.2">
      <c r="A86" s="17"/>
    </row>
    <row r="87" spans="1:1" x14ac:dyDescent="0.2">
      <c r="A87" s="17"/>
    </row>
  </sheetData>
  <mergeCells count="4">
    <mergeCell ref="A5:AA5"/>
    <mergeCell ref="A1:T1"/>
    <mergeCell ref="A2:T2"/>
    <mergeCell ref="E9:P9"/>
  </mergeCells>
  <hyperlinks>
    <hyperlink ref="A10" location="Contents!A1" display="Return to Contents"/>
    <hyperlink ref="A8" location="Contents!A1" display="Return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O67"/>
  <sheetViews>
    <sheetView showGridLines="0" zoomScaleNormal="100" workbookViewId="0">
      <selection sqref="A1:AB1"/>
    </sheetView>
  </sheetViews>
  <sheetFormatPr defaultRowHeight="14.25" x14ac:dyDescent="0.2"/>
  <cols>
    <col min="1" max="1" width="21.85546875" style="463" customWidth="1"/>
    <col min="2" max="2" width="23.7109375" style="463" customWidth="1"/>
    <col min="3" max="3" width="9.28515625" style="463" bestFit="1" customWidth="1"/>
    <col min="4" max="4" width="2.140625" style="464" customWidth="1"/>
    <col min="5" max="5" width="10.5703125" style="463" bestFit="1" customWidth="1"/>
    <col min="6" max="6" width="2.7109375" style="464" customWidth="1"/>
    <col min="7" max="7" width="10.5703125" style="463" bestFit="1" customWidth="1"/>
    <col min="8" max="8" width="2.7109375" style="464" customWidth="1"/>
    <col min="9" max="9" width="10.5703125" style="463" bestFit="1" customWidth="1"/>
    <col min="10" max="10" width="2.7109375" style="464" customWidth="1"/>
    <col min="11" max="11" width="10.5703125" style="463" bestFit="1" customWidth="1"/>
    <col min="12" max="12" width="2.7109375" style="464" customWidth="1"/>
    <col min="13" max="13" width="10.5703125" style="463" customWidth="1"/>
    <col min="14" max="14" width="2.7109375" style="464" customWidth="1"/>
    <col min="15" max="15" width="9.140625" style="463"/>
    <col min="16" max="16" width="2.42578125" style="463" customWidth="1"/>
    <col min="17" max="17" width="9.140625" style="463"/>
    <col min="18" max="18" width="2.42578125" style="463" customWidth="1"/>
    <col min="19" max="19" width="9.140625" style="463"/>
    <col min="20" max="20" width="2.42578125" style="463" customWidth="1"/>
    <col min="21" max="21" width="9.140625" style="463"/>
    <col min="22" max="22" width="2.42578125" style="463" customWidth="1"/>
    <col min="23" max="23" width="9.140625" style="463"/>
    <col min="24" max="24" width="2.42578125" style="463" customWidth="1"/>
    <col min="25" max="25" width="9.140625" style="463"/>
    <col min="26" max="26" width="2.42578125" style="463" customWidth="1"/>
    <col min="27" max="27" width="9.140625" style="463"/>
    <col min="28" max="28" width="2.42578125" style="463" customWidth="1"/>
    <col min="29" max="16384" width="9.140625" style="463"/>
  </cols>
  <sheetData>
    <row r="1" spans="1:41" s="447" customFormat="1" ht="15.75"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row>
    <row r="2" spans="1:41" s="447" customFormat="1" ht="15.75"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row>
    <row r="3" spans="1:41" s="447" customFormat="1" ht="21" x14ac:dyDescent="0.25">
      <c r="A3" s="448" t="s">
        <v>506</v>
      </c>
      <c r="B3" s="448"/>
      <c r="C3" s="449"/>
      <c r="D3" s="450"/>
      <c r="E3" s="451"/>
      <c r="F3" s="450"/>
      <c r="G3" s="452"/>
      <c r="H3" s="453"/>
      <c r="I3" s="452"/>
      <c r="J3" s="453"/>
      <c r="K3" s="454"/>
      <c r="L3" s="455"/>
      <c r="M3" s="451"/>
      <c r="N3" s="456"/>
      <c r="O3" s="451"/>
      <c r="P3" s="451"/>
      <c r="Q3" s="451"/>
      <c r="R3" s="451"/>
      <c r="S3" s="449"/>
      <c r="T3" s="451"/>
      <c r="U3" s="457"/>
      <c r="V3" s="457"/>
      <c r="W3" s="457"/>
      <c r="X3" s="457"/>
      <c r="Y3" s="457"/>
      <c r="Z3" s="457"/>
      <c r="AA3" s="457"/>
      <c r="AB3" s="457"/>
    </row>
    <row r="5" spans="1:41" s="447" customFormat="1" ht="14.25" customHeight="1" x14ac:dyDescent="0.2">
      <c r="A5" s="1004" t="s">
        <v>500</v>
      </c>
      <c r="B5" s="1004"/>
      <c r="C5" s="1004"/>
      <c r="D5" s="1004"/>
      <c r="E5" s="1004"/>
      <c r="F5" s="1004"/>
      <c r="G5" s="1004"/>
      <c r="H5" s="1004"/>
      <c r="I5" s="1004"/>
      <c r="J5" s="1004"/>
      <c r="K5" s="1004"/>
      <c r="L5" s="1004"/>
      <c r="M5" s="1004"/>
      <c r="N5" s="1004"/>
      <c r="O5" s="1004"/>
      <c r="P5" s="1004"/>
      <c r="Q5" s="1004"/>
      <c r="R5" s="1004"/>
      <c r="S5" s="1004"/>
      <c r="T5" s="1004"/>
      <c r="U5" s="458"/>
      <c r="V5" s="458"/>
    </row>
    <row r="6" spans="1:41" s="447" customFormat="1" ht="14.25" customHeight="1" x14ac:dyDescent="0.2">
      <c r="A6" s="459" t="s">
        <v>0</v>
      </c>
      <c r="B6" s="460"/>
      <c r="C6" s="615"/>
      <c r="D6" s="615"/>
      <c r="E6" s="615"/>
      <c r="F6" s="615"/>
      <c r="G6" s="615"/>
      <c r="H6" s="615"/>
      <c r="I6" s="615"/>
      <c r="J6" s="615"/>
      <c r="K6" s="615"/>
      <c r="L6" s="615"/>
      <c r="M6" s="615"/>
      <c r="N6" s="615"/>
      <c r="O6" s="615"/>
      <c r="P6" s="922"/>
      <c r="Q6" s="922"/>
      <c r="R6" s="922"/>
      <c r="S6" s="923"/>
      <c r="T6" s="923"/>
      <c r="U6" s="924"/>
      <c r="V6" s="924"/>
      <c r="W6" s="925"/>
      <c r="X6" s="925"/>
      <c r="Y6" s="925"/>
      <c r="Z6" s="925"/>
      <c r="AA6" s="925"/>
      <c r="AB6" s="925"/>
      <c r="AC6" s="925"/>
      <c r="AD6" s="925"/>
      <c r="AE6" s="925"/>
    </row>
    <row r="7" spans="1:41" s="447" customFormat="1" ht="14.25" customHeight="1" x14ac:dyDescent="0.2">
      <c r="A7" s="615"/>
      <c r="B7" s="615"/>
      <c r="N7" s="461"/>
      <c r="O7" s="461"/>
      <c r="P7" s="461"/>
      <c r="Q7" s="461"/>
      <c r="R7" s="461"/>
      <c r="S7" s="461"/>
      <c r="T7" s="461"/>
      <c r="U7" s="458"/>
      <c r="V7" s="458"/>
    </row>
    <row r="8" spans="1:41" s="465" customFormat="1" ht="14.25" customHeight="1" x14ac:dyDescent="0.2">
      <c r="A8" s="462" t="s">
        <v>1</v>
      </c>
      <c r="B8" s="462"/>
    </row>
    <row r="9" spans="1:41" s="465" customFormat="1" ht="12.75" customHeight="1" x14ac:dyDescent="0.2">
      <c r="D9" s="464"/>
      <c r="E9" s="1003" t="s">
        <v>386</v>
      </c>
      <c r="F9" s="1003"/>
      <c r="G9" s="1003"/>
      <c r="H9" s="1003"/>
      <c r="I9" s="1003"/>
      <c r="J9" s="1003"/>
      <c r="K9" s="1003"/>
      <c r="L9" s="1003"/>
      <c r="M9" s="1003"/>
      <c r="N9" s="1003"/>
      <c r="O9" s="1003"/>
      <c r="P9" s="1003"/>
      <c r="Q9" s="1003"/>
      <c r="R9" s="1003"/>
      <c r="S9" s="1003"/>
      <c r="T9" s="1003"/>
      <c r="U9" s="1003"/>
      <c r="V9" s="1003"/>
      <c r="W9" s="1003"/>
      <c r="X9" s="1003"/>
      <c r="Y9" s="1003"/>
      <c r="Z9" s="1003"/>
      <c r="AA9" s="1003"/>
      <c r="AB9" s="1003"/>
    </row>
    <row r="10" spans="1:41" s="465" customFormat="1" ht="14.25" customHeight="1" x14ac:dyDescent="0.2">
      <c r="A10" s="465" t="s">
        <v>211</v>
      </c>
      <c r="C10" s="466" t="s">
        <v>281</v>
      </c>
      <c r="D10" s="464"/>
      <c r="E10" s="673" t="s">
        <v>371</v>
      </c>
      <c r="F10" s="673"/>
      <c r="G10" s="673" t="s">
        <v>4</v>
      </c>
      <c r="H10" s="673"/>
      <c r="I10" s="673" t="s">
        <v>5</v>
      </c>
      <c r="J10" s="673"/>
      <c r="K10" s="673" t="s">
        <v>6</v>
      </c>
      <c r="L10" s="673"/>
      <c r="M10" s="673" t="s">
        <v>7</v>
      </c>
      <c r="N10" s="673"/>
      <c r="O10" s="673" t="s">
        <v>8</v>
      </c>
      <c r="P10" s="673"/>
      <c r="Q10" s="673" t="s">
        <v>9</v>
      </c>
      <c r="R10" s="673"/>
      <c r="S10" s="673" t="s">
        <v>10</v>
      </c>
      <c r="T10" s="673"/>
      <c r="U10" s="673" t="s">
        <v>11</v>
      </c>
      <c r="V10" s="674"/>
      <c r="W10" s="673" t="s">
        <v>12</v>
      </c>
      <c r="X10" s="675"/>
      <c r="Y10" s="673" t="s">
        <v>13</v>
      </c>
      <c r="Z10" s="675"/>
      <c r="AA10" s="673" t="s">
        <v>14</v>
      </c>
      <c r="AB10" s="467"/>
      <c r="AC10" s="474"/>
      <c r="AD10" s="474"/>
      <c r="AE10" s="474"/>
      <c r="AF10" s="474"/>
      <c r="AG10" s="474"/>
      <c r="AH10" s="474"/>
      <c r="AI10" s="474"/>
      <c r="AJ10" s="474"/>
      <c r="AK10" s="474"/>
      <c r="AL10" s="474"/>
      <c r="AM10" s="474"/>
      <c r="AN10" s="474"/>
      <c r="AO10" s="474"/>
    </row>
    <row r="11" spans="1:41" s="465" customFormat="1" ht="14.25" customHeight="1" x14ac:dyDescent="0.2">
      <c r="A11" s="468" t="s">
        <v>38</v>
      </c>
      <c r="B11" s="468"/>
      <c r="C11" s="528">
        <v>35427</v>
      </c>
      <c r="D11" s="954" t="s">
        <v>535</v>
      </c>
      <c r="E11" s="528">
        <v>194</v>
      </c>
      <c r="F11" s="781"/>
      <c r="G11" s="528">
        <v>701</v>
      </c>
      <c r="H11" s="781"/>
      <c r="I11" s="528">
        <v>1530</v>
      </c>
      <c r="J11" s="781"/>
      <c r="K11" s="528">
        <v>2524</v>
      </c>
      <c r="L11" s="781"/>
      <c r="M11" s="528">
        <v>3088</v>
      </c>
      <c r="N11" s="781"/>
      <c r="O11" s="528">
        <v>3858</v>
      </c>
      <c r="P11" s="781"/>
      <c r="Q11" s="528">
        <v>4556</v>
      </c>
      <c r="R11" s="781"/>
      <c r="S11" s="528">
        <v>4739</v>
      </c>
      <c r="T11" s="781"/>
      <c r="U11" s="528">
        <v>4895</v>
      </c>
      <c r="V11" s="781"/>
      <c r="W11" s="528">
        <v>5148</v>
      </c>
      <c r="X11" s="781"/>
      <c r="Y11" s="528">
        <v>5041</v>
      </c>
      <c r="Z11" s="781"/>
      <c r="AA11" s="528">
        <v>3624</v>
      </c>
      <c r="AB11" s="470"/>
      <c r="AC11" s="742"/>
    </row>
    <row r="12" spans="1:41" s="474" customFormat="1" ht="6" customHeight="1" x14ac:dyDescent="0.2">
      <c r="A12" s="471"/>
      <c r="B12" s="471"/>
      <c r="C12" s="472"/>
      <c r="D12" s="473"/>
      <c r="E12" s="472"/>
      <c r="F12" s="482"/>
      <c r="G12" s="472"/>
      <c r="H12" s="482"/>
      <c r="I12" s="472"/>
      <c r="J12" s="482"/>
      <c r="K12" s="472"/>
      <c r="L12" s="482"/>
      <c r="M12" s="472"/>
      <c r="N12" s="482"/>
      <c r="O12" s="480"/>
      <c r="P12" s="480"/>
      <c r="Q12" s="480"/>
      <c r="R12" s="480"/>
      <c r="S12" s="480"/>
      <c r="T12" s="480"/>
      <c r="U12" s="480"/>
      <c r="V12" s="480"/>
      <c r="W12" s="480"/>
      <c r="X12" s="480"/>
      <c r="Y12" s="480"/>
      <c r="Z12" s="480"/>
      <c r="AA12" s="480"/>
      <c r="AC12" s="743"/>
    </row>
    <row r="13" spans="1:41" s="465" customFormat="1" ht="14.25" customHeight="1" x14ac:dyDescent="0.2">
      <c r="A13" s="468" t="s">
        <v>210</v>
      </c>
      <c r="B13" s="468"/>
      <c r="C13" s="469">
        <v>42178</v>
      </c>
      <c r="D13" s="469"/>
      <c r="E13" s="469">
        <v>195</v>
      </c>
      <c r="F13" s="469"/>
      <c r="G13" s="469">
        <v>715</v>
      </c>
      <c r="H13" s="469"/>
      <c r="I13" s="469">
        <v>1564</v>
      </c>
      <c r="J13" s="469"/>
      <c r="K13" s="469">
        <v>2614</v>
      </c>
      <c r="L13" s="469"/>
      <c r="M13" s="469">
        <v>3272</v>
      </c>
      <c r="N13" s="469"/>
      <c r="O13" s="469">
        <v>4162</v>
      </c>
      <c r="P13" s="469"/>
      <c r="Q13" s="469">
        <v>4780</v>
      </c>
      <c r="R13" s="469"/>
      <c r="S13" s="469">
        <v>4984</v>
      </c>
      <c r="T13" s="469"/>
      <c r="U13" s="469">
        <v>5229</v>
      </c>
      <c r="V13" s="469"/>
      <c r="W13" s="469">
        <v>5490</v>
      </c>
      <c r="X13" s="469"/>
      <c r="Y13" s="469">
        <v>5344</v>
      </c>
      <c r="Z13" s="469"/>
      <c r="AA13" s="469">
        <v>3829</v>
      </c>
      <c r="AB13" s="470"/>
      <c r="AC13" s="474"/>
    </row>
    <row r="14" spans="1:41" s="465" customFormat="1" ht="14.25" customHeight="1" x14ac:dyDescent="0.2">
      <c r="A14" s="475" t="s">
        <v>211</v>
      </c>
      <c r="B14" s="475"/>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7"/>
      <c r="AC14" s="474"/>
      <c r="AD14" s="474"/>
      <c r="AE14" s="474"/>
      <c r="AF14" s="474"/>
      <c r="AG14" s="474"/>
      <c r="AH14" s="474"/>
      <c r="AI14" s="474"/>
      <c r="AJ14" s="474"/>
      <c r="AK14" s="474"/>
      <c r="AL14" s="474"/>
      <c r="AM14" s="474"/>
      <c r="AN14" s="474"/>
      <c r="AO14" s="474"/>
    </row>
    <row r="15" spans="1:41" s="465" customFormat="1" ht="14.25" customHeight="1" x14ac:dyDescent="0.2">
      <c r="B15" s="474" t="s">
        <v>498</v>
      </c>
      <c r="C15" s="478">
        <v>6173</v>
      </c>
      <c r="D15" s="479"/>
      <c r="E15" s="479">
        <v>16</v>
      </c>
      <c r="F15" s="479"/>
      <c r="G15" s="479">
        <v>109</v>
      </c>
      <c r="H15" s="479"/>
      <c r="I15" s="479">
        <v>253</v>
      </c>
      <c r="J15" s="479"/>
      <c r="K15" s="479">
        <v>390</v>
      </c>
      <c r="L15" s="479"/>
      <c r="M15" s="479">
        <v>510</v>
      </c>
      <c r="N15" s="479"/>
      <c r="O15" s="479">
        <v>611</v>
      </c>
      <c r="P15" s="479"/>
      <c r="Q15" s="479">
        <v>717</v>
      </c>
      <c r="R15" s="479"/>
      <c r="S15" s="479">
        <v>724</v>
      </c>
      <c r="T15" s="479"/>
      <c r="U15" s="479">
        <v>671</v>
      </c>
      <c r="V15" s="479"/>
      <c r="W15" s="479">
        <v>800</v>
      </c>
      <c r="X15" s="479"/>
      <c r="Y15" s="479">
        <v>836</v>
      </c>
      <c r="Z15" s="479"/>
      <c r="AA15" s="479">
        <v>536</v>
      </c>
      <c r="AB15" s="479"/>
      <c r="AC15" s="480"/>
      <c r="AD15" s="480"/>
      <c r="AE15" s="480"/>
      <c r="AF15" s="480"/>
      <c r="AG15" s="480"/>
      <c r="AH15" s="480"/>
      <c r="AI15" s="480"/>
      <c r="AJ15" s="480"/>
      <c r="AK15" s="480"/>
      <c r="AL15" s="480"/>
      <c r="AM15" s="474"/>
      <c r="AN15" s="474"/>
      <c r="AO15" s="474"/>
    </row>
    <row r="16" spans="1:41" s="465" customFormat="1" ht="14.25" customHeight="1" x14ac:dyDescent="0.2">
      <c r="B16" s="474" t="s">
        <v>212</v>
      </c>
      <c r="C16" s="478">
        <v>30915</v>
      </c>
      <c r="D16" s="479"/>
      <c r="E16" s="479">
        <v>162</v>
      </c>
      <c r="F16" s="483"/>
      <c r="G16" s="479">
        <v>548</v>
      </c>
      <c r="H16" s="483"/>
      <c r="I16" s="479">
        <v>1159</v>
      </c>
      <c r="J16" s="479"/>
      <c r="K16" s="479">
        <v>1936</v>
      </c>
      <c r="L16" s="479"/>
      <c r="M16" s="479">
        <v>2328</v>
      </c>
      <c r="N16" s="479"/>
      <c r="O16" s="479">
        <v>3041</v>
      </c>
      <c r="P16" s="479"/>
      <c r="Q16" s="479">
        <v>3487</v>
      </c>
      <c r="R16" s="479"/>
      <c r="S16" s="479">
        <v>3641</v>
      </c>
      <c r="T16" s="479"/>
      <c r="U16" s="479">
        <v>3952</v>
      </c>
      <c r="V16" s="479"/>
      <c r="W16" s="479">
        <v>4025</v>
      </c>
      <c r="X16" s="479"/>
      <c r="Y16" s="479">
        <v>3857</v>
      </c>
      <c r="Z16" s="479"/>
      <c r="AA16" s="479">
        <v>2779</v>
      </c>
      <c r="AB16" s="479"/>
      <c r="AC16" s="479"/>
      <c r="AD16" s="479"/>
      <c r="AE16" s="479"/>
      <c r="AF16" s="479"/>
      <c r="AG16" s="479"/>
      <c r="AH16" s="479"/>
      <c r="AI16" s="479"/>
      <c r="AJ16" s="479"/>
      <c r="AK16" s="479"/>
    </row>
    <row r="17" spans="1:39" s="465" customFormat="1" ht="14.25" customHeight="1" x14ac:dyDescent="0.2">
      <c r="B17" s="474" t="s">
        <v>213</v>
      </c>
      <c r="C17" s="478">
        <v>5090</v>
      </c>
      <c r="D17" s="482"/>
      <c r="E17" s="479">
        <v>17</v>
      </c>
      <c r="F17" s="483"/>
      <c r="G17" s="479">
        <v>58</v>
      </c>
      <c r="H17" s="483"/>
      <c r="I17" s="479">
        <v>152</v>
      </c>
      <c r="J17" s="483"/>
      <c r="K17" s="479">
        <v>288</v>
      </c>
      <c r="L17" s="483"/>
      <c r="M17" s="479">
        <v>434</v>
      </c>
      <c r="N17" s="483"/>
      <c r="O17" s="479">
        <v>510</v>
      </c>
      <c r="P17" s="484"/>
      <c r="Q17" s="479">
        <v>576</v>
      </c>
      <c r="R17" s="484"/>
      <c r="S17" s="479">
        <v>619</v>
      </c>
      <c r="T17" s="484"/>
      <c r="U17" s="479">
        <v>606</v>
      </c>
      <c r="V17" s="484"/>
      <c r="W17" s="479">
        <v>665</v>
      </c>
      <c r="X17" s="484"/>
      <c r="Y17" s="479">
        <v>651</v>
      </c>
      <c r="Z17" s="484"/>
      <c r="AA17" s="479">
        <v>514</v>
      </c>
    </row>
    <row r="18" spans="1:39" s="465" customFormat="1" ht="6" customHeight="1" x14ac:dyDescent="0.2">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row>
    <row r="19" spans="1:39" s="465" customFormat="1" ht="14.25" customHeight="1" x14ac:dyDescent="0.2">
      <c r="A19" s="475" t="s">
        <v>187</v>
      </c>
      <c r="B19" s="475"/>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7"/>
    </row>
    <row r="20" spans="1:39" s="465" customFormat="1" ht="14.25" customHeight="1" x14ac:dyDescent="0.2">
      <c r="B20" s="474" t="s">
        <v>190</v>
      </c>
      <c r="C20" s="478">
        <v>38821</v>
      </c>
      <c r="D20" s="479"/>
      <c r="E20" s="479">
        <v>177</v>
      </c>
      <c r="F20" s="479"/>
      <c r="G20" s="479">
        <v>661</v>
      </c>
      <c r="H20" s="479"/>
      <c r="I20" s="479">
        <v>1451</v>
      </c>
      <c r="J20" s="479"/>
      <c r="K20" s="479">
        <v>2424</v>
      </c>
      <c r="L20" s="479"/>
      <c r="M20" s="479">
        <v>3029</v>
      </c>
      <c r="N20" s="479"/>
      <c r="O20" s="479">
        <v>3817</v>
      </c>
      <c r="P20" s="479"/>
      <c r="Q20" s="479">
        <v>4409</v>
      </c>
      <c r="R20" s="479"/>
      <c r="S20" s="479">
        <v>4620</v>
      </c>
      <c r="T20" s="479"/>
      <c r="U20" s="479">
        <v>4795</v>
      </c>
      <c r="V20" s="479"/>
      <c r="W20" s="479">
        <v>4996</v>
      </c>
      <c r="X20" s="479"/>
      <c r="Y20" s="479">
        <v>4933</v>
      </c>
      <c r="Z20" s="479"/>
      <c r="AA20" s="479">
        <v>3509</v>
      </c>
      <c r="AB20" s="479"/>
    </row>
    <row r="21" spans="1:39" s="465" customFormat="1" ht="14.25" customHeight="1" x14ac:dyDescent="0.2">
      <c r="B21" s="474" t="s">
        <v>191</v>
      </c>
      <c r="C21" s="478">
        <v>3357</v>
      </c>
      <c r="D21" s="479"/>
      <c r="E21" s="479">
        <v>18</v>
      </c>
      <c r="F21" s="483"/>
      <c r="G21" s="479">
        <v>54</v>
      </c>
      <c r="H21" s="483"/>
      <c r="I21" s="479">
        <v>113</v>
      </c>
      <c r="J21" s="479"/>
      <c r="K21" s="479">
        <v>190</v>
      </c>
      <c r="L21" s="479"/>
      <c r="M21" s="479">
        <v>243</v>
      </c>
      <c r="N21" s="479"/>
      <c r="O21" s="479">
        <v>345</v>
      </c>
      <c r="P21" s="479"/>
      <c r="Q21" s="479">
        <v>371</v>
      </c>
      <c r="R21" s="479"/>
      <c r="S21" s="479">
        <v>364</v>
      </c>
      <c r="T21" s="479"/>
      <c r="U21" s="479">
        <v>434</v>
      </c>
      <c r="V21" s="479"/>
      <c r="W21" s="479">
        <v>494</v>
      </c>
      <c r="X21" s="479"/>
      <c r="Y21" s="479">
        <v>411</v>
      </c>
      <c r="Z21" s="479"/>
      <c r="AA21" s="479">
        <v>320</v>
      </c>
      <c r="AB21" s="479"/>
    </row>
    <row r="22" spans="1:39" s="465" customFormat="1" ht="6" customHeight="1" x14ac:dyDescent="0.2">
      <c r="C22" s="484"/>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row>
    <row r="23" spans="1:39" s="465" customFormat="1" ht="14.25" customHeight="1" x14ac:dyDescent="0.2">
      <c r="A23" s="475" t="s">
        <v>502</v>
      </c>
      <c r="B23" s="475"/>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7"/>
    </row>
    <row r="24" spans="1:39" s="465" customFormat="1" ht="14.25" customHeight="1" x14ac:dyDescent="0.2">
      <c r="B24" s="485" t="s">
        <v>174</v>
      </c>
      <c r="C24" s="486">
        <v>1051</v>
      </c>
      <c r="D24" s="484"/>
      <c r="E24" s="484">
        <v>26</v>
      </c>
      <c r="F24" s="484"/>
      <c r="G24" s="484">
        <v>84</v>
      </c>
      <c r="H24" s="484"/>
      <c r="I24" s="484">
        <v>116</v>
      </c>
      <c r="J24" s="484"/>
      <c r="K24" s="484">
        <v>125</v>
      </c>
      <c r="L24" s="484"/>
      <c r="M24" s="484">
        <v>100</v>
      </c>
      <c r="N24" s="484"/>
      <c r="O24" s="484">
        <v>130</v>
      </c>
      <c r="P24" s="484"/>
      <c r="Q24" s="484">
        <v>101</v>
      </c>
      <c r="R24" s="484"/>
      <c r="S24" s="484">
        <v>72</v>
      </c>
      <c r="T24" s="484"/>
      <c r="U24" s="484">
        <v>79</v>
      </c>
      <c r="V24" s="484"/>
      <c r="W24" s="484">
        <v>79</v>
      </c>
      <c r="X24" s="484"/>
      <c r="Y24" s="484">
        <v>92</v>
      </c>
      <c r="Z24" s="484"/>
      <c r="AA24" s="484">
        <v>47</v>
      </c>
      <c r="AB24" s="481"/>
      <c r="AC24" s="479"/>
      <c r="AD24" s="481"/>
      <c r="AE24" s="479"/>
      <c r="AF24" s="481"/>
      <c r="AG24" s="479"/>
      <c r="AH24" s="481"/>
      <c r="AI24" s="479"/>
      <c r="AJ24" s="481"/>
      <c r="AK24" s="479"/>
      <c r="AL24" s="481"/>
      <c r="AM24" s="479"/>
    </row>
    <row r="25" spans="1:39" s="465" customFormat="1" ht="14.25" customHeight="1" x14ac:dyDescent="0.2">
      <c r="B25" s="485" t="s">
        <v>173</v>
      </c>
      <c r="C25" s="486">
        <v>9390</v>
      </c>
      <c r="D25" s="484"/>
      <c r="E25" s="484">
        <v>50</v>
      </c>
      <c r="F25" s="484"/>
      <c r="G25" s="484">
        <v>175</v>
      </c>
      <c r="H25" s="484"/>
      <c r="I25" s="484">
        <v>431</v>
      </c>
      <c r="J25" s="484"/>
      <c r="K25" s="484">
        <v>734</v>
      </c>
      <c r="L25" s="484"/>
      <c r="M25" s="484">
        <v>805</v>
      </c>
      <c r="N25" s="484"/>
      <c r="O25" s="484">
        <v>1059</v>
      </c>
      <c r="P25" s="484"/>
      <c r="Q25" s="484">
        <v>1111</v>
      </c>
      <c r="R25" s="484"/>
      <c r="S25" s="484">
        <v>1092</v>
      </c>
      <c r="T25" s="484"/>
      <c r="U25" s="484">
        <v>1061</v>
      </c>
      <c r="V25" s="484"/>
      <c r="W25" s="484">
        <v>1121</v>
      </c>
      <c r="X25" s="484"/>
      <c r="Y25" s="484">
        <v>1083</v>
      </c>
      <c r="Z25" s="484"/>
      <c r="AA25" s="484">
        <v>668</v>
      </c>
      <c r="AB25" s="479"/>
    </row>
    <row r="26" spans="1:39" s="465" customFormat="1" ht="14.25" customHeight="1" x14ac:dyDescent="0.2">
      <c r="B26" s="485" t="s">
        <v>172</v>
      </c>
      <c r="C26" s="486">
        <v>12934</v>
      </c>
      <c r="D26" s="483"/>
      <c r="E26" s="484">
        <v>46</v>
      </c>
      <c r="F26" s="484"/>
      <c r="G26" s="484">
        <v>201</v>
      </c>
      <c r="H26" s="484"/>
      <c r="I26" s="484">
        <v>405</v>
      </c>
      <c r="J26" s="484"/>
      <c r="K26" s="484">
        <v>693</v>
      </c>
      <c r="L26" s="484"/>
      <c r="M26" s="484">
        <v>984</v>
      </c>
      <c r="N26" s="484"/>
      <c r="O26" s="484">
        <v>1244</v>
      </c>
      <c r="P26" s="484"/>
      <c r="Q26" s="484">
        <v>1522</v>
      </c>
      <c r="R26" s="484"/>
      <c r="S26" s="484">
        <v>1578</v>
      </c>
      <c r="T26" s="484"/>
      <c r="U26" s="484">
        <v>1605</v>
      </c>
      <c r="V26" s="484"/>
      <c r="W26" s="484">
        <v>1748</v>
      </c>
      <c r="X26" s="484"/>
      <c r="Y26" s="484">
        <v>1684</v>
      </c>
      <c r="Z26" s="484"/>
      <c r="AA26" s="484">
        <v>1224</v>
      </c>
    </row>
    <row r="27" spans="1:39" s="465" customFormat="1" ht="14.25" customHeight="1" x14ac:dyDescent="0.2">
      <c r="B27" s="485" t="s">
        <v>171</v>
      </c>
      <c r="C27" s="486">
        <v>9254</v>
      </c>
      <c r="D27" s="483"/>
      <c r="E27" s="484">
        <v>30</v>
      </c>
      <c r="F27" s="484"/>
      <c r="G27" s="484">
        <v>103</v>
      </c>
      <c r="H27" s="484"/>
      <c r="I27" s="484">
        <v>248</v>
      </c>
      <c r="J27" s="484"/>
      <c r="K27" s="484">
        <v>463</v>
      </c>
      <c r="L27" s="484"/>
      <c r="M27" s="484">
        <v>659</v>
      </c>
      <c r="N27" s="484"/>
      <c r="O27" s="484">
        <v>840</v>
      </c>
      <c r="P27" s="484"/>
      <c r="Q27" s="484">
        <v>1053</v>
      </c>
      <c r="R27" s="484"/>
      <c r="S27" s="484">
        <v>1211</v>
      </c>
      <c r="T27" s="484"/>
      <c r="U27" s="484">
        <v>1255</v>
      </c>
      <c r="V27" s="484"/>
      <c r="W27" s="484">
        <v>1257</v>
      </c>
      <c r="X27" s="484"/>
      <c r="Y27" s="484">
        <v>1260</v>
      </c>
      <c r="Z27" s="484"/>
      <c r="AA27" s="484">
        <v>875</v>
      </c>
    </row>
    <row r="28" spans="1:39" s="465" customFormat="1" ht="14.25" customHeight="1" x14ac:dyDescent="0.2">
      <c r="B28" s="485" t="s">
        <v>170</v>
      </c>
      <c r="C28" s="486">
        <v>5216</v>
      </c>
      <c r="D28" s="483"/>
      <c r="E28" s="484">
        <v>19</v>
      </c>
      <c r="F28" s="484"/>
      <c r="G28" s="484">
        <v>90</v>
      </c>
      <c r="H28" s="484"/>
      <c r="I28" s="484">
        <v>210</v>
      </c>
      <c r="J28" s="484"/>
      <c r="K28" s="484">
        <v>369</v>
      </c>
      <c r="L28" s="484"/>
      <c r="M28" s="484">
        <v>411</v>
      </c>
      <c r="N28" s="484"/>
      <c r="O28" s="484">
        <v>496</v>
      </c>
      <c r="P28" s="484"/>
      <c r="Q28" s="484">
        <v>540</v>
      </c>
      <c r="R28" s="484"/>
      <c r="S28" s="484">
        <v>519</v>
      </c>
      <c r="T28" s="484"/>
      <c r="U28" s="484">
        <v>643</v>
      </c>
      <c r="V28" s="484"/>
      <c r="W28" s="484">
        <v>707</v>
      </c>
      <c r="X28" s="484"/>
      <c r="Y28" s="484">
        <v>639</v>
      </c>
      <c r="Z28" s="484"/>
      <c r="AA28" s="484">
        <v>573</v>
      </c>
    </row>
    <row r="29" spans="1:39" s="465" customFormat="1" ht="14.25" customHeight="1" x14ac:dyDescent="0.2">
      <c r="B29" s="485" t="s">
        <v>169</v>
      </c>
      <c r="C29" s="486">
        <v>2843</v>
      </c>
      <c r="D29" s="483"/>
      <c r="E29" s="484">
        <v>19</v>
      </c>
      <c r="F29" s="484"/>
      <c r="G29" s="484">
        <v>41</v>
      </c>
      <c r="H29" s="484"/>
      <c r="I29" s="484">
        <v>101</v>
      </c>
      <c r="J29" s="484"/>
      <c r="K29" s="484">
        <v>162</v>
      </c>
      <c r="L29" s="484"/>
      <c r="M29" s="484">
        <v>223</v>
      </c>
      <c r="N29" s="484"/>
      <c r="O29" s="484">
        <v>277</v>
      </c>
      <c r="P29" s="484"/>
      <c r="Q29" s="484">
        <v>321</v>
      </c>
      <c r="R29" s="484"/>
      <c r="S29" s="484">
        <v>340</v>
      </c>
      <c r="T29" s="484"/>
      <c r="U29" s="484">
        <v>378</v>
      </c>
      <c r="V29" s="484"/>
      <c r="W29" s="484">
        <v>359</v>
      </c>
      <c r="X29" s="484"/>
      <c r="Y29" s="484">
        <v>360</v>
      </c>
      <c r="Z29" s="484"/>
      <c r="AA29" s="484">
        <v>262</v>
      </c>
    </row>
    <row r="30" spans="1:39" s="465" customFormat="1" ht="14.25" customHeight="1" x14ac:dyDescent="0.2">
      <c r="B30" s="485" t="s">
        <v>168</v>
      </c>
      <c r="C30" s="486">
        <v>994</v>
      </c>
      <c r="D30" s="483"/>
      <c r="E30" s="484">
        <v>3</v>
      </c>
      <c r="F30" s="484"/>
      <c r="G30" s="484">
        <v>13</v>
      </c>
      <c r="H30" s="484"/>
      <c r="I30" s="484">
        <v>38</v>
      </c>
      <c r="J30" s="484"/>
      <c r="K30" s="484">
        <v>51</v>
      </c>
      <c r="L30" s="484"/>
      <c r="M30" s="484">
        <v>65</v>
      </c>
      <c r="N30" s="484"/>
      <c r="O30" s="484">
        <v>83</v>
      </c>
      <c r="P30" s="484"/>
      <c r="Q30" s="484">
        <v>94</v>
      </c>
      <c r="R30" s="484"/>
      <c r="S30" s="484">
        <v>105</v>
      </c>
      <c r="T30" s="484"/>
      <c r="U30" s="484">
        <v>140</v>
      </c>
      <c r="V30" s="484"/>
      <c r="W30" s="484">
        <v>151</v>
      </c>
      <c r="X30" s="484"/>
      <c r="Y30" s="484">
        <v>140</v>
      </c>
      <c r="Z30" s="484"/>
      <c r="AA30" s="484">
        <v>111</v>
      </c>
    </row>
    <row r="31" spans="1:39" s="465" customFormat="1" ht="14.25" customHeight="1" x14ac:dyDescent="0.2">
      <c r="B31" s="485" t="s">
        <v>167</v>
      </c>
      <c r="C31" s="486">
        <v>372</v>
      </c>
      <c r="D31" s="483"/>
      <c r="E31" s="484">
        <v>1</v>
      </c>
      <c r="F31" s="484"/>
      <c r="G31" s="484">
        <v>5</v>
      </c>
      <c r="H31" s="484"/>
      <c r="I31" s="484">
        <v>10</v>
      </c>
      <c r="J31" s="484"/>
      <c r="K31" s="484">
        <v>10</v>
      </c>
      <c r="L31" s="484"/>
      <c r="M31" s="484">
        <v>16</v>
      </c>
      <c r="N31" s="484"/>
      <c r="O31" s="484">
        <v>25</v>
      </c>
      <c r="P31" s="484"/>
      <c r="Q31" s="484">
        <v>33</v>
      </c>
      <c r="R31" s="484"/>
      <c r="S31" s="484">
        <v>53</v>
      </c>
      <c r="T31" s="484"/>
      <c r="U31" s="484">
        <v>53</v>
      </c>
      <c r="V31" s="484"/>
      <c r="W31" s="484">
        <v>49</v>
      </c>
      <c r="X31" s="484"/>
      <c r="Y31" s="484">
        <v>70</v>
      </c>
      <c r="Z31" s="484"/>
      <c r="AA31" s="484">
        <v>47</v>
      </c>
    </row>
    <row r="32" spans="1:39" s="465" customFormat="1" ht="14.25" customHeight="1" x14ac:dyDescent="0.2">
      <c r="B32" s="485" t="s">
        <v>166</v>
      </c>
      <c r="C32" s="486">
        <v>112</v>
      </c>
      <c r="D32" s="483"/>
      <c r="E32" s="484">
        <v>1</v>
      </c>
      <c r="F32" s="484"/>
      <c r="G32" s="484">
        <v>2</v>
      </c>
      <c r="H32" s="484"/>
      <c r="I32" s="484">
        <v>4</v>
      </c>
      <c r="J32" s="484"/>
      <c r="K32" s="484">
        <v>7</v>
      </c>
      <c r="L32" s="484"/>
      <c r="M32" s="484">
        <v>8</v>
      </c>
      <c r="N32" s="484"/>
      <c r="O32" s="484">
        <v>8</v>
      </c>
      <c r="P32" s="484"/>
      <c r="Q32" s="484">
        <v>5</v>
      </c>
      <c r="R32" s="484"/>
      <c r="S32" s="484">
        <v>12</v>
      </c>
      <c r="T32" s="484"/>
      <c r="U32" s="484">
        <v>14</v>
      </c>
      <c r="V32" s="484"/>
      <c r="W32" s="484">
        <v>17</v>
      </c>
      <c r="X32" s="484"/>
      <c r="Y32" s="484">
        <v>14</v>
      </c>
      <c r="Z32" s="484"/>
      <c r="AA32" s="484">
        <v>20</v>
      </c>
    </row>
    <row r="33" spans="1:28" s="465" customFormat="1" ht="14.25" customHeight="1" x14ac:dyDescent="0.2">
      <c r="B33" s="485" t="s">
        <v>374</v>
      </c>
      <c r="C33" s="486">
        <v>12</v>
      </c>
      <c r="D33" s="483"/>
      <c r="E33" s="484">
        <v>0</v>
      </c>
      <c r="F33" s="484"/>
      <c r="G33" s="484">
        <v>1</v>
      </c>
      <c r="H33" s="484"/>
      <c r="I33" s="484">
        <v>1</v>
      </c>
      <c r="J33" s="484"/>
      <c r="K33" s="484">
        <v>0</v>
      </c>
      <c r="L33" s="484"/>
      <c r="M33" s="484">
        <v>1</v>
      </c>
      <c r="N33" s="484"/>
      <c r="O33" s="484">
        <v>0</v>
      </c>
      <c r="P33" s="484"/>
      <c r="Q33" s="484">
        <v>0</v>
      </c>
      <c r="R33" s="484"/>
      <c r="S33" s="484">
        <v>2</v>
      </c>
      <c r="T33" s="484"/>
      <c r="U33" s="484">
        <v>1</v>
      </c>
      <c r="V33" s="484"/>
      <c r="W33" s="484">
        <v>2</v>
      </c>
      <c r="X33" s="484"/>
      <c r="Y33" s="484">
        <v>2</v>
      </c>
      <c r="Z33" s="484"/>
      <c r="AA33" s="484">
        <v>2</v>
      </c>
    </row>
    <row r="34" spans="1:28" s="465" customFormat="1" ht="6" customHeight="1" x14ac:dyDescent="0.2">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row>
    <row r="35" spans="1:28" s="465" customFormat="1" ht="14.25" customHeight="1" x14ac:dyDescent="0.2">
      <c r="A35" s="475" t="s">
        <v>503</v>
      </c>
      <c r="B35" s="475"/>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7"/>
    </row>
    <row r="36" spans="1:28" s="465" customFormat="1" ht="14.25" customHeight="1" x14ac:dyDescent="0.2">
      <c r="A36" s="487"/>
      <c r="B36" s="487" t="s">
        <v>113</v>
      </c>
      <c r="C36" s="478">
        <v>1379</v>
      </c>
      <c r="D36" s="483"/>
      <c r="E36" s="479">
        <v>10</v>
      </c>
      <c r="F36" s="479"/>
      <c r="G36" s="479">
        <v>24</v>
      </c>
      <c r="H36" s="479"/>
      <c r="I36" s="479">
        <v>48</v>
      </c>
      <c r="J36" s="479"/>
      <c r="K36" s="479">
        <v>97</v>
      </c>
      <c r="L36" s="479"/>
      <c r="M36" s="479">
        <v>117</v>
      </c>
      <c r="N36" s="479"/>
      <c r="O36" s="479">
        <v>153</v>
      </c>
      <c r="P36" s="479"/>
      <c r="Q36" s="479">
        <v>176</v>
      </c>
      <c r="R36" s="479"/>
      <c r="S36" s="479">
        <v>157</v>
      </c>
      <c r="T36" s="479"/>
      <c r="U36" s="479">
        <v>166</v>
      </c>
      <c r="V36" s="479"/>
      <c r="W36" s="479">
        <v>166</v>
      </c>
      <c r="X36" s="479"/>
      <c r="Y36" s="479">
        <v>179</v>
      </c>
      <c r="Z36" s="479"/>
      <c r="AA36" s="479">
        <v>86</v>
      </c>
    </row>
    <row r="37" spans="1:28" s="465" customFormat="1" ht="14.25" customHeight="1" x14ac:dyDescent="0.2">
      <c r="A37" s="487"/>
      <c r="B37" s="487" t="s">
        <v>112</v>
      </c>
      <c r="C37" s="478">
        <v>2810</v>
      </c>
      <c r="D37" s="483"/>
      <c r="E37" s="479">
        <v>23</v>
      </c>
      <c r="F37" s="479"/>
      <c r="G37" s="479">
        <v>73</v>
      </c>
      <c r="H37" s="479"/>
      <c r="I37" s="479">
        <v>111</v>
      </c>
      <c r="J37" s="479"/>
      <c r="K37" s="479">
        <v>156</v>
      </c>
      <c r="L37" s="479"/>
      <c r="M37" s="479">
        <v>204</v>
      </c>
      <c r="N37" s="479"/>
      <c r="O37" s="479">
        <v>315</v>
      </c>
      <c r="P37" s="479"/>
      <c r="Q37" s="479">
        <v>291</v>
      </c>
      <c r="R37" s="479"/>
      <c r="S37" s="479">
        <v>341</v>
      </c>
      <c r="T37" s="479"/>
      <c r="U37" s="479">
        <v>350</v>
      </c>
      <c r="V37" s="479"/>
      <c r="W37" s="479">
        <v>354</v>
      </c>
      <c r="X37" s="479"/>
      <c r="Y37" s="479">
        <v>340</v>
      </c>
      <c r="Z37" s="479"/>
      <c r="AA37" s="479">
        <v>252</v>
      </c>
    </row>
    <row r="38" spans="1:28" s="465" customFormat="1" ht="14.25" customHeight="1" x14ac:dyDescent="0.2">
      <c r="A38" s="487"/>
      <c r="B38" s="487" t="s">
        <v>111</v>
      </c>
      <c r="C38" s="478">
        <v>3526</v>
      </c>
      <c r="D38" s="483"/>
      <c r="E38" s="479">
        <v>15</v>
      </c>
      <c r="F38" s="479"/>
      <c r="G38" s="479">
        <v>52</v>
      </c>
      <c r="H38" s="479"/>
      <c r="I38" s="479">
        <v>114</v>
      </c>
      <c r="J38" s="479"/>
      <c r="K38" s="479">
        <v>246</v>
      </c>
      <c r="L38" s="479"/>
      <c r="M38" s="479">
        <v>252</v>
      </c>
      <c r="N38" s="479"/>
      <c r="O38" s="479">
        <v>387</v>
      </c>
      <c r="P38" s="479"/>
      <c r="Q38" s="479">
        <v>362</v>
      </c>
      <c r="R38" s="479"/>
      <c r="S38" s="479">
        <v>444</v>
      </c>
      <c r="T38" s="479"/>
      <c r="U38" s="479">
        <v>427</v>
      </c>
      <c r="V38" s="479"/>
      <c r="W38" s="479">
        <v>438</v>
      </c>
      <c r="X38" s="479"/>
      <c r="Y38" s="479">
        <v>465</v>
      </c>
      <c r="Z38" s="479"/>
      <c r="AA38" s="479">
        <v>324</v>
      </c>
    </row>
    <row r="39" spans="1:28" s="465" customFormat="1" ht="14.25" customHeight="1" x14ac:dyDescent="0.2">
      <c r="A39" s="487"/>
      <c r="B39" s="487" t="s">
        <v>110</v>
      </c>
      <c r="C39" s="478">
        <v>2678</v>
      </c>
      <c r="D39" s="483"/>
      <c r="E39" s="479">
        <v>14</v>
      </c>
      <c r="F39" s="479"/>
      <c r="G39" s="479">
        <v>45</v>
      </c>
      <c r="H39" s="479"/>
      <c r="I39" s="479">
        <v>78</v>
      </c>
      <c r="J39" s="479"/>
      <c r="K39" s="479">
        <v>161</v>
      </c>
      <c r="L39" s="479"/>
      <c r="M39" s="479">
        <v>205</v>
      </c>
      <c r="N39" s="479"/>
      <c r="O39" s="479">
        <v>285</v>
      </c>
      <c r="P39" s="479"/>
      <c r="Q39" s="479">
        <v>297</v>
      </c>
      <c r="R39" s="479"/>
      <c r="S39" s="479">
        <v>302</v>
      </c>
      <c r="T39" s="479"/>
      <c r="U39" s="479">
        <v>323</v>
      </c>
      <c r="V39" s="479"/>
      <c r="W39" s="479">
        <v>363</v>
      </c>
      <c r="X39" s="479"/>
      <c r="Y39" s="479">
        <v>338</v>
      </c>
      <c r="Z39" s="479"/>
      <c r="AA39" s="479">
        <v>267</v>
      </c>
    </row>
    <row r="40" spans="1:28" s="465" customFormat="1" ht="14.25" customHeight="1" x14ac:dyDescent="0.2">
      <c r="A40" s="487"/>
      <c r="B40" s="487" t="s">
        <v>109</v>
      </c>
      <c r="C40" s="478">
        <v>2666</v>
      </c>
      <c r="D40" s="483"/>
      <c r="E40" s="479">
        <v>15</v>
      </c>
      <c r="F40" s="479"/>
      <c r="G40" s="479">
        <v>62</v>
      </c>
      <c r="H40" s="479"/>
      <c r="I40" s="479">
        <v>96</v>
      </c>
      <c r="J40" s="479"/>
      <c r="K40" s="479">
        <v>188</v>
      </c>
      <c r="L40" s="479"/>
      <c r="M40" s="479">
        <v>194</v>
      </c>
      <c r="N40" s="479"/>
      <c r="O40" s="479">
        <v>259</v>
      </c>
      <c r="P40" s="479"/>
      <c r="Q40" s="479">
        <v>291</v>
      </c>
      <c r="R40" s="479"/>
      <c r="S40" s="479">
        <v>311</v>
      </c>
      <c r="T40" s="479"/>
      <c r="U40" s="479">
        <v>326</v>
      </c>
      <c r="V40" s="479"/>
      <c r="W40" s="479">
        <v>342</v>
      </c>
      <c r="X40" s="479"/>
      <c r="Y40" s="479">
        <v>324</v>
      </c>
      <c r="Z40" s="479"/>
      <c r="AA40" s="479">
        <v>258</v>
      </c>
    </row>
    <row r="41" spans="1:28" s="465" customFormat="1" ht="14.25" customHeight="1" x14ac:dyDescent="0.2">
      <c r="A41" s="487"/>
      <c r="B41" s="487" t="s">
        <v>216</v>
      </c>
      <c r="C41" s="478">
        <v>3592</v>
      </c>
      <c r="D41" s="483"/>
      <c r="E41" s="479">
        <v>19</v>
      </c>
      <c r="F41" s="479"/>
      <c r="G41" s="479">
        <v>61</v>
      </c>
      <c r="H41" s="479"/>
      <c r="I41" s="479">
        <v>153</v>
      </c>
      <c r="J41" s="479"/>
      <c r="K41" s="479">
        <v>247</v>
      </c>
      <c r="L41" s="479"/>
      <c r="M41" s="479">
        <v>291</v>
      </c>
      <c r="N41" s="479"/>
      <c r="O41" s="479">
        <v>320</v>
      </c>
      <c r="P41" s="479"/>
      <c r="Q41" s="479">
        <v>412</v>
      </c>
      <c r="R41" s="479"/>
      <c r="S41" s="479">
        <v>420</v>
      </c>
      <c r="T41" s="479"/>
      <c r="U41" s="479">
        <v>473</v>
      </c>
      <c r="V41" s="479"/>
      <c r="W41" s="479">
        <v>471</v>
      </c>
      <c r="X41" s="479"/>
      <c r="Y41" s="479">
        <v>423</v>
      </c>
      <c r="Z41" s="479"/>
      <c r="AA41" s="479">
        <v>302</v>
      </c>
    </row>
    <row r="42" spans="1:28" s="465" customFormat="1" ht="14.25" customHeight="1" x14ac:dyDescent="0.2">
      <c r="A42" s="487"/>
      <c r="B42" s="487" t="s">
        <v>107</v>
      </c>
      <c r="C42" s="478">
        <v>1406</v>
      </c>
      <c r="D42" s="483"/>
      <c r="E42" s="479">
        <v>3</v>
      </c>
      <c r="F42" s="479"/>
      <c r="G42" s="479">
        <v>28</v>
      </c>
      <c r="H42" s="479"/>
      <c r="I42" s="479">
        <v>51</v>
      </c>
      <c r="J42" s="479"/>
      <c r="K42" s="479">
        <v>92</v>
      </c>
      <c r="L42" s="479"/>
      <c r="M42" s="479">
        <v>102</v>
      </c>
      <c r="N42" s="479"/>
      <c r="O42" s="479">
        <v>150</v>
      </c>
      <c r="P42" s="479"/>
      <c r="Q42" s="479">
        <v>161</v>
      </c>
      <c r="R42" s="479"/>
      <c r="S42" s="479">
        <v>176</v>
      </c>
      <c r="T42" s="479"/>
      <c r="U42" s="479">
        <v>186</v>
      </c>
      <c r="V42" s="479"/>
      <c r="W42" s="479">
        <v>171</v>
      </c>
      <c r="X42" s="479"/>
      <c r="Y42" s="479">
        <v>162</v>
      </c>
      <c r="Z42" s="479"/>
      <c r="AA42" s="479">
        <v>124</v>
      </c>
    </row>
    <row r="43" spans="1:28" s="465" customFormat="1" ht="14.25" customHeight="1" x14ac:dyDescent="0.2">
      <c r="A43" s="487"/>
      <c r="B43" s="487" t="s">
        <v>106</v>
      </c>
      <c r="C43" s="478">
        <v>7641</v>
      </c>
      <c r="D43" s="483"/>
      <c r="E43" s="479">
        <v>27</v>
      </c>
      <c r="F43" s="479"/>
      <c r="G43" s="479">
        <v>78</v>
      </c>
      <c r="H43" s="479"/>
      <c r="I43" s="479">
        <v>245</v>
      </c>
      <c r="J43" s="479"/>
      <c r="K43" s="479">
        <v>456</v>
      </c>
      <c r="L43" s="479"/>
      <c r="M43" s="479">
        <v>588</v>
      </c>
      <c r="N43" s="479"/>
      <c r="O43" s="479">
        <v>761</v>
      </c>
      <c r="P43" s="479"/>
      <c r="Q43" s="479">
        <v>911</v>
      </c>
      <c r="R43" s="479"/>
      <c r="S43" s="479">
        <v>933</v>
      </c>
      <c r="T43" s="479"/>
      <c r="U43" s="479">
        <v>986</v>
      </c>
      <c r="V43" s="479"/>
      <c r="W43" s="479">
        <v>949</v>
      </c>
      <c r="X43" s="479"/>
      <c r="Y43" s="479">
        <v>973</v>
      </c>
      <c r="Z43" s="479"/>
      <c r="AA43" s="479">
        <v>734</v>
      </c>
    </row>
    <row r="44" spans="1:28" s="465" customFormat="1" ht="14.25" customHeight="1" x14ac:dyDescent="0.2">
      <c r="A44" s="487"/>
      <c r="B44" s="487" t="s">
        <v>105</v>
      </c>
      <c r="C44" s="478">
        <v>8023</v>
      </c>
      <c r="D44" s="483"/>
      <c r="E44" s="479">
        <v>26</v>
      </c>
      <c r="F44" s="479"/>
      <c r="G44" s="479">
        <v>113</v>
      </c>
      <c r="H44" s="479"/>
      <c r="I44" s="479">
        <v>327</v>
      </c>
      <c r="J44" s="479"/>
      <c r="K44" s="479">
        <v>459</v>
      </c>
      <c r="L44" s="479"/>
      <c r="M44" s="479">
        <v>612</v>
      </c>
      <c r="N44" s="479"/>
      <c r="O44" s="479">
        <v>730</v>
      </c>
      <c r="P44" s="479"/>
      <c r="Q44" s="479">
        <v>882</v>
      </c>
      <c r="R44" s="479"/>
      <c r="S44" s="479">
        <v>886</v>
      </c>
      <c r="T44" s="479"/>
      <c r="U44" s="479">
        <v>934</v>
      </c>
      <c r="V44" s="479"/>
      <c r="W44" s="479">
        <v>1155</v>
      </c>
      <c r="X44" s="479"/>
      <c r="Y44" s="479">
        <v>1098</v>
      </c>
      <c r="Z44" s="479"/>
      <c r="AA44" s="479">
        <v>801</v>
      </c>
    </row>
    <row r="45" spans="1:28" s="465" customFormat="1" ht="14.25" customHeight="1" x14ac:dyDescent="0.2">
      <c r="A45" s="487"/>
      <c r="B45" s="487" t="s">
        <v>104</v>
      </c>
      <c r="C45" s="478">
        <v>1653</v>
      </c>
      <c r="D45" s="483"/>
      <c r="E45" s="479">
        <v>16</v>
      </c>
      <c r="F45" s="479"/>
      <c r="G45" s="479">
        <v>40</v>
      </c>
      <c r="H45" s="479"/>
      <c r="I45" s="479">
        <v>42</v>
      </c>
      <c r="J45" s="479"/>
      <c r="K45" s="479">
        <v>87</v>
      </c>
      <c r="L45" s="479"/>
      <c r="M45" s="479">
        <v>142</v>
      </c>
      <c r="N45" s="479"/>
      <c r="O45" s="479">
        <v>170</v>
      </c>
      <c r="P45" s="479"/>
      <c r="Q45" s="479">
        <v>181</v>
      </c>
      <c r="R45" s="479"/>
      <c r="S45" s="479">
        <v>206</v>
      </c>
      <c r="T45" s="479"/>
      <c r="U45" s="479">
        <v>182</v>
      </c>
      <c r="V45" s="479"/>
      <c r="W45" s="479">
        <v>217</v>
      </c>
      <c r="X45" s="479"/>
      <c r="Y45" s="479">
        <v>223</v>
      </c>
      <c r="Z45" s="479"/>
      <c r="AA45" s="479">
        <v>147</v>
      </c>
    </row>
    <row r="46" spans="1:28" s="465" customFormat="1" ht="14.25" customHeight="1" x14ac:dyDescent="0.2">
      <c r="A46" s="487"/>
      <c r="B46" s="487" t="s">
        <v>103</v>
      </c>
      <c r="C46" s="478">
        <v>2462</v>
      </c>
      <c r="D46" s="483"/>
      <c r="E46" s="479">
        <v>12</v>
      </c>
      <c r="F46" s="479"/>
      <c r="G46" s="479">
        <v>45</v>
      </c>
      <c r="H46" s="479"/>
      <c r="I46" s="479">
        <v>85</v>
      </c>
      <c r="J46" s="479"/>
      <c r="K46" s="479">
        <v>143</v>
      </c>
      <c r="L46" s="479"/>
      <c r="M46" s="479">
        <v>193</v>
      </c>
      <c r="N46" s="479"/>
      <c r="O46" s="479">
        <v>228</v>
      </c>
      <c r="P46" s="479"/>
      <c r="Q46" s="479">
        <v>290</v>
      </c>
      <c r="R46" s="479"/>
      <c r="S46" s="479">
        <v>295</v>
      </c>
      <c r="T46" s="479"/>
      <c r="U46" s="479">
        <v>313</v>
      </c>
      <c r="V46" s="479"/>
      <c r="W46" s="479">
        <v>289</v>
      </c>
      <c r="X46" s="479"/>
      <c r="Y46" s="479">
        <v>339</v>
      </c>
      <c r="Z46" s="479"/>
      <c r="AA46" s="479">
        <v>230</v>
      </c>
    </row>
    <row r="47" spans="1:28" s="465" customFormat="1" ht="14.25" customHeight="1" x14ac:dyDescent="0.2">
      <c r="A47" s="487"/>
      <c r="B47" s="487" t="s">
        <v>217</v>
      </c>
      <c r="C47" s="478">
        <v>546</v>
      </c>
      <c r="D47" s="483"/>
      <c r="E47" s="479">
        <v>1</v>
      </c>
      <c r="F47" s="479"/>
      <c r="G47" s="479">
        <v>10</v>
      </c>
      <c r="H47" s="479"/>
      <c r="I47" s="479">
        <v>36</v>
      </c>
      <c r="J47" s="479"/>
      <c r="K47" s="479">
        <v>35</v>
      </c>
      <c r="L47" s="479"/>
      <c r="M47" s="479">
        <v>49</v>
      </c>
      <c r="N47" s="479"/>
      <c r="O47" s="479">
        <v>46</v>
      </c>
      <c r="P47" s="479"/>
      <c r="Q47" s="479">
        <v>63</v>
      </c>
      <c r="R47" s="479"/>
      <c r="S47" s="479">
        <v>67</v>
      </c>
      <c r="T47" s="479"/>
      <c r="U47" s="479">
        <v>54</v>
      </c>
      <c r="V47" s="479"/>
      <c r="W47" s="479">
        <v>74</v>
      </c>
      <c r="X47" s="479"/>
      <c r="Y47" s="479">
        <v>66</v>
      </c>
      <c r="Z47" s="479"/>
      <c r="AA47" s="479">
        <v>45</v>
      </c>
    </row>
    <row r="48" spans="1:28" s="465" customFormat="1" ht="14.25" customHeight="1" x14ac:dyDescent="0.2">
      <c r="A48" s="487"/>
      <c r="B48" s="487" t="s">
        <v>478</v>
      </c>
      <c r="C48" s="478">
        <v>24</v>
      </c>
      <c r="D48" s="483"/>
      <c r="E48" s="479">
        <v>0</v>
      </c>
      <c r="F48" s="479"/>
      <c r="G48" s="479">
        <v>3</v>
      </c>
      <c r="H48" s="479"/>
      <c r="I48" s="479">
        <v>0</v>
      </c>
      <c r="J48" s="479"/>
      <c r="K48" s="479">
        <v>1</v>
      </c>
      <c r="L48" s="479"/>
      <c r="M48" s="479">
        <v>2</v>
      </c>
      <c r="N48" s="479"/>
      <c r="O48" s="479">
        <v>2</v>
      </c>
      <c r="P48" s="479"/>
      <c r="Q48" s="479">
        <v>2</v>
      </c>
      <c r="R48" s="479"/>
      <c r="S48" s="479">
        <v>2</v>
      </c>
      <c r="T48" s="479"/>
      <c r="U48" s="479">
        <v>3</v>
      </c>
      <c r="V48" s="479"/>
      <c r="W48" s="479">
        <v>5</v>
      </c>
      <c r="X48" s="479"/>
      <c r="Y48" s="479">
        <v>3</v>
      </c>
      <c r="Z48" s="479"/>
      <c r="AA48" s="479">
        <v>1</v>
      </c>
    </row>
    <row r="49" spans="1:27" s="465" customFormat="1" ht="14.25" customHeight="1" x14ac:dyDescent="0.2">
      <c r="A49" s="487"/>
      <c r="B49" s="487" t="s">
        <v>479</v>
      </c>
      <c r="C49" s="478">
        <v>1533</v>
      </c>
      <c r="D49" s="483"/>
      <c r="E49" s="479">
        <v>8</v>
      </c>
      <c r="F49" s="479"/>
      <c r="G49" s="479">
        <v>19</v>
      </c>
      <c r="H49" s="479"/>
      <c r="I49" s="479">
        <v>45</v>
      </c>
      <c r="J49" s="479"/>
      <c r="K49" s="479">
        <v>81</v>
      </c>
      <c r="L49" s="479"/>
      <c r="M49" s="479">
        <v>116</v>
      </c>
      <c r="N49" s="479"/>
      <c r="O49" s="479">
        <v>146</v>
      </c>
      <c r="P49" s="479"/>
      <c r="Q49" s="479">
        <v>212</v>
      </c>
      <c r="R49" s="479"/>
      <c r="S49" s="479">
        <v>188</v>
      </c>
      <c r="T49" s="479"/>
      <c r="U49" s="479">
        <v>208</v>
      </c>
      <c r="V49" s="479"/>
      <c r="W49" s="479">
        <v>225</v>
      </c>
      <c r="X49" s="479"/>
      <c r="Y49" s="479">
        <v>182</v>
      </c>
      <c r="Z49" s="479"/>
      <c r="AA49" s="479">
        <v>103</v>
      </c>
    </row>
    <row r="50" spans="1:27" s="465" customFormat="1" ht="14.25" customHeight="1" x14ac:dyDescent="0.2">
      <c r="A50" s="487"/>
      <c r="B50" s="487" t="s">
        <v>101</v>
      </c>
      <c r="C50" s="478">
        <v>1505</v>
      </c>
      <c r="D50" s="483"/>
      <c r="E50" s="479">
        <v>2</v>
      </c>
      <c r="F50" s="479"/>
      <c r="G50" s="479">
        <v>23</v>
      </c>
      <c r="H50" s="479"/>
      <c r="I50" s="479">
        <v>60</v>
      </c>
      <c r="J50" s="479"/>
      <c r="K50" s="479">
        <v>93</v>
      </c>
      <c r="L50" s="479"/>
      <c r="M50" s="479">
        <v>120</v>
      </c>
      <c r="N50" s="479"/>
      <c r="O50" s="479">
        <v>119</v>
      </c>
      <c r="P50" s="479"/>
      <c r="Q50" s="479">
        <v>158</v>
      </c>
      <c r="R50" s="479"/>
      <c r="S50" s="479">
        <v>174</v>
      </c>
      <c r="T50" s="479"/>
      <c r="U50" s="479">
        <v>219</v>
      </c>
      <c r="V50" s="479"/>
      <c r="W50" s="479">
        <v>218</v>
      </c>
      <c r="X50" s="479"/>
      <c r="Y50" s="479">
        <v>185</v>
      </c>
      <c r="Z50" s="479"/>
      <c r="AA50" s="479">
        <v>134</v>
      </c>
    </row>
    <row r="51" spans="1:27" s="465" customFormat="1" ht="14.25" customHeight="1" x14ac:dyDescent="0.2">
      <c r="A51" s="487"/>
      <c r="B51" s="487" t="s">
        <v>480</v>
      </c>
      <c r="C51" s="478">
        <v>734</v>
      </c>
      <c r="D51" s="483"/>
      <c r="E51" s="479">
        <v>4</v>
      </c>
      <c r="F51" s="479"/>
      <c r="G51" s="479">
        <v>39</v>
      </c>
      <c r="H51" s="479"/>
      <c r="I51" s="479">
        <v>73</v>
      </c>
      <c r="J51" s="479"/>
      <c r="K51" s="479">
        <v>72</v>
      </c>
      <c r="L51" s="479"/>
      <c r="M51" s="479">
        <v>85</v>
      </c>
      <c r="N51" s="479"/>
      <c r="O51" s="479">
        <v>91</v>
      </c>
      <c r="P51" s="479"/>
      <c r="Q51" s="479">
        <v>91</v>
      </c>
      <c r="R51" s="479"/>
      <c r="S51" s="479">
        <v>82</v>
      </c>
      <c r="T51" s="479"/>
      <c r="U51" s="479">
        <v>79</v>
      </c>
      <c r="V51" s="479"/>
      <c r="W51" s="479">
        <v>53</v>
      </c>
      <c r="X51" s="479"/>
      <c r="Y51" s="479">
        <v>44</v>
      </c>
      <c r="Z51" s="479"/>
      <c r="AA51" s="479">
        <v>21</v>
      </c>
    </row>
    <row r="52" spans="1:27" s="465" customFormat="1" ht="14.25" customHeight="1" x14ac:dyDescent="0.2">
      <c r="A52" s="487"/>
      <c r="B52" s="487"/>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row>
    <row r="53" spans="1:27" s="490" customFormat="1" ht="12.75" customHeight="1" x14ac:dyDescent="0.2">
      <c r="A53" s="488" t="s">
        <v>30</v>
      </c>
      <c r="B53" s="488"/>
      <c r="D53" s="744"/>
      <c r="F53" s="744"/>
      <c r="H53" s="744"/>
      <c r="J53" s="744"/>
      <c r="L53" s="744"/>
      <c r="N53" s="744"/>
    </row>
    <row r="54" spans="1:27" s="490" customFormat="1" ht="12.75" customHeight="1" x14ac:dyDescent="0.2">
      <c r="A54" s="489" t="s">
        <v>494</v>
      </c>
      <c r="B54" s="489"/>
      <c r="D54" s="744"/>
      <c r="F54" s="744"/>
      <c r="H54" s="744"/>
      <c r="J54" s="744"/>
      <c r="L54" s="744"/>
      <c r="N54" s="744"/>
    </row>
    <row r="55" spans="1:27" s="490" customFormat="1" ht="12.75" customHeight="1" x14ac:dyDescent="0.2">
      <c r="A55" s="490" t="s">
        <v>499</v>
      </c>
      <c r="D55" s="744"/>
      <c r="F55" s="744"/>
      <c r="H55" s="744"/>
      <c r="J55" s="744"/>
      <c r="L55" s="744"/>
      <c r="N55" s="744"/>
    </row>
    <row r="56" spans="1:27" s="490" customFormat="1" ht="12.75" customHeight="1" x14ac:dyDescent="0.2">
      <c r="A56" s="8" t="s">
        <v>32</v>
      </c>
      <c r="D56" s="744"/>
      <c r="F56" s="744"/>
      <c r="H56" s="744"/>
      <c r="J56" s="744"/>
      <c r="L56" s="744"/>
      <c r="N56" s="744"/>
    </row>
    <row r="57" spans="1:27" s="490" customFormat="1" ht="12.75" customHeight="1" x14ac:dyDescent="0.2">
      <c r="A57" s="490" t="s">
        <v>501</v>
      </c>
      <c r="D57" s="744"/>
      <c r="F57" s="744"/>
      <c r="H57" s="744"/>
      <c r="J57" s="744"/>
      <c r="L57" s="744"/>
      <c r="N57" s="744"/>
    </row>
    <row r="58" spans="1:27" s="490" customFormat="1" ht="12.75" customHeight="1" x14ac:dyDescent="0.2">
      <c r="A58" s="490" t="s">
        <v>504</v>
      </c>
      <c r="B58" s="920"/>
      <c r="C58" s="920"/>
      <c r="D58" s="744"/>
      <c r="F58" s="744"/>
      <c r="H58" s="744"/>
      <c r="J58" s="744"/>
      <c r="L58" s="744"/>
      <c r="N58" s="744"/>
    </row>
    <row r="59" spans="1:27" s="490" customFormat="1" ht="12.75" customHeight="1" x14ac:dyDescent="0.2">
      <c r="A59" s="490" t="s">
        <v>505</v>
      </c>
      <c r="B59" s="920"/>
      <c r="C59" s="920"/>
      <c r="D59" s="921"/>
      <c r="E59" s="920"/>
      <c r="F59" s="921"/>
      <c r="G59" s="920"/>
      <c r="H59" s="921"/>
      <c r="I59" s="920"/>
      <c r="J59" s="921"/>
      <c r="K59" s="920"/>
      <c r="L59" s="921"/>
      <c r="M59" s="920"/>
      <c r="N59" s="921"/>
      <c r="O59" s="920"/>
    </row>
    <row r="60" spans="1:27" s="490" customFormat="1" ht="12.75" customHeight="1" x14ac:dyDescent="0.2">
      <c r="A60" s="490" t="s">
        <v>509</v>
      </c>
      <c r="B60" s="920"/>
      <c r="C60" s="920"/>
      <c r="D60" s="921"/>
      <c r="E60" s="920"/>
      <c r="F60" s="921"/>
      <c r="G60" s="920"/>
      <c r="H60" s="921"/>
      <c r="I60" s="920"/>
      <c r="J60" s="921"/>
      <c r="K60" s="920"/>
      <c r="L60" s="921"/>
      <c r="M60" s="920"/>
      <c r="N60" s="921"/>
      <c r="O60" s="920"/>
    </row>
    <row r="61" spans="1:27" s="490" customFormat="1" ht="12.75" customHeight="1" x14ac:dyDescent="0.2">
      <c r="A61" s="490" t="s">
        <v>510</v>
      </c>
      <c r="B61" s="920"/>
      <c r="C61" s="920"/>
      <c r="D61" s="921"/>
      <c r="E61" s="920"/>
      <c r="F61" s="921"/>
      <c r="G61" s="920"/>
      <c r="H61" s="921"/>
      <c r="I61" s="920"/>
      <c r="J61" s="921"/>
      <c r="K61" s="920"/>
      <c r="L61" s="921"/>
      <c r="M61" s="920"/>
      <c r="N61" s="921"/>
      <c r="O61" s="920"/>
    </row>
    <row r="62" spans="1:27" s="920" customFormat="1" ht="12.75" customHeight="1" x14ac:dyDescent="0.2">
      <c r="A62" s="876" t="s">
        <v>375</v>
      </c>
      <c r="D62" s="921"/>
      <c r="F62" s="921"/>
      <c r="H62" s="921"/>
      <c r="J62" s="921"/>
      <c r="L62" s="921"/>
      <c r="N62" s="921"/>
    </row>
    <row r="63" spans="1:27" x14ac:dyDescent="0.2">
      <c r="A63" s="710" t="s">
        <v>536</v>
      </c>
    </row>
    <row r="64" spans="1:27" x14ac:dyDescent="0.2">
      <c r="A64" s="920"/>
    </row>
    <row r="66" spans="1:1" x14ac:dyDescent="0.2">
      <c r="A66" s="936"/>
    </row>
    <row r="67" spans="1:1" x14ac:dyDescent="0.2">
      <c r="A67" s="937"/>
    </row>
  </sheetData>
  <mergeCells count="4">
    <mergeCell ref="A5:T5"/>
    <mergeCell ref="E9:AB9"/>
    <mergeCell ref="A1:AB1"/>
    <mergeCell ref="A2:AB2"/>
  </mergeCells>
  <hyperlinks>
    <hyperlink ref="A8" location="Contents!A1" display="Return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Q31"/>
  <sheetViews>
    <sheetView showGridLines="0" zoomScaleNormal="100" workbookViewId="0">
      <selection sqref="A1:Y1"/>
    </sheetView>
  </sheetViews>
  <sheetFormatPr defaultRowHeight="14.25" x14ac:dyDescent="0.2"/>
  <cols>
    <col min="1" max="1" width="48.42578125" style="551" customWidth="1"/>
    <col min="2" max="2" width="9.28515625" style="551" bestFit="1" customWidth="1"/>
    <col min="3" max="3" width="1.7109375" style="551" customWidth="1"/>
    <col min="4" max="4" width="9.28515625" style="551" bestFit="1" customWidth="1"/>
    <col min="5" max="5" width="1.7109375" style="551" customWidth="1"/>
    <col min="6" max="6" width="9.28515625" style="551" bestFit="1" customWidth="1"/>
    <col min="7" max="7" width="1.7109375" style="551" customWidth="1"/>
    <col min="8" max="8" width="1.5703125" style="551" customWidth="1"/>
    <col min="9" max="9" width="9.28515625" style="551" bestFit="1" customWidth="1"/>
    <col min="10" max="10" width="1.7109375" style="551" customWidth="1"/>
    <col min="11" max="11" width="9.28515625" style="551" bestFit="1" customWidth="1"/>
    <col min="12" max="12" width="1.7109375" style="551" customWidth="1"/>
    <col min="13" max="13" width="9.28515625" style="551" bestFit="1" customWidth="1"/>
    <col min="14" max="14" width="1.7109375" style="551" customWidth="1"/>
    <col min="15" max="15" width="9.28515625" style="551" bestFit="1" customWidth="1"/>
    <col min="16" max="16" width="1.7109375" style="551" customWidth="1"/>
    <col min="17" max="17" width="9.28515625" style="551" bestFit="1" customWidth="1"/>
    <col min="18" max="18" width="1.7109375" style="551" customWidth="1"/>
    <col min="19" max="19" width="9.140625" style="551" customWidth="1"/>
    <col min="20" max="20" width="1.7109375" style="551" customWidth="1"/>
    <col min="21" max="21" width="9.28515625" style="551" bestFit="1" customWidth="1"/>
    <col min="22" max="22" width="1.7109375" style="551" customWidth="1"/>
    <col min="23" max="23" width="10.5703125" style="551" bestFit="1" customWidth="1"/>
    <col min="24" max="24" width="1.7109375" style="551" customWidth="1"/>
    <col min="25" max="25" width="11.28515625" style="551" bestFit="1" customWidth="1"/>
    <col min="26" max="16384" width="9.140625" style="551"/>
  </cols>
  <sheetData>
    <row r="1" spans="1:43" s="143" customFormat="1" ht="15.75"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row>
    <row r="2" spans="1:43" s="143" customFormat="1" ht="15.75"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row>
    <row r="3" spans="1:43" s="143" customFormat="1" ht="23.25" customHeight="1" x14ac:dyDescent="0.25">
      <c r="A3" s="144" t="s">
        <v>309</v>
      </c>
      <c r="B3" s="145"/>
      <c r="C3" s="146"/>
      <c r="D3" s="145"/>
      <c r="E3" s="147"/>
      <c r="F3" s="147"/>
      <c r="G3" s="147"/>
      <c r="H3" s="147"/>
      <c r="I3" s="147"/>
      <c r="J3" s="148"/>
      <c r="K3" s="148"/>
      <c r="L3" s="146"/>
      <c r="M3" s="146"/>
      <c r="N3" s="146"/>
      <c r="O3" s="146"/>
      <c r="P3" s="146"/>
      <c r="Q3" s="146"/>
      <c r="R3" s="145"/>
      <c r="S3" s="146"/>
      <c r="T3" s="149"/>
      <c r="U3" s="149"/>
      <c r="V3" s="149"/>
      <c r="W3" s="149"/>
      <c r="X3" s="149"/>
      <c r="Y3" s="149"/>
      <c r="Z3" s="150"/>
      <c r="AA3" s="150"/>
    </row>
    <row r="5" spans="1:43" s="143" customFormat="1" ht="14.25" customHeight="1" x14ac:dyDescent="0.2">
      <c r="A5" s="151" t="s">
        <v>310</v>
      </c>
      <c r="B5" s="152"/>
      <c r="C5" s="152"/>
      <c r="D5" s="152"/>
      <c r="E5" s="152"/>
      <c r="F5" s="152"/>
      <c r="G5" s="152"/>
      <c r="H5" s="152"/>
      <c r="I5" s="152"/>
      <c r="J5" s="152"/>
      <c r="K5" s="152"/>
      <c r="L5" s="152"/>
      <c r="M5" s="152"/>
      <c r="N5" s="152"/>
      <c r="O5" s="152"/>
      <c r="P5" s="152"/>
      <c r="Q5" s="152"/>
      <c r="R5" s="152"/>
      <c r="S5" s="152"/>
      <c r="T5" s="153"/>
      <c r="U5" s="153"/>
      <c r="W5" s="154"/>
      <c r="X5" s="153"/>
      <c r="Y5" s="153"/>
      <c r="Z5" s="153"/>
      <c r="AA5" s="153"/>
      <c r="AB5" s="153"/>
    </row>
    <row r="6" spans="1:43" s="143" customFormat="1" ht="14.25" customHeight="1" x14ac:dyDescent="0.2">
      <c r="A6" s="152" t="s">
        <v>195</v>
      </c>
      <c r="B6" s="152"/>
      <c r="C6" s="152"/>
      <c r="D6" s="152"/>
      <c r="E6" s="152"/>
      <c r="F6" s="152"/>
      <c r="G6" s="152"/>
      <c r="H6" s="152"/>
      <c r="I6" s="152"/>
      <c r="J6" s="152"/>
      <c r="K6" s="152"/>
      <c r="L6" s="152"/>
      <c r="M6" s="152"/>
      <c r="N6" s="152"/>
      <c r="O6" s="152"/>
      <c r="P6" s="152"/>
      <c r="Q6" s="152"/>
      <c r="R6" s="152"/>
      <c r="S6" s="152"/>
      <c r="T6" s="153"/>
      <c r="U6" s="153"/>
      <c r="W6" s="154"/>
      <c r="X6" s="153"/>
      <c r="Y6" s="153"/>
      <c r="Z6" s="153"/>
      <c r="AA6" s="153"/>
      <c r="AB6" s="153"/>
    </row>
    <row r="7" spans="1:43" s="143" customFormat="1" ht="14.25" customHeight="1" x14ac:dyDescent="0.2">
      <c r="A7" s="616"/>
      <c r="B7" s="155"/>
      <c r="C7" s="155"/>
      <c r="D7" s="945"/>
      <c r="E7" s="946"/>
      <c r="F7" s="946"/>
      <c r="G7" s="946"/>
      <c r="H7" s="946"/>
      <c r="I7" s="946"/>
      <c r="J7" s="946"/>
      <c r="K7" s="946"/>
      <c r="L7" s="946"/>
      <c r="M7" s="946"/>
      <c r="N7" s="946"/>
      <c r="O7" s="947"/>
      <c r="P7" s="947"/>
      <c r="Q7" s="947"/>
      <c r="R7" s="947"/>
      <c r="S7" s="947"/>
      <c r="T7" s="153"/>
      <c r="U7" s="153"/>
      <c r="W7" s="154"/>
      <c r="X7" s="153"/>
      <c r="Y7" s="153"/>
      <c r="Z7" s="153"/>
      <c r="AA7" s="153"/>
      <c r="AB7" s="153"/>
    </row>
    <row r="8" spans="1:43" s="156" customFormat="1" ht="14.25" customHeight="1" x14ac:dyDescent="0.2">
      <c r="A8" s="462" t="s">
        <v>1</v>
      </c>
      <c r="E8" s="948"/>
      <c r="F8" s="948"/>
      <c r="G8" s="948"/>
      <c r="H8" s="948"/>
      <c r="I8" s="948"/>
      <c r="J8" s="948"/>
      <c r="K8" s="948"/>
      <c r="L8" s="948"/>
      <c r="M8" s="948"/>
      <c r="N8" s="948"/>
      <c r="O8" s="948"/>
      <c r="P8" s="948"/>
      <c r="Q8" s="948"/>
      <c r="R8" s="948"/>
      <c r="S8" s="948"/>
    </row>
    <row r="9" spans="1:43" s="156" customFormat="1" ht="12.75" customHeight="1" x14ac:dyDescent="0.2">
      <c r="B9" s="1007" t="s">
        <v>186</v>
      </c>
      <c r="C9" s="1007"/>
      <c r="D9" s="1007"/>
      <c r="E9" s="1007"/>
      <c r="F9" s="1007"/>
      <c r="G9" s="1007"/>
      <c r="H9" s="1007"/>
      <c r="I9" s="1007"/>
      <c r="J9" s="1007"/>
      <c r="K9" s="1007"/>
      <c r="L9" s="1007"/>
      <c r="M9" s="1007"/>
      <c r="N9" s="1007"/>
      <c r="O9" s="1007"/>
      <c r="P9" s="1007"/>
      <c r="Q9" s="1007"/>
      <c r="R9" s="1007"/>
      <c r="S9" s="1007"/>
      <c r="T9" s="1007"/>
      <c r="U9" s="1007"/>
      <c r="V9" s="1007"/>
      <c r="W9" s="1007"/>
      <c r="X9" s="1007"/>
      <c r="Y9" s="1007"/>
    </row>
    <row r="10" spans="1:43" s="156" customFormat="1" ht="14.25" customHeight="1" x14ac:dyDescent="0.2">
      <c r="A10" s="156" t="s">
        <v>187</v>
      </c>
      <c r="B10" s="1005">
        <v>38807</v>
      </c>
      <c r="C10" s="1005"/>
      <c r="D10" s="1005">
        <v>39172</v>
      </c>
      <c r="E10" s="1005"/>
      <c r="F10" s="1006">
        <v>39538</v>
      </c>
      <c r="G10" s="1006"/>
      <c r="H10" s="676"/>
      <c r="I10" s="1005">
        <v>39903</v>
      </c>
      <c r="J10" s="1005"/>
      <c r="K10" s="1005">
        <v>40268</v>
      </c>
      <c r="L10" s="1005"/>
      <c r="M10" s="1005">
        <v>40633</v>
      </c>
      <c r="N10" s="1005"/>
      <c r="O10" s="1005">
        <v>40999</v>
      </c>
      <c r="P10" s="1005"/>
      <c r="Q10" s="1005">
        <v>41364</v>
      </c>
      <c r="R10" s="1005"/>
      <c r="S10" s="1005">
        <v>41729</v>
      </c>
      <c r="T10" s="1005"/>
      <c r="U10" s="1005">
        <v>42094</v>
      </c>
      <c r="V10" s="1005"/>
      <c r="W10" s="1005">
        <v>42460</v>
      </c>
      <c r="X10" s="1005"/>
      <c r="Y10" s="679">
        <v>42825</v>
      </c>
    </row>
    <row r="11" spans="1:43" s="156" customFormat="1" ht="14.25" customHeight="1" x14ac:dyDescent="0.2">
      <c r="A11" s="157" t="s">
        <v>188</v>
      </c>
      <c r="B11" s="158">
        <v>16</v>
      </c>
      <c r="C11" s="159"/>
      <c r="D11" s="158">
        <v>108</v>
      </c>
      <c r="E11" s="159"/>
      <c r="F11" s="158">
        <v>209</v>
      </c>
      <c r="G11" s="159"/>
      <c r="H11" s="158" t="s">
        <v>189</v>
      </c>
      <c r="I11" s="158">
        <v>333</v>
      </c>
      <c r="J11" s="159"/>
      <c r="K11" s="158">
        <v>480</v>
      </c>
      <c r="L11" s="159"/>
      <c r="M11" s="158">
        <v>705</v>
      </c>
      <c r="N11" s="159"/>
      <c r="O11" s="158">
        <v>1062</v>
      </c>
      <c r="P11" s="159"/>
      <c r="Q11" s="158">
        <v>1408</v>
      </c>
      <c r="R11" s="159"/>
      <c r="S11" s="158">
        <v>1842</v>
      </c>
      <c r="T11" s="159"/>
      <c r="U11" s="158">
        <v>2305</v>
      </c>
      <c r="V11" s="159"/>
      <c r="W11" s="160">
        <v>2638</v>
      </c>
      <c r="X11" s="160"/>
      <c r="Y11" s="160">
        <v>2915</v>
      </c>
    </row>
    <row r="12" spans="1:43" s="745" customFormat="1" ht="6" customHeight="1" x14ac:dyDescent="0.2">
      <c r="A12" s="161"/>
      <c r="B12" s="162"/>
      <c r="C12" s="163"/>
      <c r="D12" s="162"/>
      <c r="E12" s="163"/>
      <c r="F12" s="162"/>
      <c r="G12" s="163"/>
      <c r="H12" s="162"/>
      <c r="I12" s="162"/>
      <c r="J12" s="163"/>
      <c r="K12" s="162"/>
      <c r="L12" s="163"/>
      <c r="M12" s="162"/>
      <c r="N12" s="163"/>
      <c r="O12" s="162"/>
      <c r="P12" s="163"/>
      <c r="Q12" s="162"/>
      <c r="R12" s="163"/>
      <c r="S12" s="162"/>
      <c r="T12" s="163"/>
      <c r="U12" s="162"/>
      <c r="V12" s="163"/>
      <c r="W12" s="164"/>
      <c r="X12" s="163"/>
      <c r="Y12" s="156"/>
      <c r="Z12" s="156"/>
      <c r="AA12" s="156"/>
      <c r="AB12" s="156"/>
      <c r="AC12" s="156"/>
      <c r="AD12" s="156"/>
      <c r="AE12" s="156"/>
      <c r="AF12" s="156"/>
      <c r="AG12" s="156"/>
      <c r="AH12" s="156"/>
      <c r="AI12" s="156"/>
      <c r="AJ12" s="156"/>
      <c r="AK12" s="156"/>
      <c r="AL12" s="156"/>
      <c r="AM12" s="156"/>
      <c r="AN12" s="156"/>
      <c r="AO12" s="156"/>
      <c r="AP12" s="156"/>
      <c r="AQ12" s="156"/>
    </row>
    <row r="13" spans="1:43" s="156" customFormat="1" ht="14.25" customHeight="1" x14ac:dyDescent="0.2">
      <c r="A13" s="165" t="s">
        <v>190</v>
      </c>
      <c r="B13" s="166">
        <v>4</v>
      </c>
      <c r="C13" s="167"/>
      <c r="D13" s="166">
        <v>26</v>
      </c>
      <c r="E13" s="167"/>
      <c r="F13" s="166">
        <v>81</v>
      </c>
      <c r="G13" s="167"/>
      <c r="H13" s="166" t="s">
        <v>189</v>
      </c>
      <c r="I13" s="166">
        <v>159</v>
      </c>
      <c r="J13" s="167"/>
      <c r="K13" s="166">
        <v>238</v>
      </c>
      <c r="L13" s="167"/>
      <c r="M13" s="166">
        <v>407</v>
      </c>
      <c r="N13" s="167"/>
      <c r="O13" s="166">
        <v>679</v>
      </c>
      <c r="P13" s="167"/>
      <c r="Q13" s="166">
        <v>973</v>
      </c>
      <c r="R13" s="167"/>
      <c r="S13" s="166">
        <v>1378</v>
      </c>
      <c r="T13" s="167"/>
      <c r="U13" s="166">
        <v>1801</v>
      </c>
      <c r="V13" s="167"/>
      <c r="W13" s="168">
        <v>2116</v>
      </c>
      <c r="X13" s="168"/>
      <c r="Y13" s="168">
        <v>2366</v>
      </c>
      <c r="Z13" s="745"/>
      <c r="AA13" s="745"/>
      <c r="AB13" s="745"/>
      <c r="AC13" s="745"/>
      <c r="AD13" s="745"/>
      <c r="AE13" s="745"/>
      <c r="AF13" s="745"/>
      <c r="AG13" s="745"/>
      <c r="AH13" s="745"/>
      <c r="AI13" s="745"/>
      <c r="AJ13" s="745"/>
      <c r="AK13" s="745"/>
      <c r="AL13" s="745"/>
      <c r="AM13" s="745"/>
      <c r="AN13" s="745"/>
      <c r="AO13" s="745"/>
      <c r="AP13" s="745"/>
      <c r="AQ13" s="745"/>
    </row>
    <row r="14" spans="1:43" s="156" customFormat="1" ht="14.25" customHeight="1" x14ac:dyDescent="0.2">
      <c r="A14" s="165" t="s">
        <v>191</v>
      </c>
      <c r="B14" s="166">
        <v>12</v>
      </c>
      <c r="C14" s="167"/>
      <c r="D14" s="166">
        <v>82</v>
      </c>
      <c r="E14" s="167"/>
      <c r="F14" s="166">
        <v>128</v>
      </c>
      <c r="G14" s="167"/>
      <c r="H14" s="166" t="s">
        <v>189</v>
      </c>
      <c r="I14" s="166">
        <v>174</v>
      </c>
      <c r="J14" s="167"/>
      <c r="K14" s="166">
        <v>242</v>
      </c>
      <c r="L14" s="167"/>
      <c r="M14" s="166">
        <v>298</v>
      </c>
      <c r="N14" s="167"/>
      <c r="O14" s="166">
        <v>383</v>
      </c>
      <c r="P14" s="167"/>
      <c r="Q14" s="166">
        <v>435</v>
      </c>
      <c r="R14" s="167"/>
      <c r="S14" s="166">
        <v>464</v>
      </c>
      <c r="T14" s="167"/>
      <c r="U14" s="166">
        <v>504</v>
      </c>
      <c r="V14" s="167"/>
      <c r="W14" s="168">
        <v>522</v>
      </c>
      <c r="X14" s="168"/>
      <c r="Y14" s="168">
        <v>549</v>
      </c>
    </row>
    <row r="15" spans="1:43" s="156" customFormat="1" ht="6" customHeight="1" x14ac:dyDescent="0.2">
      <c r="B15" s="169"/>
      <c r="C15" s="170"/>
      <c r="D15" s="169"/>
      <c r="E15" s="170"/>
      <c r="F15" s="169"/>
      <c r="G15" s="170"/>
      <c r="H15" s="169"/>
      <c r="I15" s="169"/>
      <c r="J15" s="170"/>
      <c r="K15" s="169"/>
      <c r="L15" s="170"/>
      <c r="M15" s="169"/>
      <c r="N15" s="170"/>
      <c r="O15" s="169"/>
      <c r="P15" s="170"/>
      <c r="Q15" s="169"/>
      <c r="R15" s="170"/>
      <c r="S15" s="169"/>
      <c r="T15" s="170"/>
      <c r="U15" s="169"/>
      <c r="V15" s="170"/>
      <c r="W15" s="171"/>
      <c r="X15" s="170"/>
    </row>
    <row r="16" spans="1:43" s="156" customFormat="1" ht="14.25" customHeight="1" x14ac:dyDescent="0.2">
      <c r="A16" s="165" t="s">
        <v>192</v>
      </c>
      <c r="B16" s="166">
        <v>0</v>
      </c>
      <c r="C16" s="167"/>
      <c r="D16" s="166" t="s">
        <v>193</v>
      </c>
      <c r="E16" s="167"/>
      <c r="F16" s="166" t="s">
        <v>193</v>
      </c>
      <c r="G16" s="167"/>
      <c r="H16" s="166" t="s">
        <v>189</v>
      </c>
      <c r="I16" s="166">
        <v>86</v>
      </c>
      <c r="J16" s="167"/>
      <c r="K16" s="166">
        <v>146</v>
      </c>
      <c r="L16" s="167"/>
      <c r="M16" s="166">
        <v>278</v>
      </c>
      <c r="N16" s="167"/>
      <c r="O16" s="166">
        <v>528</v>
      </c>
      <c r="P16" s="167"/>
      <c r="Q16" s="166">
        <v>819</v>
      </c>
      <c r="R16" s="167"/>
      <c r="S16" s="166">
        <v>1249</v>
      </c>
      <c r="T16" s="167"/>
      <c r="U16" s="166">
        <v>1689</v>
      </c>
      <c r="V16" s="167"/>
      <c r="W16" s="168">
        <v>2015</v>
      </c>
      <c r="X16" s="168"/>
      <c r="Y16" s="168">
        <v>2289</v>
      </c>
    </row>
    <row r="17" spans="1:25" s="156" customFormat="1" ht="14.25" customHeight="1" x14ac:dyDescent="0.2">
      <c r="A17" s="156" t="s">
        <v>190</v>
      </c>
      <c r="B17" s="172">
        <v>0</v>
      </c>
      <c r="C17" s="173"/>
      <c r="D17" s="172" t="s">
        <v>193</v>
      </c>
      <c r="E17" s="173"/>
      <c r="F17" s="172" t="s">
        <v>193</v>
      </c>
      <c r="G17" s="173"/>
      <c r="H17" s="172" t="s">
        <v>189</v>
      </c>
      <c r="I17" s="926" t="s">
        <v>193</v>
      </c>
      <c r="J17" s="173"/>
      <c r="K17" s="172">
        <v>141</v>
      </c>
      <c r="L17" s="173"/>
      <c r="M17" s="169">
        <v>268</v>
      </c>
      <c r="N17" s="173"/>
      <c r="O17" s="169">
        <v>512</v>
      </c>
      <c r="P17" s="173"/>
      <c r="Q17" s="169">
        <v>791</v>
      </c>
      <c r="R17" s="173"/>
      <c r="S17" s="169">
        <v>1202</v>
      </c>
      <c r="T17" s="173"/>
      <c r="U17" s="169">
        <v>1620</v>
      </c>
      <c r="V17" s="173"/>
      <c r="W17" s="171">
        <v>1930</v>
      </c>
      <c r="X17" s="171"/>
      <c r="Y17" s="171">
        <v>2184</v>
      </c>
    </row>
    <row r="18" spans="1:25" s="156" customFormat="1" ht="14.25" customHeight="1" x14ac:dyDescent="0.2">
      <c r="A18" s="156" t="s">
        <v>191</v>
      </c>
      <c r="B18" s="172">
        <v>0</v>
      </c>
      <c r="C18" s="173"/>
      <c r="D18" s="172">
        <v>0</v>
      </c>
      <c r="E18" s="173"/>
      <c r="F18" s="172" t="s">
        <v>193</v>
      </c>
      <c r="G18" s="173"/>
      <c r="H18" s="172" t="s">
        <v>189</v>
      </c>
      <c r="I18" s="926" t="s">
        <v>193</v>
      </c>
      <c r="J18" s="173"/>
      <c r="K18" s="172">
        <v>5</v>
      </c>
      <c r="L18" s="173"/>
      <c r="M18" s="169">
        <v>10</v>
      </c>
      <c r="N18" s="173"/>
      <c r="O18" s="169">
        <v>16</v>
      </c>
      <c r="P18" s="173"/>
      <c r="Q18" s="169">
        <v>28</v>
      </c>
      <c r="R18" s="173"/>
      <c r="S18" s="169">
        <v>47</v>
      </c>
      <c r="T18" s="173"/>
      <c r="U18" s="169">
        <v>69</v>
      </c>
      <c r="V18" s="173"/>
      <c r="W18" s="171">
        <v>85</v>
      </c>
      <c r="X18" s="171"/>
      <c r="Y18" s="171">
        <v>105</v>
      </c>
    </row>
    <row r="19" spans="1:25" s="156" customFormat="1" ht="6" customHeight="1" x14ac:dyDescent="0.2">
      <c r="B19" s="172"/>
      <c r="C19" s="173"/>
      <c r="D19" s="172"/>
      <c r="E19" s="173"/>
      <c r="F19" s="172"/>
      <c r="G19" s="173"/>
      <c r="H19" s="172"/>
      <c r="I19" s="172"/>
      <c r="J19" s="173"/>
      <c r="K19" s="172"/>
      <c r="L19" s="173"/>
      <c r="M19" s="169"/>
      <c r="N19" s="173"/>
      <c r="O19" s="169"/>
      <c r="P19" s="173"/>
      <c r="Q19" s="169"/>
      <c r="R19" s="173"/>
      <c r="S19" s="169"/>
      <c r="T19" s="173"/>
      <c r="U19" s="169"/>
      <c r="V19" s="173"/>
      <c r="W19" s="171"/>
      <c r="X19" s="173"/>
    </row>
    <row r="20" spans="1:25" s="156" customFormat="1" ht="14.25" customHeight="1" x14ac:dyDescent="0.2">
      <c r="A20" s="165" t="s">
        <v>115</v>
      </c>
      <c r="B20" s="166">
        <v>7</v>
      </c>
      <c r="C20" s="167"/>
      <c r="D20" s="166" t="s">
        <v>193</v>
      </c>
      <c r="E20" s="167"/>
      <c r="F20" s="166" t="s">
        <v>193</v>
      </c>
      <c r="G20" s="167"/>
      <c r="H20" s="166" t="s">
        <v>189</v>
      </c>
      <c r="I20" s="166">
        <v>105</v>
      </c>
      <c r="J20" s="167"/>
      <c r="K20" s="166">
        <v>143</v>
      </c>
      <c r="L20" s="167"/>
      <c r="M20" s="166">
        <v>184</v>
      </c>
      <c r="N20" s="167"/>
      <c r="O20" s="166">
        <v>243</v>
      </c>
      <c r="P20" s="167"/>
      <c r="Q20" s="166">
        <v>267</v>
      </c>
      <c r="R20" s="167"/>
      <c r="S20" s="166">
        <v>279</v>
      </c>
      <c r="T20" s="167"/>
      <c r="U20" s="166">
        <v>288</v>
      </c>
      <c r="V20" s="167"/>
      <c r="W20" s="168">
        <v>295</v>
      </c>
      <c r="X20" s="168"/>
      <c r="Y20" s="168">
        <v>300</v>
      </c>
    </row>
    <row r="21" spans="1:25" s="156" customFormat="1" ht="14.25" customHeight="1" x14ac:dyDescent="0.2">
      <c r="A21" s="156" t="s">
        <v>190</v>
      </c>
      <c r="B21" s="172" t="s">
        <v>193</v>
      </c>
      <c r="C21" s="173"/>
      <c r="D21" s="172" t="s">
        <v>193</v>
      </c>
      <c r="E21" s="173"/>
      <c r="F21" s="172" t="s">
        <v>193</v>
      </c>
      <c r="G21" s="173"/>
      <c r="H21" s="172" t="s">
        <v>189</v>
      </c>
      <c r="I21" s="926" t="s">
        <v>193</v>
      </c>
      <c r="J21" s="173"/>
      <c r="K21" s="172">
        <v>3</v>
      </c>
      <c r="L21" s="173"/>
      <c r="M21" s="169">
        <v>4</v>
      </c>
      <c r="N21" s="173"/>
      <c r="O21" s="169">
        <v>4</v>
      </c>
      <c r="P21" s="173"/>
      <c r="Q21" s="169">
        <v>4</v>
      </c>
      <c r="R21" s="173"/>
      <c r="S21" s="169">
        <v>4</v>
      </c>
      <c r="T21" s="173"/>
      <c r="U21" s="169">
        <v>4</v>
      </c>
      <c r="V21" s="173"/>
      <c r="W21" s="171">
        <v>5</v>
      </c>
      <c r="X21" s="171"/>
      <c r="Y21" s="171">
        <v>4</v>
      </c>
    </row>
    <row r="22" spans="1:25" s="156" customFormat="1" ht="14.25" customHeight="1" x14ac:dyDescent="0.2">
      <c r="A22" s="156" t="s">
        <v>191</v>
      </c>
      <c r="B22" s="172" t="s">
        <v>193</v>
      </c>
      <c r="C22" s="173"/>
      <c r="D22" s="172" t="s">
        <v>193</v>
      </c>
      <c r="E22" s="173"/>
      <c r="F22" s="172" t="s">
        <v>193</v>
      </c>
      <c r="G22" s="173"/>
      <c r="H22" s="172" t="s">
        <v>189</v>
      </c>
      <c r="I22" s="926" t="s">
        <v>193</v>
      </c>
      <c r="J22" s="173"/>
      <c r="K22" s="172">
        <v>140</v>
      </c>
      <c r="L22" s="173"/>
      <c r="M22" s="169">
        <v>180</v>
      </c>
      <c r="N22" s="173"/>
      <c r="O22" s="169">
        <v>239</v>
      </c>
      <c r="P22" s="173"/>
      <c r="Q22" s="169">
        <v>263</v>
      </c>
      <c r="R22" s="173"/>
      <c r="S22" s="169">
        <v>275</v>
      </c>
      <c r="T22" s="173"/>
      <c r="U22" s="169">
        <v>284</v>
      </c>
      <c r="V22" s="173"/>
      <c r="W22" s="171">
        <v>290</v>
      </c>
      <c r="X22" s="171"/>
      <c r="Y22" s="171">
        <v>296</v>
      </c>
    </row>
    <row r="23" spans="1:25" s="156" customFormat="1" ht="6" customHeight="1" x14ac:dyDescent="0.2">
      <c r="B23" s="172"/>
      <c r="C23" s="173"/>
      <c r="D23" s="172"/>
      <c r="E23" s="173"/>
      <c r="F23" s="172"/>
      <c r="G23" s="173"/>
      <c r="H23" s="172"/>
      <c r="I23" s="172"/>
      <c r="J23" s="173"/>
      <c r="K23" s="172"/>
      <c r="L23" s="173"/>
      <c r="M23" s="169"/>
      <c r="N23" s="173"/>
      <c r="O23" s="169"/>
      <c r="P23" s="173"/>
      <c r="Q23" s="169"/>
      <c r="R23" s="173"/>
      <c r="S23" s="169"/>
      <c r="T23" s="173"/>
      <c r="U23" s="169"/>
      <c r="V23" s="173"/>
      <c r="W23" s="171"/>
      <c r="X23" s="173"/>
    </row>
    <row r="24" spans="1:25" s="156" customFormat="1" ht="14.25" customHeight="1" x14ac:dyDescent="0.2">
      <c r="A24" s="165" t="s">
        <v>114</v>
      </c>
      <c r="B24" s="166">
        <v>9</v>
      </c>
      <c r="C24" s="167"/>
      <c r="D24" s="166">
        <v>59</v>
      </c>
      <c r="E24" s="167"/>
      <c r="F24" s="166">
        <v>93</v>
      </c>
      <c r="G24" s="167"/>
      <c r="H24" s="166" t="s">
        <v>189</v>
      </c>
      <c r="I24" s="166">
        <v>142</v>
      </c>
      <c r="J24" s="167"/>
      <c r="K24" s="166">
        <v>191</v>
      </c>
      <c r="L24" s="167"/>
      <c r="M24" s="166">
        <v>243</v>
      </c>
      <c r="N24" s="167"/>
      <c r="O24" s="166">
        <v>291</v>
      </c>
      <c r="P24" s="167"/>
      <c r="Q24" s="166">
        <v>322</v>
      </c>
      <c r="R24" s="167"/>
      <c r="S24" s="166">
        <v>314</v>
      </c>
      <c r="T24" s="167"/>
      <c r="U24" s="166">
        <v>328</v>
      </c>
      <c r="V24" s="167"/>
      <c r="W24" s="168">
        <v>328</v>
      </c>
      <c r="X24" s="168"/>
      <c r="Y24" s="168">
        <v>326</v>
      </c>
    </row>
    <row r="25" spans="1:25" s="156" customFormat="1" ht="14.25" customHeight="1" x14ac:dyDescent="0.2">
      <c r="A25" s="156" t="s">
        <v>190</v>
      </c>
      <c r="B25" s="169" t="s">
        <v>193</v>
      </c>
      <c r="C25" s="170"/>
      <c r="D25" s="926" t="s">
        <v>193</v>
      </c>
      <c r="E25" s="900"/>
      <c r="F25" s="169">
        <v>46</v>
      </c>
      <c r="G25" s="170"/>
      <c r="H25" s="169" t="s">
        <v>189</v>
      </c>
      <c r="I25" s="169">
        <v>72</v>
      </c>
      <c r="J25" s="170"/>
      <c r="K25" s="169">
        <v>94</v>
      </c>
      <c r="L25" s="170"/>
      <c r="M25" s="169">
        <v>135</v>
      </c>
      <c r="N25" s="170"/>
      <c r="O25" s="169">
        <v>163</v>
      </c>
      <c r="P25" s="170"/>
      <c r="Q25" s="169">
        <v>178</v>
      </c>
      <c r="R25" s="170"/>
      <c r="S25" s="169">
        <v>172</v>
      </c>
      <c r="T25" s="170"/>
      <c r="U25" s="169">
        <v>177</v>
      </c>
      <c r="V25" s="170"/>
      <c r="W25" s="171">
        <v>181</v>
      </c>
      <c r="X25" s="171"/>
      <c r="Y25" s="171">
        <v>178</v>
      </c>
    </row>
    <row r="26" spans="1:25" s="156" customFormat="1" ht="14.25" customHeight="1" x14ac:dyDescent="0.2">
      <c r="A26" s="156" t="s">
        <v>191</v>
      </c>
      <c r="B26" s="169" t="s">
        <v>193</v>
      </c>
      <c r="C26" s="170"/>
      <c r="D26" s="926" t="s">
        <v>193</v>
      </c>
      <c r="E26" s="900"/>
      <c r="F26" s="169">
        <v>47</v>
      </c>
      <c r="G26" s="170"/>
      <c r="H26" s="169" t="s">
        <v>189</v>
      </c>
      <c r="I26" s="169">
        <v>70</v>
      </c>
      <c r="J26" s="170"/>
      <c r="K26" s="169">
        <v>97</v>
      </c>
      <c r="L26" s="170"/>
      <c r="M26" s="169">
        <v>108</v>
      </c>
      <c r="N26" s="170"/>
      <c r="O26" s="169">
        <v>128</v>
      </c>
      <c r="P26" s="170"/>
      <c r="Q26" s="169">
        <v>144</v>
      </c>
      <c r="R26" s="170"/>
      <c r="S26" s="169">
        <v>142</v>
      </c>
      <c r="T26" s="170"/>
      <c r="U26" s="169">
        <v>151</v>
      </c>
      <c r="V26" s="170"/>
      <c r="W26" s="171">
        <v>147</v>
      </c>
      <c r="X26" s="171"/>
      <c r="Y26" s="171">
        <v>148</v>
      </c>
    </row>
    <row r="27" spans="1:25" s="156" customFormat="1" ht="14.25" customHeight="1" x14ac:dyDescent="0.2">
      <c r="B27" s="169"/>
      <c r="C27" s="170"/>
      <c r="D27" s="169"/>
      <c r="E27" s="170"/>
      <c r="F27" s="169"/>
      <c r="G27" s="170"/>
      <c r="H27" s="169"/>
      <c r="I27" s="169"/>
      <c r="J27" s="170"/>
      <c r="K27" s="169"/>
      <c r="L27" s="170"/>
      <c r="M27" s="169"/>
      <c r="N27" s="170"/>
      <c r="O27" s="169"/>
      <c r="P27" s="170"/>
      <c r="Q27" s="169"/>
      <c r="R27" s="170"/>
      <c r="S27" s="169"/>
      <c r="T27" s="170"/>
      <c r="U27" s="169"/>
      <c r="V27" s="170"/>
      <c r="W27" s="171"/>
      <c r="X27" s="171"/>
      <c r="Y27" s="171"/>
    </row>
    <row r="28" spans="1:25" s="175" customFormat="1" ht="12.75" customHeight="1" x14ac:dyDescent="0.2">
      <c r="A28" s="174" t="s">
        <v>100</v>
      </c>
    </row>
    <row r="29" spans="1:25" s="175" customFormat="1" ht="12.75" customHeight="1" x14ac:dyDescent="0.2">
      <c r="A29" s="175" t="s">
        <v>194</v>
      </c>
    </row>
    <row r="30" spans="1:25" s="175" customFormat="1" ht="12.75" customHeight="1" x14ac:dyDescent="0.2">
      <c r="A30" s="175" t="s">
        <v>367</v>
      </c>
    </row>
    <row r="31" spans="1:25" s="175" customFormat="1" ht="12.75" customHeight="1" x14ac:dyDescent="0.2">
      <c r="A31" s="176" t="s">
        <v>99</v>
      </c>
    </row>
  </sheetData>
  <mergeCells count="14">
    <mergeCell ref="A1:Y1"/>
    <mergeCell ref="A2:Y2"/>
    <mergeCell ref="Q10:R10"/>
    <mergeCell ref="S10:T10"/>
    <mergeCell ref="U10:V10"/>
    <mergeCell ref="W10:X10"/>
    <mergeCell ref="B10:C10"/>
    <mergeCell ref="D10:E10"/>
    <mergeCell ref="F10:G10"/>
    <mergeCell ref="I10:J10"/>
    <mergeCell ref="K10:L10"/>
    <mergeCell ref="M10:N10"/>
    <mergeCell ref="O10:P10"/>
    <mergeCell ref="B9:Y9"/>
  </mergeCells>
  <hyperlinks>
    <hyperlink ref="A8" location="Contents!A1" display="Return to Contents"/>
  </hyperlinks>
  <pageMargins left="0.7" right="0.7" top="0.75" bottom="0.75" header="0.3" footer="0.3"/>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S67"/>
  <sheetViews>
    <sheetView showGridLines="0" workbookViewId="0">
      <selection sqref="A1:S1"/>
    </sheetView>
  </sheetViews>
  <sheetFormatPr defaultRowHeight="12.75" x14ac:dyDescent="0.2"/>
  <cols>
    <col min="1" max="1" width="12" style="306" bestFit="1" customWidth="1"/>
    <col min="2" max="256" width="9.140625" style="306"/>
    <col min="257" max="257" width="12" style="306" bestFit="1" customWidth="1"/>
    <col min="258" max="512" width="9.140625" style="306"/>
    <col min="513" max="513" width="12" style="306" bestFit="1" customWidth="1"/>
    <col min="514" max="768" width="9.140625" style="306"/>
    <col min="769" max="769" width="12" style="306" bestFit="1" customWidth="1"/>
    <col min="770" max="1024" width="9.140625" style="306"/>
    <col min="1025" max="1025" width="12" style="306" bestFit="1" customWidth="1"/>
    <col min="1026" max="1280" width="9.140625" style="306"/>
    <col min="1281" max="1281" width="12" style="306" bestFit="1" customWidth="1"/>
    <col min="1282" max="1536" width="9.140625" style="306"/>
    <col min="1537" max="1537" width="12" style="306" bestFit="1" customWidth="1"/>
    <col min="1538" max="1792" width="9.140625" style="306"/>
    <col min="1793" max="1793" width="12" style="306" bestFit="1" customWidth="1"/>
    <col min="1794" max="2048" width="9.140625" style="306"/>
    <col min="2049" max="2049" width="12" style="306" bestFit="1" customWidth="1"/>
    <col min="2050" max="2304" width="9.140625" style="306"/>
    <col min="2305" max="2305" width="12" style="306" bestFit="1" customWidth="1"/>
    <col min="2306" max="2560" width="9.140625" style="306"/>
    <col min="2561" max="2561" width="12" style="306" bestFit="1" customWidth="1"/>
    <col min="2562" max="2816" width="9.140625" style="306"/>
    <col min="2817" max="2817" width="12" style="306" bestFit="1" customWidth="1"/>
    <col min="2818" max="3072" width="9.140625" style="306"/>
    <col min="3073" max="3073" width="12" style="306" bestFit="1" customWidth="1"/>
    <col min="3074" max="3328" width="9.140625" style="306"/>
    <col min="3329" max="3329" width="12" style="306" bestFit="1" customWidth="1"/>
    <col min="3330" max="3584" width="9.140625" style="306"/>
    <col min="3585" max="3585" width="12" style="306" bestFit="1" customWidth="1"/>
    <col min="3586" max="3840" width="9.140625" style="306"/>
    <col min="3841" max="3841" width="12" style="306" bestFit="1" customWidth="1"/>
    <col min="3842" max="4096" width="9.140625" style="306"/>
    <col min="4097" max="4097" width="12" style="306" bestFit="1" customWidth="1"/>
    <col min="4098" max="4352" width="9.140625" style="306"/>
    <col min="4353" max="4353" width="12" style="306" bestFit="1" customWidth="1"/>
    <col min="4354" max="4608" width="9.140625" style="306"/>
    <col min="4609" max="4609" width="12" style="306" bestFit="1" customWidth="1"/>
    <col min="4610" max="4864" width="9.140625" style="306"/>
    <col min="4865" max="4865" width="12" style="306" bestFit="1" customWidth="1"/>
    <col min="4866" max="5120" width="9.140625" style="306"/>
    <col min="5121" max="5121" width="12" style="306" bestFit="1" customWidth="1"/>
    <col min="5122" max="5376" width="9.140625" style="306"/>
    <col min="5377" max="5377" width="12" style="306" bestFit="1" customWidth="1"/>
    <col min="5378" max="5632" width="9.140625" style="306"/>
    <col min="5633" max="5633" width="12" style="306" bestFit="1" customWidth="1"/>
    <col min="5634" max="5888" width="9.140625" style="306"/>
    <col min="5889" max="5889" width="12" style="306" bestFit="1" customWidth="1"/>
    <col min="5890" max="6144" width="9.140625" style="306"/>
    <col min="6145" max="6145" width="12" style="306" bestFit="1" customWidth="1"/>
    <col min="6146" max="6400" width="9.140625" style="306"/>
    <col min="6401" max="6401" width="12" style="306" bestFit="1" customWidth="1"/>
    <col min="6402" max="6656" width="9.140625" style="306"/>
    <col min="6657" max="6657" width="12" style="306" bestFit="1" customWidth="1"/>
    <col min="6658" max="6912" width="9.140625" style="306"/>
    <col min="6913" max="6913" width="12" style="306" bestFit="1" customWidth="1"/>
    <col min="6914" max="7168" width="9.140625" style="306"/>
    <col min="7169" max="7169" width="12" style="306" bestFit="1" customWidth="1"/>
    <col min="7170" max="7424" width="9.140625" style="306"/>
    <col min="7425" max="7425" width="12" style="306" bestFit="1" customWidth="1"/>
    <col min="7426" max="7680" width="9.140625" style="306"/>
    <col min="7681" max="7681" width="12" style="306" bestFit="1" customWidth="1"/>
    <col min="7682" max="7936" width="9.140625" style="306"/>
    <col min="7937" max="7937" width="12" style="306" bestFit="1" customWidth="1"/>
    <col min="7938" max="8192" width="9.140625" style="306"/>
    <col min="8193" max="8193" width="12" style="306" bestFit="1" customWidth="1"/>
    <col min="8194" max="8448" width="9.140625" style="306"/>
    <col min="8449" max="8449" width="12" style="306" bestFit="1" customWidth="1"/>
    <col min="8450" max="8704" width="9.140625" style="306"/>
    <col min="8705" max="8705" width="12" style="306" bestFit="1" customWidth="1"/>
    <col min="8706" max="8960" width="9.140625" style="306"/>
    <col min="8961" max="8961" width="12" style="306" bestFit="1" customWidth="1"/>
    <col min="8962" max="9216" width="9.140625" style="306"/>
    <col min="9217" max="9217" width="12" style="306" bestFit="1" customWidth="1"/>
    <col min="9218" max="9472" width="9.140625" style="306"/>
    <col min="9473" max="9473" width="12" style="306" bestFit="1" customWidth="1"/>
    <col min="9474" max="9728" width="9.140625" style="306"/>
    <col min="9729" max="9729" width="12" style="306" bestFit="1" customWidth="1"/>
    <col min="9730" max="9984" width="9.140625" style="306"/>
    <col min="9985" max="9985" width="12" style="306" bestFit="1" customWidth="1"/>
    <col min="9986" max="10240" width="9.140625" style="306"/>
    <col min="10241" max="10241" width="12" style="306" bestFit="1" customWidth="1"/>
    <col min="10242" max="10496" width="9.140625" style="306"/>
    <col min="10497" max="10497" width="12" style="306" bestFit="1" customWidth="1"/>
    <col min="10498" max="10752" width="9.140625" style="306"/>
    <col min="10753" max="10753" width="12" style="306" bestFit="1" customWidth="1"/>
    <col min="10754" max="11008" width="9.140625" style="306"/>
    <col min="11009" max="11009" width="12" style="306" bestFit="1" customWidth="1"/>
    <col min="11010" max="11264" width="9.140625" style="306"/>
    <col min="11265" max="11265" width="12" style="306" bestFit="1" customWidth="1"/>
    <col min="11266" max="11520" width="9.140625" style="306"/>
    <col min="11521" max="11521" width="12" style="306" bestFit="1" customWidth="1"/>
    <col min="11522" max="11776" width="9.140625" style="306"/>
    <col min="11777" max="11777" width="12" style="306" bestFit="1" customWidth="1"/>
    <col min="11778" max="12032" width="9.140625" style="306"/>
    <col min="12033" max="12033" width="12" style="306" bestFit="1" customWidth="1"/>
    <col min="12034" max="12288" width="9.140625" style="306"/>
    <col min="12289" max="12289" width="12" style="306" bestFit="1" customWidth="1"/>
    <col min="12290" max="12544" width="9.140625" style="306"/>
    <col min="12545" max="12545" width="12" style="306" bestFit="1" customWidth="1"/>
    <col min="12546" max="12800" width="9.140625" style="306"/>
    <col min="12801" max="12801" width="12" style="306" bestFit="1" customWidth="1"/>
    <col min="12802" max="13056" width="9.140625" style="306"/>
    <col min="13057" max="13057" width="12" style="306" bestFit="1" customWidth="1"/>
    <col min="13058" max="13312" width="9.140625" style="306"/>
    <col min="13313" max="13313" width="12" style="306" bestFit="1" customWidth="1"/>
    <col min="13314" max="13568" width="9.140625" style="306"/>
    <col min="13569" max="13569" width="12" style="306" bestFit="1" customWidth="1"/>
    <col min="13570" max="13824" width="9.140625" style="306"/>
    <col min="13825" max="13825" width="12" style="306" bestFit="1" customWidth="1"/>
    <col min="13826" max="14080" width="9.140625" style="306"/>
    <col min="14081" max="14081" width="12" style="306" bestFit="1" customWidth="1"/>
    <col min="14082" max="14336" width="9.140625" style="306"/>
    <col min="14337" max="14337" width="12" style="306" bestFit="1" customWidth="1"/>
    <col min="14338" max="14592" width="9.140625" style="306"/>
    <col min="14593" max="14593" width="12" style="306" bestFit="1" customWidth="1"/>
    <col min="14594" max="14848" width="9.140625" style="306"/>
    <col min="14849" max="14849" width="12" style="306" bestFit="1" customWidth="1"/>
    <col min="14850" max="15104" width="9.140625" style="306"/>
    <col min="15105" max="15105" width="12" style="306" bestFit="1" customWidth="1"/>
    <col min="15106" max="15360" width="9.140625" style="306"/>
    <col min="15361" max="15361" width="12" style="306" bestFit="1" customWidth="1"/>
    <col min="15362" max="15616" width="9.140625" style="306"/>
    <col min="15617" max="15617" width="12" style="306" bestFit="1" customWidth="1"/>
    <col min="15618" max="15872" width="9.140625" style="306"/>
    <col min="15873" max="15873" width="12" style="306" bestFit="1" customWidth="1"/>
    <col min="15874" max="16128" width="9.140625" style="306"/>
    <col min="16129" max="16129" width="12" style="306" bestFit="1" customWidth="1"/>
    <col min="16130" max="16384" width="9.140625" style="306"/>
  </cols>
  <sheetData>
    <row r="1" spans="1:19" s="285" customFormat="1" ht="15.75" x14ac:dyDescent="0.25">
      <c r="A1" s="963"/>
      <c r="B1" s="963"/>
      <c r="C1" s="963"/>
      <c r="D1" s="963"/>
      <c r="E1" s="963"/>
      <c r="F1" s="963"/>
      <c r="G1" s="963"/>
      <c r="H1" s="963"/>
      <c r="I1" s="963"/>
      <c r="J1" s="963"/>
      <c r="K1" s="963"/>
      <c r="L1" s="963"/>
      <c r="M1" s="963"/>
      <c r="N1" s="963"/>
      <c r="O1" s="963"/>
      <c r="P1" s="963"/>
      <c r="Q1" s="963"/>
      <c r="R1" s="963"/>
      <c r="S1" s="963"/>
    </row>
    <row r="2" spans="1:19" s="285" customFormat="1" ht="15.75" x14ac:dyDescent="0.25">
      <c r="A2" s="963"/>
      <c r="B2" s="963"/>
      <c r="C2" s="963"/>
      <c r="D2" s="963"/>
      <c r="E2" s="963"/>
      <c r="F2" s="963"/>
      <c r="G2" s="963"/>
      <c r="H2" s="963"/>
      <c r="I2" s="963"/>
      <c r="J2" s="963"/>
      <c r="K2" s="963"/>
      <c r="L2" s="963"/>
      <c r="M2" s="963"/>
      <c r="N2" s="963"/>
      <c r="O2" s="963"/>
      <c r="P2" s="963"/>
      <c r="Q2" s="963"/>
      <c r="R2" s="963"/>
      <c r="S2" s="963"/>
    </row>
    <row r="3" spans="1:19" ht="20.25" x14ac:dyDescent="0.2">
      <c r="A3" s="286" t="s">
        <v>227</v>
      </c>
      <c r="B3" s="287"/>
      <c r="C3" s="287"/>
      <c r="D3" s="287"/>
      <c r="E3" s="287"/>
      <c r="F3" s="287"/>
      <c r="G3" s="287"/>
      <c r="H3" s="287"/>
      <c r="I3" s="287"/>
      <c r="J3" s="287"/>
      <c r="K3" s="287"/>
      <c r="L3" s="287"/>
      <c r="M3" s="287"/>
      <c r="N3" s="287"/>
      <c r="O3" s="287"/>
      <c r="P3" s="287"/>
      <c r="Q3" s="287"/>
      <c r="R3" s="287"/>
      <c r="S3" s="287"/>
    </row>
    <row r="4" spans="1:19" ht="15.75" x14ac:dyDescent="0.25">
      <c r="A4" s="326"/>
      <c r="B4" s="287"/>
      <c r="C4" s="287"/>
      <c r="D4" s="287"/>
      <c r="E4" s="287"/>
      <c r="F4" s="287"/>
      <c r="G4" s="287"/>
      <c r="H4" s="287"/>
      <c r="I4" s="287"/>
      <c r="J4" s="287"/>
      <c r="K4" s="287"/>
      <c r="L4" s="287"/>
      <c r="M4" s="287"/>
      <c r="N4" s="287"/>
      <c r="O4" s="287"/>
      <c r="P4" s="287"/>
      <c r="Q4" s="287"/>
      <c r="R4" s="287"/>
      <c r="S4" s="287"/>
    </row>
    <row r="5" spans="1:19" ht="15" x14ac:dyDescent="0.2">
      <c r="A5" s="499">
        <v>42908</v>
      </c>
      <c r="B5" s="289"/>
      <c r="C5" s="289"/>
      <c r="D5" s="289"/>
      <c r="E5" s="289"/>
      <c r="F5" s="289"/>
      <c r="G5" s="289"/>
      <c r="H5" s="289"/>
      <c r="I5" s="289"/>
      <c r="J5" s="289"/>
      <c r="K5" s="289"/>
      <c r="L5" s="289"/>
      <c r="M5" s="289"/>
      <c r="N5" s="289"/>
      <c r="O5" s="289"/>
      <c r="P5" s="289"/>
      <c r="Q5" s="289"/>
      <c r="R5" s="289"/>
      <c r="S5" s="289"/>
    </row>
    <row r="6" spans="1:19" ht="15" x14ac:dyDescent="0.2">
      <c r="A6" s="325"/>
      <c r="B6" s="324"/>
      <c r="C6" s="324"/>
      <c r="D6" s="324"/>
      <c r="E6" s="324"/>
      <c r="F6" s="324"/>
      <c r="G6" s="324"/>
      <c r="H6" s="324"/>
      <c r="I6" s="324"/>
      <c r="J6" s="324"/>
      <c r="K6" s="324"/>
      <c r="L6" s="324"/>
      <c r="M6" s="324"/>
      <c r="N6" s="324"/>
      <c r="O6" s="324"/>
      <c r="P6" s="324"/>
      <c r="Q6" s="324"/>
      <c r="R6" s="324"/>
      <c r="S6" s="324"/>
    </row>
    <row r="7" spans="1:19" ht="15.75" x14ac:dyDescent="0.25">
      <c r="A7" s="323" t="s">
        <v>272</v>
      </c>
      <c r="B7" s="323"/>
      <c r="C7" s="323"/>
      <c r="D7" s="323"/>
      <c r="E7" s="323"/>
      <c r="F7" s="323"/>
      <c r="G7" s="323"/>
      <c r="H7" s="323"/>
      <c r="I7" s="323"/>
      <c r="J7" s="323"/>
      <c r="K7" s="323"/>
      <c r="L7" s="323"/>
      <c r="M7" s="323"/>
      <c r="N7" s="323"/>
      <c r="O7" s="323"/>
      <c r="P7" s="323"/>
      <c r="Q7" s="323"/>
      <c r="R7" s="323"/>
      <c r="S7" s="322"/>
    </row>
    <row r="8" spans="1:19" ht="15.75" x14ac:dyDescent="0.25">
      <c r="A8" s="321"/>
      <c r="B8" s="321"/>
      <c r="C8" s="321"/>
      <c r="D8" s="321"/>
      <c r="E8" s="321"/>
      <c r="F8" s="321"/>
      <c r="G8" s="321"/>
      <c r="H8" s="321"/>
      <c r="I8" s="321"/>
      <c r="J8" s="321"/>
      <c r="K8" s="321"/>
      <c r="L8" s="321"/>
      <c r="M8" s="321"/>
      <c r="N8" s="321"/>
      <c r="O8" s="321"/>
      <c r="P8" s="321"/>
      <c r="Q8" s="321"/>
      <c r="R8" s="321"/>
      <c r="S8" s="320"/>
    </row>
    <row r="9" spans="1:19" ht="399.95" customHeight="1" x14ac:dyDescent="0.2">
      <c r="A9" s="971" t="s">
        <v>534</v>
      </c>
      <c r="B9" s="972"/>
      <c r="C9" s="972"/>
      <c r="D9" s="972"/>
      <c r="E9" s="972"/>
      <c r="F9" s="972"/>
      <c r="G9" s="972"/>
      <c r="H9" s="972"/>
      <c r="I9" s="972"/>
      <c r="J9" s="972"/>
      <c r="K9" s="972"/>
      <c r="L9" s="972"/>
      <c r="M9" s="972"/>
      <c r="N9" s="972"/>
      <c r="O9" s="972"/>
      <c r="P9" s="972"/>
      <c r="Q9" s="972"/>
      <c r="R9" s="972"/>
      <c r="S9" s="972"/>
    </row>
    <row r="10" spans="1:19" ht="15" x14ac:dyDescent="0.2">
      <c r="A10" s="294"/>
      <c r="B10" s="294"/>
      <c r="C10" s="294"/>
      <c r="D10" s="294"/>
      <c r="E10" s="294"/>
      <c r="F10" s="294"/>
      <c r="G10" s="294"/>
      <c r="H10" s="294"/>
      <c r="I10" s="294"/>
      <c r="J10" s="294"/>
      <c r="K10" s="294"/>
      <c r="L10" s="294"/>
      <c r="M10" s="294"/>
      <c r="N10" s="294"/>
      <c r="O10" s="294"/>
      <c r="P10" s="294"/>
      <c r="Q10" s="294"/>
      <c r="R10" s="294"/>
      <c r="S10" s="295"/>
    </row>
    <row r="11" spans="1:19" ht="15.75" x14ac:dyDescent="0.25">
      <c r="A11" s="298" t="s">
        <v>271</v>
      </c>
      <c r="B11" s="299"/>
      <c r="C11" s="299"/>
      <c r="D11" s="299"/>
      <c r="E11" s="299"/>
      <c r="F11" s="299"/>
      <c r="G11" s="299"/>
      <c r="H11" s="299"/>
      <c r="I11" s="299"/>
      <c r="J11" s="299"/>
      <c r="K11" s="299"/>
      <c r="L11" s="299"/>
      <c r="M11" s="299"/>
      <c r="N11" s="299"/>
      <c r="O11" s="299"/>
      <c r="P11" s="299"/>
      <c r="Q11" s="299"/>
      <c r="R11" s="299"/>
      <c r="S11" s="300"/>
    </row>
    <row r="12" spans="1:19" ht="15" x14ac:dyDescent="0.2">
      <c r="A12" s="294"/>
      <c r="B12" s="294"/>
      <c r="C12" s="294"/>
      <c r="D12" s="294"/>
      <c r="E12" s="294"/>
      <c r="F12" s="294"/>
      <c r="G12" s="294"/>
      <c r="H12" s="294"/>
      <c r="I12" s="294"/>
      <c r="J12" s="294"/>
      <c r="K12" s="294"/>
      <c r="L12" s="294"/>
      <c r="M12" s="294"/>
      <c r="N12" s="294"/>
      <c r="O12" s="294"/>
      <c r="P12" s="294"/>
      <c r="Q12" s="294"/>
      <c r="R12" s="294"/>
      <c r="S12" s="295"/>
    </row>
    <row r="13" spans="1:19" x14ac:dyDescent="0.2">
      <c r="A13" s="970" t="s">
        <v>270</v>
      </c>
      <c r="B13" s="973"/>
      <c r="C13" s="973"/>
      <c r="D13" s="973"/>
      <c r="E13" s="973"/>
      <c r="F13" s="973"/>
      <c r="G13" s="973"/>
      <c r="H13" s="973"/>
      <c r="I13" s="973"/>
      <c r="J13" s="973"/>
      <c r="K13" s="973"/>
      <c r="L13" s="973"/>
      <c r="M13" s="973"/>
      <c r="N13" s="973"/>
      <c r="O13" s="973"/>
      <c r="P13" s="973"/>
      <c r="Q13" s="973"/>
      <c r="R13" s="973"/>
      <c r="S13" s="973"/>
    </row>
    <row r="14" spans="1:19" ht="15" x14ac:dyDescent="0.2">
      <c r="A14" s="319"/>
      <c r="B14" s="318"/>
      <c r="C14" s="318"/>
      <c r="D14" s="318"/>
      <c r="E14" s="318"/>
      <c r="F14" s="318"/>
      <c r="G14" s="318"/>
      <c r="H14" s="318"/>
      <c r="I14" s="318"/>
      <c r="J14" s="318"/>
      <c r="K14" s="318"/>
      <c r="L14" s="318"/>
      <c r="M14" s="318"/>
      <c r="N14" s="318"/>
      <c r="O14" s="318"/>
      <c r="P14" s="318"/>
      <c r="Q14" s="318"/>
      <c r="R14" s="318"/>
      <c r="S14" s="318"/>
    </row>
    <row r="15" spans="1:19" ht="15" x14ac:dyDescent="0.2">
      <c r="A15" s="964" t="s">
        <v>269</v>
      </c>
      <c r="B15" s="964"/>
      <c r="C15" s="964"/>
      <c r="D15" s="964"/>
      <c r="E15" s="964"/>
      <c r="F15" s="964"/>
      <c r="G15" s="964"/>
      <c r="H15" s="964"/>
      <c r="I15" s="964"/>
      <c r="J15" s="964"/>
      <c r="K15" s="964"/>
      <c r="L15" s="964"/>
      <c r="M15" s="964"/>
      <c r="N15" s="964"/>
      <c r="O15" s="964"/>
      <c r="P15" s="964"/>
      <c r="Q15" s="964"/>
      <c r="R15" s="964"/>
      <c r="S15" s="964"/>
    </row>
    <row r="16" spans="1:19" ht="15" x14ac:dyDescent="0.2">
      <c r="A16" s="964" t="s">
        <v>268</v>
      </c>
      <c r="B16" s="964"/>
      <c r="C16" s="964"/>
      <c r="D16" s="964"/>
      <c r="E16" s="964"/>
      <c r="F16" s="964"/>
      <c r="G16" s="964"/>
      <c r="H16" s="964"/>
      <c r="I16" s="964"/>
      <c r="J16" s="964"/>
      <c r="K16" s="964"/>
      <c r="L16" s="964"/>
      <c r="M16" s="964"/>
      <c r="N16" s="964"/>
      <c r="O16" s="964"/>
      <c r="P16" s="964"/>
      <c r="Q16" s="964"/>
      <c r="R16" s="964"/>
      <c r="S16" s="964"/>
    </row>
    <row r="17" spans="1:19" ht="15" x14ac:dyDescent="0.2">
      <c r="A17" s="975" t="s">
        <v>267</v>
      </c>
      <c r="B17" s="975"/>
      <c r="C17" s="975"/>
      <c r="D17" s="975"/>
      <c r="E17" s="975"/>
      <c r="F17" s="975"/>
      <c r="G17" s="975"/>
      <c r="H17" s="975"/>
      <c r="I17" s="975"/>
      <c r="J17" s="975"/>
      <c r="K17" s="975"/>
      <c r="L17" s="975"/>
      <c r="M17" s="975"/>
      <c r="N17" s="975"/>
      <c r="O17" s="975"/>
      <c r="P17" s="975"/>
      <c r="Q17" s="975"/>
      <c r="R17" s="975"/>
      <c r="S17" s="975"/>
    </row>
    <row r="18" spans="1:19" ht="15" x14ac:dyDescent="0.2">
      <c r="A18" s="976" t="s">
        <v>266</v>
      </c>
      <c r="B18" s="964"/>
      <c r="C18" s="964"/>
      <c r="D18" s="964"/>
      <c r="E18" s="964"/>
      <c r="F18" s="964"/>
      <c r="G18" s="964"/>
      <c r="H18" s="964"/>
      <c r="I18" s="964"/>
      <c r="J18" s="964"/>
      <c r="K18" s="964"/>
      <c r="L18" s="964"/>
      <c r="M18" s="964"/>
      <c r="N18" s="964"/>
      <c r="O18" s="964"/>
      <c r="P18" s="964"/>
      <c r="Q18" s="964"/>
      <c r="R18" s="964"/>
      <c r="S18" s="964"/>
    </row>
    <row r="19" spans="1:19" ht="15" x14ac:dyDescent="0.2">
      <c r="A19" s="976" t="s">
        <v>265</v>
      </c>
      <c r="B19" s="964"/>
      <c r="C19" s="964"/>
      <c r="D19" s="964"/>
      <c r="E19" s="964"/>
      <c r="F19" s="964"/>
      <c r="G19" s="964"/>
      <c r="H19" s="964"/>
      <c r="I19" s="964"/>
      <c r="J19" s="964"/>
      <c r="K19" s="964"/>
      <c r="L19" s="964"/>
      <c r="M19" s="964"/>
      <c r="N19" s="964"/>
      <c r="O19" s="964"/>
      <c r="P19" s="964"/>
      <c r="Q19" s="964"/>
      <c r="R19" s="964"/>
      <c r="S19" s="964"/>
    </row>
    <row r="20" spans="1:19" ht="15.75" x14ac:dyDescent="0.25">
      <c r="A20" s="317"/>
      <c r="B20" s="316"/>
      <c r="C20" s="316"/>
      <c r="D20" s="316"/>
      <c r="E20" s="316"/>
      <c r="F20" s="316"/>
      <c r="G20" s="316"/>
      <c r="H20" s="316"/>
      <c r="I20" s="316"/>
      <c r="J20" s="316"/>
      <c r="K20" s="316"/>
      <c r="L20" s="316"/>
      <c r="M20" s="316"/>
      <c r="N20" s="316"/>
      <c r="O20" s="316"/>
      <c r="P20" s="316"/>
      <c r="Q20" s="316"/>
      <c r="R20" s="316"/>
      <c r="S20" s="316"/>
    </row>
    <row r="21" spans="1:19" ht="15" x14ac:dyDescent="0.2">
      <c r="A21" s="964" t="s">
        <v>264</v>
      </c>
      <c r="B21" s="964"/>
      <c r="C21" s="964"/>
      <c r="D21" s="964"/>
      <c r="E21" s="964"/>
      <c r="F21" s="964"/>
      <c r="G21" s="964"/>
      <c r="H21" s="964"/>
      <c r="I21" s="964"/>
      <c r="J21" s="964"/>
      <c r="K21" s="964"/>
      <c r="L21" s="964"/>
      <c r="M21" s="964"/>
      <c r="N21" s="964"/>
      <c r="O21" s="964"/>
      <c r="P21" s="964"/>
      <c r="Q21" s="964"/>
      <c r="R21" s="964"/>
      <c r="S21" s="964"/>
    </row>
    <row r="22" spans="1:19" ht="15.75" x14ac:dyDescent="0.25">
      <c r="A22" s="294"/>
      <c r="B22" s="312"/>
      <c r="C22" s="312"/>
      <c r="D22" s="312"/>
      <c r="E22" s="312"/>
      <c r="F22" s="312"/>
      <c r="G22" s="312"/>
      <c r="H22" s="312"/>
      <c r="I22" s="312"/>
      <c r="J22" s="312"/>
      <c r="K22" s="312"/>
      <c r="L22" s="312"/>
      <c r="M22" s="312"/>
      <c r="N22" s="312"/>
      <c r="O22" s="312"/>
      <c r="P22" s="312"/>
      <c r="Q22" s="312"/>
      <c r="R22" s="312"/>
      <c r="S22" s="295"/>
    </row>
    <row r="23" spans="1:19" ht="15.75" x14ac:dyDescent="0.25">
      <c r="A23" s="298" t="s">
        <v>263</v>
      </c>
      <c r="B23" s="299"/>
      <c r="C23" s="299"/>
      <c r="D23" s="299"/>
      <c r="E23" s="299"/>
      <c r="F23" s="299"/>
      <c r="G23" s="299"/>
      <c r="H23" s="299"/>
      <c r="I23" s="299"/>
      <c r="J23" s="299"/>
      <c r="K23" s="299"/>
      <c r="L23" s="299"/>
      <c r="M23" s="299"/>
      <c r="N23" s="299"/>
      <c r="O23" s="299"/>
      <c r="P23" s="299"/>
      <c r="Q23" s="299"/>
      <c r="R23" s="299"/>
      <c r="S23" s="300"/>
    </row>
    <row r="24" spans="1:19" ht="15" x14ac:dyDescent="0.2">
      <c r="A24" s="294"/>
      <c r="B24" s="294"/>
      <c r="C24" s="294"/>
      <c r="D24" s="294"/>
      <c r="E24" s="294"/>
      <c r="F24" s="294"/>
      <c r="G24" s="294"/>
      <c r="H24" s="294"/>
      <c r="I24" s="294"/>
      <c r="J24" s="294"/>
      <c r="K24" s="294"/>
      <c r="L24" s="294"/>
      <c r="M24" s="294"/>
      <c r="N24" s="294"/>
      <c r="O24" s="294"/>
      <c r="P24" s="294"/>
      <c r="Q24" s="294"/>
      <c r="R24" s="294"/>
      <c r="S24" s="295"/>
    </row>
    <row r="25" spans="1:19" ht="15.75" x14ac:dyDescent="0.25">
      <c r="A25" s="294" t="s">
        <v>262</v>
      </c>
      <c r="B25" s="294"/>
      <c r="C25" s="294"/>
      <c r="D25" s="294"/>
      <c r="E25" s="294"/>
      <c r="F25" s="294"/>
      <c r="G25" s="294"/>
      <c r="H25" s="294"/>
      <c r="I25" s="294"/>
      <c r="J25" s="294"/>
      <c r="K25" s="294"/>
      <c r="L25" s="294"/>
      <c r="M25" s="294"/>
      <c r="N25" s="294"/>
      <c r="O25" s="294"/>
      <c r="P25" s="294"/>
      <c r="Q25" s="312"/>
      <c r="R25" s="312"/>
      <c r="S25" s="295"/>
    </row>
    <row r="26" spans="1:19" ht="15" x14ac:dyDescent="0.2">
      <c r="B26" s="294"/>
      <c r="C26" s="294"/>
      <c r="D26" s="294"/>
      <c r="E26" s="294"/>
      <c r="F26" s="294"/>
      <c r="G26" s="294"/>
      <c r="H26" s="294"/>
      <c r="I26" s="294"/>
      <c r="J26" s="294"/>
      <c r="K26" s="294"/>
      <c r="L26" s="294"/>
      <c r="M26" s="294"/>
      <c r="N26" s="294"/>
      <c r="O26" s="294"/>
      <c r="P26" s="294"/>
      <c r="Q26" s="294"/>
      <c r="R26" s="294"/>
      <c r="S26" s="295"/>
    </row>
    <row r="27" spans="1:19" ht="15" x14ac:dyDescent="0.2">
      <c r="A27" s="294" t="s">
        <v>261</v>
      </c>
      <c r="B27" s="294"/>
      <c r="C27" s="294"/>
      <c r="D27" s="294"/>
      <c r="E27" s="294"/>
      <c r="F27" s="294"/>
      <c r="G27" s="294"/>
      <c r="H27" s="294"/>
      <c r="I27" s="294"/>
      <c r="J27" s="294"/>
      <c r="K27" s="294"/>
      <c r="L27" s="294"/>
      <c r="M27" s="294"/>
      <c r="N27" s="294"/>
      <c r="O27" s="294"/>
      <c r="P27" s="294"/>
      <c r="Q27" s="294"/>
      <c r="R27" s="294"/>
      <c r="S27" s="295"/>
    </row>
    <row r="28" spans="1:19" ht="15" x14ac:dyDescent="0.2">
      <c r="A28" s="314" t="s">
        <v>260</v>
      </c>
      <c r="B28" s="294"/>
      <c r="C28" s="294"/>
      <c r="D28" s="294"/>
      <c r="E28" s="294"/>
      <c r="F28" s="294"/>
      <c r="G28" s="294"/>
      <c r="H28" s="294"/>
      <c r="I28" s="294"/>
      <c r="J28" s="294"/>
      <c r="K28" s="294"/>
      <c r="L28" s="294"/>
      <c r="M28" s="294"/>
      <c r="N28" s="294"/>
      <c r="O28" s="294"/>
      <c r="P28" s="294"/>
      <c r="Q28" s="294"/>
      <c r="R28" s="294"/>
      <c r="S28" s="295"/>
    </row>
    <row r="29" spans="1:19" ht="15" x14ac:dyDescent="0.2">
      <c r="A29" s="294"/>
      <c r="B29" s="294"/>
      <c r="C29" s="294"/>
      <c r="D29" s="294"/>
      <c r="E29" s="294"/>
      <c r="F29" s="294"/>
      <c r="G29" s="294"/>
      <c r="H29" s="294"/>
      <c r="I29" s="294"/>
      <c r="J29" s="294"/>
      <c r="K29" s="294"/>
      <c r="L29" s="294"/>
      <c r="M29" s="294"/>
      <c r="N29" s="294"/>
      <c r="O29" s="294"/>
      <c r="P29" s="294"/>
      <c r="Q29" s="294"/>
      <c r="R29" s="294"/>
      <c r="S29" s="295"/>
    </row>
    <row r="30" spans="1:19" ht="15.75" x14ac:dyDescent="0.25">
      <c r="A30" s="298" t="s">
        <v>259</v>
      </c>
      <c r="B30" s="299"/>
      <c r="C30" s="299"/>
      <c r="D30" s="299"/>
      <c r="E30" s="299"/>
      <c r="F30" s="299"/>
      <c r="G30" s="299"/>
      <c r="H30" s="299"/>
      <c r="I30" s="299"/>
      <c r="J30" s="299"/>
      <c r="K30" s="299"/>
      <c r="L30" s="299"/>
      <c r="M30" s="299"/>
      <c r="N30" s="299"/>
      <c r="O30" s="299"/>
      <c r="P30" s="299"/>
      <c r="Q30" s="299"/>
      <c r="R30" s="299"/>
      <c r="S30" s="300"/>
    </row>
    <row r="31" spans="1:19" ht="15" x14ac:dyDescent="0.2">
      <c r="A31" s="294"/>
      <c r="B31" s="294"/>
      <c r="C31" s="294"/>
      <c r="D31" s="294"/>
      <c r="E31" s="294"/>
      <c r="F31" s="294"/>
      <c r="G31" s="294"/>
      <c r="H31" s="294"/>
      <c r="I31" s="294"/>
      <c r="J31" s="294"/>
      <c r="K31" s="294"/>
      <c r="L31" s="294"/>
      <c r="M31" s="294"/>
      <c r="N31" s="294"/>
      <c r="O31" s="294"/>
      <c r="P31" s="294"/>
      <c r="Q31" s="294"/>
      <c r="R31" s="294"/>
      <c r="S31" s="295"/>
    </row>
    <row r="32" spans="1:19" ht="12.75" customHeight="1" x14ac:dyDescent="0.2">
      <c r="A32" s="970" t="s">
        <v>258</v>
      </c>
      <c r="B32" s="970"/>
      <c r="C32" s="970"/>
      <c r="D32" s="970"/>
      <c r="E32" s="970"/>
      <c r="F32" s="970"/>
      <c r="G32" s="970"/>
      <c r="H32" s="970"/>
      <c r="I32" s="970"/>
      <c r="J32" s="970"/>
      <c r="K32" s="970"/>
      <c r="L32" s="970"/>
      <c r="M32" s="970"/>
      <c r="N32" s="970"/>
      <c r="O32" s="970"/>
      <c r="P32" s="970"/>
      <c r="Q32" s="970"/>
      <c r="R32" s="970"/>
      <c r="S32" s="970"/>
    </row>
    <row r="33" spans="1:19" ht="15" x14ac:dyDescent="0.2">
      <c r="B33" s="294"/>
      <c r="C33" s="294"/>
      <c r="D33" s="294"/>
      <c r="E33" s="294"/>
      <c r="F33" s="294"/>
      <c r="G33" s="294"/>
      <c r="H33" s="294"/>
      <c r="I33" s="294"/>
      <c r="J33" s="294"/>
      <c r="K33" s="294"/>
      <c r="L33" s="294"/>
      <c r="M33" s="294"/>
      <c r="N33" s="294"/>
      <c r="O33" s="294"/>
      <c r="P33" s="294"/>
      <c r="Q33" s="294"/>
      <c r="R33" s="294"/>
      <c r="S33" s="295"/>
    </row>
    <row r="34" spans="1:19" ht="12.75" customHeight="1" x14ac:dyDescent="0.2">
      <c r="A34" s="974" t="s">
        <v>257</v>
      </c>
      <c r="B34" s="974"/>
      <c r="C34" s="974"/>
      <c r="D34" s="974"/>
      <c r="E34" s="974"/>
      <c r="F34" s="974"/>
      <c r="G34" s="974"/>
      <c r="H34" s="974"/>
      <c r="I34" s="974"/>
      <c r="J34" s="974"/>
      <c r="K34" s="974"/>
      <c r="L34" s="974"/>
      <c r="M34" s="974"/>
      <c r="N34" s="974"/>
      <c r="O34" s="974"/>
      <c r="P34" s="974"/>
      <c r="Q34" s="974"/>
      <c r="R34" s="974"/>
      <c r="S34" s="974"/>
    </row>
    <row r="35" spans="1:19" ht="15.75" x14ac:dyDescent="0.25">
      <c r="A35" s="294"/>
      <c r="B35" s="312"/>
      <c r="C35" s="312"/>
      <c r="D35" s="312"/>
      <c r="E35" s="312"/>
      <c r="F35" s="312"/>
      <c r="G35" s="312"/>
      <c r="H35" s="312"/>
      <c r="I35" s="312"/>
      <c r="J35" s="312"/>
      <c r="K35" s="312"/>
      <c r="L35" s="312"/>
      <c r="M35" s="312"/>
      <c r="N35" s="312"/>
      <c r="O35" s="312"/>
      <c r="P35" s="312"/>
      <c r="Q35" s="312"/>
      <c r="R35" s="312"/>
      <c r="S35" s="295"/>
    </row>
    <row r="36" spans="1:19" ht="12.75" customHeight="1" x14ac:dyDescent="0.2">
      <c r="A36" s="970" t="s">
        <v>256</v>
      </c>
      <c r="B36" s="970"/>
      <c r="C36" s="970"/>
      <c r="D36" s="970"/>
      <c r="E36" s="970"/>
      <c r="F36" s="970"/>
      <c r="G36" s="970"/>
      <c r="H36" s="970"/>
      <c r="I36" s="970"/>
      <c r="J36" s="970"/>
      <c r="K36" s="970"/>
      <c r="L36" s="970"/>
      <c r="M36" s="970"/>
      <c r="N36" s="970"/>
      <c r="O36" s="970"/>
      <c r="P36" s="970"/>
      <c r="Q36" s="970"/>
      <c r="R36" s="970"/>
      <c r="S36" s="970"/>
    </row>
    <row r="37" spans="1:19" ht="15" x14ac:dyDescent="0.2">
      <c r="A37" s="294"/>
      <c r="B37" s="294"/>
      <c r="C37" s="294"/>
      <c r="D37" s="294"/>
      <c r="E37" s="294"/>
      <c r="F37" s="294"/>
      <c r="G37" s="294"/>
      <c r="H37" s="294"/>
      <c r="I37" s="294"/>
      <c r="J37" s="294"/>
      <c r="K37" s="294"/>
      <c r="L37" s="294"/>
      <c r="M37" s="294"/>
      <c r="N37" s="294"/>
      <c r="O37" s="294"/>
      <c r="P37" s="294"/>
      <c r="Q37" s="294"/>
      <c r="R37" s="294"/>
      <c r="S37" s="295"/>
    </row>
    <row r="38" spans="1:19" ht="15.75" x14ac:dyDescent="0.25">
      <c r="A38" s="298" t="s">
        <v>255</v>
      </c>
      <c r="B38" s="299"/>
      <c r="C38" s="299"/>
      <c r="D38" s="299"/>
      <c r="E38" s="299"/>
      <c r="F38" s="299"/>
      <c r="G38" s="299"/>
      <c r="H38" s="299"/>
      <c r="I38" s="299"/>
      <c r="J38" s="299"/>
      <c r="K38" s="299"/>
      <c r="L38" s="299"/>
      <c r="M38" s="299"/>
      <c r="N38" s="299"/>
      <c r="O38" s="299"/>
      <c r="P38" s="299"/>
      <c r="Q38" s="299"/>
      <c r="R38" s="299"/>
      <c r="S38" s="300"/>
    </row>
    <row r="39" spans="1:19" ht="15" x14ac:dyDescent="0.2">
      <c r="A39" s="294"/>
      <c r="B39" s="294"/>
      <c r="C39" s="294"/>
      <c r="D39" s="294"/>
      <c r="E39" s="294"/>
      <c r="F39" s="294"/>
      <c r="G39" s="294"/>
      <c r="H39" s="294"/>
      <c r="I39" s="294"/>
      <c r="J39" s="294"/>
      <c r="K39" s="294"/>
      <c r="L39" s="294"/>
      <c r="M39" s="294"/>
      <c r="N39" s="294"/>
      <c r="O39" s="294"/>
      <c r="P39" s="294"/>
      <c r="Q39" s="294"/>
      <c r="R39" s="294"/>
      <c r="S39" s="295"/>
    </row>
    <row r="40" spans="1:19" x14ac:dyDescent="0.2">
      <c r="A40" s="970" t="s">
        <v>254</v>
      </c>
      <c r="B40" s="973"/>
      <c r="C40" s="973"/>
      <c r="D40" s="973"/>
      <c r="E40" s="973"/>
      <c r="F40" s="973"/>
      <c r="G40" s="973"/>
      <c r="H40" s="973"/>
      <c r="I40" s="973"/>
      <c r="J40" s="973"/>
      <c r="K40" s="973"/>
      <c r="L40" s="973"/>
      <c r="M40" s="973"/>
      <c r="N40" s="973"/>
      <c r="O40" s="973"/>
      <c r="P40" s="973"/>
      <c r="Q40" s="973"/>
      <c r="R40" s="973"/>
      <c r="S40" s="973"/>
    </row>
    <row r="41" spans="1:19" ht="15" x14ac:dyDescent="0.2">
      <c r="A41" s="294"/>
      <c r="B41" s="294"/>
      <c r="C41" s="294"/>
      <c r="D41" s="294"/>
      <c r="E41" s="294"/>
      <c r="F41" s="294"/>
      <c r="G41" s="294"/>
      <c r="H41" s="294"/>
      <c r="I41" s="294"/>
      <c r="J41" s="294"/>
      <c r="K41" s="294"/>
      <c r="L41" s="294"/>
      <c r="M41" s="294"/>
      <c r="N41" s="294"/>
      <c r="O41" s="294"/>
      <c r="P41" s="294"/>
      <c r="Q41" s="294"/>
      <c r="R41" s="294"/>
      <c r="S41" s="295"/>
    </row>
    <row r="42" spans="1:19" ht="15.75" x14ac:dyDescent="0.25">
      <c r="A42" s="298" t="s">
        <v>253</v>
      </c>
      <c r="B42" s="299"/>
      <c r="C42" s="299"/>
      <c r="D42" s="299"/>
      <c r="E42" s="299"/>
      <c r="F42" s="299"/>
      <c r="G42" s="299"/>
      <c r="H42" s="299"/>
      <c r="I42" s="299"/>
      <c r="J42" s="299"/>
      <c r="K42" s="299"/>
      <c r="L42" s="299"/>
      <c r="M42" s="299"/>
      <c r="N42" s="299"/>
      <c r="O42" s="299"/>
      <c r="P42" s="299"/>
      <c r="Q42" s="299"/>
      <c r="R42" s="299"/>
      <c r="S42" s="300"/>
    </row>
    <row r="43" spans="1:19" ht="15" x14ac:dyDescent="0.2">
      <c r="A43" s="294"/>
      <c r="B43" s="294"/>
      <c r="C43" s="294"/>
      <c r="D43" s="294"/>
      <c r="E43" s="294"/>
      <c r="F43" s="294"/>
      <c r="G43" s="294"/>
      <c r="H43" s="294"/>
      <c r="I43" s="294"/>
      <c r="J43" s="294"/>
      <c r="K43" s="294"/>
      <c r="L43" s="294"/>
      <c r="M43" s="294"/>
      <c r="N43" s="294"/>
      <c r="O43" s="294"/>
      <c r="P43" s="294"/>
      <c r="Q43" s="294"/>
      <c r="R43" s="294"/>
      <c r="S43" s="295"/>
    </row>
    <row r="44" spans="1:19" ht="15" x14ac:dyDescent="0.2">
      <c r="A44" s="294" t="s">
        <v>193</v>
      </c>
      <c r="B44" s="294" t="s">
        <v>252</v>
      </c>
      <c r="C44" s="294"/>
      <c r="D44" s="294"/>
      <c r="E44" s="294"/>
      <c r="F44" s="294"/>
      <c r="G44" s="294"/>
      <c r="H44" s="294"/>
      <c r="I44" s="294"/>
      <c r="J44" s="294"/>
      <c r="K44" s="294"/>
      <c r="L44" s="294"/>
      <c r="M44" s="294"/>
      <c r="N44" s="294"/>
      <c r="O44" s="294"/>
      <c r="P44" s="294"/>
      <c r="Q44" s="294"/>
      <c r="R44" s="294"/>
      <c r="S44" s="295"/>
    </row>
    <row r="45" spans="1:19" ht="15" x14ac:dyDescent="0.2">
      <c r="A45" s="294"/>
      <c r="B45" s="294"/>
      <c r="C45" s="294"/>
      <c r="D45" s="294"/>
      <c r="E45" s="294"/>
      <c r="F45" s="294"/>
      <c r="G45" s="294"/>
      <c r="H45" s="294"/>
      <c r="I45" s="294"/>
      <c r="J45" s="294"/>
      <c r="K45" s="294"/>
      <c r="L45" s="294"/>
      <c r="M45" s="294"/>
      <c r="N45" s="294"/>
      <c r="O45" s="294"/>
      <c r="P45" s="294"/>
      <c r="Q45" s="294"/>
      <c r="R45" s="294"/>
      <c r="S45" s="295"/>
    </row>
    <row r="46" spans="1:19" ht="15.75" x14ac:dyDescent="0.25">
      <c r="A46" s="298" t="s">
        <v>251</v>
      </c>
      <c r="B46" s="299"/>
      <c r="C46" s="299"/>
      <c r="D46" s="299"/>
      <c r="E46" s="299"/>
      <c r="F46" s="299"/>
      <c r="G46" s="299"/>
      <c r="H46" s="299"/>
      <c r="I46" s="299"/>
      <c r="J46" s="299"/>
      <c r="K46" s="299"/>
      <c r="L46" s="299"/>
      <c r="M46" s="299"/>
      <c r="N46" s="299"/>
      <c r="O46" s="299"/>
      <c r="P46" s="299"/>
      <c r="Q46" s="299"/>
      <c r="R46" s="299"/>
      <c r="S46" s="300"/>
    </row>
    <row r="47" spans="1:19" ht="15" x14ac:dyDescent="0.2">
      <c r="A47" s="294"/>
      <c r="B47" s="294"/>
      <c r="C47" s="294"/>
      <c r="D47" s="294"/>
      <c r="E47" s="294"/>
      <c r="F47" s="294"/>
      <c r="G47" s="294"/>
      <c r="H47" s="294"/>
      <c r="I47" s="294"/>
      <c r="J47" s="294"/>
      <c r="K47" s="294"/>
      <c r="L47" s="294"/>
      <c r="M47" s="294"/>
      <c r="N47" s="294"/>
      <c r="O47" s="294"/>
      <c r="P47" s="294"/>
      <c r="Q47" s="294"/>
      <c r="R47" s="294"/>
      <c r="S47" s="294"/>
    </row>
    <row r="48" spans="1:19" ht="15" x14ac:dyDescent="0.2">
      <c r="A48" s="970" t="s">
        <v>250</v>
      </c>
      <c r="B48" s="970"/>
      <c r="C48" s="970"/>
      <c r="D48" s="970"/>
      <c r="E48" s="970"/>
      <c r="F48" s="970"/>
      <c r="G48" s="970"/>
      <c r="H48" s="970"/>
      <c r="I48" s="970"/>
      <c r="J48" s="970"/>
      <c r="K48" s="970"/>
      <c r="L48" s="970"/>
      <c r="M48" s="970"/>
      <c r="N48" s="970"/>
      <c r="O48" s="970"/>
      <c r="P48" s="970"/>
      <c r="Q48" s="970"/>
      <c r="R48" s="970"/>
      <c r="S48" s="970"/>
    </row>
    <row r="49" spans="1:19" ht="15" x14ac:dyDescent="0.2">
      <c r="A49" s="294"/>
      <c r="B49" s="294"/>
      <c r="C49" s="294"/>
      <c r="D49" s="294"/>
      <c r="E49" s="294"/>
      <c r="F49" s="294"/>
      <c r="G49" s="294"/>
      <c r="H49" s="294"/>
      <c r="I49" s="294"/>
      <c r="J49" s="294"/>
      <c r="K49" s="294"/>
      <c r="L49" s="294"/>
      <c r="M49" s="294"/>
      <c r="N49" s="294"/>
      <c r="O49" s="294"/>
      <c r="P49" s="294"/>
      <c r="Q49" s="294"/>
      <c r="R49" s="294"/>
      <c r="S49" s="294"/>
    </row>
    <row r="50" spans="1:19" ht="15.75" x14ac:dyDescent="0.25">
      <c r="A50" s="315" t="s">
        <v>249</v>
      </c>
      <c r="B50" s="294"/>
      <c r="D50" s="294"/>
      <c r="E50" s="294"/>
      <c r="F50" s="294"/>
      <c r="G50" s="294"/>
      <c r="H50" s="294"/>
      <c r="I50" s="294"/>
      <c r="J50" s="294"/>
      <c r="K50" s="294"/>
      <c r="L50" s="294"/>
      <c r="M50" s="294"/>
      <c r="N50" s="294"/>
      <c r="O50" s="294"/>
      <c r="P50" s="294"/>
      <c r="Q50" s="294"/>
      <c r="R50" s="294"/>
      <c r="S50" s="294"/>
    </row>
    <row r="51" spans="1:19" ht="15" x14ac:dyDescent="0.2">
      <c r="A51" s="294"/>
      <c r="B51" s="294"/>
      <c r="C51" s="294"/>
      <c r="D51" s="294"/>
      <c r="E51" s="294"/>
      <c r="F51" s="294"/>
      <c r="G51" s="294"/>
      <c r="H51" s="294"/>
      <c r="I51" s="294"/>
      <c r="J51" s="294"/>
      <c r="K51" s="294"/>
      <c r="L51" s="294"/>
      <c r="M51" s="294"/>
      <c r="N51" s="294"/>
      <c r="O51" s="294"/>
      <c r="P51" s="294"/>
      <c r="Q51" s="294"/>
      <c r="R51" s="294"/>
      <c r="S51" s="294"/>
    </row>
    <row r="52" spans="1:19" ht="15" x14ac:dyDescent="0.2">
      <c r="A52" s="294" t="s">
        <v>248</v>
      </c>
      <c r="B52" s="294"/>
      <c r="C52" s="294" t="s">
        <v>247</v>
      </c>
      <c r="D52" s="294"/>
      <c r="E52" s="294"/>
      <c r="F52" s="294"/>
      <c r="G52" s="294"/>
      <c r="H52" s="294"/>
      <c r="I52" s="294"/>
      <c r="J52" s="294"/>
      <c r="K52" s="294"/>
      <c r="L52" s="294"/>
      <c r="M52" s="294"/>
      <c r="N52" s="294"/>
      <c r="O52" s="294"/>
      <c r="P52" s="294"/>
      <c r="Q52" s="294"/>
      <c r="R52" s="294"/>
      <c r="S52" s="294"/>
    </row>
    <row r="53" spans="1:19" ht="15" x14ac:dyDescent="0.2">
      <c r="A53" s="294"/>
      <c r="B53" s="294"/>
      <c r="C53" s="294"/>
      <c r="D53" s="294"/>
      <c r="E53" s="294"/>
      <c r="F53" s="294"/>
      <c r="G53" s="294"/>
      <c r="H53" s="294"/>
      <c r="I53" s="294"/>
      <c r="J53" s="294"/>
      <c r="K53" s="294"/>
      <c r="L53" s="294"/>
      <c r="M53" s="294"/>
      <c r="N53" s="294"/>
      <c r="O53" s="294"/>
      <c r="P53" s="294"/>
      <c r="Q53" s="294"/>
      <c r="R53" s="294"/>
      <c r="S53" s="294"/>
    </row>
    <row r="54" spans="1:19" s="307" customFormat="1" ht="15" x14ac:dyDescent="0.2">
      <c r="A54" s="294" t="s">
        <v>246</v>
      </c>
      <c r="B54" s="294"/>
      <c r="C54" s="314" t="s">
        <v>245</v>
      </c>
      <c r="D54" s="294"/>
      <c r="E54" s="294"/>
      <c r="F54" s="294"/>
      <c r="G54" s="294"/>
      <c r="H54" s="294"/>
      <c r="I54" s="294"/>
      <c r="J54" s="294"/>
      <c r="K54" s="294"/>
      <c r="L54" s="294"/>
      <c r="M54" s="294"/>
      <c r="N54" s="294"/>
      <c r="O54" s="294"/>
      <c r="P54" s="294"/>
      <c r="Q54" s="294"/>
      <c r="R54" s="294"/>
      <c r="S54" s="294"/>
    </row>
    <row r="55" spans="1:19" ht="15" x14ac:dyDescent="0.2">
      <c r="A55" s="294"/>
      <c r="B55" s="294"/>
      <c r="C55" s="294"/>
      <c r="D55" s="294"/>
      <c r="E55" s="294"/>
      <c r="F55" s="294"/>
      <c r="G55" s="294"/>
      <c r="H55" s="294"/>
      <c r="I55" s="294"/>
      <c r="J55" s="294"/>
      <c r="K55" s="294"/>
      <c r="L55" s="294"/>
      <c r="M55" s="294"/>
      <c r="N55" s="294"/>
      <c r="O55" s="294"/>
      <c r="P55" s="294"/>
      <c r="Q55" s="294"/>
      <c r="R55" s="294"/>
      <c r="S55" s="294"/>
    </row>
    <row r="56" spans="1:19" ht="15" x14ac:dyDescent="0.2">
      <c r="A56" s="294" t="s">
        <v>244</v>
      </c>
      <c r="B56" s="294"/>
      <c r="C56" s="294"/>
      <c r="D56" s="294"/>
      <c r="E56" s="294"/>
      <c r="F56" s="294"/>
      <c r="G56" s="294"/>
      <c r="H56" s="294"/>
      <c r="I56" s="294"/>
      <c r="J56" s="294"/>
      <c r="K56" s="294"/>
      <c r="L56" s="294"/>
      <c r="M56" s="294"/>
      <c r="N56" s="294"/>
      <c r="O56" s="294"/>
      <c r="P56" s="294"/>
      <c r="Q56" s="294"/>
      <c r="R56" s="294"/>
      <c r="S56" s="294"/>
    </row>
    <row r="57" spans="1:19" ht="15" x14ac:dyDescent="0.2">
      <c r="A57" s="314" t="s">
        <v>243</v>
      </c>
      <c r="B57" s="294"/>
      <c r="C57" s="294"/>
      <c r="D57" s="294"/>
      <c r="E57" s="294"/>
      <c r="F57" s="294"/>
      <c r="G57" s="294"/>
      <c r="H57" s="294"/>
      <c r="I57" s="294"/>
      <c r="J57" s="294"/>
      <c r="K57" s="294"/>
      <c r="L57" s="294"/>
      <c r="M57" s="294"/>
      <c r="N57" s="294"/>
      <c r="O57" s="294"/>
      <c r="P57" s="294"/>
      <c r="Q57" s="294"/>
      <c r="R57" s="294"/>
      <c r="S57" s="294"/>
    </row>
    <row r="58" spans="1:19" ht="15" x14ac:dyDescent="0.2">
      <c r="A58" s="294"/>
      <c r="B58" s="294"/>
      <c r="C58" s="294"/>
      <c r="D58" s="294"/>
      <c r="E58" s="294"/>
      <c r="F58" s="294"/>
      <c r="G58" s="294"/>
      <c r="H58" s="294"/>
      <c r="I58" s="294"/>
      <c r="J58" s="294"/>
      <c r="K58" s="294"/>
      <c r="L58" s="294"/>
      <c r="M58" s="294"/>
      <c r="N58" s="294"/>
      <c r="O58" s="294"/>
      <c r="P58" s="294"/>
      <c r="Q58" s="294"/>
      <c r="R58" s="294"/>
      <c r="S58" s="294"/>
    </row>
    <row r="59" spans="1:19" ht="15" x14ac:dyDescent="0.2">
      <c r="A59" s="294"/>
      <c r="B59" s="294"/>
      <c r="C59" s="294"/>
      <c r="D59" s="294"/>
      <c r="E59" s="294"/>
      <c r="F59" s="294"/>
      <c r="G59" s="294"/>
      <c r="H59" s="294"/>
      <c r="I59" s="294"/>
      <c r="J59" s="294"/>
      <c r="K59" s="294"/>
      <c r="L59" s="294"/>
      <c r="M59" s="294"/>
      <c r="N59" s="294"/>
      <c r="O59" s="294"/>
      <c r="P59" s="294"/>
      <c r="Q59" s="294"/>
      <c r="R59" s="294"/>
      <c r="S59" s="295"/>
    </row>
    <row r="60" spans="1:19" ht="15.75" x14ac:dyDescent="0.25">
      <c r="A60" s="298" t="s">
        <v>242</v>
      </c>
      <c r="B60" s="299"/>
      <c r="C60" s="299"/>
      <c r="D60" s="299"/>
      <c r="E60" s="299"/>
      <c r="F60" s="299"/>
      <c r="G60" s="299"/>
      <c r="H60" s="299"/>
      <c r="I60" s="299"/>
      <c r="J60" s="299"/>
      <c r="K60" s="299"/>
      <c r="L60" s="299"/>
      <c r="M60" s="299"/>
      <c r="N60" s="299"/>
      <c r="O60" s="299"/>
      <c r="P60" s="299"/>
      <c r="Q60" s="299"/>
      <c r="R60" s="299"/>
      <c r="S60" s="300"/>
    </row>
    <row r="61" spans="1:19" ht="15" x14ac:dyDescent="0.2">
      <c r="A61" s="294"/>
      <c r="B61" s="294"/>
      <c r="C61" s="294"/>
      <c r="D61" s="294"/>
      <c r="E61" s="294"/>
      <c r="F61" s="294"/>
      <c r="G61" s="294"/>
      <c r="H61" s="294"/>
      <c r="I61" s="294"/>
      <c r="J61" s="294"/>
      <c r="K61" s="294"/>
      <c r="L61" s="294"/>
      <c r="M61" s="294"/>
      <c r="N61" s="294"/>
      <c r="O61" s="294"/>
      <c r="P61" s="294"/>
      <c r="Q61" s="294"/>
      <c r="R61" s="294"/>
      <c r="S61" s="295"/>
    </row>
    <row r="62" spans="1:19" ht="15.75" x14ac:dyDescent="0.25">
      <c r="A62" s="313" t="s">
        <v>241</v>
      </c>
      <c r="B62" s="294"/>
      <c r="C62" s="294"/>
      <c r="D62" s="294"/>
      <c r="E62" s="294"/>
      <c r="F62" s="294"/>
      <c r="G62" s="294"/>
      <c r="H62" s="294"/>
      <c r="I62" s="294"/>
      <c r="J62" s="294"/>
      <c r="K62" s="294"/>
      <c r="L62" s="294"/>
      <c r="M62" s="294"/>
      <c r="N62" s="294"/>
      <c r="O62" s="294"/>
      <c r="P62" s="294"/>
      <c r="Q62" s="312"/>
      <c r="R62" s="312"/>
      <c r="S62" s="295"/>
    </row>
    <row r="63" spans="1:19" ht="15.75" x14ac:dyDescent="0.25">
      <c r="A63" s="313"/>
      <c r="B63" s="294"/>
      <c r="C63" s="294"/>
      <c r="D63" s="294"/>
      <c r="E63" s="294"/>
      <c r="F63" s="294"/>
      <c r="G63" s="294"/>
      <c r="H63" s="294"/>
      <c r="I63" s="294"/>
      <c r="J63" s="294"/>
      <c r="K63" s="294"/>
      <c r="L63" s="294"/>
      <c r="M63" s="294"/>
      <c r="N63" s="294"/>
      <c r="O63" s="294"/>
      <c r="P63" s="294"/>
      <c r="Q63" s="312"/>
      <c r="R63" s="312"/>
      <c r="S63" s="295"/>
    </row>
    <row r="64" spans="1:19" ht="15" x14ac:dyDescent="0.2">
      <c r="A64" s="311" t="s">
        <v>240</v>
      </c>
      <c r="B64" s="294"/>
      <c r="C64" s="294"/>
      <c r="D64" s="294"/>
      <c r="E64" s="294"/>
      <c r="F64" s="294"/>
      <c r="G64" s="294"/>
      <c r="H64" s="294"/>
      <c r="I64" s="294"/>
      <c r="J64" s="294"/>
      <c r="K64" s="294"/>
      <c r="L64" s="294"/>
      <c r="M64" s="294"/>
      <c r="N64" s="294"/>
      <c r="O64" s="294"/>
      <c r="P64" s="294"/>
      <c r="Q64" s="294"/>
      <c r="R64" s="294"/>
      <c r="S64" s="295"/>
    </row>
    <row r="65" spans="1:19" ht="15" x14ac:dyDescent="0.2">
      <c r="A65" s="311" t="s">
        <v>239</v>
      </c>
      <c r="B65" s="294"/>
      <c r="C65" s="294"/>
      <c r="D65" s="294"/>
      <c r="E65" s="294"/>
      <c r="F65" s="294"/>
      <c r="G65" s="294"/>
      <c r="H65" s="294"/>
      <c r="I65" s="294"/>
      <c r="J65" s="294"/>
      <c r="K65" s="294"/>
      <c r="L65" s="294"/>
      <c r="M65" s="294"/>
      <c r="N65" s="294"/>
      <c r="O65" s="294"/>
      <c r="P65" s="294"/>
      <c r="Q65" s="294"/>
      <c r="R65" s="294"/>
      <c r="S65" s="295"/>
    </row>
    <row r="66" spans="1:19" ht="15" x14ac:dyDescent="0.2">
      <c r="A66" s="311" t="s">
        <v>238</v>
      </c>
      <c r="B66" s="294"/>
      <c r="C66" s="294"/>
      <c r="D66" s="294"/>
      <c r="E66" s="294"/>
      <c r="F66" s="294"/>
      <c r="G66" s="294"/>
      <c r="H66" s="294"/>
      <c r="I66" s="294"/>
      <c r="J66" s="294"/>
      <c r="K66" s="294"/>
      <c r="L66" s="294"/>
      <c r="M66" s="294"/>
      <c r="N66" s="294"/>
      <c r="O66" s="294"/>
      <c r="P66" s="294"/>
      <c r="Q66" s="294"/>
      <c r="R66" s="294"/>
      <c r="S66" s="295"/>
    </row>
    <row r="67" spans="1:19" x14ac:dyDescent="0.2">
      <c r="A67" s="295"/>
      <c r="B67" s="295"/>
      <c r="C67" s="295"/>
      <c r="D67" s="295"/>
      <c r="E67" s="295"/>
      <c r="F67" s="295"/>
      <c r="G67" s="295"/>
      <c r="H67" s="295"/>
      <c r="I67" s="295"/>
      <c r="J67" s="295"/>
      <c r="K67" s="295"/>
      <c r="L67" s="295"/>
      <c r="M67" s="295"/>
      <c r="N67" s="295"/>
      <c r="O67" s="295"/>
      <c r="P67" s="295"/>
      <c r="Q67" s="295"/>
      <c r="R67" s="295"/>
      <c r="S67" s="295"/>
    </row>
  </sheetData>
  <mergeCells count="15">
    <mergeCell ref="A48:S48"/>
    <mergeCell ref="A1:S1"/>
    <mergeCell ref="A2:S2"/>
    <mergeCell ref="A9:S9"/>
    <mergeCell ref="A13:S13"/>
    <mergeCell ref="A32:S32"/>
    <mergeCell ref="A34:S34"/>
    <mergeCell ref="A36:S36"/>
    <mergeCell ref="A40:S40"/>
    <mergeCell ref="A15:S15"/>
    <mergeCell ref="A16:S16"/>
    <mergeCell ref="A17:S17"/>
    <mergeCell ref="A18:S18"/>
    <mergeCell ref="A19:S19"/>
    <mergeCell ref="A21:S21"/>
  </mergeCells>
  <hyperlinks>
    <hyperlink ref="C54" r:id="rId1"/>
    <hyperlink ref="A56" r:id="rId2" display="https://www.gov.uk/government/organisations/ministry-of-defence/about/statistics"/>
    <hyperlink ref="A57" r:id="rId3"/>
    <hyperlink ref="A28" r:id="rId4"/>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3"/>
  <sheetViews>
    <sheetView showGridLines="0" zoomScaleNormal="100" workbookViewId="0">
      <selection sqref="A1:U1"/>
    </sheetView>
  </sheetViews>
  <sheetFormatPr defaultRowHeight="14.25" x14ac:dyDescent="0.25"/>
  <cols>
    <col min="1" max="1" width="42.42578125" style="552" customWidth="1"/>
    <col min="2" max="2" width="0.7109375" style="552" customWidth="1"/>
    <col min="3" max="3" width="10.85546875" style="552" bestFit="1" customWidth="1"/>
    <col min="4" max="4" width="1.7109375" style="552" customWidth="1"/>
    <col min="5" max="5" width="10.85546875" style="552" bestFit="1" customWidth="1"/>
    <col min="6" max="6" width="1.7109375" style="552" customWidth="1"/>
    <col min="7" max="7" width="10.5703125" style="552" bestFit="1" customWidth="1"/>
    <col min="8" max="8" width="1.7109375" style="552" customWidth="1"/>
    <col min="9" max="9" width="10.5703125" style="552" bestFit="1" customWidth="1"/>
    <col min="10" max="10" width="1.7109375" style="552" customWidth="1"/>
    <col min="11" max="11" width="10.85546875" style="552" bestFit="1" customWidth="1"/>
    <col min="12" max="12" width="1.7109375" style="552" customWidth="1"/>
    <col min="13" max="13" width="9.42578125" style="552" customWidth="1"/>
    <col min="14" max="16384" width="9.140625" style="552"/>
  </cols>
  <sheetData>
    <row r="1" spans="1:27" s="143" customFormat="1" ht="15.75" x14ac:dyDescent="0.25">
      <c r="A1" s="963"/>
      <c r="B1" s="963"/>
      <c r="C1" s="963"/>
      <c r="D1" s="963"/>
      <c r="E1" s="963"/>
      <c r="F1" s="963"/>
      <c r="G1" s="963"/>
      <c r="H1" s="963"/>
      <c r="I1" s="963"/>
      <c r="J1" s="963"/>
      <c r="K1" s="963"/>
      <c r="L1" s="963"/>
      <c r="M1" s="963"/>
      <c r="N1" s="963"/>
      <c r="O1" s="963"/>
      <c r="P1" s="963"/>
      <c r="Q1" s="963"/>
      <c r="R1" s="963"/>
      <c r="S1" s="963"/>
      <c r="T1" s="963"/>
      <c r="U1" s="963"/>
    </row>
    <row r="2" spans="1:27" s="143" customFormat="1" ht="15.75" x14ac:dyDescent="0.25">
      <c r="A2" s="963"/>
      <c r="B2" s="963"/>
      <c r="C2" s="963"/>
      <c r="D2" s="963"/>
      <c r="E2" s="963"/>
      <c r="F2" s="963"/>
      <c r="G2" s="963"/>
      <c r="H2" s="963"/>
      <c r="I2" s="963"/>
      <c r="J2" s="963"/>
      <c r="K2" s="963"/>
      <c r="L2" s="963"/>
      <c r="M2" s="963"/>
      <c r="N2" s="963"/>
      <c r="O2" s="963"/>
      <c r="P2" s="963"/>
      <c r="Q2" s="963"/>
      <c r="R2" s="963"/>
      <c r="S2" s="963"/>
      <c r="T2" s="963"/>
      <c r="U2" s="963"/>
    </row>
    <row r="3" spans="1:27" s="152" customFormat="1" ht="23.25" customHeight="1" x14ac:dyDescent="0.25">
      <c r="A3" s="177" t="s">
        <v>311</v>
      </c>
      <c r="B3" s="178"/>
      <c r="C3" s="179"/>
      <c r="D3" s="178"/>
      <c r="E3" s="147"/>
      <c r="F3" s="147"/>
      <c r="G3" s="147"/>
      <c r="H3" s="147"/>
      <c r="I3" s="148"/>
      <c r="J3" s="148"/>
      <c r="K3" s="179"/>
      <c r="L3" s="179"/>
      <c r="M3" s="179"/>
      <c r="N3" s="179"/>
      <c r="O3" s="179"/>
      <c r="P3" s="179"/>
      <c r="Q3" s="178"/>
      <c r="R3" s="179"/>
      <c r="S3" s="180"/>
      <c r="T3" s="180"/>
      <c r="U3" s="180"/>
      <c r="W3" s="181"/>
      <c r="X3" s="181"/>
    </row>
    <row r="5" spans="1:27" s="152" customFormat="1" ht="14.25" customHeight="1" x14ac:dyDescent="0.25">
      <c r="A5" s="1008" t="s">
        <v>312</v>
      </c>
      <c r="B5" s="1008"/>
      <c r="C5" s="1008"/>
      <c r="D5" s="1008"/>
      <c r="E5" s="1008"/>
      <c r="F5" s="1008"/>
      <c r="G5" s="1008"/>
      <c r="H5" s="1008"/>
      <c r="I5" s="1008"/>
      <c r="J5" s="1008"/>
      <c r="K5" s="1008"/>
      <c r="L5" s="1008"/>
      <c r="M5" s="1008"/>
      <c r="N5" s="1008"/>
      <c r="O5" s="1008"/>
      <c r="P5" s="1008"/>
      <c r="Q5" s="1008"/>
      <c r="R5" s="1008"/>
      <c r="S5" s="155"/>
      <c r="T5" s="155"/>
      <c r="V5" s="616"/>
      <c r="W5" s="155"/>
      <c r="X5" s="155"/>
      <c r="Y5" s="155"/>
      <c r="Z5" s="155"/>
      <c r="AA5" s="155"/>
    </row>
    <row r="6" spans="1:27" s="152" customFormat="1" ht="14.25" customHeight="1" x14ac:dyDescent="0.25">
      <c r="A6" s="155" t="s">
        <v>508</v>
      </c>
      <c r="B6" s="155"/>
      <c r="C6" s="155"/>
      <c r="D6" s="155"/>
      <c r="E6" s="155"/>
      <c r="F6" s="155"/>
      <c r="G6" s="155"/>
      <c r="H6" s="155"/>
      <c r="I6" s="155"/>
      <c r="J6" s="155"/>
      <c r="K6" s="155"/>
      <c r="L6" s="155"/>
      <c r="M6" s="155"/>
      <c r="N6" s="155"/>
      <c r="O6" s="155"/>
      <c r="P6" s="155"/>
      <c r="Q6" s="155"/>
      <c r="R6" s="155"/>
      <c r="S6" s="155"/>
      <c r="T6" s="155"/>
      <c r="V6" s="616"/>
      <c r="W6" s="155"/>
      <c r="X6" s="155"/>
      <c r="Y6" s="155"/>
      <c r="Z6" s="155"/>
      <c r="AA6" s="155"/>
    </row>
    <row r="7" spans="1:27" s="152" customFormat="1" ht="14.25" customHeight="1" x14ac:dyDescent="0.25">
      <c r="A7" s="616"/>
      <c r="B7" s="155"/>
      <c r="C7" s="155"/>
      <c r="D7" s="155"/>
      <c r="E7" s="155"/>
      <c r="F7" s="155"/>
      <c r="G7" s="155"/>
      <c r="H7" s="155"/>
      <c r="I7" s="155"/>
      <c r="J7" s="155"/>
      <c r="K7" s="155"/>
      <c r="L7" s="155"/>
      <c r="M7" s="155"/>
      <c r="N7" s="155"/>
      <c r="O7" s="155"/>
      <c r="P7" s="155"/>
      <c r="Q7" s="155"/>
      <c r="R7" s="155"/>
      <c r="S7" s="155"/>
      <c r="T7" s="155"/>
      <c r="V7" s="616"/>
      <c r="W7" s="155"/>
      <c r="X7" s="155"/>
      <c r="Y7" s="155"/>
      <c r="Z7" s="155"/>
      <c r="AA7" s="155"/>
    </row>
    <row r="8" spans="1:27" s="182" customFormat="1" ht="14.25" customHeight="1" x14ac:dyDescent="0.25">
      <c r="A8" s="462" t="s">
        <v>1</v>
      </c>
    </row>
    <row r="9" spans="1:27" s="182" customFormat="1" ht="12.75" customHeight="1" x14ac:dyDescent="0.25">
      <c r="B9" s="1009" t="s">
        <v>186</v>
      </c>
      <c r="C9" s="1009"/>
      <c r="D9" s="1009"/>
      <c r="E9" s="1009"/>
      <c r="F9" s="1009"/>
      <c r="G9" s="1009"/>
      <c r="H9" s="1009"/>
      <c r="I9" s="1009"/>
      <c r="J9" s="1009"/>
      <c r="K9" s="1009"/>
      <c r="L9" s="1009"/>
      <c r="M9" s="1009"/>
      <c r="N9" s="746"/>
    </row>
    <row r="10" spans="1:27" s="182" customFormat="1" ht="14.25" customHeight="1" x14ac:dyDescent="0.25">
      <c r="A10" s="182" t="s">
        <v>196</v>
      </c>
      <c r="B10" s="183"/>
      <c r="C10" s="927">
        <v>42460</v>
      </c>
      <c r="D10" s="927"/>
      <c r="E10" s="927">
        <v>42551</v>
      </c>
      <c r="F10" s="928"/>
      <c r="G10" s="927">
        <v>42643</v>
      </c>
      <c r="H10" s="901"/>
      <c r="I10" s="929">
        <v>42735</v>
      </c>
      <c r="J10" s="927"/>
      <c r="K10" s="927">
        <v>42825</v>
      </c>
      <c r="O10" s="901"/>
    </row>
    <row r="11" spans="1:27" s="182" customFormat="1" x14ac:dyDescent="0.25">
      <c r="A11" s="184" t="s">
        <v>37</v>
      </c>
      <c r="B11" s="184"/>
      <c r="C11" s="185">
        <v>3033</v>
      </c>
      <c r="D11" s="186"/>
      <c r="E11" s="185">
        <v>3086</v>
      </c>
      <c r="F11" s="186"/>
      <c r="G11" s="185">
        <v>3136</v>
      </c>
      <c r="H11" s="930"/>
      <c r="I11" s="931">
        <v>3188</v>
      </c>
      <c r="J11" s="185"/>
      <c r="K11" s="185">
        <v>3280</v>
      </c>
    </row>
    <row r="12" spans="1:27" s="182" customFormat="1" ht="6" customHeight="1" x14ac:dyDescent="0.25">
      <c r="D12" s="187"/>
      <c r="F12" s="187"/>
    </row>
    <row r="13" spans="1:27" s="182" customFormat="1" ht="14.25" customHeight="1" x14ac:dyDescent="0.25">
      <c r="A13" s="188" t="s">
        <v>197</v>
      </c>
      <c r="B13" s="189"/>
      <c r="C13" s="190">
        <v>2410</v>
      </c>
      <c r="D13" s="191"/>
      <c r="E13" s="190">
        <v>2465</v>
      </c>
      <c r="F13" s="191"/>
      <c r="G13" s="190">
        <v>2518</v>
      </c>
      <c r="H13" s="189"/>
      <c r="I13" s="190">
        <v>2570</v>
      </c>
      <c r="J13" s="190"/>
      <c r="K13" s="190">
        <v>2654</v>
      </c>
    </row>
    <row r="14" spans="1:27" s="182" customFormat="1" ht="14.25" customHeight="1" x14ac:dyDescent="0.25">
      <c r="A14" s="182" t="s">
        <v>198</v>
      </c>
      <c r="C14" s="192">
        <v>2015</v>
      </c>
      <c r="D14" s="193"/>
      <c r="E14" s="192">
        <v>2079</v>
      </c>
      <c r="F14" s="193"/>
      <c r="G14" s="192">
        <v>2139</v>
      </c>
      <c r="I14" s="192">
        <v>2205</v>
      </c>
      <c r="J14" s="192"/>
      <c r="K14" s="192">
        <v>2289</v>
      </c>
    </row>
    <row r="15" spans="1:27" s="182" customFormat="1" ht="14.25" customHeight="1" x14ac:dyDescent="0.25">
      <c r="A15" s="182" t="s">
        <v>199</v>
      </c>
      <c r="C15" s="182">
        <v>395</v>
      </c>
      <c r="D15" s="193"/>
      <c r="E15" s="182">
        <v>386</v>
      </c>
      <c r="F15" s="193"/>
      <c r="G15" s="182">
        <v>379</v>
      </c>
      <c r="I15" s="182">
        <v>365</v>
      </c>
      <c r="K15" s="182">
        <v>365</v>
      </c>
    </row>
    <row r="16" spans="1:27" s="182" customFormat="1" ht="6" customHeight="1" x14ac:dyDescent="0.25">
      <c r="D16" s="193"/>
      <c r="F16" s="193"/>
    </row>
    <row r="17" spans="1:12" s="182" customFormat="1" ht="14.25" customHeight="1" x14ac:dyDescent="0.25">
      <c r="A17" s="188" t="s">
        <v>200</v>
      </c>
      <c r="B17" s="189"/>
      <c r="C17" s="189">
        <v>623</v>
      </c>
      <c r="D17" s="191"/>
      <c r="E17" s="189">
        <v>621</v>
      </c>
      <c r="F17" s="191"/>
      <c r="G17" s="189">
        <v>618</v>
      </c>
      <c r="H17" s="189"/>
      <c r="I17" s="189">
        <v>618</v>
      </c>
      <c r="J17" s="189"/>
      <c r="K17" s="189">
        <v>626</v>
      </c>
    </row>
    <row r="18" spans="1:12" s="182" customFormat="1" ht="14.25" customHeight="1" x14ac:dyDescent="0.25">
      <c r="A18" s="182" t="s">
        <v>176</v>
      </c>
      <c r="C18" s="182">
        <v>295</v>
      </c>
      <c r="D18" s="193"/>
      <c r="E18" s="182">
        <v>295</v>
      </c>
      <c r="F18" s="193"/>
      <c r="G18" s="182">
        <v>297</v>
      </c>
      <c r="I18" s="182">
        <v>300</v>
      </c>
      <c r="K18" s="182">
        <v>300</v>
      </c>
    </row>
    <row r="19" spans="1:12" s="182" customFormat="1" ht="14.25" customHeight="1" x14ac:dyDescent="0.25">
      <c r="A19" s="182" t="s">
        <v>175</v>
      </c>
      <c r="C19" s="182">
        <v>328</v>
      </c>
      <c r="D19" s="193"/>
      <c r="E19" s="182">
        <v>326</v>
      </c>
      <c r="F19" s="193"/>
      <c r="G19" s="182">
        <v>321</v>
      </c>
      <c r="I19" s="182">
        <v>318</v>
      </c>
      <c r="K19" s="182">
        <v>326</v>
      </c>
    </row>
    <row r="20" spans="1:12" x14ac:dyDescent="0.25">
      <c r="B20" s="182"/>
      <c r="C20" s="182"/>
      <c r="D20" s="182"/>
      <c r="E20" s="182"/>
      <c r="F20" s="182"/>
      <c r="G20" s="182"/>
      <c r="H20" s="182"/>
      <c r="I20" s="182"/>
      <c r="J20" s="182"/>
      <c r="K20" s="182"/>
      <c r="L20" s="182"/>
    </row>
    <row r="21" spans="1:12" s="194" customFormat="1" ht="12.75" customHeight="1" x14ac:dyDescent="0.2">
      <c r="A21" s="174" t="s">
        <v>100</v>
      </c>
    </row>
    <row r="22" spans="1:12" s="194" customFormat="1" ht="12.75" customHeight="1" x14ac:dyDescent="0.25">
      <c r="A22" s="194" t="s">
        <v>201</v>
      </c>
    </row>
    <row r="23" spans="1:12" s="194" customFormat="1" ht="12.75" customHeight="1" x14ac:dyDescent="0.25">
      <c r="A23" s="194" t="s">
        <v>202</v>
      </c>
    </row>
  </sheetData>
  <mergeCells count="4">
    <mergeCell ref="A5:R5"/>
    <mergeCell ref="A1:U1"/>
    <mergeCell ref="A2:U2"/>
    <mergeCell ref="B9:M9"/>
  </mergeCells>
  <hyperlinks>
    <hyperlink ref="A8" location="Contents!A1" display="Return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S42"/>
  <sheetViews>
    <sheetView showGridLines="0" workbookViewId="0">
      <selection sqref="A1:N1"/>
    </sheetView>
  </sheetViews>
  <sheetFormatPr defaultRowHeight="14.25" x14ac:dyDescent="0.2"/>
  <cols>
    <col min="1" max="1" width="24.140625" style="108" customWidth="1"/>
    <col min="2" max="2" width="14.5703125" style="108" customWidth="1"/>
    <col min="3" max="3" width="1.7109375" style="108" customWidth="1"/>
    <col min="4" max="4" width="28.85546875" style="108" customWidth="1"/>
    <col min="5" max="5" width="1.7109375" style="108" customWidth="1"/>
    <col min="6" max="6" width="24.7109375" style="108" customWidth="1"/>
    <col min="7" max="7" width="1.7109375" style="108" customWidth="1"/>
    <col min="8" max="8" width="24.7109375" style="108" customWidth="1"/>
    <col min="9" max="9" width="1.7109375" style="108" customWidth="1"/>
    <col min="10" max="16384" width="9.140625" style="108"/>
  </cols>
  <sheetData>
    <row r="1" spans="1:19" s="64" customFormat="1" ht="15.75" customHeight="1" x14ac:dyDescent="0.25">
      <c r="A1" s="963"/>
      <c r="B1" s="963"/>
      <c r="C1" s="963"/>
      <c r="D1" s="963"/>
      <c r="E1" s="963"/>
      <c r="F1" s="963"/>
      <c r="G1" s="963"/>
      <c r="H1" s="963"/>
      <c r="I1" s="963"/>
      <c r="J1" s="963"/>
      <c r="K1" s="963"/>
      <c r="L1" s="963"/>
      <c r="M1" s="963"/>
      <c r="N1" s="963"/>
      <c r="O1" s="501"/>
      <c r="P1" s="501"/>
      <c r="Q1" s="501"/>
      <c r="R1" s="501"/>
      <c r="S1" s="501"/>
    </row>
    <row r="2" spans="1:19" s="64" customFormat="1" ht="15.75" customHeight="1" x14ac:dyDescent="0.25">
      <c r="A2" s="963"/>
      <c r="B2" s="963"/>
      <c r="C2" s="963"/>
      <c r="D2" s="963"/>
      <c r="E2" s="963"/>
      <c r="F2" s="963"/>
      <c r="G2" s="963"/>
      <c r="H2" s="963"/>
      <c r="I2" s="963"/>
      <c r="J2" s="963"/>
      <c r="K2" s="963"/>
      <c r="L2" s="963"/>
      <c r="M2" s="963"/>
      <c r="N2" s="963"/>
      <c r="O2" s="501"/>
      <c r="P2" s="501"/>
      <c r="Q2" s="501"/>
      <c r="R2" s="501"/>
      <c r="S2" s="501"/>
    </row>
    <row r="3" spans="1:19" s="64" customFormat="1" ht="23.25" customHeight="1" x14ac:dyDescent="0.25">
      <c r="A3" s="103" t="s">
        <v>460</v>
      </c>
      <c r="B3" s="95"/>
      <c r="C3" s="96"/>
      <c r="D3" s="95"/>
      <c r="E3" s="101"/>
      <c r="F3" s="101"/>
      <c r="G3" s="101"/>
      <c r="H3" s="101"/>
      <c r="I3" s="99"/>
      <c r="J3" s="99"/>
      <c r="K3" s="96"/>
      <c r="L3" s="96"/>
      <c r="M3" s="96"/>
      <c r="N3" s="96"/>
    </row>
    <row r="5" spans="1:19" s="64" customFormat="1" ht="14.25" customHeight="1" x14ac:dyDescent="0.2">
      <c r="A5" s="38" t="s">
        <v>313</v>
      </c>
      <c r="B5" s="38"/>
      <c r="C5" s="38"/>
      <c r="D5" s="38"/>
      <c r="E5" s="38"/>
      <c r="F5" s="38"/>
      <c r="G5" s="38"/>
      <c r="H5" s="38"/>
      <c r="I5" s="38"/>
      <c r="J5" s="38"/>
      <c r="K5" s="38"/>
      <c r="L5" s="38"/>
      <c r="M5" s="38"/>
      <c r="N5" s="38"/>
    </row>
    <row r="6" spans="1:19" s="64" customFormat="1" ht="14.25" customHeight="1" x14ac:dyDescent="0.2">
      <c r="A6" s="94" t="s">
        <v>120</v>
      </c>
      <c r="B6" s="94"/>
      <c r="C6" s="94"/>
      <c r="D6" s="94"/>
      <c r="E6" s="94"/>
      <c r="F6" s="94"/>
      <c r="G6" s="94"/>
      <c r="H6" s="94"/>
      <c r="I6" s="94"/>
      <c r="J6" s="94"/>
      <c r="K6" s="94"/>
      <c r="L6" s="94"/>
      <c r="M6" s="94"/>
      <c r="N6" s="94"/>
    </row>
    <row r="7" spans="1:19" s="64" customFormat="1" ht="14.25" customHeight="1" x14ac:dyDescent="0.2">
      <c r="A7" s="610"/>
      <c r="B7" s="94"/>
      <c r="C7" s="94"/>
      <c r="D7" s="94"/>
      <c r="E7" s="94"/>
      <c r="F7" s="94"/>
      <c r="G7" s="94"/>
      <c r="H7" s="94"/>
      <c r="I7" s="94"/>
      <c r="J7" s="94"/>
      <c r="K7" s="94"/>
      <c r="L7" s="94"/>
      <c r="M7" s="94"/>
      <c r="N7" s="94"/>
    </row>
    <row r="8" spans="1:19" s="64" customFormat="1" ht="14.25" customHeight="1" x14ac:dyDescent="0.2">
      <c r="A8" s="60" t="s">
        <v>1</v>
      </c>
    </row>
    <row r="9" spans="1:19" s="64" customFormat="1" ht="12.75" customHeight="1" x14ac:dyDescent="0.2">
      <c r="B9" s="987" t="s">
        <v>119</v>
      </c>
      <c r="C9" s="987"/>
      <c r="D9" s="987"/>
      <c r="E9" s="987"/>
      <c r="F9" s="987"/>
      <c r="G9" s="987"/>
      <c r="H9" s="987"/>
    </row>
    <row r="10" spans="1:19" s="64" customFormat="1" ht="14.25" customHeight="1" x14ac:dyDescent="0.2">
      <c r="B10" s="55" t="s">
        <v>117</v>
      </c>
      <c r="C10" s="55"/>
      <c r="D10" s="113" t="s">
        <v>116</v>
      </c>
      <c r="E10" s="113"/>
      <c r="F10" s="113" t="s">
        <v>115</v>
      </c>
      <c r="G10" s="113"/>
      <c r="H10" s="113" t="s">
        <v>114</v>
      </c>
    </row>
    <row r="11" spans="1:19" s="64" customFormat="1" ht="14.25" customHeight="1" x14ac:dyDescent="0.25">
      <c r="A11" s="468" t="s">
        <v>517</v>
      </c>
      <c r="B11" s="935">
        <v>2289</v>
      </c>
      <c r="C11" s="933"/>
      <c r="D11" s="935">
        <v>2289</v>
      </c>
      <c r="E11" s="934"/>
      <c r="F11" s="934" t="s">
        <v>95</v>
      </c>
      <c r="G11" s="934"/>
      <c r="H11" s="934" t="s">
        <v>95</v>
      </c>
      <c r="L11" s="855"/>
      <c r="M11" s="856"/>
    </row>
    <row r="12" spans="1:19" s="64" customFormat="1" ht="14.25" customHeight="1" x14ac:dyDescent="0.25">
      <c r="A12" s="474" t="s">
        <v>498</v>
      </c>
      <c r="B12" s="92">
        <v>306</v>
      </c>
      <c r="C12" s="55"/>
      <c r="D12" s="113">
        <v>306</v>
      </c>
      <c r="E12" s="113"/>
      <c r="F12" s="113" t="s">
        <v>95</v>
      </c>
      <c r="G12" s="113"/>
      <c r="H12" s="113" t="s">
        <v>95</v>
      </c>
      <c r="L12" s="855"/>
      <c r="M12" s="856"/>
    </row>
    <row r="13" spans="1:19" s="64" customFormat="1" ht="14.25" customHeight="1" x14ac:dyDescent="0.25">
      <c r="A13" s="474" t="s">
        <v>212</v>
      </c>
      <c r="B13" s="92">
        <v>1838</v>
      </c>
      <c r="C13" s="55"/>
      <c r="D13" s="113">
        <v>1838</v>
      </c>
      <c r="E13" s="113"/>
      <c r="F13" s="113" t="s">
        <v>95</v>
      </c>
      <c r="G13" s="113"/>
      <c r="H13" s="113" t="s">
        <v>95</v>
      </c>
      <c r="L13" s="855"/>
      <c r="M13" s="856"/>
    </row>
    <row r="14" spans="1:19" s="64" customFormat="1" ht="14.25" customHeight="1" x14ac:dyDescent="0.25">
      <c r="A14" s="474" t="s">
        <v>213</v>
      </c>
      <c r="B14" s="92">
        <v>145</v>
      </c>
      <c r="C14" s="55"/>
      <c r="D14" s="113">
        <v>145</v>
      </c>
      <c r="E14" s="113"/>
      <c r="F14" s="113" t="s">
        <v>95</v>
      </c>
      <c r="G14" s="113"/>
      <c r="H14" s="113" t="s">
        <v>95</v>
      </c>
      <c r="L14" s="855"/>
      <c r="M14" s="856"/>
    </row>
    <row r="15" spans="1:19" s="64" customFormat="1" ht="6" customHeight="1" x14ac:dyDescent="0.2">
      <c r="B15" s="55"/>
      <c r="C15" s="55"/>
      <c r="D15" s="113"/>
      <c r="E15" s="113"/>
      <c r="F15" s="113"/>
      <c r="G15" s="113"/>
      <c r="H15" s="113"/>
    </row>
    <row r="16" spans="1:19" s="64" customFormat="1" ht="14.25" customHeight="1" x14ac:dyDescent="0.2">
      <c r="A16" s="492" t="s">
        <v>118</v>
      </c>
      <c r="B16" s="195">
        <v>2915</v>
      </c>
      <c r="C16" s="197"/>
      <c r="D16" s="195">
        <v>2289</v>
      </c>
      <c r="E16" s="197"/>
      <c r="F16" s="240">
        <v>300</v>
      </c>
      <c r="G16" s="197"/>
      <c r="H16" s="240">
        <v>326</v>
      </c>
      <c r="I16" s="747"/>
    </row>
    <row r="17" spans="1:9" s="64" customFormat="1" ht="14.25" customHeight="1" x14ac:dyDescent="0.2">
      <c r="A17" s="64" t="s">
        <v>113</v>
      </c>
      <c r="B17" s="213">
        <v>126</v>
      </c>
      <c r="C17" s="198"/>
      <c r="D17" s="206">
        <v>101</v>
      </c>
      <c r="E17" s="198"/>
      <c r="F17" s="223">
        <v>16</v>
      </c>
      <c r="G17" s="198"/>
      <c r="H17" s="223">
        <v>9</v>
      </c>
      <c r="I17" s="223"/>
    </row>
    <row r="18" spans="1:9" s="64" customFormat="1" ht="14.25" customHeight="1" x14ac:dyDescent="0.2">
      <c r="A18" s="64" t="s">
        <v>112</v>
      </c>
      <c r="B18" s="213">
        <v>304</v>
      </c>
      <c r="C18" s="198"/>
      <c r="D18" s="206">
        <v>258</v>
      </c>
      <c r="E18" s="198"/>
      <c r="F18" s="223">
        <v>24</v>
      </c>
      <c r="G18" s="198"/>
      <c r="H18" s="223">
        <v>22</v>
      </c>
      <c r="I18" s="1"/>
    </row>
    <row r="19" spans="1:9" s="64" customFormat="1" ht="14.25" customHeight="1" x14ac:dyDescent="0.2">
      <c r="A19" s="64" t="s">
        <v>111</v>
      </c>
      <c r="B19" s="213">
        <v>212</v>
      </c>
      <c r="C19" s="198"/>
      <c r="D19" s="206">
        <v>169</v>
      </c>
      <c r="E19" s="198"/>
      <c r="F19" s="223">
        <v>24</v>
      </c>
      <c r="G19" s="198"/>
      <c r="H19" s="223">
        <v>19</v>
      </c>
      <c r="I19" s="1"/>
    </row>
    <row r="20" spans="1:9" s="64" customFormat="1" ht="14.25" customHeight="1" x14ac:dyDescent="0.2">
      <c r="A20" s="64" t="s">
        <v>110</v>
      </c>
      <c r="B20" s="213">
        <v>199</v>
      </c>
      <c r="C20" s="198"/>
      <c r="D20" s="206">
        <v>167</v>
      </c>
      <c r="E20" s="198"/>
      <c r="F20" s="223">
        <v>21</v>
      </c>
      <c r="G20" s="198"/>
      <c r="H20" s="223">
        <v>11</v>
      </c>
      <c r="I20" s="223"/>
    </row>
    <row r="21" spans="1:9" s="64" customFormat="1" ht="14.25" customHeight="1" x14ac:dyDescent="0.2">
      <c r="A21" s="64" t="s">
        <v>109</v>
      </c>
      <c r="B21" s="213">
        <v>202</v>
      </c>
      <c r="C21" s="198"/>
      <c r="D21" s="206">
        <v>161</v>
      </c>
      <c r="E21" s="198"/>
      <c r="F21" s="223">
        <v>21</v>
      </c>
      <c r="G21" s="198"/>
      <c r="H21" s="223">
        <v>20</v>
      </c>
      <c r="I21" s="1"/>
    </row>
    <row r="22" spans="1:9" s="64" customFormat="1" ht="14.25" customHeight="1" x14ac:dyDescent="0.2">
      <c r="A22" s="64" t="s">
        <v>108</v>
      </c>
      <c r="B22" s="213">
        <v>214</v>
      </c>
      <c r="C22" s="198"/>
      <c r="D22" s="206">
        <v>184</v>
      </c>
      <c r="E22" s="198"/>
      <c r="F22" s="223">
        <v>17</v>
      </c>
      <c r="G22" s="198"/>
      <c r="H22" s="223">
        <v>13</v>
      </c>
      <c r="I22" s="1"/>
    </row>
    <row r="23" spans="1:9" s="64" customFormat="1" ht="14.25" customHeight="1" x14ac:dyDescent="0.2">
      <c r="A23" s="64" t="s">
        <v>107</v>
      </c>
      <c r="B23" s="213">
        <v>118</v>
      </c>
      <c r="C23" s="198"/>
      <c r="D23" s="206">
        <v>110</v>
      </c>
      <c r="E23" s="198"/>
      <c r="F23" s="223">
        <v>3</v>
      </c>
      <c r="G23" s="198"/>
      <c r="H23" s="223">
        <v>5</v>
      </c>
      <c r="I23" s="1"/>
    </row>
    <row r="24" spans="1:9" s="64" customFormat="1" ht="14.25" customHeight="1" x14ac:dyDescent="0.2">
      <c r="A24" s="64" t="s">
        <v>106</v>
      </c>
      <c r="B24" s="213">
        <v>484</v>
      </c>
      <c r="C24" s="198"/>
      <c r="D24" s="206">
        <v>413</v>
      </c>
      <c r="E24" s="198"/>
      <c r="F24" s="223">
        <v>45</v>
      </c>
      <c r="G24" s="198"/>
      <c r="H24" s="223">
        <v>26</v>
      </c>
      <c r="I24" s="1"/>
    </row>
    <row r="25" spans="1:9" s="64" customFormat="1" ht="14.25" customHeight="1" x14ac:dyDescent="0.2">
      <c r="A25" s="64" t="s">
        <v>105</v>
      </c>
      <c r="B25" s="213">
        <v>412</v>
      </c>
      <c r="C25" s="198"/>
      <c r="D25" s="206">
        <v>319</v>
      </c>
      <c r="E25" s="198"/>
      <c r="F25" s="223">
        <v>54</v>
      </c>
      <c r="G25" s="198"/>
      <c r="H25" s="223">
        <v>39</v>
      </c>
      <c r="I25" s="223"/>
    </row>
    <row r="26" spans="1:9" s="64" customFormat="1" ht="14.25" customHeight="1" x14ac:dyDescent="0.2">
      <c r="A26" s="64" t="s">
        <v>104</v>
      </c>
      <c r="B26" s="213">
        <v>145</v>
      </c>
      <c r="C26" s="198"/>
      <c r="D26" s="206">
        <v>115</v>
      </c>
      <c r="E26" s="198"/>
      <c r="F26" s="223">
        <v>21</v>
      </c>
      <c r="G26" s="198"/>
      <c r="H26" s="223">
        <v>9</v>
      </c>
      <c r="I26" s="223"/>
    </row>
    <row r="27" spans="1:9" s="64" customFormat="1" ht="14.25" customHeight="1" x14ac:dyDescent="0.2">
      <c r="A27" s="64" t="s">
        <v>103</v>
      </c>
      <c r="B27" s="213">
        <v>181</v>
      </c>
      <c r="C27" s="198"/>
      <c r="D27" s="206">
        <v>131</v>
      </c>
      <c r="E27" s="198"/>
      <c r="F27" s="223">
        <v>32</v>
      </c>
      <c r="G27" s="198"/>
      <c r="H27" s="223">
        <v>18</v>
      </c>
      <c r="I27" s="223"/>
    </row>
    <row r="28" spans="1:9" s="64" customFormat="1" ht="14.25" customHeight="1" x14ac:dyDescent="0.2">
      <c r="A28" s="64" t="s">
        <v>102</v>
      </c>
      <c r="B28" s="213">
        <v>38</v>
      </c>
      <c r="C28" s="198"/>
      <c r="D28" s="206">
        <v>31</v>
      </c>
      <c r="E28" s="198"/>
      <c r="F28" s="223">
        <v>7</v>
      </c>
      <c r="G28" s="198"/>
      <c r="H28" s="223">
        <v>0</v>
      </c>
      <c r="I28" s="1"/>
    </row>
    <row r="29" spans="1:9" s="64" customFormat="1" ht="14.25" customHeight="1" x14ac:dyDescent="0.2">
      <c r="A29" s="64" t="s">
        <v>218</v>
      </c>
      <c r="B29" s="213">
        <v>8</v>
      </c>
      <c r="C29" s="241"/>
      <c r="D29" s="943" t="s">
        <v>193</v>
      </c>
      <c r="E29" s="871"/>
      <c r="F29" s="949">
        <v>0</v>
      </c>
      <c r="G29" s="871"/>
      <c r="H29" s="949" t="s">
        <v>193</v>
      </c>
      <c r="I29" s="1"/>
    </row>
    <row r="30" spans="1:9" s="64" customFormat="1" ht="14.25" customHeight="1" x14ac:dyDescent="0.2">
      <c r="A30" s="64" t="s">
        <v>219</v>
      </c>
      <c r="B30" s="213">
        <v>9</v>
      </c>
      <c r="C30" s="241"/>
      <c r="D30" s="943">
        <v>9</v>
      </c>
      <c r="E30" s="871"/>
      <c r="F30" s="949">
        <v>0</v>
      </c>
      <c r="G30" s="871"/>
      <c r="H30" s="949">
        <v>0</v>
      </c>
      <c r="I30" s="1"/>
    </row>
    <row r="31" spans="1:9" s="64" customFormat="1" ht="14.25" customHeight="1" x14ac:dyDescent="0.2">
      <c r="A31" s="64" t="s">
        <v>101</v>
      </c>
      <c r="B31" s="213">
        <v>30</v>
      </c>
      <c r="C31" s="198"/>
      <c r="D31" s="943" t="s">
        <v>193</v>
      </c>
      <c r="E31" s="871"/>
      <c r="F31" s="949">
        <v>11</v>
      </c>
      <c r="G31" s="871"/>
      <c r="H31" s="949" t="s">
        <v>193</v>
      </c>
      <c r="I31" s="1"/>
    </row>
    <row r="32" spans="1:9" s="64" customFormat="1" ht="14.25" customHeight="1" x14ac:dyDescent="0.2">
      <c r="A32" s="64" t="s">
        <v>220</v>
      </c>
      <c r="B32" s="213">
        <v>233</v>
      </c>
      <c r="C32" s="198"/>
      <c r="D32" s="206">
        <v>115</v>
      </c>
      <c r="E32" s="198"/>
      <c r="F32" s="223">
        <v>4</v>
      </c>
      <c r="G32" s="198"/>
      <c r="H32" s="223">
        <v>114</v>
      </c>
      <c r="I32" s="223"/>
    </row>
    <row r="33" spans="1:14" ht="6" customHeight="1" x14ac:dyDescent="0.2"/>
    <row r="34" spans="1:14" s="79" customFormat="1" ht="12.75" customHeight="1" x14ac:dyDescent="0.2">
      <c r="A34" s="104" t="s">
        <v>100</v>
      </c>
      <c r="L34" s="490"/>
    </row>
    <row r="35" spans="1:14" s="79" customFormat="1" ht="27" customHeight="1" x14ac:dyDescent="0.2">
      <c r="A35" s="1010" t="s">
        <v>511</v>
      </c>
      <c r="B35" s="1010"/>
      <c r="C35" s="1010"/>
      <c r="D35" s="1010"/>
      <c r="E35" s="1010"/>
      <c r="F35" s="1010"/>
      <c r="G35" s="1010"/>
      <c r="H35" s="1010"/>
      <c r="L35" s="490"/>
    </row>
    <row r="36" spans="1:14" s="79" customFormat="1" ht="12.75" customHeight="1" x14ac:dyDescent="0.2">
      <c r="A36" s="79" t="s">
        <v>512</v>
      </c>
    </row>
    <row r="37" spans="1:14" s="79" customFormat="1" ht="12.75" customHeight="1" x14ac:dyDescent="0.2">
      <c r="A37" s="79" t="s">
        <v>518</v>
      </c>
    </row>
    <row r="38" spans="1:14" s="79" customFormat="1" ht="12.75" customHeight="1" x14ac:dyDescent="0.2">
      <c r="A38" s="490" t="s">
        <v>513</v>
      </c>
    </row>
    <row r="39" spans="1:14" s="79" customFormat="1" ht="12.75" customHeight="1" x14ac:dyDescent="0.2">
      <c r="A39" s="79" t="s">
        <v>514</v>
      </c>
    </row>
    <row r="40" spans="1:14" s="79" customFormat="1" ht="12.75" customHeight="1" x14ac:dyDescent="0.2">
      <c r="A40" s="490" t="s">
        <v>515</v>
      </c>
    </row>
    <row r="41" spans="1:14" x14ac:dyDescent="0.2">
      <c r="A41" s="490" t="s">
        <v>516</v>
      </c>
      <c r="N41" s="490"/>
    </row>
    <row r="42" spans="1:14" x14ac:dyDescent="0.2">
      <c r="A42" s="110" t="s">
        <v>99</v>
      </c>
    </row>
  </sheetData>
  <sheetProtection formatCells="0" formatColumns="0" formatRows="0" insertColumns="0" insertRows="0" insertHyperlinks="0" deleteColumns="0" deleteRows="0" sort="0" autoFilter="0" pivotTables="0"/>
  <mergeCells count="4">
    <mergeCell ref="B9:H9"/>
    <mergeCell ref="A35:H35"/>
    <mergeCell ref="A1:N1"/>
    <mergeCell ref="A2:N2"/>
  </mergeCells>
  <hyperlinks>
    <hyperlink ref="A8" location="Contents!A1" display="Return to Contents"/>
  </hyperlinks>
  <pageMargins left="0.7" right="0.7" top="0.75" bottom="0.75" header="0.3" footer="0.3"/>
  <pageSetup paperSize="9" scale="74"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D29"/>
  <sheetViews>
    <sheetView showGridLines="0" workbookViewId="0">
      <selection sqref="A1:AA1"/>
    </sheetView>
  </sheetViews>
  <sheetFormatPr defaultRowHeight="16.5" x14ac:dyDescent="0.2"/>
  <cols>
    <col min="1" max="1" width="13" style="108" customWidth="1"/>
    <col min="2" max="2" width="9.28515625" style="108" customWidth="1"/>
    <col min="3" max="3" width="1.7109375" style="133" customWidth="1"/>
    <col min="4" max="4" width="9.140625" style="108" customWidth="1"/>
    <col min="5" max="5" width="1.7109375" style="132" customWidth="1"/>
    <col min="6" max="6" width="9.140625" style="108" customWidth="1"/>
    <col min="7" max="7" width="1.7109375" style="132" customWidth="1"/>
    <col min="8" max="8" width="9.140625" style="108" customWidth="1"/>
    <col min="9" max="9" width="1.7109375" style="132" customWidth="1"/>
    <col min="10" max="10" width="9.140625" style="108" customWidth="1"/>
    <col min="11" max="11" width="1.7109375" style="132" customWidth="1"/>
    <col min="12" max="12" width="9.140625" style="108" customWidth="1"/>
    <col min="13" max="13" width="1.7109375" style="132" customWidth="1"/>
    <col min="14" max="14" width="9.140625" style="108" customWidth="1"/>
    <col min="15" max="15" width="1.7109375" style="132" customWidth="1"/>
    <col min="16" max="16" width="9.140625" style="108" customWidth="1"/>
    <col min="17" max="17" width="1.7109375" style="132" customWidth="1"/>
    <col min="18" max="18" width="9.140625" style="108" customWidth="1"/>
    <col min="19" max="16384" width="9.140625" style="108"/>
  </cols>
  <sheetData>
    <row r="1" spans="1:27" s="64" customFormat="1" ht="15.75" customHeight="1"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row>
    <row r="2" spans="1:27" s="64" customFormat="1" ht="15.75" customHeight="1"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row>
    <row r="3" spans="1:27" s="64" customFormat="1" ht="23.25" customHeight="1" x14ac:dyDescent="0.25">
      <c r="A3" s="103" t="s">
        <v>461</v>
      </c>
      <c r="B3" s="95"/>
      <c r="C3" s="142"/>
      <c r="D3" s="95"/>
      <c r="E3" s="141"/>
      <c r="F3" s="101"/>
      <c r="G3" s="98"/>
      <c r="H3" s="101"/>
      <c r="I3" s="98"/>
      <c r="J3" s="99"/>
      <c r="K3" s="98"/>
      <c r="L3" s="96"/>
      <c r="M3" s="141"/>
      <c r="N3" s="96"/>
      <c r="O3" s="141"/>
      <c r="P3" s="96"/>
      <c r="Q3" s="140"/>
      <c r="R3" s="89"/>
      <c r="S3" s="89"/>
      <c r="T3" s="89"/>
      <c r="U3" s="89"/>
      <c r="V3" s="89"/>
      <c r="W3" s="89"/>
      <c r="X3" s="89"/>
      <c r="Y3" s="89"/>
      <c r="Z3" s="89"/>
      <c r="AA3" s="89"/>
    </row>
    <row r="5" spans="1:27" s="64" customFormat="1" ht="14.25" customHeight="1" x14ac:dyDescent="0.2">
      <c r="A5" s="38" t="s">
        <v>314</v>
      </c>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s="64" customFormat="1" ht="14.25" customHeight="1" x14ac:dyDescent="0.2">
      <c r="A6" s="76" t="s">
        <v>120</v>
      </c>
      <c r="B6" s="620"/>
      <c r="C6" s="620"/>
      <c r="D6" s="620"/>
      <c r="E6" s="620"/>
      <c r="F6" s="620"/>
      <c r="G6" s="620"/>
      <c r="H6" s="620"/>
      <c r="I6" s="620"/>
      <c r="J6" s="620"/>
      <c r="K6" s="620"/>
      <c r="L6" s="620"/>
      <c r="M6" s="620"/>
      <c r="N6" s="620"/>
      <c r="O6" s="620"/>
      <c r="P6" s="620"/>
      <c r="Q6" s="620"/>
      <c r="R6" s="620"/>
      <c r="S6" s="620"/>
      <c r="T6" s="620"/>
      <c r="U6" s="620"/>
      <c r="V6" s="620"/>
      <c r="W6" s="620"/>
      <c r="X6" s="620"/>
      <c r="Y6" s="620"/>
      <c r="Z6" s="620"/>
      <c r="AA6" s="620"/>
    </row>
    <row r="7" spans="1:27" s="64" customFormat="1" ht="14.25" customHeight="1" x14ac:dyDescent="0.2">
      <c r="A7" s="620"/>
      <c r="B7" s="620"/>
      <c r="C7" s="620"/>
      <c r="D7" s="620"/>
      <c r="E7" s="620"/>
      <c r="F7" s="620"/>
      <c r="G7" s="620"/>
      <c r="H7" s="620"/>
      <c r="I7" s="620"/>
      <c r="J7" s="620"/>
      <c r="K7" s="620"/>
      <c r="L7" s="620"/>
      <c r="M7" s="620"/>
      <c r="N7" s="620"/>
      <c r="O7" s="620"/>
      <c r="P7" s="620"/>
      <c r="Q7" s="620"/>
      <c r="R7" s="620"/>
      <c r="S7" s="620"/>
      <c r="T7" s="620"/>
      <c r="U7" s="620"/>
      <c r="V7" s="620"/>
      <c r="W7" s="620"/>
      <c r="X7" s="620"/>
      <c r="Y7" s="620"/>
      <c r="Z7" s="620"/>
      <c r="AA7" s="620"/>
    </row>
    <row r="8" spans="1:27" s="64" customFormat="1" ht="14.25" customHeight="1" x14ac:dyDescent="0.2">
      <c r="A8" s="60" t="s">
        <v>1</v>
      </c>
      <c r="C8" s="139"/>
      <c r="E8" s="111"/>
      <c r="G8" s="111"/>
      <c r="I8" s="111"/>
      <c r="K8" s="111"/>
      <c r="M8" s="111"/>
      <c r="O8" s="111"/>
      <c r="Q8" s="111"/>
    </row>
    <row r="9" spans="1:27" s="64" customFormat="1" ht="12.75" customHeight="1" x14ac:dyDescent="0.2">
      <c r="B9" s="987" t="s">
        <v>119</v>
      </c>
      <c r="C9" s="987"/>
      <c r="D9" s="987"/>
      <c r="E9" s="987"/>
      <c r="F9" s="987"/>
      <c r="G9" s="987"/>
      <c r="H9" s="987"/>
      <c r="I9" s="987"/>
      <c r="J9" s="987"/>
      <c r="K9" s="987"/>
      <c r="L9" s="987"/>
      <c r="M9" s="987"/>
      <c r="N9" s="987"/>
      <c r="O9" s="987"/>
      <c r="P9" s="987"/>
      <c r="Q9" s="111"/>
    </row>
    <row r="10" spans="1:27" s="64" customFormat="1" ht="14.25" customHeight="1" x14ac:dyDescent="0.2">
      <c r="C10" s="139"/>
      <c r="E10" s="111"/>
      <c r="F10" s="987" t="s">
        <v>185</v>
      </c>
      <c r="G10" s="987"/>
      <c r="H10" s="987"/>
      <c r="I10" s="987"/>
      <c r="J10" s="987"/>
      <c r="K10" s="987"/>
      <c r="L10" s="987"/>
      <c r="M10" s="138"/>
      <c r="N10" s="1011" t="s">
        <v>184</v>
      </c>
      <c r="O10" s="1011"/>
      <c r="P10" s="1011"/>
      <c r="Q10" s="111"/>
    </row>
    <row r="11" spans="1:27" s="64" customFormat="1" ht="25.5" customHeight="1" x14ac:dyDescent="0.2">
      <c r="A11" s="137" t="s">
        <v>183</v>
      </c>
      <c r="B11" s="91" t="s">
        <v>182</v>
      </c>
      <c r="C11" s="136"/>
      <c r="D11" s="92" t="s">
        <v>181</v>
      </c>
      <c r="E11" s="135"/>
      <c r="F11" s="55" t="s">
        <v>180</v>
      </c>
      <c r="G11" s="131"/>
      <c r="H11" s="55" t="s">
        <v>179</v>
      </c>
      <c r="I11" s="131"/>
      <c r="J11" s="55" t="s">
        <v>178</v>
      </c>
      <c r="K11" s="131"/>
      <c r="L11" s="55" t="s">
        <v>177</v>
      </c>
      <c r="M11" s="78"/>
      <c r="N11" s="55" t="s">
        <v>176</v>
      </c>
      <c r="O11" s="131"/>
      <c r="P11" s="55" t="s">
        <v>175</v>
      </c>
      <c r="Q11" s="111"/>
    </row>
    <row r="12" spans="1:27" s="64" customFormat="1" ht="14.25" customHeight="1" x14ac:dyDescent="0.2">
      <c r="A12" s="90" t="s">
        <v>37</v>
      </c>
      <c r="B12" s="195">
        <v>2915</v>
      </c>
      <c r="C12" s="196"/>
      <c r="D12" s="195">
        <v>2289</v>
      </c>
      <c r="E12" s="239"/>
      <c r="F12" s="195">
        <v>251</v>
      </c>
      <c r="G12" s="239"/>
      <c r="H12" s="195">
        <v>293</v>
      </c>
      <c r="I12" s="239"/>
      <c r="J12" s="195">
        <v>428</v>
      </c>
      <c r="K12" s="239"/>
      <c r="L12" s="195">
        <v>1317</v>
      </c>
      <c r="M12" s="239"/>
      <c r="N12" s="195">
        <v>300</v>
      </c>
      <c r="O12" s="239"/>
      <c r="P12" s="195">
        <v>326</v>
      </c>
      <c r="Q12" s="748"/>
    </row>
    <row r="13" spans="1:27" s="64" customFormat="1" ht="14.25" customHeight="1" x14ac:dyDescent="0.2">
      <c r="A13" s="64" t="s">
        <v>174</v>
      </c>
      <c r="B13" s="202">
        <v>317</v>
      </c>
      <c r="C13" s="203"/>
      <c r="D13" s="206">
        <v>0</v>
      </c>
      <c r="E13" s="199"/>
      <c r="F13" s="206">
        <v>0</v>
      </c>
      <c r="G13" s="199"/>
      <c r="H13" s="206">
        <v>0</v>
      </c>
      <c r="I13" s="199"/>
      <c r="J13" s="206">
        <v>0</v>
      </c>
      <c r="K13" s="199"/>
      <c r="L13" s="206">
        <v>0</v>
      </c>
      <c r="M13" s="199"/>
      <c r="N13" s="206">
        <v>0</v>
      </c>
      <c r="O13" s="199"/>
      <c r="P13" s="206">
        <v>317</v>
      </c>
      <c r="Q13" s="198"/>
    </row>
    <row r="14" spans="1:27" s="64" customFormat="1" ht="14.25" customHeight="1" x14ac:dyDescent="0.2">
      <c r="A14" s="64" t="s">
        <v>173</v>
      </c>
      <c r="B14" s="202">
        <v>37</v>
      </c>
      <c r="C14" s="203"/>
      <c r="D14" s="206">
        <v>24</v>
      </c>
      <c r="E14" s="199"/>
      <c r="F14" s="950" t="s">
        <v>193</v>
      </c>
      <c r="G14" s="951"/>
      <c r="H14" s="950" t="s">
        <v>193</v>
      </c>
      <c r="I14" s="951"/>
      <c r="J14" s="950" t="s">
        <v>193</v>
      </c>
      <c r="K14" s="199"/>
      <c r="L14" s="206">
        <v>18</v>
      </c>
      <c r="M14" s="199"/>
      <c r="N14" s="206">
        <v>4</v>
      </c>
      <c r="O14" s="199"/>
      <c r="P14" s="206">
        <v>9</v>
      </c>
      <c r="Q14" s="198"/>
    </row>
    <row r="15" spans="1:27" s="64" customFormat="1" ht="14.25" customHeight="1" x14ac:dyDescent="0.2">
      <c r="A15" s="64" t="s">
        <v>172</v>
      </c>
      <c r="B15" s="202">
        <v>536</v>
      </c>
      <c r="C15" s="203"/>
      <c r="D15" s="206">
        <v>502</v>
      </c>
      <c r="E15" s="199"/>
      <c r="F15" s="950">
        <v>82</v>
      </c>
      <c r="G15" s="951"/>
      <c r="H15" s="950">
        <v>68</v>
      </c>
      <c r="I15" s="951"/>
      <c r="J15" s="950">
        <v>91</v>
      </c>
      <c r="K15" s="199"/>
      <c r="L15" s="206">
        <v>261</v>
      </c>
      <c r="M15" s="199"/>
      <c r="N15" s="206">
        <v>34</v>
      </c>
      <c r="O15" s="199"/>
      <c r="P15" s="206">
        <v>0</v>
      </c>
      <c r="Q15" s="111"/>
    </row>
    <row r="16" spans="1:27" s="64" customFormat="1" ht="14.25" customHeight="1" x14ac:dyDescent="0.2">
      <c r="A16" s="64" t="s">
        <v>171</v>
      </c>
      <c r="B16" s="202">
        <v>820</v>
      </c>
      <c r="C16" s="203"/>
      <c r="D16" s="206">
        <v>752</v>
      </c>
      <c r="E16" s="199"/>
      <c r="F16" s="950">
        <v>81</v>
      </c>
      <c r="G16" s="951"/>
      <c r="H16" s="950">
        <v>104</v>
      </c>
      <c r="I16" s="951"/>
      <c r="J16" s="950">
        <v>137</v>
      </c>
      <c r="K16" s="199"/>
      <c r="L16" s="206">
        <v>430</v>
      </c>
      <c r="M16" s="199"/>
      <c r="N16" s="206">
        <v>68</v>
      </c>
      <c r="O16" s="199"/>
      <c r="P16" s="206">
        <v>0</v>
      </c>
      <c r="Q16" s="111"/>
    </row>
    <row r="17" spans="1:30" s="64" customFormat="1" ht="14.25" customHeight="1" x14ac:dyDescent="0.2">
      <c r="A17" s="64" t="s">
        <v>170</v>
      </c>
      <c r="B17" s="202">
        <v>572</v>
      </c>
      <c r="C17" s="203"/>
      <c r="D17" s="206">
        <v>501</v>
      </c>
      <c r="E17" s="199"/>
      <c r="F17" s="950">
        <v>49</v>
      </c>
      <c r="G17" s="951"/>
      <c r="H17" s="950">
        <v>67</v>
      </c>
      <c r="I17" s="951"/>
      <c r="J17" s="950">
        <v>100</v>
      </c>
      <c r="K17" s="199"/>
      <c r="L17" s="206">
        <v>285</v>
      </c>
      <c r="M17" s="199"/>
      <c r="N17" s="206">
        <v>71</v>
      </c>
      <c r="O17" s="199"/>
      <c r="P17" s="206">
        <v>0</v>
      </c>
      <c r="Q17" s="111"/>
    </row>
    <row r="18" spans="1:30" s="64" customFormat="1" ht="14.25" customHeight="1" x14ac:dyDescent="0.2">
      <c r="A18" s="64" t="s">
        <v>169</v>
      </c>
      <c r="B18" s="202">
        <v>292</v>
      </c>
      <c r="C18" s="203"/>
      <c r="D18" s="206">
        <v>242</v>
      </c>
      <c r="E18" s="199"/>
      <c r="F18" s="950">
        <v>22</v>
      </c>
      <c r="G18" s="951"/>
      <c r="H18" s="950">
        <v>28</v>
      </c>
      <c r="I18" s="951"/>
      <c r="J18" s="950">
        <v>52</v>
      </c>
      <c r="K18" s="199"/>
      <c r="L18" s="206">
        <v>140</v>
      </c>
      <c r="M18" s="199"/>
      <c r="N18" s="206">
        <v>50</v>
      </c>
      <c r="O18" s="199"/>
      <c r="P18" s="206">
        <v>0</v>
      </c>
      <c r="Q18" s="111"/>
    </row>
    <row r="19" spans="1:30" s="64" customFormat="1" ht="14.25" customHeight="1" x14ac:dyDescent="0.2">
      <c r="A19" s="64" t="s">
        <v>168</v>
      </c>
      <c r="B19" s="202">
        <v>207</v>
      </c>
      <c r="C19" s="203"/>
      <c r="D19" s="206">
        <v>173</v>
      </c>
      <c r="E19" s="199"/>
      <c r="F19" s="950">
        <v>10</v>
      </c>
      <c r="G19" s="951"/>
      <c r="H19" s="950">
        <v>15</v>
      </c>
      <c r="I19" s="951"/>
      <c r="J19" s="950">
        <v>34</v>
      </c>
      <c r="K19" s="199"/>
      <c r="L19" s="206">
        <v>114</v>
      </c>
      <c r="M19" s="199"/>
      <c r="N19" s="206">
        <v>34</v>
      </c>
      <c r="O19" s="199"/>
      <c r="P19" s="206">
        <v>0</v>
      </c>
      <c r="Q19" s="111"/>
    </row>
    <row r="20" spans="1:30" s="64" customFormat="1" ht="14.25" customHeight="1" x14ac:dyDescent="0.2">
      <c r="A20" s="64" t="s">
        <v>167</v>
      </c>
      <c r="B20" s="202">
        <v>88</v>
      </c>
      <c r="C20" s="203"/>
      <c r="D20" s="206">
        <v>61</v>
      </c>
      <c r="E20" s="199"/>
      <c r="F20" s="950">
        <v>4</v>
      </c>
      <c r="G20" s="951"/>
      <c r="H20" s="950">
        <v>6</v>
      </c>
      <c r="I20" s="951"/>
      <c r="J20" s="950">
        <v>7</v>
      </c>
      <c r="K20" s="199"/>
      <c r="L20" s="206">
        <v>44</v>
      </c>
      <c r="M20" s="199"/>
      <c r="N20" s="206">
        <v>27</v>
      </c>
      <c r="O20" s="199"/>
      <c r="P20" s="206">
        <v>0</v>
      </c>
      <c r="Q20" s="111"/>
    </row>
    <row r="21" spans="1:30" s="64" customFormat="1" ht="14.25" customHeight="1" x14ac:dyDescent="0.2">
      <c r="A21" s="64" t="s">
        <v>166</v>
      </c>
      <c r="B21" s="202">
        <v>34</v>
      </c>
      <c r="C21" s="203"/>
      <c r="D21" s="206">
        <v>26</v>
      </c>
      <c r="E21" s="199"/>
      <c r="F21" s="950" t="s">
        <v>193</v>
      </c>
      <c r="G21" s="951"/>
      <c r="H21" s="950" t="s">
        <v>193</v>
      </c>
      <c r="I21" s="951"/>
      <c r="J21" s="950" t="s">
        <v>193</v>
      </c>
      <c r="K21" s="199"/>
      <c r="L21" s="206">
        <v>20</v>
      </c>
      <c r="M21" s="199"/>
      <c r="N21" s="206">
        <v>8</v>
      </c>
      <c r="O21" s="199"/>
      <c r="P21" s="206">
        <v>0</v>
      </c>
      <c r="Q21" s="111"/>
    </row>
    <row r="22" spans="1:30" s="64" customFormat="1" ht="14.25" customHeight="1" x14ac:dyDescent="0.2">
      <c r="A22" s="64" t="s">
        <v>165</v>
      </c>
      <c r="B22" s="202">
        <v>12</v>
      </c>
      <c r="C22" s="203"/>
      <c r="D22" s="206">
        <v>8</v>
      </c>
      <c r="E22" s="199"/>
      <c r="F22" s="206">
        <v>0</v>
      </c>
      <c r="G22" s="199"/>
      <c r="H22" s="206">
        <v>0</v>
      </c>
      <c r="I22" s="199"/>
      <c r="J22" s="206">
        <v>3</v>
      </c>
      <c r="K22" s="199"/>
      <c r="L22" s="206">
        <v>5</v>
      </c>
      <c r="M22" s="199"/>
      <c r="N22" s="206">
        <v>4</v>
      </c>
      <c r="O22" s="199"/>
      <c r="P22" s="206">
        <v>0</v>
      </c>
      <c r="Q22" s="111"/>
    </row>
    <row r="23" spans="1:30" ht="14.25" customHeight="1" x14ac:dyDescent="0.2">
      <c r="B23" s="79"/>
      <c r="C23" s="134"/>
    </row>
    <row r="24" spans="1:30" s="79" customFormat="1" ht="12.75" customHeight="1" x14ac:dyDescent="0.2">
      <c r="A24" s="104" t="s">
        <v>100</v>
      </c>
      <c r="C24" s="134"/>
      <c r="E24" s="749"/>
      <c r="G24" s="749"/>
      <c r="I24" s="749"/>
      <c r="K24" s="749"/>
      <c r="M24" s="749"/>
      <c r="O24" s="749"/>
      <c r="Q24" s="749"/>
    </row>
    <row r="25" spans="1:30" s="79" customFormat="1" ht="12.75" customHeight="1" x14ac:dyDescent="0.2">
      <c r="A25" s="1010" t="s">
        <v>373</v>
      </c>
      <c r="B25" s="1010"/>
      <c r="C25" s="1010"/>
      <c r="D25" s="1010"/>
      <c r="E25" s="1010"/>
      <c r="F25" s="1010"/>
      <c r="G25" s="1010"/>
      <c r="H25" s="1010"/>
      <c r="I25" s="1010"/>
      <c r="J25" s="1010"/>
      <c r="K25" s="1010"/>
      <c r="L25" s="1010"/>
      <c r="M25" s="1010"/>
      <c r="N25" s="1010"/>
      <c r="O25" s="1010"/>
      <c r="P25" s="1010"/>
      <c r="Q25" s="1010"/>
      <c r="R25" s="1010"/>
      <c r="S25" s="1010"/>
      <c r="T25" s="1010"/>
      <c r="U25" s="707"/>
      <c r="V25" s="707"/>
      <c r="W25" s="707"/>
      <c r="X25" s="707"/>
      <c r="Y25" s="707"/>
      <c r="Z25" s="707"/>
      <c r="AA25" s="707"/>
      <c r="AB25" s="707"/>
      <c r="AC25" s="707"/>
      <c r="AD25" s="707"/>
    </row>
    <row r="26" spans="1:30" s="79" customFormat="1" ht="12.75" customHeight="1" x14ac:dyDescent="0.2">
      <c r="A26" s="1010"/>
      <c r="B26" s="1010"/>
      <c r="C26" s="1010"/>
      <c r="D26" s="1010"/>
      <c r="E26" s="1010"/>
      <c r="F26" s="1010"/>
      <c r="G26" s="1010"/>
      <c r="H26" s="1010"/>
      <c r="I26" s="1010"/>
      <c r="J26" s="1010"/>
      <c r="K26" s="1010"/>
      <c r="L26" s="1010"/>
      <c r="M26" s="1010"/>
      <c r="N26" s="1010"/>
      <c r="O26" s="1010"/>
      <c r="P26" s="1010"/>
      <c r="Q26" s="1010"/>
      <c r="R26" s="1010"/>
      <c r="S26" s="1010"/>
      <c r="T26" s="1010"/>
      <c r="U26" s="707"/>
      <c r="V26" s="707"/>
      <c r="W26" s="707"/>
      <c r="X26" s="707"/>
      <c r="Y26" s="707"/>
      <c r="Z26" s="707"/>
      <c r="AA26" s="707"/>
      <c r="AB26" s="707"/>
      <c r="AC26" s="707"/>
      <c r="AD26" s="707"/>
    </row>
    <row r="27" spans="1:30" s="79" customFormat="1" ht="12.75" customHeight="1" x14ac:dyDescent="0.2">
      <c r="A27" s="79" t="s">
        <v>164</v>
      </c>
      <c r="C27" s="134"/>
      <c r="E27" s="749"/>
      <c r="G27" s="749"/>
      <c r="I27" s="749"/>
      <c r="K27" s="749"/>
      <c r="M27" s="749"/>
      <c r="O27" s="749"/>
      <c r="Q27" s="749"/>
    </row>
    <row r="28" spans="1:30" s="79" customFormat="1" ht="12.75" customHeight="1" x14ac:dyDescent="0.2">
      <c r="A28" s="79" t="s">
        <v>163</v>
      </c>
      <c r="C28" s="134"/>
      <c r="E28" s="749"/>
      <c r="G28" s="749"/>
      <c r="I28" s="749"/>
      <c r="K28" s="749"/>
      <c r="M28" s="749"/>
      <c r="O28" s="749"/>
      <c r="Q28" s="749"/>
    </row>
    <row r="29" spans="1:30" s="79" customFormat="1" ht="12.75" customHeight="1" x14ac:dyDescent="0.2">
      <c r="A29" s="110" t="s">
        <v>99</v>
      </c>
      <c r="C29" s="134"/>
      <c r="E29" s="749"/>
      <c r="G29" s="749"/>
      <c r="I29" s="749"/>
      <c r="K29" s="749"/>
      <c r="M29" s="749"/>
      <c r="O29" s="749"/>
      <c r="Q29" s="749"/>
    </row>
  </sheetData>
  <sheetProtection formatCells="0" formatColumns="0" formatRows="0" insertColumns="0" insertRows="0" insertHyperlinks="0" deleteColumns="0" deleteRows="0" sort="0" autoFilter="0" pivotTables="0"/>
  <mergeCells count="6">
    <mergeCell ref="A25:T26"/>
    <mergeCell ref="F10:L10"/>
    <mergeCell ref="N10:P10"/>
    <mergeCell ref="B9:P9"/>
    <mergeCell ref="A1:AA1"/>
    <mergeCell ref="A2:AA2"/>
  </mergeCells>
  <hyperlinks>
    <hyperlink ref="A8" location="Contents!A1" display="Return to Contents"/>
  </hyperlinks>
  <pageMargins left="0.7" right="0.7" top="0.75" bottom="0.75" header="0.3" footer="0.3"/>
  <pageSetup paperSize="9" scale="69"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U20"/>
  <sheetViews>
    <sheetView showGridLines="0" workbookViewId="0">
      <selection sqref="A1:O1"/>
    </sheetView>
  </sheetViews>
  <sheetFormatPr defaultRowHeight="15" x14ac:dyDescent="0.25"/>
  <cols>
    <col min="1" max="1" width="45.42578125" customWidth="1"/>
    <col min="14" max="14" width="9.140625" customWidth="1"/>
    <col min="15" max="15" width="1.7109375" customWidth="1"/>
  </cols>
  <sheetData>
    <row r="1" spans="1:21" ht="15.75" x14ac:dyDescent="0.25">
      <c r="A1" s="963"/>
      <c r="B1" s="963"/>
      <c r="C1" s="963"/>
      <c r="D1" s="963"/>
      <c r="E1" s="963"/>
      <c r="F1" s="963"/>
      <c r="G1" s="963"/>
      <c r="H1" s="963"/>
      <c r="I1" s="963"/>
      <c r="J1" s="963"/>
      <c r="K1" s="963"/>
      <c r="L1" s="963"/>
      <c r="M1" s="963"/>
      <c r="N1" s="963"/>
      <c r="O1" s="963"/>
      <c r="P1" s="501"/>
      <c r="Q1" s="501"/>
      <c r="R1" s="501"/>
      <c r="S1" s="501"/>
    </row>
    <row r="2" spans="1:21" ht="15.75" x14ac:dyDescent="0.25">
      <c r="A2" s="963"/>
      <c r="B2" s="963"/>
      <c r="C2" s="963"/>
      <c r="D2" s="963"/>
      <c r="E2" s="963"/>
      <c r="F2" s="963"/>
      <c r="G2" s="963"/>
      <c r="H2" s="963"/>
      <c r="I2" s="963"/>
      <c r="J2" s="963"/>
      <c r="K2" s="963"/>
      <c r="L2" s="963"/>
      <c r="M2" s="963"/>
      <c r="N2" s="963"/>
      <c r="O2" s="963"/>
      <c r="P2" s="501"/>
      <c r="Q2" s="501"/>
      <c r="R2" s="501"/>
      <c r="S2" s="501"/>
    </row>
    <row r="3" spans="1:21" ht="21" x14ac:dyDescent="0.25">
      <c r="A3" s="1012" t="s">
        <v>315</v>
      </c>
      <c r="B3" s="1012"/>
      <c r="C3" s="1012"/>
      <c r="D3" s="1012"/>
      <c r="E3" s="1012"/>
      <c r="F3" s="1012"/>
      <c r="G3" s="1012"/>
      <c r="H3" s="1012"/>
      <c r="I3" s="1012"/>
      <c r="J3" s="1012"/>
      <c r="K3" s="1012"/>
      <c r="L3" s="1012"/>
      <c r="M3" s="559"/>
      <c r="N3" s="559"/>
      <c r="O3" s="559"/>
      <c r="P3" s="560"/>
      <c r="Q3" s="560"/>
      <c r="R3" s="560"/>
      <c r="S3" s="560"/>
    </row>
    <row r="4" spans="1:21" ht="18" x14ac:dyDescent="0.25">
      <c r="A4" s="561"/>
      <c r="B4" s="561"/>
      <c r="C4" s="561"/>
      <c r="D4" s="562"/>
      <c r="E4" s="560"/>
      <c r="F4" s="560"/>
      <c r="G4" s="563"/>
      <c r="H4" s="563"/>
      <c r="I4" s="563"/>
      <c r="J4" s="563"/>
      <c r="K4" s="564"/>
      <c r="L4" s="564"/>
      <c r="M4" s="560"/>
      <c r="N4" s="560"/>
      <c r="O4" s="560"/>
      <c r="P4" s="560"/>
      <c r="Q4" s="560"/>
      <c r="R4" s="560"/>
      <c r="S4" s="562"/>
    </row>
    <row r="5" spans="1:21" s="1" customFormat="1" ht="14.25" customHeight="1" x14ac:dyDescent="0.2">
      <c r="A5" s="562" t="s">
        <v>387</v>
      </c>
      <c r="B5" s="562"/>
      <c r="C5" s="562"/>
      <c r="D5" s="562"/>
      <c r="E5" s="560"/>
      <c r="F5" s="560"/>
      <c r="G5" s="563"/>
      <c r="H5" s="824"/>
      <c r="I5" s="825"/>
      <c r="J5" s="826"/>
      <c r="K5" s="827"/>
      <c r="L5" s="827"/>
      <c r="M5" s="828"/>
      <c r="N5" s="828"/>
      <c r="O5" s="828"/>
      <c r="P5" s="828"/>
      <c r="Q5" s="828"/>
      <c r="R5" s="828"/>
      <c r="S5" s="562"/>
    </row>
    <row r="6" spans="1:21" s="1" customFormat="1" ht="14.25" customHeight="1" x14ac:dyDescent="0.2">
      <c r="A6" s="560" t="s">
        <v>0</v>
      </c>
      <c r="B6" s="562"/>
      <c r="C6" s="562"/>
      <c r="D6" s="562"/>
      <c r="E6" s="560"/>
      <c r="F6" s="560"/>
      <c r="G6" s="563"/>
      <c r="H6" s="563"/>
      <c r="I6" s="563"/>
      <c r="J6" s="563"/>
      <c r="K6" s="564"/>
      <c r="L6" s="564"/>
      <c r="M6" s="560"/>
      <c r="N6" s="560"/>
      <c r="O6" s="560"/>
      <c r="P6" s="560"/>
      <c r="Q6" s="560"/>
      <c r="R6" s="560"/>
      <c r="S6" s="562"/>
    </row>
    <row r="7" spans="1:21" s="1" customFormat="1" ht="14.25" customHeight="1" x14ac:dyDescent="0.2">
      <c r="A7" s="562"/>
      <c r="B7" s="562"/>
      <c r="C7" s="562"/>
      <c r="D7" s="562"/>
      <c r="E7" s="560"/>
      <c r="F7" s="560"/>
      <c r="G7" s="563"/>
      <c r="H7" s="563"/>
      <c r="I7" s="563"/>
      <c r="J7" s="563"/>
      <c r="K7" s="564"/>
      <c r="L7" s="564"/>
      <c r="M7" s="560"/>
      <c r="N7" s="560"/>
      <c r="O7" s="560"/>
      <c r="P7" s="560"/>
      <c r="Q7" s="560"/>
      <c r="R7" s="560"/>
      <c r="S7" s="562"/>
    </row>
    <row r="8" spans="1:21" s="1" customFormat="1" ht="14.25" customHeight="1" x14ac:dyDescent="0.2">
      <c r="A8" s="462" t="s">
        <v>1</v>
      </c>
      <c r="B8" s="568"/>
      <c r="C8" s="568"/>
      <c r="D8" s="568"/>
      <c r="E8" s="568"/>
      <c r="F8" s="568"/>
      <c r="G8" s="568"/>
      <c r="H8" s="568"/>
      <c r="I8" s="568"/>
      <c r="J8" s="568"/>
      <c r="K8" s="568"/>
      <c r="L8" s="568"/>
      <c r="M8" s="568"/>
      <c r="N8" s="568"/>
      <c r="O8" s="568"/>
      <c r="P8" s="568"/>
      <c r="Q8" s="568"/>
      <c r="R8" s="568"/>
      <c r="S8" s="568"/>
    </row>
    <row r="9" spans="1:21" s="1" customFormat="1" ht="12.75" customHeight="1" x14ac:dyDescent="0.2">
      <c r="A9" s="568"/>
      <c r="B9" s="568"/>
      <c r="C9" s="1013" t="s">
        <v>48</v>
      </c>
      <c r="D9" s="1013"/>
      <c r="E9" s="1013"/>
      <c r="F9" s="1013"/>
      <c r="G9" s="1013"/>
      <c r="H9" s="1013"/>
      <c r="I9" s="1013"/>
      <c r="J9" s="1013"/>
      <c r="K9" s="1013"/>
      <c r="L9" s="1013"/>
      <c r="M9" s="1013"/>
      <c r="N9" s="1013"/>
      <c r="O9" s="568"/>
      <c r="P9" s="568"/>
      <c r="Q9" s="568"/>
      <c r="R9" s="568"/>
      <c r="S9" s="568"/>
    </row>
    <row r="10" spans="1:21" s="1" customFormat="1" ht="14.25" customHeight="1" x14ac:dyDescent="0.2">
      <c r="A10" s="568"/>
      <c r="B10" s="566" t="s">
        <v>294</v>
      </c>
      <c r="C10" s="677" t="s">
        <v>372</v>
      </c>
      <c r="D10" s="677" t="s">
        <v>4</v>
      </c>
      <c r="E10" s="677" t="s">
        <v>5</v>
      </c>
      <c r="F10" s="677" t="s">
        <v>6</v>
      </c>
      <c r="G10" s="677" t="s">
        <v>7</v>
      </c>
      <c r="H10" s="677" t="s">
        <v>8</v>
      </c>
      <c r="I10" s="677" t="s">
        <v>9</v>
      </c>
      <c r="J10" s="677" t="s">
        <v>10</v>
      </c>
      <c r="K10" s="677" t="s">
        <v>11</v>
      </c>
      <c r="L10" s="677" t="s">
        <v>12</v>
      </c>
      <c r="M10" s="677" t="s">
        <v>13</v>
      </c>
      <c r="N10" s="677" t="s">
        <v>14</v>
      </c>
      <c r="O10" s="568"/>
      <c r="P10" s="568"/>
      <c r="Q10" s="568"/>
      <c r="R10" s="568"/>
      <c r="S10" s="568"/>
    </row>
    <row r="11" spans="1:21" s="1" customFormat="1" ht="14.25" customHeight="1" x14ac:dyDescent="0.2">
      <c r="A11" s="567" t="s">
        <v>295</v>
      </c>
      <c r="B11" s="822">
        <v>682.28599999999994</v>
      </c>
      <c r="C11" s="822">
        <v>1.274</v>
      </c>
      <c r="D11" s="822">
        <v>6.1589999999999998</v>
      </c>
      <c r="E11" s="822">
        <v>13.067</v>
      </c>
      <c r="F11" s="822">
        <v>33.49</v>
      </c>
      <c r="G11" s="822">
        <v>34.183</v>
      </c>
      <c r="H11" s="822">
        <v>59.515000000000001</v>
      </c>
      <c r="I11" s="822">
        <v>141.476</v>
      </c>
      <c r="J11" s="822">
        <v>68.305000000000007</v>
      </c>
      <c r="K11" s="822">
        <v>90.644000000000005</v>
      </c>
      <c r="L11" s="822">
        <v>72.869</v>
      </c>
      <c r="M11" s="822">
        <v>80.710999999999999</v>
      </c>
      <c r="N11" s="822">
        <v>80.593000000000004</v>
      </c>
      <c r="O11" s="573" t="s">
        <v>299</v>
      </c>
      <c r="P11" s="852"/>
      <c r="Q11" s="852"/>
      <c r="R11" s="852"/>
      <c r="S11" s="852"/>
      <c r="T11" s="853"/>
      <c r="U11" s="853"/>
    </row>
    <row r="12" spans="1:21" s="1" customFormat="1" ht="14.25" customHeight="1" x14ac:dyDescent="0.2">
      <c r="A12" s="568" t="s">
        <v>296</v>
      </c>
      <c r="B12" s="823">
        <v>517.60799999999995</v>
      </c>
      <c r="C12" s="623">
        <v>1.0920000000000001</v>
      </c>
      <c r="D12" s="623">
        <v>5.2530000000000001</v>
      </c>
      <c r="E12" s="623">
        <v>10.387</v>
      </c>
      <c r="F12" s="623">
        <v>30.175000000000001</v>
      </c>
      <c r="G12" s="623">
        <v>29.574999999999999</v>
      </c>
      <c r="H12" s="623">
        <v>53.064999999999998</v>
      </c>
      <c r="I12" s="623">
        <v>126.90600000000001</v>
      </c>
      <c r="J12" s="623">
        <v>50.115000000000002</v>
      </c>
      <c r="K12" s="623">
        <v>69.587000000000003</v>
      </c>
      <c r="L12" s="623">
        <v>46.704000000000001</v>
      </c>
      <c r="M12" s="623">
        <v>50.55</v>
      </c>
      <c r="N12" s="623">
        <v>44.198999999999998</v>
      </c>
      <c r="O12" s="574" t="s">
        <v>299</v>
      </c>
      <c r="P12" s="568"/>
      <c r="Q12" s="568"/>
      <c r="R12" s="568"/>
      <c r="S12" s="568"/>
    </row>
    <row r="13" spans="1:21" s="1" customFormat="1" ht="14.25" customHeight="1" x14ac:dyDescent="0.2">
      <c r="A13" s="568" t="s">
        <v>297</v>
      </c>
      <c r="B13" s="823">
        <v>104.848</v>
      </c>
      <c r="C13" s="623">
        <v>0</v>
      </c>
      <c r="D13" s="623">
        <v>7.1999999999999995E-2</v>
      </c>
      <c r="E13" s="623">
        <v>0.109</v>
      </c>
      <c r="F13" s="623">
        <v>0.57899999999999996</v>
      </c>
      <c r="G13" s="623">
        <v>1.355</v>
      </c>
      <c r="H13" s="623">
        <v>2.0609999999999999</v>
      </c>
      <c r="I13" s="623">
        <v>7.298</v>
      </c>
      <c r="J13" s="623">
        <v>9.0129999999999999</v>
      </c>
      <c r="K13" s="623">
        <v>13.971</v>
      </c>
      <c r="L13" s="623">
        <v>19.353999999999999</v>
      </c>
      <c r="M13" s="623">
        <v>23.158000000000001</v>
      </c>
      <c r="N13" s="623">
        <v>27.878</v>
      </c>
      <c r="O13" s="574" t="s">
        <v>299</v>
      </c>
      <c r="P13" s="568"/>
      <c r="Q13" s="568"/>
      <c r="R13" s="568"/>
      <c r="S13" s="568"/>
    </row>
    <row r="14" spans="1:21" s="1" customFormat="1" ht="14.25" customHeight="1" x14ac:dyDescent="0.2">
      <c r="A14" s="568" t="s">
        <v>298</v>
      </c>
      <c r="B14" s="823">
        <v>59.83</v>
      </c>
      <c r="C14" s="623">
        <v>0.182</v>
      </c>
      <c r="D14" s="623">
        <v>0.83299999999999996</v>
      </c>
      <c r="E14" s="623">
        <v>2.5710000000000002</v>
      </c>
      <c r="F14" s="623">
        <v>2.7360000000000002</v>
      </c>
      <c r="G14" s="623">
        <v>3.2530000000000001</v>
      </c>
      <c r="H14" s="623">
        <v>4.3890000000000002</v>
      </c>
      <c r="I14" s="623">
        <v>7.2720000000000002</v>
      </c>
      <c r="J14" s="623">
        <v>9.1780000000000008</v>
      </c>
      <c r="K14" s="623">
        <v>7.0869999999999997</v>
      </c>
      <c r="L14" s="623">
        <v>6.8109999999999999</v>
      </c>
      <c r="M14" s="623">
        <v>7.0030000000000001</v>
      </c>
      <c r="N14" s="623">
        <v>8.5150000000000006</v>
      </c>
      <c r="O14" s="574" t="s">
        <v>299</v>
      </c>
      <c r="P14" s="568"/>
      <c r="Q14" s="568"/>
      <c r="R14" s="568"/>
      <c r="S14" s="568"/>
    </row>
    <row r="15" spans="1:21" ht="14.25" customHeight="1" x14ac:dyDescent="0.25">
      <c r="A15" s="565"/>
      <c r="B15" s="569"/>
      <c r="C15" s="569"/>
      <c r="D15" s="569"/>
      <c r="E15" s="569"/>
      <c r="F15" s="569"/>
      <c r="G15" s="569"/>
      <c r="H15" s="569"/>
      <c r="I15" s="569"/>
      <c r="J15" s="569"/>
      <c r="K15" s="569"/>
      <c r="L15" s="569"/>
      <c r="M15" s="570"/>
      <c r="N15" s="565"/>
      <c r="O15" s="565"/>
      <c r="P15" s="565"/>
      <c r="Q15" s="565"/>
      <c r="R15" s="565"/>
      <c r="S15" s="565"/>
    </row>
    <row r="16" spans="1:21" s="266" customFormat="1" ht="12.75" customHeight="1" x14ac:dyDescent="0.2">
      <c r="A16" s="571" t="s">
        <v>100</v>
      </c>
      <c r="B16" s="572"/>
      <c r="C16" s="572"/>
      <c r="D16" s="572"/>
      <c r="E16" s="572"/>
      <c r="F16" s="572"/>
      <c r="G16" s="572"/>
      <c r="H16" s="572"/>
      <c r="I16" s="572"/>
      <c r="J16" s="572"/>
      <c r="K16" s="572"/>
      <c r="L16" s="572"/>
      <c r="M16" s="572"/>
      <c r="N16" s="750"/>
      <c r="O16" s="750"/>
      <c r="P16" s="750"/>
      <c r="Q16" s="750"/>
      <c r="R16" s="750"/>
      <c r="S16" s="750"/>
    </row>
    <row r="17" spans="1:19" s="266" customFormat="1" ht="12.75" customHeight="1" x14ac:dyDescent="0.2">
      <c r="A17" s="572" t="s">
        <v>388</v>
      </c>
      <c r="B17" s="751"/>
      <c r="C17" s="751"/>
      <c r="D17" s="751"/>
      <c r="E17" s="751"/>
      <c r="F17" s="751"/>
      <c r="G17" s="751"/>
      <c r="H17" s="751"/>
      <c r="I17" s="751"/>
      <c r="J17" s="751"/>
      <c r="K17" s="751"/>
      <c r="L17" s="751"/>
      <c r="M17" s="752"/>
      <c r="N17" s="750"/>
      <c r="O17" s="750"/>
      <c r="P17" s="750"/>
      <c r="Q17" s="750"/>
      <c r="R17" s="750"/>
      <c r="S17" s="750"/>
    </row>
    <row r="18" spans="1:19" s="266" customFormat="1" ht="12.75" customHeight="1" x14ac:dyDescent="0.2">
      <c r="A18" s="572" t="s">
        <v>377</v>
      </c>
      <c r="B18" s="751"/>
      <c r="C18" s="751"/>
      <c r="D18" s="751"/>
      <c r="E18" s="751"/>
      <c r="F18" s="751"/>
      <c r="G18" s="751"/>
      <c r="H18" s="751"/>
      <c r="I18" s="751"/>
      <c r="J18" s="751"/>
      <c r="K18" s="751"/>
      <c r="L18" s="751"/>
      <c r="M18" s="752"/>
      <c r="N18" s="753"/>
      <c r="O18" s="752"/>
      <c r="P18" s="752"/>
      <c r="Q18" s="752"/>
      <c r="R18" s="752"/>
      <c r="S18" s="752"/>
    </row>
    <row r="19" spans="1:19" s="266" customFormat="1" ht="12.75" customHeight="1" x14ac:dyDescent="0.2">
      <c r="A19" s="8" t="s">
        <v>32</v>
      </c>
      <c r="B19" s="35"/>
      <c r="D19" s="754"/>
      <c r="E19" s="35"/>
      <c r="F19" s="35"/>
      <c r="G19" s="35"/>
      <c r="H19" s="755"/>
      <c r="I19" s="35"/>
      <c r="J19" s="756"/>
      <c r="K19" s="35"/>
      <c r="L19" s="755"/>
      <c r="M19" s="35"/>
      <c r="N19" s="756"/>
      <c r="O19" s="35"/>
      <c r="P19" s="755"/>
      <c r="Q19" s="35"/>
      <c r="R19" s="756"/>
      <c r="S19" s="35"/>
    </row>
    <row r="20" spans="1:19" x14ac:dyDescent="0.25">
      <c r="A20" s="266" t="s">
        <v>507</v>
      </c>
    </row>
  </sheetData>
  <mergeCells count="4">
    <mergeCell ref="A3:L3"/>
    <mergeCell ref="A1:O1"/>
    <mergeCell ref="A2:O2"/>
    <mergeCell ref="C9:N9"/>
  </mergeCells>
  <hyperlinks>
    <hyperlink ref="A8" location="Contents!A1" display="Return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BB65"/>
  <sheetViews>
    <sheetView showGridLines="0" zoomScaleNormal="100" workbookViewId="0">
      <selection sqref="A1:BA1"/>
    </sheetView>
  </sheetViews>
  <sheetFormatPr defaultRowHeight="15" x14ac:dyDescent="0.2"/>
  <cols>
    <col min="1" max="1" width="36.42578125" style="506" customWidth="1"/>
    <col min="2" max="2" width="9.140625" style="36" customWidth="1"/>
    <col min="3" max="3" width="2.140625" style="505" customWidth="1"/>
    <col min="4" max="4" width="5.85546875" style="37" customWidth="1"/>
    <col min="5" max="5" width="2.140625" style="36" customWidth="1"/>
    <col min="6" max="6" width="7.42578125" style="108" customWidth="1"/>
    <col min="7" max="7" width="2.140625" style="108" customWidth="1"/>
    <col min="8" max="8" width="5.85546875" style="108" customWidth="1"/>
    <col min="9" max="9" width="2.140625" style="108" customWidth="1"/>
    <col min="10" max="10" width="7.42578125" style="108" customWidth="1"/>
    <col min="11" max="11" width="2.140625" style="108" customWidth="1"/>
    <col min="12" max="12" width="5.85546875" style="108" customWidth="1"/>
    <col min="13" max="13" width="2.140625" style="108" customWidth="1"/>
    <col min="14" max="14" width="7.42578125" style="108" customWidth="1"/>
    <col min="15" max="15" width="2.140625" style="108" customWidth="1"/>
    <col min="16" max="16" width="5.85546875" style="108" customWidth="1"/>
    <col min="17" max="17" width="2.140625" style="108" customWidth="1"/>
    <col min="18" max="18" width="7.42578125" style="108" customWidth="1"/>
    <col min="19" max="19" width="2.140625" style="108" customWidth="1"/>
    <col min="20" max="20" width="5.85546875" style="108" customWidth="1"/>
    <col min="21" max="21" width="2.140625" style="108" customWidth="1"/>
    <col min="22" max="22" width="7.42578125" style="108" customWidth="1"/>
    <col min="23" max="23" width="2.140625" style="108" customWidth="1"/>
    <col min="24" max="24" width="5.85546875" style="108" customWidth="1"/>
    <col min="25" max="25" width="2.140625" style="108" customWidth="1"/>
    <col min="26" max="26" width="7.42578125" style="108" customWidth="1"/>
    <col min="27" max="27" width="2.140625" style="108" customWidth="1"/>
    <col min="28" max="28" width="5.85546875" style="108" customWidth="1"/>
    <col min="29" max="29" width="2.140625" style="108" customWidth="1"/>
    <col min="30" max="30" width="7.42578125" style="108" customWidth="1"/>
    <col min="31" max="31" width="2.140625" style="108" customWidth="1"/>
    <col min="32" max="32" width="5.85546875" style="108" customWidth="1"/>
    <col min="33" max="33" width="2.140625" style="108" customWidth="1"/>
    <col min="34" max="34" width="7.42578125" style="108" customWidth="1"/>
    <col min="35" max="35" width="2.140625" style="108" customWidth="1"/>
    <col min="36" max="36" width="5.85546875" style="108" customWidth="1"/>
    <col min="37" max="37" width="2.140625" style="108" customWidth="1"/>
    <col min="38" max="38" width="7.42578125" style="108" customWidth="1"/>
    <col min="39" max="39" width="2.140625" style="108" customWidth="1"/>
    <col min="40" max="40" width="5.85546875" style="108" customWidth="1"/>
    <col min="41" max="41" width="2.140625" style="108" customWidth="1"/>
    <col min="42" max="42" width="7.42578125" style="108" customWidth="1"/>
    <col min="43" max="43" width="2.140625" style="108" customWidth="1"/>
    <col min="44" max="44" width="5.85546875" style="108" customWidth="1"/>
    <col min="45" max="45" width="2.140625" style="108" customWidth="1"/>
    <col min="46" max="46" width="7.42578125" style="108" customWidth="1"/>
    <col min="47" max="47" width="2.140625" style="108" customWidth="1"/>
    <col min="48" max="48" width="5.85546875" style="108" customWidth="1"/>
    <col min="49" max="49" width="2.140625" style="108" customWidth="1"/>
    <col min="50" max="50" width="7.42578125" style="108" customWidth="1"/>
    <col min="51" max="51" width="2.140625" style="108" customWidth="1"/>
    <col min="52" max="52" width="5.85546875" style="108" customWidth="1"/>
    <col min="53" max="53" width="2.140625" style="108" customWidth="1"/>
    <col min="54" max="54" width="9.140625" style="506" customWidth="1"/>
    <col min="55" max="16384" width="9.140625" style="108"/>
  </cols>
  <sheetData>
    <row r="1" spans="1:54" s="64" customFormat="1" ht="15.75" customHeight="1"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row>
    <row r="2" spans="1:54" s="64" customFormat="1" ht="15.75" customHeight="1"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c r="AL2" s="963"/>
      <c r="AM2" s="963"/>
      <c r="AN2" s="963"/>
      <c r="AO2" s="963"/>
      <c r="AP2" s="963"/>
      <c r="AQ2" s="963"/>
      <c r="AR2" s="963"/>
      <c r="AS2" s="963"/>
      <c r="AT2" s="963"/>
      <c r="AU2" s="963"/>
      <c r="AV2" s="963"/>
      <c r="AW2" s="963"/>
      <c r="AX2" s="963"/>
      <c r="AY2" s="963"/>
      <c r="AZ2" s="963"/>
      <c r="BA2" s="963"/>
    </row>
    <row r="3" spans="1:54" ht="21" customHeight="1" x14ac:dyDescent="0.2">
      <c r="A3" s="63" t="s">
        <v>316</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row>
    <row r="4" spans="1:54" ht="14.25" customHeight="1" x14ac:dyDescent="0.2">
      <c r="A4" s="48"/>
      <c r="B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row>
    <row r="5" spans="1:54" s="64" customFormat="1" ht="14.25" customHeight="1" x14ac:dyDescent="0.2">
      <c r="A5" s="62" t="s">
        <v>317</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48"/>
    </row>
    <row r="6" spans="1:54" s="64" customFormat="1" ht="14.25" customHeight="1" x14ac:dyDescent="0.2">
      <c r="A6" s="61" t="s">
        <v>0</v>
      </c>
      <c r="B6" s="620"/>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c r="AL6" s="620"/>
      <c r="AM6" s="620"/>
      <c r="AN6" s="620"/>
      <c r="AO6" s="620"/>
      <c r="AP6" s="620"/>
      <c r="AQ6" s="620"/>
      <c r="AR6" s="620"/>
      <c r="AS6" s="620"/>
      <c r="AT6" s="620"/>
      <c r="AU6" s="620"/>
      <c r="AV6" s="620"/>
      <c r="AW6" s="620"/>
      <c r="AX6" s="620"/>
      <c r="AY6" s="620"/>
      <c r="AZ6" s="620"/>
      <c r="BA6" s="620"/>
      <c r="BB6" s="48"/>
    </row>
    <row r="7" spans="1:54" s="700" customFormat="1" ht="14.25" customHeight="1" x14ac:dyDescent="0.2">
      <c r="A7" s="952"/>
      <c r="B7" s="952"/>
      <c r="C7" s="952"/>
      <c r="D7" s="952"/>
      <c r="E7" s="952"/>
      <c r="F7" s="952"/>
      <c r="G7" s="952"/>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2"/>
      <c r="AP7" s="952"/>
      <c r="AQ7" s="952"/>
      <c r="AR7" s="952"/>
      <c r="AS7" s="952"/>
      <c r="AT7" s="952"/>
      <c r="AU7" s="952"/>
      <c r="AV7" s="952"/>
      <c r="AW7" s="952"/>
      <c r="AX7" s="952"/>
      <c r="AY7" s="952"/>
      <c r="AZ7" s="952"/>
      <c r="BA7" s="952"/>
      <c r="BB7" s="953"/>
    </row>
    <row r="8" spans="1:54" s="64" customFormat="1" ht="14.25" customHeight="1" x14ac:dyDescent="0.2">
      <c r="A8" s="60" t="s">
        <v>1</v>
      </c>
      <c r="B8" s="38"/>
      <c r="C8" s="622"/>
      <c r="D8" s="757"/>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48"/>
    </row>
    <row r="9" spans="1:54" s="64" customFormat="1" ht="12.75" customHeight="1" x14ac:dyDescent="0.2">
      <c r="A9" s="48"/>
      <c r="B9" s="1015" t="s">
        <v>48</v>
      </c>
      <c r="C9" s="1015"/>
      <c r="D9" s="1015"/>
      <c r="E9" s="1015"/>
      <c r="F9" s="1015"/>
      <c r="G9" s="1015"/>
      <c r="H9" s="1015"/>
      <c r="I9" s="1015"/>
      <c r="J9" s="1015"/>
      <c r="K9" s="1015"/>
      <c r="L9" s="1015"/>
      <c r="M9" s="1015"/>
      <c r="N9" s="1015"/>
      <c r="O9" s="1015"/>
      <c r="P9" s="1015"/>
      <c r="Q9" s="1015"/>
      <c r="R9" s="1015"/>
      <c r="S9" s="1015"/>
      <c r="T9" s="1015"/>
      <c r="U9" s="1015"/>
      <c r="V9" s="1015"/>
      <c r="W9" s="1015"/>
      <c r="X9" s="1015"/>
      <c r="Y9" s="1015"/>
      <c r="Z9" s="1015"/>
      <c r="AA9" s="1015"/>
      <c r="AB9" s="1015"/>
      <c r="AC9" s="1015"/>
      <c r="AD9" s="1015"/>
      <c r="AE9" s="1015"/>
      <c r="AF9" s="1015"/>
      <c r="AG9" s="1015"/>
      <c r="AH9" s="1015"/>
      <c r="AI9" s="1015"/>
      <c r="AJ9" s="1015"/>
      <c r="AK9" s="1015"/>
      <c r="AL9" s="1015"/>
      <c r="AM9" s="1015"/>
      <c r="AN9" s="1015"/>
      <c r="AO9" s="1015"/>
      <c r="AP9" s="1015"/>
      <c r="AQ9" s="1015"/>
      <c r="AR9" s="1015"/>
      <c r="AS9" s="1015"/>
      <c r="AT9" s="1015"/>
      <c r="AU9" s="1015"/>
      <c r="AV9" s="1015"/>
      <c r="AW9" s="1015"/>
      <c r="AX9" s="1015"/>
      <c r="AY9" s="1015"/>
      <c r="AZ9" s="1015"/>
      <c r="BA9" s="1015"/>
      <c r="BB9" s="48"/>
    </row>
    <row r="10" spans="1:54" s="64" customFormat="1" ht="14.25" customHeight="1" x14ac:dyDescent="0.2">
      <c r="A10" s="48" t="s">
        <v>47</v>
      </c>
      <c r="B10" s="1014" t="s">
        <v>3</v>
      </c>
      <c r="C10" s="1014"/>
      <c r="D10" s="1014"/>
      <c r="E10" s="1014"/>
      <c r="F10" s="1016" t="s">
        <v>370</v>
      </c>
      <c r="G10" s="1016"/>
      <c r="H10" s="1016"/>
      <c r="I10" s="1016"/>
      <c r="J10" s="1014" t="s">
        <v>4</v>
      </c>
      <c r="K10" s="1014"/>
      <c r="L10" s="1014"/>
      <c r="M10" s="1014"/>
      <c r="N10" s="1014" t="s">
        <v>5</v>
      </c>
      <c r="O10" s="1014"/>
      <c r="P10" s="1014"/>
      <c r="Q10" s="1014"/>
      <c r="R10" s="1014" t="s">
        <v>6</v>
      </c>
      <c r="S10" s="1014"/>
      <c r="T10" s="1014"/>
      <c r="U10" s="1014"/>
      <c r="V10" s="1014" t="s">
        <v>7</v>
      </c>
      <c r="W10" s="1014"/>
      <c r="X10" s="1014"/>
      <c r="Y10" s="1014"/>
      <c r="Z10" s="1014" t="s">
        <v>8</v>
      </c>
      <c r="AA10" s="1014"/>
      <c r="AB10" s="1014"/>
      <c r="AC10" s="1014"/>
      <c r="AD10" s="1014" t="s">
        <v>9</v>
      </c>
      <c r="AE10" s="1014"/>
      <c r="AF10" s="1014"/>
      <c r="AG10" s="1014"/>
      <c r="AH10" s="1014" t="s">
        <v>10</v>
      </c>
      <c r="AI10" s="1014"/>
      <c r="AJ10" s="1014"/>
      <c r="AK10" s="1014"/>
      <c r="AL10" s="1014" t="s">
        <v>11</v>
      </c>
      <c r="AM10" s="1014"/>
      <c r="AN10" s="1014"/>
      <c r="AO10" s="1014"/>
      <c r="AP10" s="1014" t="s">
        <v>12</v>
      </c>
      <c r="AQ10" s="1014"/>
      <c r="AR10" s="1014"/>
      <c r="AS10" s="1014"/>
      <c r="AT10" s="1014" t="s">
        <v>13</v>
      </c>
      <c r="AU10" s="1014"/>
      <c r="AV10" s="1014"/>
      <c r="AW10" s="1014"/>
      <c r="AX10" s="1014" t="s">
        <v>14</v>
      </c>
      <c r="AY10" s="1014"/>
      <c r="AZ10" s="1014"/>
      <c r="BA10" s="1014"/>
      <c r="BB10" s="48"/>
    </row>
    <row r="11" spans="1:54" s="64" customFormat="1" ht="14.25" customHeight="1" x14ac:dyDescent="0.2">
      <c r="A11" s="48"/>
      <c r="B11" s="678" t="s">
        <v>46</v>
      </c>
      <c r="C11" s="622"/>
      <c r="D11" s="758" t="s">
        <v>45</v>
      </c>
      <c r="E11" s="618"/>
      <c r="F11" s="618" t="s">
        <v>46</v>
      </c>
      <c r="G11" s="618"/>
      <c r="H11" s="618" t="s">
        <v>45</v>
      </c>
      <c r="I11" s="618"/>
      <c r="J11" s="618" t="s">
        <v>46</v>
      </c>
      <c r="K11" s="618"/>
      <c r="L11" s="618" t="s">
        <v>45</v>
      </c>
      <c r="M11" s="618"/>
      <c r="N11" s="618" t="s">
        <v>46</v>
      </c>
      <c r="O11" s="618"/>
      <c r="P11" s="618" t="s">
        <v>45</v>
      </c>
      <c r="Q11" s="618"/>
      <c r="R11" s="618" t="s">
        <v>46</v>
      </c>
      <c r="S11" s="618"/>
      <c r="T11" s="618" t="s">
        <v>45</v>
      </c>
      <c r="U11" s="618"/>
      <c r="V11" s="618" t="s">
        <v>46</v>
      </c>
      <c r="W11" s="618"/>
      <c r="X11" s="618" t="s">
        <v>45</v>
      </c>
      <c r="Y11" s="618"/>
      <c r="Z11" s="618" t="s">
        <v>46</v>
      </c>
      <c r="AA11" s="618"/>
      <c r="AB11" s="618" t="s">
        <v>45</v>
      </c>
      <c r="AC11" s="618"/>
      <c r="AD11" s="618" t="s">
        <v>46</v>
      </c>
      <c r="AE11" s="618"/>
      <c r="AF11" s="618" t="s">
        <v>45</v>
      </c>
      <c r="AG11" s="618"/>
      <c r="AH11" s="618" t="s">
        <v>46</v>
      </c>
      <c r="AI11" s="618"/>
      <c r="AJ11" s="618" t="s">
        <v>45</v>
      </c>
      <c r="AK11" s="618"/>
      <c r="AL11" s="618" t="s">
        <v>46</v>
      </c>
      <c r="AM11" s="618"/>
      <c r="AN11" s="618" t="s">
        <v>45</v>
      </c>
      <c r="AO11" s="618"/>
      <c r="AP11" s="618" t="s">
        <v>46</v>
      </c>
      <c r="AQ11" s="618"/>
      <c r="AR11" s="618" t="s">
        <v>45</v>
      </c>
      <c r="AS11" s="618"/>
      <c r="AT11" s="618" t="s">
        <v>46</v>
      </c>
      <c r="AU11" s="618"/>
      <c r="AV11" s="618" t="s">
        <v>45</v>
      </c>
      <c r="AW11" s="618"/>
      <c r="AX11" s="618" t="s">
        <v>46</v>
      </c>
      <c r="AY11" s="618"/>
      <c r="AZ11" s="618" t="s">
        <v>45</v>
      </c>
      <c r="BA11" s="618"/>
      <c r="BB11" s="48"/>
    </row>
    <row r="12" spans="1:54" s="64" customFormat="1" ht="14.25" customHeight="1" x14ac:dyDescent="0.2">
      <c r="A12" s="53" t="s">
        <v>18</v>
      </c>
      <c r="B12" s="53"/>
      <c r="C12" s="54"/>
      <c r="D12" s="59"/>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48"/>
    </row>
    <row r="13" spans="1:54" s="64" customFormat="1" ht="14.25" customHeight="1" x14ac:dyDescent="0.2">
      <c r="A13" s="52" t="s">
        <v>38</v>
      </c>
      <c r="B13" s="20">
        <v>52456</v>
      </c>
      <c r="C13" s="209"/>
      <c r="D13" s="210"/>
      <c r="E13" s="211"/>
      <c r="F13" s="20">
        <v>134</v>
      </c>
      <c r="G13" s="211"/>
      <c r="H13" s="211"/>
      <c r="I13" s="211"/>
      <c r="J13" s="20">
        <v>1266</v>
      </c>
      <c r="K13" s="211"/>
      <c r="L13" s="211"/>
      <c r="M13" s="211"/>
      <c r="N13" s="20">
        <v>2196</v>
      </c>
      <c r="O13" s="211"/>
      <c r="P13" s="211"/>
      <c r="Q13" s="211"/>
      <c r="R13" s="20">
        <v>3296</v>
      </c>
      <c r="S13" s="211"/>
      <c r="T13" s="211"/>
      <c r="U13" s="211"/>
      <c r="V13" s="20">
        <v>4246</v>
      </c>
      <c r="W13" s="211"/>
      <c r="X13" s="211"/>
      <c r="Y13" s="211"/>
      <c r="Z13" s="20">
        <v>5607</v>
      </c>
      <c r="AA13" s="211"/>
      <c r="AB13" s="211"/>
      <c r="AC13" s="211"/>
      <c r="AD13" s="20">
        <v>5530</v>
      </c>
      <c r="AE13" s="211"/>
      <c r="AF13" s="211"/>
      <c r="AG13" s="211"/>
      <c r="AH13" s="20">
        <v>5530</v>
      </c>
      <c r="AI13" s="211"/>
      <c r="AJ13" s="211"/>
      <c r="AK13" s="211"/>
      <c r="AL13" s="20">
        <v>9619</v>
      </c>
      <c r="AM13" s="211"/>
      <c r="AN13" s="211"/>
      <c r="AO13" s="211"/>
      <c r="AP13" s="20">
        <v>7290</v>
      </c>
      <c r="AQ13" s="211" t="s">
        <v>203</v>
      </c>
      <c r="AR13" s="211"/>
      <c r="AS13" s="211"/>
      <c r="AT13" s="20">
        <v>8835</v>
      </c>
      <c r="AU13" s="211" t="s">
        <v>203</v>
      </c>
      <c r="AV13" s="211"/>
      <c r="AW13" s="211"/>
      <c r="AX13" s="20">
        <v>7521</v>
      </c>
      <c r="AY13" s="211" t="s">
        <v>203</v>
      </c>
      <c r="AZ13" s="211"/>
      <c r="BA13" s="211"/>
      <c r="BB13" s="48"/>
    </row>
    <row r="14" spans="1:54" s="64" customFormat="1" ht="6" customHeight="1" x14ac:dyDescent="0.2">
      <c r="A14" s="38"/>
      <c r="B14" s="244"/>
      <c r="C14" s="1"/>
      <c r="D14" s="553"/>
      <c r="E14" s="1"/>
      <c r="F14" s="244"/>
      <c r="G14" s="1"/>
      <c r="H14" s="1"/>
      <c r="I14" s="1"/>
      <c r="J14" s="244"/>
      <c r="K14" s="1"/>
      <c r="L14" s="1"/>
      <c r="M14" s="1"/>
      <c r="N14" s="244"/>
      <c r="O14" s="1"/>
      <c r="P14" s="1"/>
      <c r="Q14" s="1"/>
      <c r="R14" s="244"/>
      <c r="S14" s="1"/>
      <c r="T14" s="1"/>
      <c r="U14" s="1"/>
      <c r="V14" s="244"/>
      <c r="W14" s="1"/>
      <c r="X14" s="1"/>
      <c r="Y14" s="1"/>
      <c r="Z14" s="244"/>
      <c r="AA14" s="1"/>
      <c r="AB14" s="1"/>
      <c r="AC14" s="1"/>
      <c r="AD14" s="244"/>
      <c r="AE14" s="1"/>
      <c r="AF14" s="1"/>
      <c r="AG14" s="1"/>
      <c r="AH14" s="244"/>
      <c r="AI14" s="1"/>
      <c r="AJ14" s="1"/>
      <c r="AK14" s="1"/>
      <c r="AL14" s="244"/>
      <c r="AM14" s="1"/>
      <c r="AN14" s="1"/>
      <c r="AO14" s="1"/>
      <c r="AP14" s="244"/>
      <c r="AQ14" s="1"/>
      <c r="AR14" s="1"/>
      <c r="AS14" s="1"/>
      <c r="AT14" s="244"/>
      <c r="AU14" s="1"/>
      <c r="AV14" s="1"/>
      <c r="AW14" s="1"/>
      <c r="AX14" s="244"/>
      <c r="AY14" s="1"/>
      <c r="AZ14" s="1"/>
      <c r="BA14" s="1"/>
      <c r="BB14" s="48"/>
    </row>
    <row r="15" spans="1:54" s="64" customFormat="1" ht="14.25" customHeight="1" x14ac:dyDescent="0.2">
      <c r="A15" s="52" t="s">
        <v>37</v>
      </c>
      <c r="B15" s="20">
        <v>69664</v>
      </c>
      <c r="C15" s="209"/>
      <c r="D15" s="210"/>
      <c r="E15" s="211"/>
      <c r="F15" s="20">
        <v>134</v>
      </c>
      <c r="G15" s="211"/>
      <c r="H15" s="211"/>
      <c r="I15" s="211"/>
      <c r="J15" s="20">
        <v>1304</v>
      </c>
      <c r="K15" s="211"/>
      <c r="L15" s="211"/>
      <c r="M15" s="211"/>
      <c r="N15" s="20">
        <v>2363</v>
      </c>
      <c r="O15" s="211"/>
      <c r="P15" s="211"/>
      <c r="Q15" s="211"/>
      <c r="R15" s="20">
        <v>3579</v>
      </c>
      <c r="S15" s="211"/>
      <c r="T15" s="211"/>
      <c r="U15" s="211"/>
      <c r="V15" s="20">
        <v>4731</v>
      </c>
      <c r="W15" s="211"/>
      <c r="X15" s="211"/>
      <c r="Y15" s="211"/>
      <c r="Z15" s="20">
        <v>6393</v>
      </c>
      <c r="AA15" s="211"/>
      <c r="AB15" s="211"/>
      <c r="AC15" s="211"/>
      <c r="AD15" s="20">
        <v>6178</v>
      </c>
      <c r="AE15" s="211"/>
      <c r="AF15" s="211"/>
      <c r="AG15" s="211"/>
      <c r="AH15" s="20">
        <v>6189</v>
      </c>
      <c r="AI15" s="211"/>
      <c r="AJ15" s="211"/>
      <c r="AK15" s="211"/>
      <c r="AL15" s="20">
        <v>11253</v>
      </c>
      <c r="AM15" s="211"/>
      <c r="AN15" s="211"/>
      <c r="AO15" s="211"/>
      <c r="AP15" s="20">
        <v>8522</v>
      </c>
      <c r="AQ15" s="211" t="s">
        <v>203</v>
      </c>
      <c r="AR15" s="211"/>
      <c r="AS15" s="211"/>
      <c r="AT15" s="20">
        <v>10278</v>
      </c>
      <c r="AU15" s="211" t="s">
        <v>203</v>
      </c>
      <c r="AV15" s="211"/>
      <c r="AW15" s="211"/>
      <c r="AX15" s="20">
        <v>8740</v>
      </c>
      <c r="AY15" s="211" t="s">
        <v>203</v>
      </c>
      <c r="AZ15" s="211"/>
      <c r="BA15" s="211"/>
      <c r="BB15" s="48"/>
    </row>
    <row r="16" spans="1:54" s="64" customFormat="1" ht="14.25" customHeight="1" x14ac:dyDescent="0.2">
      <c r="A16" s="38" t="s">
        <v>44</v>
      </c>
      <c r="B16" s="202">
        <v>1362</v>
      </c>
      <c r="C16" s="212"/>
      <c r="D16" s="759">
        <v>1.957208500861574E-2</v>
      </c>
      <c r="E16" s="213"/>
      <c r="F16" s="202">
        <v>2</v>
      </c>
      <c r="G16" s="213"/>
      <c r="H16" s="759">
        <v>1.4925373134328358E-2</v>
      </c>
      <c r="I16" s="213"/>
      <c r="J16" s="202">
        <v>52</v>
      </c>
      <c r="K16" s="213"/>
      <c r="L16" s="759">
        <v>3.9907904834996163E-2</v>
      </c>
      <c r="M16" s="213"/>
      <c r="N16" s="202">
        <v>81</v>
      </c>
      <c r="O16" s="213"/>
      <c r="P16" s="759">
        <v>3.4278459585272959E-2</v>
      </c>
      <c r="Q16" s="213"/>
      <c r="R16" s="202">
        <v>154</v>
      </c>
      <c r="S16" s="213"/>
      <c r="T16" s="759">
        <v>4.3356643356643354E-2</v>
      </c>
      <c r="U16" s="213"/>
      <c r="V16" s="202">
        <v>136</v>
      </c>
      <c r="W16" s="213"/>
      <c r="X16" s="759">
        <v>2.8746565208201225E-2</v>
      </c>
      <c r="Y16" s="213"/>
      <c r="Z16" s="202">
        <v>257</v>
      </c>
      <c r="AA16" s="213"/>
      <c r="AB16" s="759">
        <v>4.0206508135168961E-2</v>
      </c>
      <c r="AC16" s="213"/>
      <c r="AD16" s="202">
        <v>223</v>
      </c>
      <c r="AE16" s="213"/>
      <c r="AF16" s="759">
        <v>3.6101667476121091E-2</v>
      </c>
      <c r="AG16" s="213"/>
      <c r="AH16" s="202">
        <v>119</v>
      </c>
      <c r="AI16" s="213"/>
      <c r="AJ16" s="759">
        <v>1.9236986744261234E-2</v>
      </c>
      <c r="AK16" s="213"/>
      <c r="AL16" s="202">
        <v>143</v>
      </c>
      <c r="AM16" s="213"/>
      <c r="AN16" s="759">
        <v>1.2716763005780347E-2</v>
      </c>
      <c r="AO16" s="213"/>
      <c r="AP16" s="202">
        <v>75</v>
      </c>
      <c r="AQ16" s="213"/>
      <c r="AR16" s="759">
        <v>8.800750997418446E-3</v>
      </c>
      <c r="AS16" s="213"/>
      <c r="AT16" s="202">
        <v>73</v>
      </c>
      <c r="AU16" s="213"/>
      <c r="AV16" s="759">
        <v>7.1046228710462287E-3</v>
      </c>
      <c r="AW16" s="213"/>
      <c r="AX16" s="202">
        <v>47</v>
      </c>
      <c r="AY16" s="213" t="s">
        <v>203</v>
      </c>
      <c r="AZ16" s="759">
        <v>5.3794208538399911E-3</v>
      </c>
      <c r="BA16" s="213"/>
      <c r="BB16" s="48"/>
    </row>
    <row r="17" spans="1:54" s="64" customFormat="1" ht="14.25" customHeight="1" x14ac:dyDescent="0.2">
      <c r="A17" s="38" t="s">
        <v>43</v>
      </c>
      <c r="B17" s="202">
        <v>39138</v>
      </c>
      <c r="C17" s="212"/>
      <c r="D17" s="759">
        <v>0.56188971855255598</v>
      </c>
      <c r="E17" s="213"/>
      <c r="F17" s="202">
        <v>84</v>
      </c>
      <c r="G17" s="213"/>
      <c r="H17" s="759">
        <v>0.61940298507462688</v>
      </c>
      <c r="I17" s="213"/>
      <c r="J17" s="202">
        <v>516</v>
      </c>
      <c r="K17" s="213"/>
      <c r="L17" s="759">
        <v>0.39600920951650037</v>
      </c>
      <c r="M17" s="213"/>
      <c r="N17" s="202">
        <v>1163</v>
      </c>
      <c r="O17" s="213"/>
      <c r="P17" s="759">
        <v>0.49217096910706731</v>
      </c>
      <c r="Q17" s="213"/>
      <c r="R17" s="202">
        <v>1797</v>
      </c>
      <c r="S17" s="213"/>
      <c r="T17" s="759">
        <v>0.50265734265734263</v>
      </c>
      <c r="U17" s="213"/>
      <c r="V17" s="202">
        <v>2691</v>
      </c>
      <c r="W17" s="213"/>
      <c r="X17" s="759">
        <v>0.56880152187698163</v>
      </c>
      <c r="Y17" s="213"/>
      <c r="Z17" s="202">
        <v>3574</v>
      </c>
      <c r="AA17" s="213"/>
      <c r="AB17" s="759">
        <v>0.55897997496871088</v>
      </c>
      <c r="AC17" s="213"/>
      <c r="AD17" s="202">
        <v>3616</v>
      </c>
      <c r="AE17" s="213"/>
      <c r="AF17" s="759">
        <v>0.58523555123846527</v>
      </c>
      <c r="AG17" s="213"/>
      <c r="AH17" s="202">
        <v>3706</v>
      </c>
      <c r="AI17" s="213"/>
      <c r="AJ17" s="759">
        <v>0.59909473003556413</v>
      </c>
      <c r="AK17" s="213"/>
      <c r="AL17" s="202">
        <v>6400</v>
      </c>
      <c r="AM17" s="213"/>
      <c r="AN17" s="759">
        <v>0.56905291240551359</v>
      </c>
      <c r="AO17" s="213"/>
      <c r="AP17" s="202">
        <v>4861</v>
      </c>
      <c r="AQ17" s="213" t="s">
        <v>203</v>
      </c>
      <c r="AR17" s="759">
        <v>0.57017132128608305</v>
      </c>
      <c r="AS17" s="213"/>
      <c r="AT17" s="202">
        <v>5880</v>
      </c>
      <c r="AU17" s="213" t="s">
        <v>203</v>
      </c>
      <c r="AV17" s="759">
        <v>0.57226277372262768</v>
      </c>
      <c r="AW17" s="213"/>
      <c r="AX17" s="202">
        <v>4850</v>
      </c>
      <c r="AY17" s="213" t="s">
        <v>203</v>
      </c>
      <c r="AZ17" s="759">
        <v>0.55488153828545272</v>
      </c>
      <c r="BA17" s="213"/>
      <c r="BB17" s="48"/>
    </row>
    <row r="18" spans="1:54" s="64" customFormat="1" ht="14.25" customHeight="1" x14ac:dyDescent="0.2">
      <c r="A18" s="38" t="s">
        <v>40</v>
      </c>
      <c r="B18" s="214">
        <v>9245</v>
      </c>
      <c r="C18" s="213"/>
      <c r="D18" s="759">
        <v>0.13275416427340608</v>
      </c>
      <c r="E18" s="215"/>
      <c r="F18" s="214">
        <v>10</v>
      </c>
      <c r="G18" s="215"/>
      <c r="H18" s="760">
        <v>7.4626865671641784E-2</v>
      </c>
      <c r="I18" s="215"/>
      <c r="J18" s="214">
        <v>211</v>
      </c>
      <c r="K18" s="215"/>
      <c r="L18" s="760">
        <v>0.16193399846508058</v>
      </c>
      <c r="M18" s="215"/>
      <c r="N18" s="214">
        <v>226</v>
      </c>
      <c r="O18" s="215"/>
      <c r="P18" s="760">
        <v>9.5641134151502327E-2</v>
      </c>
      <c r="Q18" s="215"/>
      <c r="R18" s="214">
        <v>346</v>
      </c>
      <c r="S18" s="215"/>
      <c r="T18" s="760">
        <v>9.6783216783216788E-2</v>
      </c>
      <c r="U18" s="215"/>
      <c r="V18" s="214">
        <v>399</v>
      </c>
      <c r="W18" s="215"/>
      <c r="X18" s="760">
        <v>8.4337349397590355E-2</v>
      </c>
      <c r="Y18" s="215"/>
      <c r="Z18" s="214">
        <v>522</v>
      </c>
      <c r="AA18" s="215"/>
      <c r="AB18" s="760">
        <v>8.166458072590739E-2</v>
      </c>
      <c r="AC18" s="215"/>
      <c r="AD18" s="214">
        <v>583</v>
      </c>
      <c r="AE18" s="215"/>
      <c r="AF18" s="760">
        <v>9.4382386271652907E-2</v>
      </c>
      <c r="AG18" s="215"/>
      <c r="AH18" s="214">
        <v>743</v>
      </c>
      <c r="AI18" s="215"/>
      <c r="AJ18" s="760">
        <v>0.12010992563853863</v>
      </c>
      <c r="AK18" s="215"/>
      <c r="AL18" s="214">
        <v>1782</v>
      </c>
      <c r="AM18" s="215"/>
      <c r="AN18" s="760">
        <v>0.15847043130280125</v>
      </c>
      <c r="AO18" s="215"/>
      <c r="AP18" s="214">
        <v>1374</v>
      </c>
      <c r="AQ18" s="215"/>
      <c r="AR18" s="760">
        <v>0.16122975827270594</v>
      </c>
      <c r="AS18" s="215"/>
      <c r="AT18" s="214">
        <v>1683</v>
      </c>
      <c r="AU18" s="215"/>
      <c r="AV18" s="760">
        <v>0.1637956204379562</v>
      </c>
      <c r="AW18" s="215"/>
      <c r="AX18" s="214">
        <v>1366</v>
      </c>
      <c r="AY18" s="213" t="s">
        <v>203</v>
      </c>
      <c r="AZ18" s="760">
        <v>0.15634657204990271</v>
      </c>
      <c r="BA18" s="215"/>
      <c r="BB18" s="48"/>
    </row>
    <row r="19" spans="1:54" s="64" customFormat="1" ht="14.25" customHeight="1" x14ac:dyDescent="0.2">
      <c r="A19" s="38" t="s">
        <v>35</v>
      </c>
      <c r="B19" s="202">
        <v>19919</v>
      </c>
      <c r="C19" s="216"/>
      <c r="D19" s="759">
        <v>0.2857840321654222</v>
      </c>
      <c r="E19" s="213"/>
      <c r="F19" s="202">
        <v>38</v>
      </c>
      <c r="G19" s="213"/>
      <c r="H19" s="759">
        <v>0.29104477611940299</v>
      </c>
      <c r="I19" s="213"/>
      <c r="J19" s="202">
        <v>525</v>
      </c>
      <c r="K19" s="213"/>
      <c r="L19" s="759">
        <v>0.40214888718342284</v>
      </c>
      <c r="M19" s="213"/>
      <c r="N19" s="202">
        <v>893</v>
      </c>
      <c r="O19" s="213"/>
      <c r="P19" s="759">
        <v>0.37790943715615744</v>
      </c>
      <c r="Q19" s="213"/>
      <c r="R19" s="202">
        <v>1282</v>
      </c>
      <c r="S19" s="213"/>
      <c r="T19" s="759">
        <v>0.35720279720279718</v>
      </c>
      <c r="U19" s="213"/>
      <c r="V19" s="202">
        <v>1505</v>
      </c>
      <c r="W19" s="213"/>
      <c r="X19" s="759">
        <v>0.31811456351722678</v>
      </c>
      <c r="Y19" s="213"/>
      <c r="Z19" s="202">
        <v>2040</v>
      </c>
      <c r="AA19" s="213"/>
      <c r="AB19" s="759">
        <v>0.31914893617021278</v>
      </c>
      <c r="AC19" s="213"/>
      <c r="AD19" s="202">
        <v>1756</v>
      </c>
      <c r="AE19" s="213"/>
      <c r="AF19" s="759">
        <v>0.28428039501376073</v>
      </c>
      <c r="AG19" s="213"/>
      <c r="AH19" s="202">
        <v>1621</v>
      </c>
      <c r="AI19" s="213"/>
      <c r="AJ19" s="759">
        <v>0.26155835758163593</v>
      </c>
      <c r="AK19" s="213"/>
      <c r="AL19" s="202">
        <v>2928</v>
      </c>
      <c r="AM19" s="213"/>
      <c r="AN19" s="759">
        <v>0.25975989328590482</v>
      </c>
      <c r="AO19" s="213"/>
      <c r="AP19" s="202">
        <v>2212</v>
      </c>
      <c r="AQ19" s="213"/>
      <c r="AR19" s="759">
        <v>0.25979816944379253</v>
      </c>
      <c r="AS19" s="213"/>
      <c r="AT19" s="202">
        <v>2642</v>
      </c>
      <c r="AU19" s="213"/>
      <c r="AV19" s="759">
        <v>0.25683698296836982</v>
      </c>
      <c r="AW19" s="213"/>
      <c r="AX19" s="202">
        <v>2477</v>
      </c>
      <c r="AY19" s="213" t="s">
        <v>203</v>
      </c>
      <c r="AZ19" s="759">
        <v>0.2833924688108046</v>
      </c>
      <c r="BA19" s="213"/>
      <c r="BB19" s="48"/>
    </row>
    <row r="20" spans="1:54" s="64" customFormat="1" ht="6" customHeight="1" x14ac:dyDescent="0.2">
      <c r="A20" s="38"/>
      <c r="B20" s="221"/>
      <c r="C20" s="212"/>
      <c r="D20" s="759"/>
      <c r="E20" s="213"/>
      <c r="F20" s="202"/>
      <c r="G20" s="213"/>
      <c r="H20" s="761"/>
      <c r="I20" s="213"/>
      <c r="J20" s="202"/>
      <c r="K20" s="213"/>
      <c r="L20" s="761"/>
      <c r="M20" s="213"/>
      <c r="N20" s="202"/>
      <c r="O20" s="213"/>
      <c r="P20" s="761"/>
      <c r="Q20" s="213"/>
      <c r="R20" s="202"/>
      <c r="S20" s="213"/>
      <c r="T20" s="761"/>
      <c r="U20" s="213"/>
      <c r="V20" s="202"/>
      <c r="W20" s="213"/>
      <c r="X20" s="761"/>
      <c r="Y20" s="213"/>
      <c r="Z20" s="202"/>
      <c r="AA20" s="213"/>
      <c r="AB20" s="761"/>
      <c r="AC20" s="213"/>
      <c r="AD20" s="202"/>
      <c r="AE20" s="213"/>
      <c r="AF20" s="761"/>
      <c r="AG20" s="213"/>
      <c r="AH20" s="202"/>
      <c r="AI20" s="213"/>
      <c r="AJ20" s="761"/>
      <c r="AK20" s="213"/>
      <c r="AL20" s="202"/>
      <c r="AM20" s="213"/>
      <c r="AN20" s="761"/>
      <c r="AO20" s="213"/>
      <c r="AP20" s="202"/>
      <c r="AQ20" s="213"/>
      <c r="AR20" s="761"/>
      <c r="AS20" s="213"/>
      <c r="AT20" s="202"/>
      <c r="AU20" s="213"/>
      <c r="AV20" s="761"/>
      <c r="AW20" s="213"/>
      <c r="AX20" s="202"/>
      <c r="AY20" s="213"/>
      <c r="AZ20" s="761"/>
      <c r="BA20" s="213"/>
      <c r="BB20" s="48"/>
    </row>
    <row r="21" spans="1:54" s="64" customFormat="1" ht="14.25" customHeight="1" x14ac:dyDescent="0.2">
      <c r="A21" s="50" t="s">
        <v>19</v>
      </c>
      <c r="B21" s="24">
        <v>53488</v>
      </c>
      <c r="C21" s="217"/>
      <c r="D21" s="762"/>
      <c r="E21" s="218"/>
      <c r="F21" s="24">
        <v>85</v>
      </c>
      <c r="G21" s="218"/>
      <c r="H21" s="763"/>
      <c r="I21" s="218"/>
      <c r="J21" s="24">
        <v>615</v>
      </c>
      <c r="K21" s="218" t="s">
        <v>203</v>
      </c>
      <c r="L21" s="763"/>
      <c r="M21" s="218"/>
      <c r="N21" s="24">
        <v>1339</v>
      </c>
      <c r="O21" s="218" t="s">
        <v>203</v>
      </c>
      <c r="P21" s="763"/>
      <c r="Q21" s="218"/>
      <c r="R21" s="24">
        <v>2189</v>
      </c>
      <c r="S21" s="218"/>
      <c r="T21" s="763"/>
      <c r="U21" s="218"/>
      <c r="V21" s="24">
        <v>3654</v>
      </c>
      <c r="W21" s="218"/>
      <c r="X21" s="763"/>
      <c r="Y21" s="218"/>
      <c r="Z21" s="24">
        <v>4964</v>
      </c>
      <c r="AA21" s="218"/>
      <c r="AB21" s="763"/>
      <c r="AC21" s="218"/>
      <c r="AD21" s="24">
        <v>4977</v>
      </c>
      <c r="AE21" s="218"/>
      <c r="AF21" s="763"/>
      <c r="AG21" s="218"/>
      <c r="AH21" s="24">
        <v>4913</v>
      </c>
      <c r="AI21" s="218"/>
      <c r="AJ21" s="763"/>
      <c r="AK21" s="218"/>
      <c r="AL21" s="24">
        <v>8891</v>
      </c>
      <c r="AM21" s="218" t="s">
        <v>203</v>
      </c>
      <c r="AN21" s="763"/>
      <c r="AO21" s="218"/>
      <c r="AP21" s="24">
        <v>6532</v>
      </c>
      <c r="AQ21" s="218" t="s">
        <v>203</v>
      </c>
      <c r="AR21" s="763"/>
      <c r="AS21" s="218"/>
      <c r="AT21" s="24">
        <v>8247</v>
      </c>
      <c r="AU21" s="218"/>
      <c r="AV21" s="763"/>
      <c r="AW21" s="218"/>
      <c r="AX21" s="24">
        <v>7079</v>
      </c>
      <c r="AY21" s="218" t="s">
        <v>203</v>
      </c>
      <c r="AZ21" s="763"/>
      <c r="BA21" s="218"/>
      <c r="BB21" s="48"/>
    </row>
    <row r="22" spans="1:54" s="64" customFormat="1" ht="14.25" customHeight="1" x14ac:dyDescent="0.2">
      <c r="A22" s="48" t="s">
        <v>42</v>
      </c>
      <c r="B22" s="6">
        <v>1166</v>
      </c>
      <c r="C22" s="219"/>
      <c r="D22" s="764">
        <v>2.1823281907433378E-2</v>
      </c>
      <c r="E22" s="220"/>
      <c r="F22" s="4">
        <v>2</v>
      </c>
      <c r="G22" s="220"/>
      <c r="H22" s="765">
        <v>2.3529411764705882E-2</v>
      </c>
      <c r="I22" s="220"/>
      <c r="J22" s="4">
        <v>49</v>
      </c>
      <c r="K22" s="220"/>
      <c r="L22" s="765">
        <v>7.9674796747967486E-2</v>
      </c>
      <c r="M22" s="220"/>
      <c r="N22" s="4">
        <v>74</v>
      </c>
      <c r="O22" s="220"/>
      <c r="P22" s="765">
        <v>5.5265123226288272E-2</v>
      </c>
      <c r="Q22" s="220"/>
      <c r="R22" s="4">
        <v>136</v>
      </c>
      <c r="S22" s="220"/>
      <c r="T22" s="765">
        <v>6.2614259597806213E-2</v>
      </c>
      <c r="U22" s="220"/>
      <c r="V22" s="4">
        <v>125</v>
      </c>
      <c r="W22" s="220"/>
      <c r="X22" s="765">
        <v>3.4209085933223866E-2</v>
      </c>
      <c r="Y22" s="220"/>
      <c r="Z22" s="4">
        <v>243</v>
      </c>
      <c r="AA22" s="220"/>
      <c r="AB22" s="765">
        <v>4.8962321176707638E-2</v>
      </c>
      <c r="AC22" s="220"/>
      <c r="AD22" s="4">
        <v>203</v>
      </c>
      <c r="AE22" s="220"/>
      <c r="AF22" s="765">
        <v>4.079581993569132E-2</v>
      </c>
      <c r="AG22" s="220"/>
      <c r="AH22" s="4">
        <v>93</v>
      </c>
      <c r="AI22" s="220"/>
      <c r="AJ22" s="765">
        <v>1.8929371056381029E-2</v>
      </c>
      <c r="AK22" s="220"/>
      <c r="AL22" s="4">
        <v>105</v>
      </c>
      <c r="AM22" s="220"/>
      <c r="AN22" s="765">
        <v>1.1819000450247636E-2</v>
      </c>
      <c r="AO22" s="220"/>
      <c r="AP22" s="4">
        <v>52</v>
      </c>
      <c r="AQ22" s="220"/>
      <c r="AR22" s="765">
        <v>7.9608083282302518E-3</v>
      </c>
      <c r="AS22" s="220"/>
      <c r="AT22" s="4">
        <v>53</v>
      </c>
      <c r="AU22" s="220"/>
      <c r="AV22" s="765">
        <v>6.4265793621923126E-3</v>
      </c>
      <c r="AW22" s="220"/>
      <c r="AX22" s="4">
        <v>31</v>
      </c>
      <c r="AY22" s="220" t="s">
        <v>203</v>
      </c>
      <c r="AZ22" s="765">
        <v>4.3791495974007631E-3</v>
      </c>
      <c r="BA22" s="220"/>
      <c r="BB22" s="48"/>
    </row>
    <row r="23" spans="1:54" s="64" customFormat="1" ht="14.25" customHeight="1" x14ac:dyDescent="0.2">
      <c r="A23" s="48" t="s">
        <v>41</v>
      </c>
      <c r="B23" s="6">
        <v>33119</v>
      </c>
      <c r="C23" s="219"/>
      <c r="D23" s="764">
        <v>0.61922393641888729</v>
      </c>
      <c r="E23" s="220"/>
      <c r="F23" s="4">
        <v>77</v>
      </c>
      <c r="G23" s="220"/>
      <c r="H23" s="765">
        <v>0.90588235294117647</v>
      </c>
      <c r="I23" s="220"/>
      <c r="J23" s="4">
        <v>383</v>
      </c>
      <c r="K23" s="220"/>
      <c r="L23" s="765">
        <v>0.62276422764227646</v>
      </c>
      <c r="M23" s="220"/>
      <c r="N23" s="4">
        <v>876</v>
      </c>
      <c r="O23" s="220" t="s">
        <v>203</v>
      </c>
      <c r="P23" s="765">
        <v>0.65421956684092608</v>
      </c>
      <c r="Q23" s="220"/>
      <c r="R23" s="4">
        <v>1370</v>
      </c>
      <c r="S23" s="220"/>
      <c r="T23" s="765">
        <v>0.62614259597806221</v>
      </c>
      <c r="U23" s="220"/>
      <c r="V23" s="4">
        <v>2384</v>
      </c>
      <c r="W23" s="220"/>
      <c r="X23" s="765">
        <v>0.65243568691844556</v>
      </c>
      <c r="Y23" s="220"/>
      <c r="Z23" s="4">
        <v>3140</v>
      </c>
      <c r="AA23" s="220"/>
      <c r="AB23" s="765">
        <v>0.63248035462421925</v>
      </c>
      <c r="AC23" s="220"/>
      <c r="AD23" s="4">
        <v>3151</v>
      </c>
      <c r="AE23" s="220"/>
      <c r="AF23" s="765">
        <v>0.63303858520900325</v>
      </c>
      <c r="AG23" s="220"/>
      <c r="AH23" s="4">
        <v>3169</v>
      </c>
      <c r="AI23" s="220"/>
      <c r="AJ23" s="765">
        <v>0.6450234072867902</v>
      </c>
      <c r="AK23" s="220"/>
      <c r="AL23" s="4">
        <v>5443</v>
      </c>
      <c r="AM23" s="220" t="s">
        <v>203</v>
      </c>
      <c r="AN23" s="765">
        <v>0.61256190904997754</v>
      </c>
      <c r="AO23" s="220"/>
      <c r="AP23" s="4">
        <v>3993</v>
      </c>
      <c r="AQ23" s="220" t="s">
        <v>203</v>
      </c>
      <c r="AR23" s="765">
        <v>0.61114513165952233</v>
      </c>
      <c r="AS23" s="220"/>
      <c r="AT23" s="4">
        <v>5003</v>
      </c>
      <c r="AU23" s="220" t="s">
        <v>203</v>
      </c>
      <c r="AV23" s="765">
        <v>0.6066448405480781</v>
      </c>
      <c r="AW23" s="220"/>
      <c r="AX23" s="4">
        <v>4130</v>
      </c>
      <c r="AY23" s="220" t="s">
        <v>203</v>
      </c>
      <c r="AZ23" s="765">
        <v>0.58313321090549508</v>
      </c>
      <c r="BA23" s="220"/>
      <c r="BB23" s="48"/>
    </row>
    <row r="24" spans="1:54" s="64" customFormat="1" ht="14.25" customHeight="1" x14ac:dyDescent="0.2">
      <c r="A24" s="48" t="s">
        <v>40</v>
      </c>
      <c r="B24" s="221">
        <v>7002</v>
      </c>
      <c r="C24" s="222"/>
      <c r="D24" s="764">
        <v>0.13093969144460027</v>
      </c>
      <c r="E24" s="7"/>
      <c r="F24" s="783">
        <v>2</v>
      </c>
      <c r="G24" s="7"/>
      <c r="H24" s="766">
        <v>2.3529411764705882E-2</v>
      </c>
      <c r="I24" s="7"/>
      <c r="J24" s="783">
        <v>66</v>
      </c>
      <c r="K24" s="7"/>
      <c r="L24" s="766">
        <v>0.10731707317073171</v>
      </c>
      <c r="M24" s="7"/>
      <c r="N24" s="783">
        <v>95</v>
      </c>
      <c r="O24" s="7"/>
      <c r="P24" s="766">
        <v>7.0948469006721429E-2</v>
      </c>
      <c r="Q24" s="7"/>
      <c r="R24" s="783">
        <v>177</v>
      </c>
      <c r="S24" s="7"/>
      <c r="T24" s="766">
        <v>8.0895795246800725E-2</v>
      </c>
      <c r="U24" s="7"/>
      <c r="V24" s="783">
        <v>275</v>
      </c>
      <c r="W24" s="7"/>
      <c r="X24" s="766">
        <v>7.5259989053092502E-2</v>
      </c>
      <c r="Y24" s="7"/>
      <c r="Z24" s="783">
        <v>392</v>
      </c>
      <c r="AA24" s="7"/>
      <c r="AB24" s="766">
        <v>7.8984485190409029E-2</v>
      </c>
      <c r="AC24" s="7"/>
      <c r="AD24" s="783">
        <v>496</v>
      </c>
      <c r="AE24" s="7"/>
      <c r="AF24" s="766">
        <v>9.9678456591639875E-2</v>
      </c>
      <c r="AG24" s="7"/>
      <c r="AH24" s="783">
        <v>604</v>
      </c>
      <c r="AI24" s="7"/>
      <c r="AJ24" s="766">
        <v>0.12293914105434561</v>
      </c>
      <c r="AK24" s="7"/>
      <c r="AL24" s="783">
        <v>1364</v>
      </c>
      <c r="AM24" s="7"/>
      <c r="AN24" s="766">
        <v>0.15353444394416929</v>
      </c>
      <c r="AO24" s="7"/>
      <c r="AP24" s="783">
        <v>1056</v>
      </c>
      <c r="AQ24" s="7"/>
      <c r="AR24" s="766">
        <v>0.16166564605021433</v>
      </c>
      <c r="AS24" s="7"/>
      <c r="AT24" s="783">
        <v>1337</v>
      </c>
      <c r="AU24" s="220" t="s">
        <v>203</v>
      </c>
      <c r="AV24" s="766">
        <v>0.16211955862737965</v>
      </c>
      <c r="AW24" s="7"/>
      <c r="AX24" s="783">
        <v>1138</v>
      </c>
      <c r="AY24" s="220" t="s">
        <v>203</v>
      </c>
      <c r="AZ24" s="766">
        <v>0.16075716909167961</v>
      </c>
      <c r="BA24" s="7"/>
      <c r="BB24" s="48"/>
    </row>
    <row r="25" spans="1:54" s="64" customFormat="1" ht="14.25" customHeight="1" x14ac:dyDescent="0.2">
      <c r="A25" s="48" t="s">
        <v>35</v>
      </c>
      <c r="B25" s="221">
        <v>12201</v>
      </c>
      <c r="C25" s="216"/>
      <c r="D25" s="764">
        <v>0.22801309022907901</v>
      </c>
      <c r="E25" s="223"/>
      <c r="F25" s="206">
        <v>4</v>
      </c>
      <c r="G25" s="223"/>
      <c r="H25" s="761">
        <v>4.7058823529411764E-2</v>
      </c>
      <c r="I25" s="223"/>
      <c r="J25" s="206">
        <v>117</v>
      </c>
      <c r="K25" s="223" t="s">
        <v>203</v>
      </c>
      <c r="L25" s="761">
        <v>0.19024390243902439</v>
      </c>
      <c r="M25" s="223"/>
      <c r="N25" s="206">
        <v>294</v>
      </c>
      <c r="O25" s="223"/>
      <c r="P25" s="761">
        <v>0.21956684092606424</v>
      </c>
      <c r="Q25" s="223"/>
      <c r="R25" s="206">
        <v>506</v>
      </c>
      <c r="S25" s="223"/>
      <c r="T25" s="761">
        <v>0.23034734917733091</v>
      </c>
      <c r="U25" s="223"/>
      <c r="V25" s="206">
        <v>870</v>
      </c>
      <c r="W25" s="223"/>
      <c r="X25" s="761">
        <v>0.23809523809523808</v>
      </c>
      <c r="Y25" s="223"/>
      <c r="Z25" s="206">
        <v>1189</v>
      </c>
      <c r="AA25" s="223"/>
      <c r="AB25" s="761">
        <v>0.23957283900866411</v>
      </c>
      <c r="AC25" s="223"/>
      <c r="AD25" s="206">
        <v>1127</v>
      </c>
      <c r="AE25" s="223"/>
      <c r="AF25" s="761">
        <v>0.22648713826366559</v>
      </c>
      <c r="AG25" s="223"/>
      <c r="AH25" s="206">
        <v>1047</v>
      </c>
      <c r="AI25" s="223"/>
      <c r="AJ25" s="761">
        <v>0.21310808060248321</v>
      </c>
      <c r="AK25" s="223"/>
      <c r="AL25" s="206">
        <v>1979</v>
      </c>
      <c r="AM25" s="223" t="s">
        <v>203</v>
      </c>
      <c r="AN25" s="761">
        <v>0.22208464655560559</v>
      </c>
      <c r="AO25" s="223"/>
      <c r="AP25" s="206">
        <v>1431</v>
      </c>
      <c r="AQ25" s="223"/>
      <c r="AR25" s="761">
        <v>0.21922841396203308</v>
      </c>
      <c r="AS25" s="223"/>
      <c r="AT25" s="206">
        <v>1855</v>
      </c>
      <c r="AU25" s="223" t="s">
        <v>203</v>
      </c>
      <c r="AV25" s="761">
        <v>0.22480902146234993</v>
      </c>
      <c r="AW25" s="223"/>
      <c r="AX25" s="206">
        <v>1781</v>
      </c>
      <c r="AY25" s="223" t="s">
        <v>203</v>
      </c>
      <c r="AZ25" s="761">
        <v>0.25173047040542451</v>
      </c>
      <c r="BA25" s="223"/>
      <c r="BB25" s="48"/>
    </row>
    <row r="26" spans="1:54" s="64" customFormat="1" ht="6" customHeight="1" x14ac:dyDescent="0.2">
      <c r="A26" s="48"/>
      <c r="B26" s="221"/>
      <c r="C26" s="224"/>
      <c r="D26" s="767"/>
      <c r="E26" s="27"/>
      <c r="F26" s="221"/>
      <c r="G26" s="27"/>
      <c r="H26" s="766"/>
      <c r="I26" s="27"/>
      <c r="J26" s="221"/>
      <c r="K26" s="27"/>
      <c r="L26" s="766"/>
      <c r="M26" s="27"/>
      <c r="N26" s="221"/>
      <c r="O26" s="27"/>
      <c r="P26" s="766"/>
      <c r="Q26" s="27"/>
      <c r="R26" s="221"/>
      <c r="S26" s="27"/>
      <c r="T26" s="766"/>
      <c r="U26" s="27"/>
      <c r="V26" s="221"/>
      <c r="W26" s="27"/>
      <c r="X26" s="766"/>
      <c r="Y26" s="27"/>
      <c r="Z26" s="221"/>
      <c r="AA26" s="27"/>
      <c r="AB26" s="766"/>
      <c r="AC26" s="27"/>
      <c r="AD26" s="221"/>
      <c r="AE26" s="27"/>
      <c r="AF26" s="766"/>
      <c r="AG26" s="27"/>
      <c r="AH26" s="221"/>
      <c r="AI26" s="27"/>
      <c r="AJ26" s="766"/>
      <c r="AK26" s="27"/>
      <c r="AL26" s="221"/>
      <c r="AM26" s="27"/>
      <c r="AN26" s="766"/>
      <c r="AO26" s="27"/>
      <c r="AP26" s="221"/>
      <c r="AQ26" s="27"/>
      <c r="AR26" s="766"/>
      <c r="AS26" s="27"/>
      <c r="AT26" s="221"/>
      <c r="AU26" s="27"/>
      <c r="AV26" s="766"/>
      <c r="AW26" s="27"/>
      <c r="AX26" s="221"/>
      <c r="AY26" s="27"/>
      <c r="AZ26" s="766"/>
      <c r="BA26" s="27"/>
      <c r="BB26" s="48"/>
    </row>
    <row r="27" spans="1:54" s="64" customFormat="1" ht="14.25" customHeight="1" x14ac:dyDescent="0.2">
      <c r="A27" s="50" t="s">
        <v>20</v>
      </c>
      <c r="B27" s="24">
        <v>4499</v>
      </c>
      <c r="C27" s="217"/>
      <c r="D27" s="762"/>
      <c r="E27" s="218"/>
      <c r="F27" s="24">
        <v>48</v>
      </c>
      <c r="G27" s="218"/>
      <c r="H27" s="763"/>
      <c r="I27" s="218"/>
      <c r="J27" s="24">
        <v>593</v>
      </c>
      <c r="K27" s="218"/>
      <c r="L27" s="763"/>
      <c r="M27" s="218"/>
      <c r="N27" s="24">
        <v>612</v>
      </c>
      <c r="O27" s="218"/>
      <c r="P27" s="763"/>
      <c r="Q27" s="218"/>
      <c r="R27" s="24">
        <v>732</v>
      </c>
      <c r="S27" s="218"/>
      <c r="T27" s="763"/>
      <c r="U27" s="218"/>
      <c r="V27" s="24">
        <v>329</v>
      </c>
      <c r="W27" s="218"/>
      <c r="X27" s="763"/>
      <c r="Y27" s="218"/>
      <c r="Z27" s="24">
        <v>340</v>
      </c>
      <c r="AA27" s="218"/>
      <c r="AB27" s="763"/>
      <c r="AC27" s="218"/>
      <c r="AD27" s="24">
        <v>362</v>
      </c>
      <c r="AE27" s="218"/>
      <c r="AF27" s="763"/>
      <c r="AG27" s="218"/>
      <c r="AH27" s="24">
        <v>370</v>
      </c>
      <c r="AI27" s="218"/>
      <c r="AJ27" s="763"/>
      <c r="AK27" s="218"/>
      <c r="AL27" s="24">
        <v>359</v>
      </c>
      <c r="AM27" s="218"/>
      <c r="AN27" s="763"/>
      <c r="AO27" s="218"/>
      <c r="AP27" s="24">
        <v>301</v>
      </c>
      <c r="AQ27" s="218"/>
      <c r="AR27" s="763"/>
      <c r="AS27" s="218"/>
      <c r="AT27" s="24">
        <v>269</v>
      </c>
      <c r="AU27" s="218"/>
      <c r="AV27" s="763"/>
      <c r="AW27" s="218"/>
      <c r="AX27" s="24">
        <v>184</v>
      </c>
      <c r="AY27" s="218" t="s">
        <v>203</v>
      </c>
      <c r="AZ27" s="763"/>
      <c r="BA27" s="218"/>
      <c r="BB27" s="48"/>
    </row>
    <row r="28" spans="1:54" s="64" customFormat="1" ht="14.25" customHeight="1" x14ac:dyDescent="0.2">
      <c r="A28" s="48" t="s">
        <v>42</v>
      </c>
      <c r="B28" s="6">
        <v>106</v>
      </c>
      <c r="C28" s="219"/>
      <c r="D28" s="764">
        <v>2.3560791286952657E-2</v>
      </c>
      <c r="E28" s="220"/>
      <c r="F28" s="4">
        <v>0</v>
      </c>
      <c r="G28" s="220"/>
      <c r="H28" s="765">
        <v>0</v>
      </c>
      <c r="I28" s="220"/>
      <c r="J28" s="4">
        <v>3</v>
      </c>
      <c r="K28" s="220"/>
      <c r="L28" s="765">
        <v>5.0590219224283303E-3</v>
      </c>
      <c r="M28" s="220"/>
      <c r="N28" s="4">
        <v>4</v>
      </c>
      <c r="O28" s="220"/>
      <c r="P28" s="765">
        <v>6.5359477124183009E-3</v>
      </c>
      <c r="Q28" s="220"/>
      <c r="R28" s="4">
        <v>14</v>
      </c>
      <c r="S28" s="220"/>
      <c r="T28" s="765">
        <v>1.912568306010929E-2</v>
      </c>
      <c r="U28" s="220"/>
      <c r="V28" s="4">
        <v>7</v>
      </c>
      <c r="W28" s="220"/>
      <c r="X28" s="765">
        <v>2.1276595744680851E-2</v>
      </c>
      <c r="Y28" s="220"/>
      <c r="Z28" s="4">
        <v>8</v>
      </c>
      <c r="AA28" s="220"/>
      <c r="AB28" s="765">
        <v>2.3529411764705882E-2</v>
      </c>
      <c r="AC28" s="220"/>
      <c r="AD28" s="4">
        <v>10</v>
      </c>
      <c r="AE28" s="220"/>
      <c r="AF28" s="765">
        <v>2.7624309392265192E-2</v>
      </c>
      <c r="AG28" s="220"/>
      <c r="AH28" s="4">
        <v>19</v>
      </c>
      <c r="AI28" s="220"/>
      <c r="AJ28" s="765">
        <v>5.1351351351351354E-2</v>
      </c>
      <c r="AK28" s="220"/>
      <c r="AL28" s="4">
        <v>20</v>
      </c>
      <c r="AM28" s="220"/>
      <c r="AN28" s="765">
        <v>5.5710306406685235E-2</v>
      </c>
      <c r="AO28" s="220"/>
      <c r="AP28" s="4">
        <v>9</v>
      </c>
      <c r="AQ28" s="220"/>
      <c r="AR28" s="765">
        <v>2.9900332225913623E-2</v>
      </c>
      <c r="AS28" s="220"/>
      <c r="AT28" s="4">
        <v>8</v>
      </c>
      <c r="AU28" s="220"/>
      <c r="AV28" s="765">
        <v>2.9739776951672861E-2</v>
      </c>
      <c r="AW28" s="220"/>
      <c r="AX28" s="4">
        <v>4</v>
      </c>
      <c r="AY28" s="220" t="s">
        <v>203</v>
      </c>
      <c r="AZ28" s="765">
        <v>2.1739130434782608E-2</v>
      </c>
      <c r="BA28" s="220"/>
      <c r="BB28" s="48"/>
    </row>
    <row r="29" spans="1:54" s="64" customFormat="1" ht="14.25" customHeight="1" x14ac:dyDescent="0.2">
      <c r="A29" s="48" t="s">
        <v>41</v>
      </c>
      <c r="B29" s="6">
        <v>1243</v>
      </c>
      <c r="C29" s="219"/>
      <c r="D29" s="764">
        <v>0.27606134696599244</v>
      </c>
      <c r="E29" s="220"/>
      <c r="F29" s="4">
        <v>7</v>
      </c>
      <c r="G29" s="220"/>
      <c r="H29" s="765">
        <v>0.125</v>
      </c>
      <c r="I29" s="220"/>
      <c r="J29" s="4">
        <v>105</v>
      </c>
      <c r="K29" s="220"/>
      <c r="L29" s="765">
        <v>0.17706576728499157</v>
      </c>
      <c r="M29" s="220"/>
      <c r="N29" s="4">
        <v>169</v>
      </c>
      <c r="O29" s="220"/>
      <c r="P29" s="765">
        <v>0.27614379084967322</v>
      </c>
      <c r="Q29" s="220"/>
      <c r="R29" s="4">
        <v>254</v>
      </c>
      <c r="S29" s="220"/>
      <c r="T29" s="765">
        <v>0.34699453551912568</v>
      </c>
      <c r="U29" s="220"/>
      <c r="V29" s="4">
        <v>78</v>
      </c>
      <c r="W29" s="220"/>
      <c r="X29" s="765">
        <v>0.23708206686930092</v>
      </c>
      <c r="Y29" s="220"/>
      <c r="Z29" s="4">
        <v>58</v>
      </c>
      <c r="AA29" s="220"/>
      <c r="AB29" s="765">
        <v>0.17058823529411765</v>
      </c>
      <c r="AC29" s="220"/>
      <c r="AD29" s="4">
        <v>87</v>
      </c>
      <c r="AE29" s="220"/>
      <c r="AF29" s="765">
        <v>0.24033149171270718</v>
      </c>
      <c r="AG29" s="220"/>
      <c r="AH29" s="4">
        <v>126</v>
      </c>
      <c r="AI29" s="220"/>
      <c r="AJ29" s="765">
        <v>0.34054054054054056</v>
      </c>
      <c r="AK29" s="220"/>
      <c r="AL29" s="4">
        <v>118</v>
      </c>
      <c r="AM29" s="220"/>
      <c r="AN29" s="765">
        <v>0.32869080779944287</v>
      </c>
      <c r="AO29" s="220"/>
      <c r="AP29" s="4">
        <v>105</v>
      </c>
      <c r="AQ29" s="220"/>
      <c r="AR29" s="765">
        <v>0.34883720930232559</v>
      </c>
      <c r="AS29" s="220"/>
      <c r="AT29" s="4">
        <v>77</v>
      </c>
      <c r="AU29" s="220"/>
      <c r="AV29" s="765">
        <v>0.28624535315985128</v>
      </c>
      <c r="AW29" s="220"/>
      <c r="AX29" s="4">
        <v>59</v>
      </c>
      <c r="AY29" s="220" t="s">
        <v>203</v>
      </c>
      <c r="AZ29" s="765">
        <v>0.32065217391304346</v>
      </c>
      <c r="BA29" s="220"/>
      <c r="BB29" s="48"/>
    </row>
    <row r="30" spans="1:54" s="64" customFormat="1" ht="14.25" customHeight="1" x14ac:dyDescent="0.2">
      <c r="A30" s="48" t="s">
        <v>40</v>
      </c>
      <c r="B30" s="221">
        <v>361</v>
      </c>
      <c r="C30" s="222"/>
      <c r="D30" s="764">
        <v>8.0240053345187815E-2</v>
      </c>
      <c r="E30" s="7"/>
      <c r="F30" s="783">
        <v>7</v>
      </c>
      <c r="G30" s="7"/>
      <c r="H30" s="766">
        <v>0.14583333333333334</v>
      </c>
      <c r="I30" s="7"/>
      <c r="J30" s="783">
        <v>130</v>
      </c>
      <c r="K30" s="7"/>
      <c r="L30" s="766">
        <v>0.21922428330522767</v>
      </c>
      <c r="M30" s="7"/>
      <c r="N30" s="783">
        <v>55</v>
      </c>
      <c r="O30" s="7"/>
      <c r="P30" s="766">
        <v>8.9869281045751634E-2</v>
      </c>
      <c r="Q30" s="7"/>
      <c r="R30" s="783">
        <v>71</v>
      </c>
      <c r="S30" s="7"/>
      <c r="T30" s="766">
        <v>9.699453551912568E-2</v>
      </c>
      <c r="U30" s="7"/>
      <c r="V30" s="783">
        <v>19</v>
      </c>
      <c r="W30" s="7"/>
      <c r="X30" s="766">
        <v>5.7750759878419454E-2</v>
      </c>
      <c r="Y30" s="7"/>
      <c r="Z30" s="783">
        <v>15</v>
      </c>
      <c r="AA30" s="7"/>
      <c r="AB30" s="766">
        <v>4.4117647058823532E-2</v>
      </c>
      <c r="AC30" s="7"/>
      <c r="AD30" s="783">
        <v>7</v>
      </c>
      <c r="AE30" s="7"/>
      <c r="AF30" s="766">
        <v>1.9337016574585635E-2</v>
      </c>
      <c r="AG30" s="7"/>
      <c r="AH30" s="783">
        <v>12</v>
      </c>
      <c r="AI30" s="7"/>
      <c r="AJ30" s="766">
        <v>3.2432432432432434E-2</v>
      </c>
      <c r="AK30" s="7"/>
      <c r="AL30" s="783">
        <v>18</v>
      </c>
      <c r="AM30" s="7"/>
      <c r="AN30" s="766">
        <v>5.0139275766016712E-2</v>
      </c>
      <c r="AO30" s="7"/>
      <c r="AP30" s="783">
        <v>11</v>
      </c>
      <c r="AQ30" s="7"/>
      <c r="AR30" s="766">
        <v>3.6544850498338874E-2</v>
      </c>
      <c r="AS30" s="7"/>
      <c r="AT30" s="783">
        <v>10</v>
      </c>
      <c r="AU30" s="7"/>
      <c r="AV30" s="766">
        <v>3.717472118959108E-2</v>
      </c>
      <c r="AW30" s="7"/>
      <c r="AX30" s="783">
        <v>6</v>
      </c>
      <c r="AY30" s="220" t="s">
        <v>203</v>
      </c>
      <c r="AZ30" s="766">
        <v>3.2608695652173912E-2</v>
      </c>
      <c r="BA30" s="7"/>
      <c r="BB30" s="48"/>
    </row>
    <row r="31" spans="1:54" s="64" customFormat="1" ht="14.25" customHeight="1" x14ac:dyDescent="0.2">
      <c r="A31" s="48" t="s">
        <v>35</v>
      </c>
      <c r="B31" s="202">
        <v>2789</v>
      </c>
      <c r="C31" s="212"/>
      <c r="D31" s="764">
        <v>0.62013780840186705</v>
      </c>
      <c r="E31" s="223"/>
      <c r="F31" s="206">
        <v>34</v>
      </c>
      <c r="G31" s="223"/>
      <c r="H31" s="761">
        <v>0.72916666666666663</v>
      </c>
      <c r="I31" s="223"/>
      <c r="J31" s="206">
        <v>355</v>
      </c>
      <c r="K31" s="223"/>
      <c r="L31" s="761">
        <v>0.59865092748735249</v>
      </c>
      <c r="M31" s="223"/>
      <c r="N31" s="206">
        <v>384</v>
      </c>
      <c r="O31" s="223"/>
      <c r="P31" s="761">
        <v>0.62745098039215685</v>
      </c>
      <c r="Q31" s="223"/>
      <c r="R31" s="206">
        <v>393</v>
      </c>
      <c r="S31" s="223"/>
      <c r="T31" s="761">
        <v>0.53688524590163933</v>
      </c>
      <c r="U31" s="223"/>
      <c r="V31" s="206">
        <v>225</v>
      </c>
      <c r="W31" s="223"/>
      <c r="X31" s="761">
        <v>0.68389057750759874</v>
      </c>
      <c r="Y31" s="223"/>
      <c r="Z31" s="206">
        <v>259</v>
      </c>
      <c r="AA31" s="223"/>
      <c r="AB31" s="761">
        <v>0.7617647058823529</v>
      </c>
      <c r="AC31" s="223"/>
      <c r="AD31" s="206">
        <v>258</v>
      </c>
      <c r="AE31" s="223"/>
      <c r="AF31" s="761">
        <v>0.71270718232044195</v>
      </c>
      <c r="AG31" s="223"/>
      <c r="AH31" s="206">
        <v>213</v>
      </c>
      <c r="AI31" s="223"/>
      <c r="AJ31" s="761">
        <v>0.57567567567567568</v>
      </c>
      <c r="AK31" s="223"/>
      <c r="AL31" s="206">
        <v>203</v>
      </c>
      <c r="AM31" s="223"/>
      <c r="AN31" s="761">
        <v>0.56545961002785516</v>
      </c>
      <c r="AO31" s="223"/>
      <c r="AP31" s="206">
        <v>176</v>
      </c>
      <c r="AQ31" s="223"/>
      <c r="AR31" s="761">
        <v>0.58471760797342198</v>
      </c>
      <c r="AS31" s="223"/>
      <c r="AT31" s="206">
        <v>174</v>
      </c>
      <c r="AU31" s="223"/>
      <c r="AV31" s="761">
        <v>0.64684014869888473</v>
      </c>
      <c r="AW31" s="223"/>
      <c r="AX31" s="206">
        <v>115</v>
      </c>
      <c r="AY31" s="223" t="s">
        <v>203</v>
      </c>
      <c r="AZ31" s="761">
        <v>0.625</v>
      </c>
      <c r="BA31" s="223"/>
      <c r="BB31" s="48"/>
    </row>
    <row r="32" spans="1:54" s="64" customFormat="1" ht="6" customHeight="1" x14ac:dyDescent="0.2">
      <c r="A32" s="48"/>
      <c r="B32" s="221"/>
      <c r="C32" s="224"/>
      <c r="D32" s="767"/>
      <c r="E32" s="27"/>
      <c r="F32" s="221"/>
      <c r="G32" s="27"/>
      <c r="H32" s="766"/>
      <c r="I32" s="27"/>
      <c r="J32" s="221"/>
      <c r="K32" s="27"/>
      <c r="L32" s="766"/>
      <c r="M32" s="27"/>
      <c r="N32" s="221"/>
      <c r="O32" s="27"/>
      <c r="P32" s="766"/>
      <c r="Q32" s="27"/>
      <c r="R32" s="221"/>
      <c r="S32" s="27"/>
      <c r="T32" s="766"/>
      <c r="U32" s="27"/>
      <c r="V32" s="221"/>
      <c r="W32" s="27"/>
      <c r="X32" s="766"/>
      <c r="Y32" s="27"/>
      <c r="Z32" s="221"/>
      <c r="AA32" s="27"/>
      <c r="AB32" s="766"/>
      <c r="AC32" s="27"/>
      <c r="AD32" s="221"/>
      <c r="AE32" s="27"/>
      <c r="AF32" s="766"/>
      <c r="AG32" s="27"/>
      <c r="AH32" s="221"/>
      <c r="AI32" s="27"/>
      <c r="AJ32" s="766"/>
      <c r="AK32" s="27"/>
      <c r="AL32" s="221"/>
      <c r="AM32" s="27"/>
      <c r="AN32" s="766"/>
      <c r="AO32" s="27"/>
      <c r="AP32" s="221"/>
      <c r="AQ32" s="27"/>
      <c r="AR32" s="766"/>
      <c r="AS32" s="27"/>
      <c r="AT32" s="221"/>
      <c r="AU32" s="27"/>
      <c r="AV32" s="766"/>
      <c r="AW32" s="27"/>
      <c r="AX32" s="221"/>
      <c r="AY32" s="27"/>
      <c r="AZ32" s="766"/>
      <c r="BA32" s="27"/>
      <c r="BB32" s="48"/>
    </row>
    <row r="33" spans="1:54" s="64" customFormat="1" ht="14.25" customHeight="1" x14ac:dyDescent="0.2">
      <c r="A33" s="50" t="s">
        <v>21</v>
      </c>
      <c r="B33" s="24">
        <v>11677</v>
      </c>
      <c r="C33" s="217"/>
      <c r="D33" s="762"/>
      <c r="E33" s="218"/>
      <c r="F33" s="24">
        <v>1</v>
      </c>
      <c r="G33" s="218"/>
      <c r="H33" s="763"/>
      <c r="I33" s="218"/>
      <c r="J33" s="24">
        <v>96</v>
      </c>
      <c r="K33" s="218" t="s">
        <v>203</v>
      </c>
      <c r="L33" s="763"/>
      <c r="M33" s="218"/>
      <c r="N33" s="24">
        <v>412</v>
      </c>
      <c r="O33" s="218" t="s">
        <v>203</v>
      </c>
      <c r="P33" s="763"/>
      <c r="Q33" s="218"/>
      <c r="R33" s="24">
        <v>658</v>
      </c>
      <c r="S33" s="218"/>
      <c r="T33" s="763"/>
      <c r="U33" s="218"/>
      <c r="V33" s="24">
        <v>748</v>
      </c>
      <c r="W33" s="218"/>
      <c r="X33" s="763"/>
      <c r="Y33" s="218"/>
      <c r="Z33" s="24">
        <v>1089</v>
      </c>
      <c r="AA33" s="218"/>
      <c r="AB33" s="763"/>
      <c r="AC33" s="218"/>
      <c r="AD33" s="24">
        <v>839</v>
      </c>
      <c r="AE33" s="218"/>
      <c r="AF33" s="763"/>
      <c r="AG33" s="218"/>
      <c r="AH33" s="24">
        <v>905</v>
      </c>
      <c r="AI33" s="218"/>
      <c r="AJ33" s="763"/>
      <c r="AK33" s="218"/>
      <c r="AL33" s="24">
        <v>2003</v>
      </c>
      <c r="AM33" s="218" t="s">
        <v>203</v>
      </c>
      <c r="AN33" s="763"/>
      <c r="AO33" s="218"/>
      <c r="AP33" s="24">
        <v>1689</v>
      </c>
      <c r="AQ33" s="218"/>
      <c r="AR33" s="763"/>
      <c r="AS33" s="218"/>
      <c r="AT33" s="24">
        <v>1761</v>
      </c>
      <c r="AU33" s="218" t="s">
        <v>203</v>
      </c>
      <c r="AV33" s="763"/>
      <c r="AW33" s="218"/>
      <c r="AX33" s="24">
        <v>1476</v>
      </c>
      <c r="AY33" s="218" t="s">
        <v>203</v>
      </c>
      <c r="AZ33" s="763"/>
      <c r="BA33" s="218"/>
      <c r="BB33" s="48"/>
    </row>
    <row r="34" spans="1:54" s="64" customFormat="1" ht="14.25" customHeight="1" x14ac:dyDescent="0.2">
      <c r="A34" s="48" t="s">
        <v>42</v>
      </c>
      <c r="B34" s="6">
        <v>90</v>
      </c>
      <c r="C34" s="219"/>
      <c r="D34" s="764">
        <v>7.7147265558031889E-3</v>
      </c>
      <c r="E34" s="220"/>
      <c r="F34" s="4">
        <v>0</v>
      </c>
      <c r="G34" s="220"/>
      <c r="H34" s="765">
        <v>0</v>
      </c>
      <c r="I34" s="220"/>
      <c r="J34" s="4">
        <v>0</v>
      </c>
      <c r="K34" s="220"/>
      <c r="L34" s="765">
        <v>0</v>
      </c>
      <c r="M34" s="220"/>
      <c r="N34" s="4">
        <v>3</v>
      </c>
      <c r="O34" s="220"/>
      <c r="P34" s="765">
        <v>7.2815533980582527E-3</v>
      </c>
      <c r="Q34" s="220"/>
      <c r="R34" s="4">
        <v>4</v>
      </c>
      <c r="S34" s="220"/>
      <c r="T34" s="765">
        <v>6.1068702290076335E-3</v>
      </c>
      <c r="U34" s="220"/>
      <c r="V34" s="4">
        <v>4</v>
      </c>
      <c r="W34" s="220"/>
      <c r="X34" s="765">
        <v>5.3475935828877002E-3</v>
      </c>
      <c r="Y34" s="220"/>
      <c r="Z34" s="4">
        <v>6</v>
      </c>
      <c r="AA34" s="220"/>
      <c r="AB34" s="765">
        <v>5.5096418732782371E-3</v>
      </c>
      <c r="AC34" s="220"/>
      <c r="AD34" s="4">
        <v>10</v>
      </c>
      <c r="AE34" s="220"/>
      <c r="AF34" s="765">
        <v>1.1918951132300357E-2</v>
      </c>
      <c r="AG34" s="220"/>
      <c r="AH34" s="4">
        <v>7</v>
      </c>
      <c r="AI34" s="220"/>
      <c r="AJ34" s="765">
        <v>7.7519379844961239E-3</v>
      </c>
      <c r="AK34" s="220"/>
      <c r="AL34" s="4">
        <v>18</v>
      </c>
      <c r="AM34" s="220"/>
      <c r="AN34" s="765">
        <v>8.9910089910089919E-3</v>
      </c>
      <c r="AO34" s="220"/>
      <c r="AP34" s="4">
        <v>14</v>
      </c>
      <c r="AQ34" s="220"/>
      <c r="AR34" s="765">
        <v>8.2889283599763171E-3</v>
      </c>
      <c r="AS34" s="220"/>
      <c r="AT34" s="4">
        <v>12</v>
      </c>
      <c r="AU34" s="220"/>
      <c r="AV34" s="765">
        <v>6.8220579874928933E-3</v>
      </c>
      <c r="AW34" s="220"/>
      <c r="AX34" s="4">
        <v>12</v>
      </c>
      <c r="AY34" s="220" t="s">
        <v>203</v>
      </c>
      <c r="AZ34" s="765">
        <v>8.1411126187245584E-3</v>
      </c>
      <c r="BA34" s="220"/>
      <c r="BB34" s="48"/>
    </row>
    <row r="35" spans="1:54" s="64" customFormat="1" ht="14.25" customHeight="1" x14ac:dyDescent="0.2">
      <c r="A35" s="48" t="s">
        <v>41</v>
      </c>
      <c r="B35" s="6">
        <v>4776</v>
      </c>
      <c r="C35" s="219"/>
      <c r="D35" s="764">
        <v>0.40930910337733584</v>
      </c>
      <c r="E35" s="220"/>
      <c r="F35" s="4">
        <v>0</v>
      </c>
      <c r="G35" s="220"/>
      <c r="H35" s="765">
        <v>0</v>
      </c>
      <c r="I35" s="220"/>
      <c r="J35" s="4">
        <v>28</v>
      </c>
      <c r="K35" s="220"/>
      <c r="L35" s="765">
        <v>0.29473684210526313</v>
      </c>
      <c r="M35" s="220"/>
      <c r="N35" s="4">
        <v>118</v>
      </c>
      <c r="O35" s="220" t="s">
        <v>203</v>
      </c>
      <c r="P35" s="765">
        <v>0.28640776699029125</v>
      </c>
      <c r="Q35" s="220"/>
      <c r="R35" s="4">
        <v>173</v>
      </c>
      <c r="S35" s="220"/>
      <c r="T35" s="765">
        <v>0.26412213740458013</v>
      </c>
      <c r="U35" s="220"/>
      <c r="V35" s="4">
        <v>229</v>
      </c>
      <c r="W35" s="220"/>
      <c r="X35" s="765">
        <v>0.30614973262032086</v>
      </c>
      <c r="Y35" s="220"/>
      <c r="Z35" s="4">
        <v>376</v>
      </c>
      <c r="AA35" s="220"/>
      <c r="AB35" s="765">
        <v>0.34527089072543615</v>
      </c>
      <c r="AC35" s="220"/>
      <c r="AD35" s="4">
        <v>378</v>
      </c>
      <c r="AE35" s="220"/>
      <c r="AF35" s="765">
        <v>0.4505363528009535</v>
      </c>
      <c r="AG35" s="220"/>
      <c r="AH35" s="4">
        <v>411</v>
      </c>
      <c r="AI35" s="220"/>
      <c r="AJ35" s="765">
        <v>0.45514950166112955</v>
      </c>
      <c r="AK35" s="220"/>
      <c r="AL35" s="4">
        <v>839</v>
      </c>
      <c r="AM35" s="220" t="s">
        <v>203</v>
      </c>
      <c r="AN35" s="765">
        <v>0.4190809190809191</v>
      </c>
      <c r="AO35" s="220"/>
      <c r="AP35" s="4">
        <v>763</v>
      </c>
      <c r="AQ35" s="220"/>
      <c r="AR35" s="765">
        <v>0.45115452930728239</v>
      </c>
      <c r="AS35" s="220"/>
      <c r="AT35" s="4">
        <v>800</v>
      </c>
      <c r="AU35" s="220"/>
      <c r="AV35" s="765">
        <v>0.45480386583285959</v>
      </c>
      <c r="AW35" s="220"/>
      <c r="AX35" s="4">
        <v>661</v>
      </c>
      <c r="AY35" s="220" t="s">
        <v>203</v>
      </c>
      <c r="AZ35" s="765">
        <v>0.44843962008141114</v>
      </c>
      <c r="BA35" s="220"/>
      <c r="BB35" s="48"/>
    </row>
    <row r="36" spans="1:54" s="64" customFormat="1" ht="14.25" customHeight="1" x14ac:dyDescent="0.2">
      <c r="A36" s="48" t="s">
        <v>40</v>
      </c>
      <c r="B36" s="221">
        <v>1882</v>
      </c>
      <c r="C36" s="222"/>
      <c r="D36" s="764">
        <v>0.16132350420024003</v>
      </c>
      <c r="E36" s="7"/>
      <c r="F36" s="783">
        <v>1</v>
      </c>
      <c r="G36" s="7"/>
      <c r="H36" s="766">
        <v>1</v>
      </c>
      <c r="I36" s="7"/>
      <c r="J36" s="783">
        <v>15</v>
      </c>
      <c r="K36" s="7"/>
      <c r="L36" s="766">
        <v>0.15789473684210525</v>
      </c>
      <c r="M36" s="7"/>
      <c r="N36" s="783">
        <v>76</v>
      </c>
      <c r="O36" s="7"/>
      <c r="P36" s="766">
        <v>0.18446601941747573</v>
      </c>
      <c r="Q36" s="7"/>
      <c r="R36" s="783">
        <v>98</v>
      </c>
      <c r="S36" s="7"/>
      <c r="T36" s="766">
        <v>0.14961832061068703</v>
      </c>
      <c r="U36" s="7"/>
      <c r="V36" s="783">
        <v>105</v>
      </c>
      <c r="W36" s="7"/>
      <c r="X36" s="766">
        <v>0.14037433155080214</v>
      </c>
      <c r="Y36" s="7"/>
      <c r="Z36" s="783">
        <v>115</v>
      </c>
      <c r="AA36" s="7"/>
      <c r="AB36" s="766">
        <v>0.10560146923783287</v>
      </c>
      <c r="AC36" s="7"/>
      <c r="AD36" s="783">
        <v>80</v>
      </c>
      <c r="AE36" s="7"/>
      <c r="AF36" s="766">
        <v>9.5351609058402856E-2</v>
      </c>
      <c r="AG36" s="7"/>
      <c r="AH36" s="783">
        <v>127</v>
      </c>
      <c r="AI36" s="7"/>
      <c r="AJ36" s="766">
        <v>0.1406423034330011</v>
      </c>
      <c r="AK36" s="7"/>
      <c r="AL36" s="783">
        <v>400</v>
      </c>
      <c r="AM36" s="7"/>
      <c r="AN36" s="766">
        <v>0.19980019980019981</v>
      </c>
      <c r="AO36" s="7"/>
      <c r="AP36" s="783">
        <v>307</v>
      </c>
      <c r="AQ36" s="7"/>
      <c r="AR36" s="766">
        <v>0.1817643576080521</v>
      </c>
      <c r="AS36" s="7"/>
      <c r="AT36" s="783">
        <v>336</v>
      </c>
      <c r="AU36" s="220" t="s">
        <v>203</v>
      </c>
      <c r="AV36" s="766">
        <v>0.19101762364980102</v>
      </c>
      <c r="AW36" s="7"/>
      <c r="AX36" s="783">
        <v>222</v>
      </c>
      <c r="AY36" s="220" t="s">
        <v>203</v>
      </c>
      <c r="AZ36" s="766">
        <v>0.15061058344640435</v>
      </c>
      <c r="BA36" s="7"/>
      <c r="BB36" s="48"/>
    </row>
    <row r="37" spans="1:54" s="64" customFormat="1" ht="14.25" customHeight="1" x14ac:dyDescent="0.2">
      <c r="A37" s="48" t="s">
        <v>35</v>
      </c>
      <c r="B37" s="221">
        <v>4929</v>
      </c>
      <c r="C37" s="216"/>
      <c r="D37" s="764">
        <v>0.42165266586662092</v>
      </c>
      <c r="E37" s="223"/>
      <c r="F37" s="206">
        <v>0</v>
      </c>
      <c r="G37" s="223"/>
      <c r="H37" s="761">
        <v>0</v>
      </c>
      <c r="I37" s="223"/>
      <c r="J37" s="206">
        <v>53</v>
      </c>
      <c r="K37" s="223" t="s">
        <v>203</v>
      </c>
      <c r="L37" s="761">
        <v>0.54736842105263162</v>
      </c>
      <c r="M37" s="223"/>
      <c r="N37" s="206">
        <v>215</v>
      </c>
      <c r="O37" s="223"/>
      <c r="P37" s="761">
        <v>0.52184466019417475</v>
      </c>
      <c r="Q37" s="223"/>
      <c r="R37" s="206">
        <v>383</v>
      </c>
      <c r="S37" s="223"/>
      <c r="T37" s="761">
        <v>0.58015267175572516</v>
      </c>
      <c r="U37" s="223"/>
      <c r="V37" s="206">
        <v>410</v>
      </c>
      <c r="W37" s="223"/>
      <c r="X37" s="761">
        <v>0.54812834224598928</v>
      </c>
      <c r="Y37" s="223"/>
      <c r="Z37" s="206">
        <v>592</v>
      </c>
      <c r="AA37" s="223"/>
      <c r="AB37" s="761">
        <v>0.54361799816345269</v>
      </c>
      <c r="AC37" s="223"/>
      <c r="AD37" s="206">
        <v>371</v>
      </c>
      <c r="AE37" s="223"/>
      <c r="AF37" s="761">
        <v>0.44219308700834326</v>
      </c>
      <c r="AG37" s="223"/>
      <c r="AH37" s="206">
        <v>360</v>
      </c>
      <c r="AI37" s="223"/>
      <c r="AJ37" s="761">
        <v>0.39645625692137321</v>
      </c>
      <c r="AK37" s="223"/>
      <c r="AL37" s="206">
        <v>746</v>
      </c>
      <c r="AM37" s="223" t="s">
        <v>203</v>
      </c>
      <c r="AN37" s="761">
        <v>0.37212787212787213</v>
      </c>
      <c r="AO37" s="223"/>
      <c r="AP37" s="206">
        <v>605</v>
      </c>
      <c r="AQ37" s="223"/>
      <c r="AR37" s="761">
        <v>0.35879218472468916</v>
      </c>
      <c r="AS37" s="223"/>
      <c r="AT37" s="206">
        <v>613</v>
      </c>
      <c r="AU37" s="223" t="s">
        <v>203</v>
      </c>
      <c r="AV37" s="761">
        <v>0.34735645252984648</v>
      </c>
      <c r="AW37" s="223"/>
      <c r="AX37" s="206">
        <v>581</v>
      </c>
      <c r="AY37" s="223" t="s">
        <v>203</v>
      </c>
      <c r="AZ37" s="761">
        <v>0.39280868385345996</v>
      </c>
      <c r="BA37" s="223"/>
      <c r="BB37" s="48"/>
    </row>
    <row r="38" spans="1:54" s="64" customFormat="1" ht="6" customHeight="1" x14ac:dyDescent="0.2">
      <c r="A38" s="48"/>
      <c r="B38" s="202"/>
      <c r="C38" s="202"/>
      <c r="D38" s="759"/>
      <c r="E38" s="213"/>
      <c r="F38" s="202"/>
      <c r="G38" s="213"/>
      <c r="H38" s="761"/>
      <c r="I38" s="213"/>
      <c r="J38" s="202"/>
      <c r="K38" s="213"/>
      <c r="L38" s="761"/>
      <c r="M38" s="213"/>
      <c r="N38" s="202"/>
      <c r="O38" s="213"/>
      <c r="P38" s="761"/>
      <c r="Q38" s="213"/>
      <c r="R38" s="202"/>
      <c r="S38" s="213"/>
      <c r="T38" s="761"/>
      <c r="U38" s="213"/>
      <c r="V38" s="202"/>
      <c r="W38" s="213"/>
      <c r="X38" s="761"/>
      <c r="Y38" s="213"/>
      <c r="Z38" s="202"/>
      <c r="AA38" s="213"/>
      <c r="AB38" s="761"/>
      <c r="AC38" s="213"/>
      <c r="AD38" s="202"/>
      <c r="AE38" s="213"/>
      <c r="AF38" s="761"/>
      <c r="AG38" s="213"/>
      <c r="AH38" s="202"/>
      <c r="AI38" s="213"/>
      <c r="AJ38" s="761"/>
      <c r="AK38" s="213"/>
      <c r="AL38" s="202"/>
      <c r="AM38" s="213"/>
      <c r="AN38" s="761"/>
      <c r="AO38" s="213"/>
      <c r="AP38" s="202"/>
      <c r="AQ38" s="213"/>
      <c r="AR38" s="761"/>
      <c r="AS38" s="213"/>
      <c r="AT38" s="202"/>
      <c r="AU38" s="213"/>
      <c r="AV38" s="761"/>
      <c r="AW38" s="213"/>
      <c r="AX38" s="202"/>
      <c r="AY38" s="213"/>
      <c r="AZ38" s="761"/>
      <c r="BA38" s="213"/>
      <c r="BB38" s="48"/>
    </row>
    <row r="39" spans="1:54" s="64" customFormat="1" ht="14.25" customHeight="1" x14ac:dyDescent="0.2">
      <c r="A39" s="53" t="s">
        <v>39</v>
      </c>
      <c r="B39" s="782"/>
      <c r="C39" s="225"/>
      <c r="D39" s="768"/>
      <c r="E39" s="16"/>
      <c r="F39" s="782"/>
      <c r="G39" s="16"/>
      <c r="H39" s="769"/>
      <c r="I39" s="16"/>
      <c r="J39" s="782"/>
      <c r="K39" s="16"/>
      <c r="L39" s="769"/>
      <c r="M39" s="16"/>
      <c r="N39" s="782"/>
      <c r="O39" s="16"/>
      <c r="P39" s="769"/>
      <c r="Q39" s="16"/>
      <c r="R39" s="782"/>
      <c r="S39" s="16"/>
      <c r="T39" s="769"/>
      <c r="U39" s="16"/>
      <c r="V39" s="782"/>
      <c r="W39" s="16"/>
      <c r="X39" s="769"/>
      <c r="Y39" s="16"/>
      <c r="Z39" s="782"/>
      <c r="AA39" s="16"/>
      <c r="AB39" s="769"/>
      <c r="AC39" s="16"/>
      <c r="AD39" s="782"/>
      <c r="AE39" s="16"/>
      <c r="AF39" s="769"/>
      <c r="AG39" s="16"/>
      <c r="AH39" s="782"/>
      <c r="AI39" s="16"/>
      <c r="AJ39" s="769"/>
      <c r="AK39" s="16"/>
      <c r="AL39" s="782"/>
      <c r="AM39" s="16"/>
      <c r="AN39" s="769"/>
      <c r="AO39" s="16"/>
      <c r="AP39" s="782"/>
      <c r="AQ39" s="16"/>
      <c r="AR39" s="769"/>
      <c r="AS39" s="16"/>
      <c r="AT39" s="782"/>
      <c r="AU39" s="16"/>
      <c r="AV39" s="769"/>
      <c r="AW39" s="16"/>
      <c r="AX39" s="782"/>
      <c r="AY39" s="16"/>
      <c r="AZ39" s="769"/>
      <c r="BA39" s="16"/>
      <c r="BB39" s="48"/>
    </row>
    <row r="40" spans="1:54" s="64" customFormat="1" ht="14.25" customHeight="1" x14ac:dyDescent="0.2">
      <c r="A40" s="52" t="s">
        <v>38</v>
      </c>
      <c r="B40" s="20">
        <v>832</v>
      </c>
      <c r="C40" s="209"/>
      <c r="D40" s="770"/>
      <c r="E40" s="211"/>
      <c r="F40" s="20">
        <v>7</v>
      </c>
      <c r="G40" s="211"/>
      <c r="H40" s="771"/>
      <c r="I40" s="211"/>
      <c r="J40" s="20">
        <v>106</v>
      </c>
      <c r="K40" s="211"/>
      <c r="L40" s="771"/>
      <c r="M40" s="211"/>
      <c r="N40" s="20">
        <v>123</v>
      </c>
      <c r="O40" s="211"/>
      <c r="P40" s="771"/>
      <c r="Q40" s="211"/>
      <c r="R40" s="20">
        <v>106</v>
      </c>
      <c r="S40" s="211"/>
      <c r="T40" s="771"/>
      <c r="U40" s="211"/>
      <c r="V40" s="20">
        <v>125</v>
      </c>
      <c r="W40" s="211"/>
      <c r="X40" s="771"/>
      <c r="Y40" s="211"/>
      <c r="Z40" s="20">
        <v>112</v>
      </c>
      <c r="AA40" s="211"/>
      <c r="AB40" s="771"/>
      <c r="AC40" s="211"/>
      <c r="AD40" s="20">
        <v>83</v>
      </c>
      <c r="AE40" s="211"/>
      <c r="AF40" s="771"/>
      <c r="AG40" s="211"/>
      <c r="AH40" s="20">
        <v>53</v>
      </c>
      <c r="AI40" s="211"/>
      <c r="AJ40" s="771"/>
      <c r="AK40" s="211"/>
      <c r="AL40" s="20">
        <v>48</v>
      </c>
      <c r="AM40" s="211"/>
      <c r="AN40" s="771"/>
      <c r="AO40" s="211"/>
      <c r="AP40" s="20">
        <v>32</v>
      </c>
      <c r="AQ40" s="211"/>
      <c r="AR40" s="771"/>
      <c r="AS40" s="211"/>
      <c r="AT40" s="20">
        <v>31</v>
      </c>
      <c r="AU40" s="211"/>
      <c r="AV40" s="771"/>
      <c r="AW40" s="211"/>
      <c r="AX40" s="20">
        <v>30</v>
      </c>
      <c r="AY40" s="211" t="s">
        <v>203</v>
      </c>
      <c r="AZ40" s="771"/>
      <c r="BA40" s="211"/>
      <c r="BB40" s="48"/>
    </row>
    <row r="41" spans="1:54" s="64" customFormat="1" ht="6" customHeight="1" x14ac:dyDescent="0.2">
      <c r="A41" s="48"/>
      <c r="B41" s="221"/>
      <c r="C41" s="227"/>
      <c r="D41" s="767"/>
      <c r="E41" s="27"/>
      <c r="F41" s="221"/>
      <c r="G41" s="27"/>
      <c r="H41" s="766"/>
      <c r="I41" s="27"/>
      <c r="J41" s="221"/>
      <c r="K41" s="27"/>
      <c r="L41" s="766"/>
      <c r="M41" s="27"/>
      <c r="N41" s="221"/>
      <c r="O41" s="27"/>
      <c r="P41" s="766"/>
      <c r="Q41" s="27"/>
      <c r="R41" s="221"/>
      <c r="S41" s="27"/>
      <c r="T41" s="766"/>
      <c r="U41" s="27"/>
      <c r="V41" s="221"/>
      <c r="W41" s="27"/>
      <c r="X41" s="766"/>
      <c r="Y41" s="27"/>
      <c r="Z41" s="221"/>
      <c r="AA41" s="27"/>
      <c r="AB41" s="766"/>
      <c r="AC41" s="27"/>
      <c r="AD41" s="221"/>
      <c r="AE41" s="27"/>
      <c r="AF41" s="766"/>
      <c r="AG41" s="27"/>
      <c r="AH41" s="221"/>
      <c r="AI41" s="27"/>
      <c r="AJ41" s="766"/>
      <c r="AK41" s="27"/>
      <c r="AL41" s="221"/>
      <c r="AM41" s="27"/>
      <c r="AN41" s="766"/>
      <c r="AO41" s="27"/>
      <c r="AP41" s="221"/>
      <c r="AQ41" s="27"/>
      <c r="AR41" s="766"/>
      <c r="AS41" s="27"/>
      <c r="AT41" s="221"/>
      <c r="AU41" s="27"/>
      <c r="AV41" s="766"/>
      <c r="AW41" s="27"/>
      <c r="AX41" s="221"/>
      <c r="AY41" s="27"/>
      <c r="AZ41" s="766"/>
      <c r="BA41" s="27"/>
      <c r="BB41" s="48"/>
    </row>
    <row r="42" spans="1:54" s="64" customFormat="1" ht="14.25" customHeight="1" x14ac:dyDescent="0.2">
      <c r="A42" s="52" t="s">
        <v>37</v>
      </c>
      <c r="B42" s="20">
        <v>889</v>
      </c>
      <c r="C42" s="209"/>
      <c r="D42" s="770"/>
      <c r="E42" s="211"/>
      <c r="F42" s="20">
        <v>7</v>
      </c>
      <c r="G42" s="211"/>
      <c r="H42" s="770"/>
      <c r="I42" s="211"/>
      <c r="J42" s="20">
        <v>112</v>
      </c>
      <c r="K42" s="211"/>
      <c r="L42" s="770"/>
      <c r="M42" s="211"/>
      <c r="N42" s="20">
        <v>133</v>
      </c>
      <c r="O42" s="211"/>
      <c r="P42" s="770"/>
      <c r="Q42" s="211"/>
      <c r="R42" s="20">
        <v>111</v>
      </c>
      <c r="S42" s="211"/>
      <c r="T42" s="770"/>
      <c r="U42" s="211"/>
      <c r="V42" s="20">
        <v>127</v>
      </c>
      <c r="W42" s="211"/>
      <c r="X42" s="770"/>
      <c r="Y42" s="211"/>
      <c r="Z42" s="20">
        <v>115</v>
      </c>
      <c r="AA42" s="211"/>
      <c r="AB42" s="770"/>
      <c r="AC42" s="211"/>
      <c r="AD42" s="20">
        <v>84</v>
      </c>
      <c r="AE42" s="211"/>
      <c r="AF42" s="770"/>
      <c r="AG42" s="211"/>
      <c r="AH42" s="20">
        <v>59</v>
      </c>
      <c r="AI42" s="211"/>
      <c r="AJ42" s="770"/>
      <c r="AK42" s="211"/>
      <c r="AL42" s="20">
        <v>48</v>
      </c>
      <c r="AM42" s="211"/>
      <c r="AN42" s="770"/>
      <c r="AO42" s="211"/>
      <c r="AP42" s="20">
        <v>32</v>
      </c>
      <c r="AQ42" s="211"/>
      <c r="AR42" s="770"/>
      <c r="AS42" s="211"/>
      <c r="AT42" s="20">
        <v>31</v>
      </c>
      <c r="AU42" s="211"/>
      <c r="AV42" s="770"/>
      <c r="AW42" s="211"/>
      <c r="AX42" s="20">
        <v>30</v>
      </c>
      <c r="AY42" s="211" t="s">
        <v>203</v>
      </c>
      <c r="AZ42" s="770"/>
      <c r="BA42" s="211"/>
      <c r="BB42" s="48"/>
    </row>
    <row r="43" spans="1:54" s="64" customFormat="1" ht="14.25" customHeight="1" x14ac:dyDescent="0.2">
      <c r="A43" s="38" t="s">
        <v>36</v>
      </c>
      <c r="B43" s="6">
        <v>343</v>
      </c>
      <c r="C43" s="219"/>
      <c r="D43" s="764">
        <v>0.38582677165354329</v>
      </c>
      <c r="E43" s="222"/>
      <c r="F43" s="6">
        <v>1</v>
      </c>
      <c r="G43" s="222"/>
      <c r="H43" s="764">
        <v>0.14285714285714285</v>
      </c>
      <c r="I43" s="222"/>
      <c r="J43" s="6">
        <v>44</v>
      </c>
      <c r="K43" s="222"/>
      <c r="L43" s="764">
        <v>0.39285714285714285</v>
      </c>
      <c r="M43" s="222"/>
      <c r="N43" s="6">
        <v>48</v>
      </c>
      <c r="O43" s="222"/>
      <c r="P43" s="764">
        <v>0.36090225563909772</v>
      </c>
      <c r="Q43" s="222"/>
      <c r="R43" s="6">
        <v>41</v>
      </c>
      <c r="S43" s="222"/>
      <c r="T43" s="764">
        <v>0.36936936936936937</v>
      </c>
      <c r="U43" s="222"/>
      <c r="V43" s="6">
        <v>49</v>
      </c>
      <c r="W43" s="222"/>
      <c r="X43" s="764">
        <v>0.38582677165354329</v>
      </c>
      <c r="Y43" s="222"/>
      <c r="Z43" s="6">
        <v>48</v>
      </c>
      <c r="AA43" s="222"/>
      <c r="AB43" s="764">
        <v>0.41739130434782606</v>
      </c>
      <c r="AC43" s="222"/>
      <c r="AD43" s="6">
        <v>45</v>
      </c>
      <c r="AE43" s="222"/>
      <c r="AF43" s="764">
        <v>0.5357142857142857</v>
      </c>
      <c r="AG43" s="222"/>
      <c r="AH43" s="6">
        <v>30</v>
      </c>
      <c r="AI43" s="222"/>
      <c r="AJ43" s="764">
        <v>0.50847457627118642</v>
      </c>
      <c r="AK43" s="222"/>
      <c r="AL43" s="6">
        <v>12</v>
      </c>
      <c r="AM43" s="222"/>
      <c r="AN43" s="764">
        <v>0.25</v>
      </c>
      <c r="AO43" s="222"/>
      <c r="AP43" s="6">
        <v>11</v>
      </c>
      <c r="AQ43" s="222"/>
      <c r="AR43" s="764">
        <v>0.34375</v>
      </c>
      <c r="AS43" s="222"/>
      <c r="AT43" s="6">
        <v>8</v>
      </c>
      <c r="AU43" s="222"/>
      <c r="AV43" s="764">
        <v>0.25806451612903225</v>
      </c>
      <c r="AW43" s="222"/>
      <c r="AX43" s="6">
        <v>6</v>
      </c>
      <c r="AY43" s="222" t="s">
        <v>203</v>
      </c>
      <c r="AZ43" s="764">
        <v>0.2</v>
      </c>
      <c r="BA43" s="222"/>
      <c r="BB43" s="48"/>
    </row>
    <row r="44" spans="1:54" s="64" customFormat="1" ht="14.25" customHeight="1" x14ac:dyDescent="0.2">
      <c r="A44" s="38" t="s">
        <v>35</v>
      </c>
      <c r="B44" s="6">
        <v>546</v>
      </c>
      <c r="C44" s="219"/>
      <c r="D44" s="764">
        <v>0.61417322834645671</v>
      </c>
      <c r="E44" s="222"/>
      <c r="F44" s="6">
        <v>6</v>
      </c>
      <c r="G44" s="222"/>
      <c r="H44" s="764">
        <v>0.8571428571428571</v>
      </c>
      <c r="I44" s="222"/>
      <c r="J44" s="6">
        <v>68</v>
      </c>
      <c r="K44" s="222"/>
      <c r="L44" s="764">
        <v>0.6071428571428571</v>
      </c>
      <c r="M44" s="222"/>
      <c r="N44" s="6">
        <v>85</v>
      </c>
      <c r="O44" s="222"/>
      <c r="P44" s="764">
        <v>0.63909774436090228</v>
      </c>
      <c r="Q44" s="222"/>
      <c r="R44" s="6">
        <v>70</v>
      </c>
      <c r="S44" s="222"/>
      <c r="T44" s="764">
        <v>0.63063063063063063</v>
      </c>
      <c r="U44" s="222"/>
      <c r="V44" s="6">
        <v>78</v>
      </c>
      <c r="W44" s="222"/>
      <c r="X44" s="764">
        <v>0.61417322834645671</v>
      </c>
      <c r="Y44" s="222"/>
      <c r="Z44" s="6">
        <v>67</v>
      </c>
      <c r="AA44" s="222"/>
      <c r="AB44" s="764">
        <v>0.58260869565217388</v>
      </c>
      <c r="AC44" s="222"/>
      <c r="AD44" s="6">
        <v>39</v>
      </c>
      <c r="AE44" s="222"/>
      <c r="AF44" s="764">
        <v>0.4642857142857143</v>
      </c>
      <c r="AG44" s="222"/>
      <c r="AH44" s="6">
        <v>29</v>
      </c>
      <c r="AI44" s="222"/>
      <c r="AJ44" s="764">
        <v>0.49152542372881358</v>
      </c>
      <c r="AK44" s="222"/>
      <c r="AL44" s="6">
        <v>36</v>
      </c>
      <c r="AM44" s="222"/>
      <c r="AN44" s="764">
        <v>0.75</v>
      </c>
      <c r="AO44" s="222"/>
      <c r="AP44" s="6">
        <v>21</v>
      </c>
      <c r="AQ44" s="222"/>
      <c r="AR44" s="764">
        <v>0.65625</v>
      </c>
      <c r="AS44" s="222"/>
      <c r="AT44" s="6">
        <v>23</v>
      </c>
      <c r="AU44" s="222"/>
      <c r="AV44" s="764">
        <v>0.74193548387096775</v>
      </c>
      <c r="AW44" s="222"/>
      <c r="AX44" s="6">
        <v>24</v>
      </c>
      <c r="AY44" s="222" t="s">
        <v>203</v>
      </c>
      <c r="AZ44" s="764">
        <v>0.8</v>
      </c>
      <c r="BA44" s="222"/>
      <c r="BB44" s="48"/>
    </row>
    <row r="45" spans="1:54" s="64" customFormat="1" ht="6" customHeight="1" x14ac:dyDescent="0.2">
      <c r="A45" s="38"/>
      <c r="B45" s="6"/>
      <c r="C45" s="219"/>
      <c r="D45" s="764"/>
      <c r="E45" s="222"/>
      <c r="F45" s="6"/>
      <c r="G45" s="222"/>
      <c r="H45" s="765"/>
      <c r="I45" s="222"/>
      <c r="J45" s="6"/>
      <c r="K45" s="222"/>
      <c r="L45" s="765"/>
      <c r="M45" s="222"/>
      <c r="N45" s="6"/>
      <c r="O45" s="222"/>
      <c r="P45" s="765"/>
      <c r="Q45" s="222"/>
      <c r="R45" s="6"/>
      <c r="S45" s="222"/>
      <c r="T45" s="765"/>
      <c r="U45" s="222"/>
      <c r="V45" s="6"/>
      <c r="W45" s="222"/>
      <c r="X45" s="765"/>
      <c r="Y45" s="222"/>
      <c r="Z45" s="6"/>
      <c r="AA45" s="222"/>
      <c r="AB45" s="765"/>
      <c r="AC45" s="222"/>
      <c r="AD45" s="6"/>
      <c r="AE45" s="222"/>
      <c r="AF45" s="765"/>
      <c r="AG45" s="222"/>
      <c r="AH45" s="6"/>
      <c r="AI45" s="222"/>
      <c r="AJ45" s="765"/>
      <c r="AK45" s="222"/>
      <c r="AL45" s="6"/>
      <c r="AM45" s="222"/>
      <c r="AN45" s="765"/>
      <c r="AO45" s="222"/>
      <c r="AP45" s="6"/>
      <c r="AQ45" s="222"/>
      <c r="AR45" s="765"/>
      <c r="AS45" s="222"/>
      <c r="AT45" s="6"/>
      <c r="AU45" s="222"/>
      <c r="AV45" s="765"/>
      <c r="AW45" s="222"/>
      <c r="AX45" s="6"/>
      <c r="AY45" s="222"/>
      <c r="AZ45" s="765"/>
      <c r="BA45" s="222"/>
      <c r="BB45" s="48"/>
    </row>
    <row r="46" spans="1:54" s="64" customFormat="1" ht="14.25" customHeight="1" x14ac:dyDescent="0.2">
      <c r="A46" s="50" t="s">
        <v>23</v>
      </c>
      <c r="B46" s="24">
        <v>864</v>
      </c>
      <c r="C46" s="217"/>
      <c r="D46" s="762"/>
      <c r="E46" s="218"/>
      <c r="F46" s="24">
        <v>7</v>
      </c>
      <c r="G46" s="218"/>
      <c r="H46" s="763"/>
      <c r="I46" s="218"/>
      <c r="J46" s="24">
        <v>110</v>
      </c>
      <c r="K46" s="218"/>
      <c r="L46" s="763"/>
      <c r="M46" s="218"/>
      <c r="N46" s="24">
        <v>131</v>
      </c>
      <c r="O46" s="218"/>
      <c r="P46" s="763"/>
      <c r="Q46" s="218"/>
      <c r="R46" s="24">
        <v>107</v>
      </c>
      <c r="S46" s="218"/>
      <c r="T46" s="763"/>
      <c r="U46" s="218"/>
      <c r="V46" s="24">
        <v>123</v>
      </c>
      <c r="W46" s="218"/>
      <c r="X46" s="763"/>
      <c r="Y46" s="218"/>
      <c r="Z46" s="24">
        <v>111</v>
      </c>
      <c r="AA46" s="218"/>
      <c r="AB46" s="763"/>
      <c r="AC46" s="218"/>
      <c r="AD46" s="24">
        <v>80</v>
      </c>
      <c r="AE46" s="218"/>
      <c r="AF46" s="763"/>
      <c r="AG46" s="218"/>
      <c r="AH46" s="24">
        <v>57</v>
      </c>
      <c r="AI46" s="218"/>
      <c r="AJ46" s="763"/>
      <c r="AK46" s="218"/>
      <c r="AL46" s="24">
        <v>47</v>
      </c>
      <c r="AM46" s="218"/>
      <c r="AN46" s="763"/>
      <c r="AO46" s="218"/>
      <c r="AP46" s="24">
        <v>31</v>
      </c>
      <c r="AQ46" s="218"/>
      <c r="AR46" s="763"/>
      <c r="AS46" s="218"/>
      <c r="AT46" s="24">
        <v>31</v>
      </c>
      <c r="AU46" s="218"/>
      <c r="AV46" s="763"/>
      <c r="AW46" s="218"/>
      <c r="AX46" s="24">
        <v>29</v>
      </c>
      <c r="AY46" s="218" t="s">
        <v>203</v>
      </c>
      <c r="AZ46" s="763"/>
      <c r="BA46" s="218"/>
      <c r="BB46" s="48"/>
    </row>
    <row r="47" spans="1:54" s="64" customFormat="1" ht="14.25" customHeight="1" x14ac:dyDescent="0.2">
      <c r="A47" s="48" t="s">
        <v>36</v>
      </c>
      <c r="B47" s="6">
        <v>328</v>
      </c>
      <c r="C47" s="219"/>
      <c r="D47" s="764">
        <v>0.37962962962962965</v>
      </c>
      <c r="E47" s="220"/>
      <c r="F47" s="4">
        <v>1</v>
      </c>
      <c r="G47" s="220"/>
      <c r="H47" s="765">
        <v>0.14285714285714285</v>
      </c>
      <c r="I47" s="220"/>
      <c r="J47" s="4">
        <v>42</v>
      </c>
      <c r="K47" s="220"/>
      <c r="L47" s="765">
        <v>0.38181818181818183</v>
      </c>
      <c r="M47" s="220"/>
      <c r="N47" s="4">
        <v>47</v>
      </c>
      <c r="O47" s="220"/>
      <c r="P47" s="765">
        <v>0.35877862595419846</v>
      </c>
      <c r="Q47" s="220"/>
      <c r="R47" s="4">
        <v>39</v>
      </c>
      <c r="S47" s="220"/>
      <c r="T47" s="765">
        <v>0.3644859813084112</v>
      </c>
      <c r="U47" s="220"/>
      <c r="V47" s="4">
        <v>48</v>
      </c>
      <c r="W47" s="220"/>
      <c r="X47" s="765">
        <v>0.3902439024390244</v>
      </c>
      <c r="Y47" s="220"/>
      <c r="Z47" s="4">
        <v>46</v>
      </c>
      <c r="AA47" s="220"/>
      <c r="AB47" s="765">
        <v>0.4144144144144144</v>
      </c>
      <c r="AC47" s="220"/>
      <c r="AD47" s="4">
        <v>43</v>
      </c>
      <c r="AE47" s="220"/>
      <c r="AF47" s="765">
        <v>0.53749999999999998</v>
      </c>
      <c r="AG47" s="220"/>
      <c r="AH47" s="4">
        <v>28</v>
      </c>
      <c r="AI47" s="220"/>
      <c r="AJ47" s="765">
        <v>0.49122807017543857</v>
      </c>
      <c r="AK47" s="220"/>
      <c r="AL47" s="4">
        <v>11</v>
      </c>
      <c r="AM47" s="220"/>
      <c r="AN47" s="765">
        <v>0.23404255319148937</v>
      </c>
      <c r="AO47" s="220"/>
      <c r="AP47" s="4">
        <v>10</v>
      </c>
      <c r="AQ47" s="220"/>
      <c r="AR47" s="765">
        <v>0.32258064516129031</v>
      </c>
      <c r="AS47" s="220"/>
      <c r="AT47" s="4">
        <v>8</v>
      </c>
      <c r="AU47" s="220"/>
      <c r="AV47" s="765">
        <v>0.25806451612903225</v>
      </c>
      <c r="AW47" s="220"/>
      <c r="AX47" s="4">
        <v>5</v>
      </c>
      <c r="AY47" s="220" t="s">
        <v>203</v>
      </c>
      <c r="AZ47" s="765">
        <v>0.17241379310344829</v>
      </c>
      <c r="BA47" s="220"/>
      <c r="BB47" s="48"/>
    </row>
    <row r="48" spans="1:54" s="64" customFormat="1" ht="14.25" customHeight="1" x14ac:dyDescent="0.2">
      <c r="A48" s="48" t="s">
        <v>35</v>
      </c>
      <c r="B48" s="6">
        <v>536</v>
      </c>
      <c r="C48" s="219"/>
      <c r="D48" s="764">
        <v>0.62037037037037035</v>
      </c>
      <c r="E48" s="220"/>
      <c r="F48" s="4">
        <v>6</v>
      </c>
      <c r="G48" s="220"/>
      <c r="H48" s="765">
        <v>0.8571428571428571</v>
      </c>
      <c r="I48" s="220"/>
      <c r="J48" s="4">
        <v>68</v>
      </c>
      <c r="K48" s="220"/>
      <c r="L48" s="765">
        <v>0.61818181818181817</v>
      </c>
      <c r="M48" s="220"/>
      <c r="N48" s="4">
        <v>84</v>
      </c>
      <c r="O48" s="220"/>
      <c r="P48" s="765">
        <v>0.64122137404580148</v>
      </c>
      <c r="Q48" s="220"/>
      <c r="R48" s="4">
        <v>68</v>
      </c>
      <c r="S48" s="220"/>
      <c r="T48" s="765">
        <v>0.63551401869158874</v>
      </c>
      <c r="U48" s="220"/>
      <c r="V48" s="4">
        <v>75</v>
      </c>
      <c r="W48" s="220"/>
      <c r="X48" s="765">
        <v>0.6097560975609756</v>
      </c>
      <c r="Y48" s="220"/>
      <c r="Z48" s="4">
        <v>65</v>
      </c>
      <c r="AA48" s="220"/>
      <c r="AB48" s="765">
        <v>0.5855855855855856</v>
      </c>
      <c r="AC48" s="220"/>
      <c r="AD48" s="4">
        <v>37</v>
      </c>
      <c r="AE48" s="220"/>
      <c r="AF48" s="765">
        <v>0.46250000000000002</v>
      </c>
      <c r="AG48" s="220"/>
      <c r="AH48" s="4">
        <v>29</v>
      </c>
      <c r="AI48" s="220"/>
      <c r="AJ48" s="765">
        <v>0.50877192982456143</v>
      </c>
      <c r="AK48" s="220"/>
      <c r="AL48" s="4">
        <v>36</v>
      </c>
      <c r="AM48" s="220"/>
      <c r="AN48" s="765">
        <v>0.76595744680851063</v>
      </c>
      <c r="AO48" s="220"/>
      <c r="AP48" s="4">
        <v>21</v>
      </c>
      <c r="AQ48" s="220"/>
      <c r="AR48" s="765">
        <v>0.67741935483870963</v>
      </c>
      <c r="AS48" s="220"/>
      <c r="AT48" s="4">
        <v>23</v>
      </c>
      <c r="AU48" s="220"/>
      <c r="AV48" s="765">
        <v>0.74193548387096775</v>
      </c>
      <c r="AW48" s="220"/>
      <c r="AX48" s="4">
        <v>24</v>
      </c>
      <c r="AY48" s="220" t="s">
        <v>203</v>
      </c>
      <c r="AZ48" s="765">
        <v>0.82758620689655171</v>
      </c>
      <c r="BA48" s="220"/>
      <c r="BB48" s="48"/>
    </row>
    <row r="49" spans="1:54" s="64" customFormat="1" ht="6" customHeight="1" x14ac:dyDescent="0.2">
      <c r="A49" s="48"/>
      <c r="B49" s="6"/>
      <c r="C49" s="219"/>
      <c r="D49" s="764"/>
      <c r="E49" s="222"/>
      <c r="F49" s="6"/>
      <c r="G49" s="222"/>
      <c r="H49" s="765"/>
      <c r="I49" s="222"/>
      <c r="J49" s="6"/>
      <c r="K49" s="222"/>
      <c r="L49" s="765"/>
      <c r="M49" s="222"/>
      <c r="N49" s="6"/>
      <c r="O49" s="222"/>
      <c r="P49" s="765"/>
      <c r="Q49" s="222"/>
      <c r="R49" s="6"/>
      <c r="S49" s="222"/>
      <c r="T49" s="765"/>
      <c r="U49" s="222"/>
      <c r="V49" s="6"/>
      <c r="W49" s="222"/>
      <c r="X49" s="765"/>
      <c r="Y49" s="222"/>
      <c r="Z49" s="6"/>
      <c r="AA49" s="222"/>
      <c r="AB49" s="765"/>
      <c r="AC49" s="222"/>
      <c r="AD49" s="6"/>
      <c r="AE49" s="222"/>
      <c r="AF49" s="765"/>
      <c r="AG49" s="222"/>
      <c r="AH49" s="6"/>
      <c r="AI49" s="222"/>
      <c r="AJ49" s="765"/>
      <c r="AK49" s="222"/>
      <c r="AL49" s="6"/>
      <c r="AM49" s="222"/>
      <c r="AN49" s="765"/>
      <c r="AO49" s="222"/>
      <c r="AP49" s="6"/>
      <c r="AQ49" s="222"/>
      <c r="AR49" s="765"/>
      <c r="AS49" s="222"/>
      <c r="AT49" s="6"/>
      <c r="AU49" s="222"/>
      <c r="AV49" s="765"/>
      <c r="AW49" s="222"/>
      <c r="AX49" s="6"/>
      <c r="AY49" s="222"/>
      <c r="AZ49" s="765"/>
      <c r="BA49" s="222"/>
      <c r="BB49" s="48"/>
    </row>
    <row r="50" spans="1:54" s="64" customFormat="1" ht="14.25" customHeight="1" x14ac:dyDescent="0.2">
      <c r="A50" s="50" t="s">
        <v>24</v>
      </c>
      <c r="B50" s="24">
        <v>11</v>
      </c>
      <c r="C50" s="217"/>
      <c r="D50" s="762"/>
      <c r="E50" s="218"/>
      <c r="F50" s="24">
        <v>0</v>
      </c>
      <c r="G50" s="218"/>
      <c r="H50" s="763"/>
      <c r="I50" s="218"/>
      <c r="J50" s="24">
        <v>0</v>
      </c>
      <c r="K50" s="218"/>
      <c r="L50" s="763"/>
      <c r="M50" s="218"/>
      <c r="N50" s="24">
        <v>1</v>
      </c>
      <c r="O50" s="218"/>
      <c r="P50" s="763"/>
      <c r="Q50" s="218"/>
      <c r="R50" s="24">
        <v>2</v>
      </c>
      <c r="S50" s="218"/>
      <c r="T50" s="763"/>
      <c r="U50" s="218"/>
      <c r="V50" s="24">
        <v>2</v>
      </c>
      <c r="W50" s="218"/>
      <c r="X50" s="763"/>
      <c r="Y50" s="218"/>
      <c r="Z50" s="24">
        <v>2</v>
      </c>
      <c r="AA50" s="218"/>
      <c r="AB50" s="763"/>
      <c r="AC50" s="218"/>
      <c r="AD50" s="24">
        <v>2</v>
      </c>
      <c r="AE50" s="218"/>
      <c r="AF50" s="763"/>
      <c r="AG50" s="218"/>
      <c r="AH50" s="24">
        <v>0</v>
      </c>
      <c r="AI50" s="218"/>
      <c r="AJ50" s="763"/>
      <c r="AK50" s="218"/>
      <c r="AL50" s="24">
        <v>0</v>
      </c>
      <c r="AM50" s="218"/>
      <c r="AN50" s="763"/>
      <c r="AO50" s="218"/>
      <c r="AP50" s="24">
        <v>1</v>
      </c>
      <c r="AQ50" s="218"/>
      <c r="AR50" s="763"/>
      <c r="AS50" s="218"/>
      <c r="AT50" s="24">
        <v>0</v>
      </c>
      <c r="AU50" s="218"/>
      <c r="AV50" s="763"/>
      <c r="AW50" s="218"/>
      <c r="AX50" s="24">
        <v>1</v>
      </c>
      <c r="AY50" s="218"/>
      <c r="AZ50" s="763"/>
      <c r="BA50" s="218"/>
      <c r="BB50" s="48"/>
    </row>
    <row r="51" spans="1:54" s="64" customFormat="1" ht="14.25" customHeight="1" x14ac:dyDescent="0.2">
      <c r="A51" s="48" t="s">
        <v>36</v>
      </c>
      <c r="B51" s="6">
        <v>2</v>
      </c>
      <c r="C51" s="219"/>
      <c r="D51" s="764">
        <v>0.18181818181818182</v>
      </c>
      <c r="E51" s="220"/>
      <c r="F51" s="4">
        <v>0</v>
      </c>
      <c r="G51" s="220"/>
      <c r="H51" s="765" t="s">
        <v>291</v>
      </c>
      <c r="I51" s="220"/>
      <c r="J51" s="4">
        <v>0</v>
      </c>
      <c r="K51" s="220"/>
      <c r="L51" s="765" t="s">
        <v>291</v>
      </c>
      <c r="M51" s="220"/>
      <c r="N51" s="4">
        <v>0</v>
      </c>
      <c r="O51" s="220"/>
      <c r="P51" s="765">
        <v>0</v>
      </c>
      <c r="Q51" s="220"/>
      <c r="R51" s="4">
        <v>0</v>
      </c>
      <c r="S51" s="220"/>
      <c r="T51" s="765">
        <v>0</v>
      </c>
      <c r="U51" s="220"/>
      <c r="V51" s="4">
        <v>0</v>
      </c>
      <c r="W51" s="220"/>
      <c r="X51" s="765">
        <v>0</v>
      </c>
      <c r="Y51" s="220"/>
      <c r="Z51" s="4">
        <v>0</v>
      </c>
      <c r="AA51" s="220"/>
      <c r="AB51" s="765">
        <v>0</v>
      </c>
      <c r="AC51" s="220"/>
      <c r="AD51" s="4">
        <v>0</v>
      </c>
      <c r="AE51" s="220"/>
      <c r="AF51" s="765">
        <v>0</v>
      </c>
      <c r="AG51" s="220"/>
      <c r="AH51" s="4">
        <v>0</v>
      </c>
      <c r="AI51" s="220"/>
      <c r="AJ51" s="765" t="s">
        <v>291</v>
      </c>
      <c r="AK51" s="220"/>
      <c r="AL51" s="4">
        <v>0</v>
      </c>
      <c r="AM51" s="220"/>
      <c r="AN51" s="765" t="s">
        <v>291</v>
      </c>
      <c r="AO51" s="220"/>
      <c r="AP51" s="4">
        <v>1</v>
      </c>
      <c r="AQ51" s="220"/>
      <c r="AR51" s="765">
        <v>1</v>
      </c>
      <c r="AS51" s="220"/>
      <c r="AT51" s="4">
        <v>0</v>
      </c>
      <c r="AU51" s="220"/>
      <c r="AV51" s="765" t="s">
        <v>291</v>
      </c>
      <c r="AW51" s="220"/>
      <c r="AX51" s="4">
        <v>1</v>
      </c>
      <c r="AY51" s="220"/>
      <c r="AZ51" s="765">
        <v>1</v>
      </c>
      <c r="BA51" s="220"/>
      <c r="BB51" s="48"/>
    </row>
    <row r="52" spans="1:54" s="64" customFormat="1" ht="14.25" customHeight="1" x14ac:dyDescent="0.2">
      <c r="A52" s="48" t="s">
        <v>35</v>
      </c>
      <c r="B52" s="6">
        <v>9</v>
      </c>
      <c r="C52" s="219"/>
      <c r="D52" s="764">
        <v>0.81818181818181823</v>
      </c>
      <c r="E52" s="220"/>
      <c r="F52" s="4">
        <v>0</v>
      </c>
      <c r="G52" s="220"/>
      <c r="H52" s="765" t="s">
        <v>291</v>
      </c>
      <c r="I52" s="220"/>
      <c r="J52" s="4">
        <v>0</v>
      </c>
      <c r="K52" s="220"/>
      <c r="L52" s="765" t="s">
        <v>291</v>
      </c>
      <c r="M52" s="220"/>
      <c r="N52" s="4">
        <v>1</v>
      </c>
      <c r="O52" s="220"/>
      <c r="P52" s="765">
        <v>1</v>
      </c>
      <c r="Q52" s="220"/>
      <c r="R52" s="4">
        <v>2</v>
      </c>
      <c r="S52" s="220"/>
      <c r="T52" s="765">
        <v>1</v>
      </c>
      <c r="U52" s="220"/>
      <c r="V52" s="4">
        <v>2</v>
      </c>
      <c r="W52" s="220"/>
      <c r="X52" s="765">
        <v>1</v>
      </c>
      <c r="Y52" s="220"/>
      <c r="Z52" s="4">
        <v>2</v>
      </c>
      <c r="AA52" s="220"/>
      <c r="AB52" s="765">
        <v>1</v>
      </c>
      <c r="AC52" s="220"/>
      <c r="AD52" s="4">
        <v>2</v>
      </c>
      <c r="AE52" s="220"/>
      <c r="AF52" s="765">
        <v>1</v>
      </c>
      <c r="AG52" s="220"/>
      <c r="AH52" s="4">
        <v>0</v>
      </c>
      <c r="AI52" s="220"/>
      <c r="AJ52" s="765" t="s">
        <v>291</v>
      </c>
      <c r="AK52" s="220"/>
      <c r="AL52" s="4">
        <v>0</v>
      </c>
      <c r="AM52" s="220"/>
      <c r="AN52" s="765" t="s">
        <v>291</v>
      </c>
      <c r="AO52" s="220"/>
      <c r="AP52" s="4">
        <v>0</v>
      </c>
      <c r="AQ52" s="220"/>
      <c r="AR52" s="765">
        <v>0</v>
      </c>
      <c r="AS52" s="220"/>
      <c r="AT52" s="4">
        <v>0</v>
      </c>
      <c r="AU52" s="220"/>
      <c r="AV52" s="765" t="s">
        <v>291</v>
      </c>
      <c r="AW52" s="220"/>
      <c r="AX52" s="4">
        <v>0</v>
      </c>
      <c r="AY52" s="220"/>
      <c r="AZ52" s="765">
        <v>0</v>
      </c>
      <c r="BA52" s="220"/>
      <c r="BB52" s="48"/>
    </row>
    <row r="53" spans="1:54" s="64" customFormat="1" ht="6" customHeight="1" x14ac:dyDescent="0.2">
      <c r="A53" s="48"/>
      <c r="B53" s="6"/>
      <c r="C53" s="219"/>
      <c r="D53" s="764"/>
      <c r="E53" s="222"/>
      <c r="F53" s="6"/>
      <c r="G53" s="222"/>
      <c r="H53" s="765"/>
      <c r="I53" s="222"/>
      <c r="J53" s="6"/>
      <c r="K53" s="222"/>
      <c r="L53" s="765"/>
      <c r="M53" s="222"/>
      <c r="N53" s="6"/>
      <c r="O53" s="222"/>
      <c r="P53" s="765"/>
      <c r="Q53" s="222"/>
      <c r="R53" s="6"/>
      <c r="S53" s="222"/>
      <c r="T53" s="765"/>
      <c r="U53" s="222"/>
      <c r="V53" s="6"/>
      <c r="W53" s="222"/>
      <c r="X53" s="765"/>
      <c r="Y53" s="222"/>
      <c r="Z53" s="6"/>
      <c r="AA53" s="222"/>
      <c r="AB53" s="765"/>
      <c r="AC53" s="222"/>
      <c r="AD53" s="6"/>
      <c r="AE53" s="222"/>
      <c r="AF53" s="765"/>
      <c r="AG53" s="222"/>
      <c r="AH53" s="6"/>
      <c r="AI53" s="222"/>
      <c r="AJ53" s="765"/>
      <c r="AK53" s="222"/>
      <c r="AL53" s="6"/>
      <c r="AM53" s="222"/>
      <c r="AN53" s="765"/>
      <c r="AO53" s="222"/>
      <c r="AP53" s="6"/>
      <c r="AQ53" s="222"/>
      <c r="AR53" s="765"/>
      <c r="AS53" s="222"/>
      <c r="AT53" s="6"/>
      <c r="AU53" s="222"/>
      <c r="AV53" s="765"/>
      <c r="AW53" s="222"/>
      <c r="AX53" s="6"/>
      <c r="AY53" s="222"/>
      <c r="AZ53" s="765"/>
      <c r="BA53" s="222"/>
      <c r="BB53" s="48"/>
    </row>
    <row r="54" spans="1:54" s="64" customFormat="1" ht="14.25" customHeight="1" x14ac:dyDescent="0.2">
      <c r="A54" s="50" t="s">
        <v>25</v>
      </c>
      <c r="B54" s="24">
        <v>14</v>
      </c>
      <c r="C54" s="217"/>
      <c r="D54" s="762"/>
      <c r="E54" s="218"/>
      <c r="F54" s="24">
        <v>0</v>
      </c>
      <c r="G54" s="218"/>
      <c r="H54" s="763"/>
      <c r="I54" s="218"/>
      <c r="J54" s="24">
        <v>2</v>
      </c>
      <c r="K54" s="218"/>
      <c r="L54" s="763"/>
      <c r="M54" s="218"/>
      <c r="N54" s="24">
        <v>1</v>
      </c>
      <c r="O54" s="218"/>
      <c r="P54" s="763"/>
      <c r="Q54" s="218"/>
      <c r="R54" s="24">
        <v>2</v>
      </c>
      <c r="S54" s="218"/>
      <c r="T54" s="763"/>
      <c r="U54" s="218"/>
      <c r="V54" s="24">
        <v>2</v>
      </c>
      <c r="W54" s="218"/>
      <c r="X54" s="763"/>
      <c r="Y54" s="218"/>
      <c r="Z54" s="24">
        <v>2</v>
      </c>
      <c r="AA54" s="218"/>
      <c r="AB54" s="763"/>
      <c r="AC54" s="218"/>
      <c r="AD54" s="24">
        <v>2</v>
      </c>
      <c r="AE54" s="218"/>
      <c r="AF54" s="763"/>
      <c r="AG54" s="218"/>
      <c r="AH54" s="24">
        <v>2</v>
      </c>
      <c r="AI54" s="218"/>
      <c r="AJ54" s="763"/>
      <c r="AK54" s="218"/>
      <c r="AL54" s="24">
        <v>1</v>
      </c>
      <c r="AM54" s="218"/>
      <c r="AN54" s="763"/>
      <c r="AO54" s="218"/>
      <c r="AP54" s="24">
        <v>0</v>
      </c>
      <c r="AQ54" s="218"/>
      <c r="AR54" s="763"/>
      <c r="AS54" s="218"/>
      <c r="AT54" s="24">
        <v>0</v>
      </c>
      <c r="AU54" s="218"/>
      <c r="AV54" s="763"/>
      <c r="AW54" s="218"/>
      <c r="AX54" s="24">
        <v>0</v>
      </c>
      <c r="AY54" s="218"/>
      <c r="AZ54" s="763"/>
      <c r="BA54" s="218"/>
      <c r="BB54" s="48"/>
    </row>
    <row r="55" spans="1:54" s="64" customFormat="1" ht="14.25" customHeight="1" x14ac:dyDescent="0.2">
      <c r="A55" s="48" t="s">
        <v>36</v>
      </c>
      <c r="B55" s="6">
        <v>13</v>
      </c>
      <c r="C55" s="219"/>
      <c r="D55" s="764">
        <v>0.9285714285714286</v>
      </c>
      <c r="E55" s="220"/>
      <c r="F55" s="4">
        <v>0</v>
      </c>
      <c r="G55" s="220"/>
      <c r="H55" s="765" t="s">
        <v>291</v>
      </c>
      <c r="I55" s="220"/>
      <c r="J55" s="4">
        <v>2</v>
      </c>
      <c r="K55" s="220"/>
      <c r="L55" s="765">
        <v>1</v>
      </c>
      <c r="M55" s="220"/>
      <c r="N55" s="4">
        <v>1</v>
      </c>
      <c r="O55" s="220"/>
      <c r="P55" s="765">
        <v>1</v>
      </c>
      <c r="Q55" s="220"/>
      <c r="R55" s="4">
        <v>2</v>
      </c>
      <c r="S55" s="220"/>
      <c r="T55" s="765">
        <v>1</v>
      </c>
      <c r="U55" s="220"/>
      <c r="V55" s="4">
        <v>1</v>
      </c>
      <c r="W55" s="220"/>
      <c r="X55" s="765">
        <v>0.5</v>
      </c>
      <c r="Y55" s="220"/>
      <c r="Z55" s="4">
        <v>2</v>
      </c>
      <c r="AA55" s="220"/>
      <c r="AB55" s="765">
        <v>1</v>
      </c>
      <c r="AC55" s="220"/>
      <c r="AD55" s="4">
        <v>2</v>
      </c>
      <c r="AE55" s="220"/>
      <c r="AF55" s="765">
        <v>1</v>
      </c>
      <c r="AG55" s="220"/>
      <c r="AH55" s="4">
        <v>2</v>
      </c>
      <c r="AI55" s="220"/>
      <c r="AJ55" s="765">
        <v>1</v>
      </c>
      <c r="AK55" s="220"/>
      <c r="AL55" s="4">
        <v>1</v>
      </c>
      <c r="AM55" s="220"/>
      <c r="AN55" s="765">
        <v>1</v>
      </c>
      <c r="AO55" s="220"/>
      <c r="AP55" s="4">
        <v>0</v>
      </c>
      <c r="AQ55" s="220"/>
      <c r="AR55" s="765" t="s">
        <v>291</v>
      </c>
      <c r="AS55" s="220"/>
      <c r="AT55" s="4">
        <v>0</v>
      </c>
      <c r="AU55" s="220"/>
      <c r="AV55" s="765" t="s">
        <v>291</v>
      </c>
      <c r="AW55" s="220"/>
      <c r="AX55" s="4">
        <v>0</v>
      </c>
      <c r="AY55" s="220"/>
      <c r="AZ55" s="765" t="s">
        <v>291</v>
      </c>
      <c r="BA55" s="220"/>
      <c r="BB55" s="48"/>
    </row>
    <row r="56" spans="1:54" s="64" customFormat="1" ht="14.25" customHeight="1" x14ac:dyDescent="0.2">
      <c r="A56" s="48" t="s">
        <v>35</v>
      </c>
      <c r="B56" s="6">
        <v>1</v>
      </c>
      <c r="C56" s="219"/>
      <c r="D56" s="764">
        <v>7.1428571428571425E-2</v>
      </c>
      <c r="E56" s="220"/>
      <c r="F56" s="4">
        <v>0</v>
      </c>
      <c r="G56" s="220"/>
      <c r="H56" s="765" t="s">
        <v>291</v>
      </c>
      <c r="I56" s="220"/>
      <c r="J56" s="4">
        <v>0</v>
      </c>
      <c r="K56" s="220"/>
      <c r="L56" s="765">
        <v>0</v>
      </c>
      <c r="M56" s="220"/>
      <c r="N56" s="4">
        <v>0</v>
      </c>
      <c r="O56" s="220"/>
      <c r="P56" s="765">
        <v>0</v>
      </c>
      <c r="Q56" s="220"/>
      <c r="R56" s="4">
        <v>0</v>
      </c>
      <c r="S56" s="220"/>
      <c r="T56" s="765">
        <v>0</v>
      </c>
      <c r="U56" s="220"/>
      <c r="V56" s="4">
        <v>1</v>
      </c>
      <c r="W56" s="220"/>
      <c r="X56" s="765">
        <v>0.5</v>
      </c>
      <c r="Y56" s="220"/>
      <c r="Z56" s="4">
        <v>0</v>
      </c>
      <c r="AA56" s="220"/>
      <c r="AB56" s="765">
        <v>0</v>
      </c>
      <c r="AC56" s="220"/>
      <c r="AD56" s="4">
        <v>0</v>
      </c>
      <c r="AE56" s="220"/>
      <c r="AF56" s="765">
        <v>0</v>
      </c>
      <c r="AG56" s="220"/>
      <c r="AH56" s="4">
        <v>0</v>
      </c>
      <c r="AI56" s="220"/>
      <c r="AJ56" s="765">
        <v>0</v>
      </c>
      <c r="AK56" s="220"/>
      <c r="AL56" s="4">
        <v>0</v>
      </c>
      <c r="AM56" s="220"/>
      <c r="AN56" s="765">
        <v>0</v>
      </c>
      <c r="AO56" s="220"/>
      <c r="AP56" s="4">
        <v>0</v>
      </c>
      <c r="AQ56" s="220"/>
      <c r="AR56" s="765" t="s">
        <v>291</v>
      </c>
      <c r="AS56" s="220"/>
      <c r="AT56" s="4">
        <v>0</v>
      </c>
      <c r="AU56" s="220"/>
      <c r="AV56" s="765" t="s">
        <v>291</v>
      </c>
      <c r="AW56" s="220"/>
      <c r="AX56" s="4">
        <v>0</v>
      </c>
      <c r="AY56" s="220"/>
      <c r="AZ56" s="765" t="s">
        <v>291</v>
      </c>
      <c r="BA56" s="220"/>
      <c r="BB56" s="48"/>
    </row>
    <row r="57" spans="1:54" ht="14.25" customHeight="1" x14ac:dyDescent="0.2">
      <c r="A57" s="48"/>
      <c r="B57" s="47"/>
      <c r="C57" s="46"/>
      <c r="D57" s="45"/>
      <c r="E57" s="43"/>
      <c r="F57" s="43"/>
      <c r="G57" s="43"/>
      <c r="H57" s="44"/>
      <c r="I57" s="43"/>
      <c r="J57" s="43"/>
      <c r="K57" s="43"/>
      <c r="L57" s="44"/>
      <c r="M57" s="43"/>
      <c r="N57" s="43"/>
      <c r="O57" s="43"/>
      <c r="P57" s="44"/>
      <c r="Q57" s="43"/>
      <c r="R57" s="43"/>
      <c r="S57" s="43"/>
      <c r="T57" s="44"/>
      <c r="U57" s="43"/>
      <c r="V57" s="43"/>
      <c r="W57" s="43"/>
      <c r="X57" s="44"/>
      <c r="Y57" s="43"/>
      <c r="Z57" s="43"/>
      <c r="AA57" s="43"/>
      <c r="AB57" s="44"/>
      <c r="AC57" s="43"/>
      <c r="AD57" s="43"/>
      <c r="AE57" s="43"/>
      <c r="AF57" s="44"/>
      <c r="AG57" s="43"/>
      <c r="AH57" s="43"/>
      <c r="AI57" s="43"/>
      <c r="AJ57" s="44"/>
      <c r="AK57" s="43"/>
      <c r="AL57" s="43"/>
      <c r="AM57" s="43"/>
      <c r="AN57" s="44"/>
      <c r="AO57" s="43"/>
      <c r="AP57" s="43"/>
      <c r="AQ57" s="43"/>
      <c r="AR57" s="44"/>
      <c r="AS57" s="43"/>
      <c r="AT57" s="43"/>
      <c r="AU57" s="43"/>
      <c r="AV57" s="44"/>
      <c r="AW57" s="43"/>
      <c r="AX57" s="43"/>
      <c r="AY57" s="43"/>
      <c r="AZ57" s="44"/>
      <c r="BA57" s="43"/>
    </row>
    <row r="58" spans="1:54" s="79" customFormat="1" ht="12.75" customHeight="1" x14ac:dyDescent="0.2">
      <c r="A58" s="42" t="s">
        <v>30</v>
      </c>
      <c r="B58" s="42"/>
      <c r="C58" s="772"/>
      <c r="D58" s="773"/>
      <c r="E58" s="42"/>
      <c r="F58" s="42"/>
      <c r="G58" s="42"/>
      <c r="H58" s="774"/>
      <c r="I58" s="42"/>
      <c r="J58" s="42"/>
      <c r="K58" s="42"/>
      <c r="L58" s="774"/>
      <c r="M58" s="42"/>
      <c r="N58" s="42"/>
      <c r="O58" s="42"/>
      <c r="P58" s="774"/>
      <c r="Q58" s="42"/>
      <c r="R58" s="42"/>
      <c r="S58" s="42"/>
      <c r="T58" s="774"/>
      <c r="U58" s="42"/>
      <c r="V58" s="42"/>
      <c r="W58" s="42"/>
      <c r="X58" s="774"/>
      <c r="Y58" s="42"/>
      <c r="Z58" s="42"/>
      <c r="AA58" s="42"/>
      <c r="AB58" s="774"/>
      <c r="AC58" s="42"/>
      <c r="AD58" s="42"/>
      <c r="AE58" s="42"/>
      <c r="AF58" s="774"/>
      <c r="AG58" s="42"/>
      <c r="AH58" s="42"/>
      <c r="AI58" s="42"/>
      <c r="AJ58" s="774"/>
      <c r="AK58" s="42"/>
      <c r="AL58" s="42"/>
      <c r="AM58" s="42"/>
      <c r="AN58" s="774"/>
      <c r="AO58" s="42"/>
      <c r="AP58" s="42"/>
      <c r="AQ58" s="42"/>
      <c r="AR58" s="774"/>
      <c r="AS58" s="42"/>
      <c r="AT58" s="42"/>
      <c r="AU58" s="42"/>
      <c r="AV58" s="774"/>
      <c r="AW58" s="42"/>
      <c r="AX58" s="42"/>
      <c r="AY58" s="42"/>
      <c r="AZ58" s="774"/>
      <c r="BA58" s="42"/>
      <c r="BB58" s="39"/>
    </row>
    <row r="59" spans="1:54" s="79" customFormat="1" ht="12.75" customHeight="1" x14ac:dyDescent="0.2">
      <c r="A59" s="41" t="s">
        <v>525</v>
      </c>
      <c r="B59" s="42"/>
      <c r="C59" s="772"/>
      <c r="D59" s="773"/>
      <c r="E59" s="42"/>
      <c r="F59" s="42"/>
      <c r="G59" s="42"/>
      <c r="H59" s="774"/>
      <c r="I59" s="42"/>
      <c r="J59" s="42"/>
      <c r="K59" s="42"/>
      <c r="L59" s="774"/>
      <c r="M59" s="42"/>
      <c r="N59" s="42"/>
      <c r="O59" s="42"/>
      <c r="P59" s="774"/>
      <c r="Q59" s="42"/>
      <c r="R59" s="42"/>
      <c r="S59" s="42"/>
      <c r="T59" s="774"/>
      <c r="U59" s="42"/>
      <c r="V59" s="42"/>
      <c r="W59" s="42"/>
      <c r="X59" s="774"/>
      <c r="Y59" s="42"/>
      <c r="Z59" s="42"/>
      <c r="AA59" s="42"/>
      <c r="AB59" s="774"/>
      <c r="AC59" s="42"/>
      <c r="AD59" s="42"/>
      <c r="AE59" s="42"/>
      <c r="AF59" s="774"/>
      <c r="AG59" s="42"/>
      <c r="AH59" s="42"/>
      <c r="AI59" s="42"/>
      <c r="AJ59" s="774"/>
      <c r="AK59" s="42"/>
      <c r="AL59" s="42"/>
      <c r="AM59" s="42"/>
      <c r="AN59" s="774"/>
      <c r="AO59" s="42"/>
      <c r="AP59" s="42"/>
      <c r="AQ59" s="42"/>
      <c r="AR59" s="774"/>
      <c r="AS59" s="42"/>
      <c r="AT59" s="42"/>
      <c r="AU59" s="42"/>
      <c r="AV59" s="774"/>
      <c r="AW59" s="42"/>
      <c r="AX59" s="42"/>
      <c r="AY59" s="42"/>
      <c r="AZ59" s="774"/>
      <c r="BA59" s="42"/>
      <c r="BB59" s="39"/>
    </row>
    <row r="60" spans="1:54" s="79" customFormat="1" ht="12.75" customHeight="1" x14ac:dyDescent="0.2">
      <c r="A60" s="41" t="s">
        <v>292</v>
      </c>
      <c r="B60" s="42"/>
      <c r="C60" s="772"/>
      <c r="D60" s="773"/>
      <c r="E60" s="42"/>
      <c r="F60" s="42"/>
      <c r="G60" s="42"/>
      <c r="H60" s="774"/>
      <c r="I60" s="42"/>
      <c r="J60" s="42"/>
      <c r="K60" s="42"/>
      <c r="L60" s="774"/>
      <c r="M60" s="42"/>
      <c r="N60" s="42"/>
      <c r="O60" s="42"/>
      <c r="P60" s="774"/>
      <c r="Q60" s="42"/>
      <c r="R60" s="42"/>
      <c r="S60" s="42"/>
      <c r="T60" s="774"/>
      <c r="U60" s="42"/>
      <c r="V60" s="42"/>
      <c r="W60" s="42"/>
      <c r="X60" s="774"/>
      <c r="Y60" s="42"/>
      <c r="Z60" s="42"/>
      <c r="AA60" s="42"/>
      <c r="AB60" s="774"/>
      <c r="AC60" s="42"/>
      <c r="AD60" s="42"/>
      <c r="AE60" s="42"/>
      <c r="AF60" s="774"/>
      <c r="AG60" s="42"/>
      <c r="AH60" s="42"/>
      <c r="AI60" s="42"/>
      <c r="AJ60" s="774"/>
      <c r="AK60" s="42"/>
      <c r="AL60" s="42"/>
      <c r="AM60" s="42"/>
      <c r="AN60" s="774"/>
      <c r="AO60" s="42"/>
      <c r="AP60" s="42"/>
      <c r="AQ60" s="42"/>
      <c r="AR60" s="774"/>
      <c r="AS60" s="42"/>
      <c r="AT60" s="42"/>
      <c r="AU60" s="42"/>
      <c r="AV60" s="774"/>
      <c r="AW60" s="42"/>
      <c r="AX60" s="42"/>
      <c r="AY60" s="42"/>
      <c r="AZ60" s="774"/>
      <c r="BA60" s="42"/>
      <c r="BB60" s="39"/>
    </row>
    <row r="61" spans="1:54" s="79" customFormat="1" ht="12.75" customHeight="1" x14ac:dyDescent="0.2">
      <c r="A61" s="40" t="s">
        <v>32</v>
      </c>
      <c r="B61" s="42"/>
      <c r="C61" s="772"/>
      <c r="D61" s="773"/>
      <c r="E61" s="42"/>
      <c r="F61" s="42"/>
      <c r="G61" s="42"/>
      <c r="H61" s="774"/>
      <c r="I61" s="42"/>
      <c r="J61" s="42"/>
      <c r="K61" s="42"/>
      <c r="L61" s="774"/>
      <c r="M61" s="42"/>
      <c r="N61" s="42"/>
      <c r="O61" s="42"/>
      <c r="P61" s="774"/>
      <c r="Q61" s="42"/>
      <c r="R61" s="42"/>
      <c r="S61" s="42"/>
      <c r="T61" s="774"/>
      <c r="U61" s="42"/>
      <c r="V61" s="42"/>
      <c r="W61" s="42"/>
      <c r="X61" s="774"/>
      <c r="Y61" s="42"/>
      <c r="Z61" s="42"/>
      <c r="AA61" s="42"/>
      <c r="AB61" s="774"/>
      <c r="AC61" s="42"/>
      <c r="AD61" s="42"/>
      <c r="AE61" s="42"/>
      <c r="AF61" s="774"/>
      <c r="AG61" s="42"/>
      <c r="AH61" s="42"/>
      <c r="AI61" s="42"/>
      <c r="AJ61" s="774"/>
      <c r="AK61" s="42"/>
      <c r="AL61" s="42"/>
      <c r="AM61" s="42"/>
      <c r="AN61" s="774"/>
      <c r="AO61" s="42"/>
      <c r="AP61" s="42"/>
      <c r="AQ61" s="42"/>
      <c r="AR61" s="774"/>
      <c r="AS61" s="42"/>
      <c r="AT61" s="42"/>
      <c r="AU61" s="42"/>
      <c r="AV61" s="774"/>
      <c r="AW61" s="42"/>
      <c r="AX61" s="42"/>
      <c r="AY61" s="42"/>
      <c r="AZ61" s="774"/>
      <c r="BA61" s="42"/>
      <c r="BB61" s="39"/>
    </row>
    <row r="62" spans="1:54" s="79" customFormat="1" ht="12.75" customHeight="1" x14ac:dyDescent="0.2">
      <c r="A62" s="39" t="s">
        <v>34</v>
      </c>
      <c r="B62" s="42"/>
      <c r="C62" s="772"/>
      <c r="D62" s="773"/>
      <c r="E62" s="42"/>
      <c r="F62" s="42"/>
      <c r="G62" s="42"/>
      <c r="H62" s="774"/>
      <c r="I62" s="42"/>
      <c r="J62" s="42"/>
      <c r="K62" s="42"/>
      <c r="L62" s="774"/>
      <c r="M62" s="42"/>
      <c r="N62" s="42"/>
      <c r="O62" s="42"/>
      <c r="P62" s="774"/>
      <c r="Q62" s="42"/>
      <c r="R62" s="42"/>
      <c r="S62" s="42"/>
      <c r="T62" s="774"/>
      <c r="U62" s="42"/>
      <c r="V62" s="42"/>
      <c r="W62" s="42"/>
      <c r="X62" s="774"/>
      <c r="Y62" s="42"/>
      <c r="Z62" s="42"/>
      <c r="AA62" s="42"/>
      <c r="AB62" s="774"/>
      <c r="AC62" s="42"/>
      <c r="AD62" s="42"/>
      <c r="AE62" s="42"/>
      <c r="AF62" s="774"/>
      <c r="AG62" s="42"/>
      <c r="AH62" s="42"/>
      <c r="AI62" s="42"/>
      <c r="AJ62" s="774"/>
      <c r="AK62" s="42"/>
      <c r="AL62" s="42"/>
      <c r="AM62" s="42"/>
      <c r="AN62" s="774"/>
      <c r="AO62" s="42"/>
      <c r="AP62" s="42"/>
      <c r="AQ62" s="42"/>
      <c r="AR62" s="774"/>
      <c r="AS62" s="42"/>
      <c r="AT62" s="42"/>
      <c r="AU62" s="42"/>
      <c r="AV62" s="774"/>
      <c r="AW62" s="42"/>
      <c r="AX62" s="42"/>
      <c r="AY62" s="42"/>
      <c r="AZ62" s="774"/>
      <c r="BA62" s="42"/>
      <c r="BB62" s="39"/>
    </row>
    <row r="63" spans="1:54" s="79" customFormat="1" ht="12.75" customHeight="1" x14ac:dyDescent="0.2">
      <c r="A63" s="39" t="s">
        <v>33</v>
      </c>
      <c r="B63" s="42"/>
      <c r="C63" s="772"/>
      <c r="D63" s="775"/>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39"/>
    </row>
    <row r="64" spans="1:54" s="79" customFormat="1" ht="12.75" customHeight="1" x14ac:dyDescent="0.2">
      <c r="A64" s="26" t="s">
        <v>375</v>
      </c>
      <c r="B64" s="42"/>
      <c r="C64" s="772"/>
      <c r="D64" s="775"/>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39"/>
    </row>
    <row r="65" spans="1:54" s="79" customFormat="1" ht="12.75" customHeight="1" x14ac:dyDescent="0.2">
      <c r="A65" s="39" t="s">
        <v>519</v>
      </c>
      <c r="B65" s="42"/>
      <c r="C65" s="772"/>
      <c r="D65" s="775"/>
      <c r="E65" s="42"/>
      <c r="BB65" s="39"/>
    </row>
  </sheetData>
  <sheetProtection formatCells="0" formatColumns="0" formatRows="0" insertColumns="0" insertRows="0" insertHyperlinks="0" deleteColumns="0" deleteRows="0" sort="0" autoFilter="0" pivotTables="0"/>
  <mergeCells count="16">
    <mergeCell ref="A1:BA1"/>
    <mergeCell ref="A2:BA2"/>
    <mergeCell ref="AT10:AW10"/>
    <mergeCell ref="AX10:BA10"/>
    <mergeCell ref="B9:BA9"/>
    <mergeCell ref="V10:Y10"/>
    <mergeCell ref="Z10:AC10"/>
    <mergeCell ref="AD10:AG10"/>
    <mergeCell ref="AH10:AK10"/>
    <mergeCell ref="AL10:AO10"/>
    <mergeCell ref="B10:E10"/>
    <mergeCell ref="F10:I10"/>
    <mergeCell ref="J10:M10"/>
    <mergeCell ref="N10:Q10"/>
    <mergeCell ref="R10:U10"/>
    <mergeCell ref="AP10:AS10"/>
  </mergeCells>
  <hyperlinks>
    <hyperlink ref="A8" location="Contents!A1" display="Return to Contents"/>
  </hyperlinks>
  <pageMargins left="0.7" right="0.7" top="0.75" bottom="0.75" header="0.3" footer="0.3"/>
  <pageSetup paperSize="9" scale="4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S63"/>
  <sheetViews>
    <sheetView showGridLines="0" zoomScaleNormal="100" workbookViewId="0">
      <selection sqref="A1:N1"/>
    </sheetView>
  </sheetViews>
  <sheetFormatPr defaultRowHeight="15" x14ac:dyDescent="0.2"/>
  <cols>
    <col min="1" max="1" width="21.7109375" style="48" customWidth="1"/>
    <col min="2" max="2" width="25.140625" style="48" customWidth="1"/>
    <col min="3" max="3" width="9.7109375" style="36" customWidth="1"/>
    <col min="4" max="4" width="2.7109375" style="505" customWidth="1"/>
    <col min="5" max="5" width="11" style="506" customWidth="1"/>
    <col min="6" max="6" width="2.7109375" style="66" customWidth="1"/>
    <col min="7" max="7" width="9.140625" style="506" customWidth="1"/>
    <col min="8" max="8" width="2.7109375" style="66" customWidth="1"/>
    <col min="9" max="9" width="9.140625" style="506" customWidth="1"/>
    <col min="10" max="10" width="2.7109375" style="66" customWidth="1"/>
    <col min="11" max="11" width="9.140625" style="506" customWidth="1"/>
    <col min="12" max="12" width="2.7109375" style="66" customWidth="1"/>
    <col min="13" max="13" width="9.140625" style="506" customWidth="1"/>
    <col min="14" max="14" width="2.7109375" style="66" customWidth="1"/>
    <col min="15" max="17" width="9.140625" style="506" customWidth="1"/>
    <col min="18" max="18" width="11" style="506" customWidth="1"/>
    <col min="19" max="19" width="9.140625" style="506" customWidth="1"/>
    <col min="20" max="16384" width="9.140625" style="108"/>
  </cols>
  <sheetData>
    <row r="1" spans="1:19" s="64" customFormat="1" ht="15.75" customHeight="1" x14ac:dyDescent="0.25">
      <c r="A1" s="963"/>
      <c r="B1" s="963"/>
      <c r="C1" s="963"/>
      <c r="D1" s="963"/>
      <c r="E1" s="963"/>
      <c r="F1" s="963"/>
      <c r="G1" s="963"/>
      <c r="H1" s="963"/>
      <c r="I1" s="963"/>
      <c r="J1" s="963"/>
      <c r="K1" s="963"/>
      <c r="L1" s="963"/>
      <c r="M1" s="963"/>
      <c r="N1" s="963"/>
      <c r="O1" s="501"/>
      <c r="P1" s="501"/>
      <c r="Q1" s="501"/>
      <c r="R1" s="501"/>
      <c r="S1" s="501"/>
    </row>
    <row r="2" spans="1:19" s="64" customFormat="1" ht="15.75" customHeight="1" x14ac:dyDescent="0.25">
      <c r="A2" s="963"/>
      <c r="B2" s="963"/>
      <c r="C2" s="963"/>
      <c r="D2" s="963"/>
      <c r="E2" s="963"/>
      <c r="F2" s="963"/>
      <c r="G2" s="963"/>
      <c r="H2" s="963"/>
      <c r="I2" s="963"/>
      <c r="J2" s="963"/>
      <c r="K2" s="963"/>
      <c r="L2" s="963"/>
      <c r="M2" s="963"/>
      <c r="N2" s="963"/>
      <c r="O2" s="501"/>
      <c r="P2" s="501"/>
      <c r="Q2" s="501"/>
      <c r="R2" s="501"/>
      <c r="S2" s="501"/>
    </row>
    <row r="3" spans="1:19" ht="21" customHeight="1" x14ac:dyDescent="0.2">
      <c r="A3" s="77" t="s">
        <v>318</v>
      </c>
      <c r="B3" s="77"/>
      <c r="C3" s="77"/>
      <c r="D3" s="77"/>
      <c r="E3" s="77"/>
      <c r="F3" s="77"/>
      <c r="G3" s="77"/>
      <c r="H3" s="77"/>
      <c r="I3" s="77"/>
      <c r="J3" s="77"/>
      <c r="K3" s="77"/>
      <c r="L3" s="77"/>
      <c r="M3" s="77"/>
      <c r="N3" s="77"/>
      <c r="O3" s="494"/>
      <c r="P3" s="494"/>
      <c r="Q3" s="494"/>
      <c r="R3" s="494"/>
    </row>
    <row r="4" spans="1:19" ht="14.25" customHeight="1" x14ac:dyDescent="0.2">
      <c r="C4" s="38"/>
      <c r="E4" s="38"/>
      <c r="F4" s="505"/>
      <c r="G4" s="38"/>
      <c r="H4" s="505"/>
      <c r="I4" s="38"/>
      <c r="K4" s="48"/>
      <c r="M4" s="48"/>
      <c r="O4" s="48"/>
      <c r="P4" s="48"/>
      <c r="Q4" s="48"/>
      <c r="R4" s="38"/>
    </row>
    <row r="5" spans="1:19" s="64" customFormat="1" ht="14.25" customHeight="1" x14ac:dyDescent="0.2">
      <c r="A5" s="38" t="s">
        <v>319</v>
      </c>
      <c r="B5" s="38"/>
      <c r="C5" s="38"/>
      <c r="D5" s="38"/>
      <c r="E5" s="38"/>
      <c r="F5" s="38"/>
      <c r="G5" s="38"/>
      <c r="H5" s="38"/>
      <c r="I5" s="38"/>
      <c r="J5" s="38"/>
      <c r="K5" s="38"/>
      <c r="L5" s="38"/>
      <c r="M5" s="38"/>
      <c r="N5" s="38"/>
      <c r="O5" s="38"/>
      <c r="P5" s="38"/>
      <c r="Q5" s="38"/>
      <c r="R5" s="38"/>
      <c r="S5" s="48"/>
    </row>
    <row r="6" spans="1:19" s="64" customFormat="1" ht="14.25" customHeight="1" x14ac:dyDescent="0.2">
      <c r="A6" s="870" t="s">
        <v>61</v>
      </c>
      <c r="B6" s="866"/>
      <c r="C6" s="620"/>
      <c r="D6" s="620"/>
      <c r="E6" s="620"/>
      <c r="F6" s="620"/>
      <c r="G6" s="620"/>
      <c r="H6" s="620"/>
      <c r="I6" s="620"/>
      <c r="J6" s="620"/>
      <c r="K6" s="620"/>
      <c r="L6" s="620"/>
      <c r="M6" s="620"/>
      <c r="N6" s="620"/>
      <c r="O6" s="620"/>
      <c r="P6" s="620"/>
      <c r="Q6" s="620"/>
      <c r="R6" s="620"/>
      <c r="S6" s="48"/>
    </row>
    <row r="7" spans="1:19" s="64" customFormat="1" ht="14.25" customHeight="1" x14ac:dyDescent="0.2">
      <c r="A7" s="620"/>
      <c r="B7" s="620"/>
      <c r="C7" s="620"/>
      <c r="D7" s="620"/>
      <c r="E7" s="620"/>
      <c r="F7" s="620"/>
      <c r="G7" s="620"/>
      <c r="H7" s="620"/>
      <c r="I7" s="620"/>
      <c r="J7" s="620"/>
      <c r="K7" s="620"/>
      <c r="L7" s="620"/>
      <c r="M7" s="620"/>
      <c r="N7" s="620"/>
      <c r="O7" s="620"/>
      <c r="P7" s="620"/>
      <c r="Q7" s="620"/>
      <c r="R7" s="620"/>
      <c r="S7" s="48"/>
    </row>
    <row r="8" spans="1:19" s="64" customFormat="1" ht="14.25" customHeight="1" x14ac:dyDescent="0.2">
      <c r="A8" s="60" t="s">
        <v>1</v>
      </c>
      <c r="B8" s="48"/>
      <c r="C8" s="38"/>
      <c r="D8" s="622"/>
      <c r="E8" s="48"/>
      <c r="F8" s="66"/>
      <c r="G8" s="48"/>
      <c r="H8" s="66"/>
      <c r="I8" s="48"/>
      <c r="J8" s="66"/>
      <c r="K8" s="48"/>
      <c r="L8" s="66"/>
      <c r="M8" s="48"/>
      <c r="N8" s="66"/>
      <c r="O8" s="48"/>
      <c r="P8" s="48"/>
      <c r="Q8" s="48"/>
      <c r="R8" s="48"/>
      <c r="S8" s="48"/>
    </row>
    <row r="9" spans="1:19" s="64" customFormat="1" ht="12.75" customHeight="1" x14ac:dyDescent="0.2">
      <c r="A9" s="48"/>
      <c r="B9" s="48"/>
      <c r="C9" s="38"/>
      <c r="D9" s="622"/>
      <c r="E9" s="1015" t="s">
        <v>48</v>
      </c>
      <c r="F9" s="1015"/>
      <c r="G9" s="1015"/>
      <c r="H9" s="1015"/>
      <c r="I9" s="1015"/>
      <c r="J9" s="1015"/>
      <c r="K9" s="1015"/>
      <c r="L9" s="1015"/>
      <c r="M9" s="1015"/>
      <c r="N9" s="622"/>
      <c r="O9" s="48"/>
      <c r="P9" s="48"/>
      <c r="Q9" s="48"/>
      <c r="R9" s="48"/>
      <c r="S9" s="48"/>
    </row>
    <row r="10" spans="1:19" s="64" customFormat="1" ht="14.25" customHeight="1" x14ac:dyDescent="0.2">
      <c r="A10" s="48" t="s">
        <v>2</v>
      </c>
      <c r="B10" s="48" t="s">
        <v>60</v>
      </c>
      <c r="C10" s="1017" t="s">
        <v>3</v>
      </c>
      <c r="D10" s="1017"/>
      <c r="E10" s="1017" t="s">
        <v>59</v>
      </c>
      <c r="F10" s="1017"/>
      <c r="G10" s="1017" t="s">
        <v>58</v>
      </c>
      <c r="H10" s="1017"/>
      <c r="I10" s="1017" t="s">
        <v>57</v>
      </c>
      <c r="J10" s="1017"/>
      <c r="K10" s="1017" t="s">
        <v>56</v>
      </c>
      <c r="L10" s="1017"/>
      <c r="M10" s="1017" t="s">
        <v>55</v>
      </c>
      <c r="N10" s="1017"/>
      <c r="O10" s="48"/>
      <c r="P10" s="48"/>
      <c r="Q10" s="48"/>
      <c r="R10" s="48"/>
      <c r="S10" s="48"/>
    </row>
    <row r="11" spans="1:19" s="64" customFormat="1" ht="14.25" customHeight="1" x14ac:dyDescent="0.2">
      <c r="A11" s="53" t="s">
        <v>18</v>
      </c>
      <c r="B11" s="75"/>
      <c r="C11" s="53"/>
      <c r="D11" s="74"/>
      <c r="E11" s="75"/>
      <c r="F11" s="73"/>
      <c r="G11" s="75"/>
      <c r="H11" s="73"/>
      <c r="I11" s="75"/>
      <c r="J11" s="73"/>
      <c r="K11" s="75"/>
      <c r="L11" s="73"/>
      <c r="M11" s="75"/>
      <c r="N11" s="73"/>
      <c r="O11" s="48"/>
      <c r="P11" s="48"/>
      <c r="Q11" s="48"/>
      <c r="R11" s="48"/>
      <c r="S11" s="48"/>
    </row>
    <row r="12" spans="1:19" s="64" customFormat="1" ht="14.25" customHeight="1" x14ac:dyDescent="0.2">
      <c r="A12" s="52" t="s">
        <v>38</v>
      </c>
      <c r="B12" s="71"/>
      <c r="C12" s="20">
        <v>52456</v>
      </c>
      <c r="D12" s="228"/>
      <c r="E12" s="20">
        <v>1955</v>
      </c>
      <c r="F12" s="229" t="s">
        <v>293</v>
      </c>
      <c r="G12" s="20">
        <v>1630</v>
      </c>
      <c r="H12" s="229"/>
      <c r="I12" s="20">
        <v>2220</v>
      </c>
      <c r="J12" s="229" t="s">
        <v>293</v>
      </c>
      <c r="K12" s="20">
        <v>2028</v>
      </c>
      <c r="L12" s="229"/>
      <c r="M12" s="20">
        <v>1896</v>
      </c>
      <c r="N12" s="70"/>
      <c r="O12" s="48"/>
      <c r="P12" s="48"/>
      <c r="Q12" s="48"/>
      <c r="R12" s="48"/>
      <c r="S12" s="48"/>
    </row>
    <row r="13" spans="1:19" s="64" customFormat="1" ht="6" customHeight="1" x14ac:dyDescent="0.2">
      <c r="A13" s="48"/>
      <c r="B13" s="48"/>
      <c r="C13" s="6"/>
      <c r="D13" s="230"/>
      <c r="E13" s="6"/>
      <c r="F13" s="231"/>
      <c r="G13" s="6"/>
      <c r="H13" s="231"/>
      <c r="I13" s="6"/>
      <c r="J13" s="231"/>
      <c r="K13" s="6"/>
      <c r="L13" s="231"/>
      <c r="M13" s="6"/>
      <c r="N13" s="46"/>
      <c r="O13" s="48"/>
      <c r="P13" s="48"/>
      <c r="Q13" s="48"/>
      <c r="R13" s="48"/>
      <c r="S13" s="48"/>
    </row>
    <row r="14" spans="1:19" s="64" customFormat="1" ht="14.25" customHeight="1" x14ac:dyDescent="0.2">
      <c r="A14" s="52" t="s">
        <v>52</v>
      </c>
      <c r="B14" s="52" t="s">
        <v>37</v>
      </c>
      <c r="C14" s="20">
        <v>69664</v>
      </c>
      <c r="D14" s="228"/>
      <c r="E14" s="20">
        <v>2174</v>
      </c>
      <c r="F14" s="229" t="s">
        <v>293</v>
      </c>
      <c r="G14" s="20">
        <v>1831</v>
      </c>
      <c r="H14" s="229"/>
      <c r="I14" s="20">
        <v>2493</v>
      </c>
      <c r="J14" s="229" t="s">
        <v>293</v>
      </c>
      <c r="K14" s="20">
        <v>2269</v>
      </c>
      <c r="L14" s="228"/>
      <c r="M14" s="20">
        <v>2147</v>
      </c>
      <c r="N14" s="70"/>
      <c r="O14" s="48"/>
      <c r="P14" s="48"/>
      <c r="Q14" s="48"/>
      <c r="R14" s="48"/>
      <c r="S14" s="48"/>
    </row>
    <row r="15" spans="1:19" s="64" customFormat="1" ht="14.25" customHeight="1" x14ac:dyDescent="0.2">
      <c r="A15" s="38"/>
      <c r="B15" s="38" t="s">
        <v>54</v>
      </c>
      <c r="C15" s="202">
        <v>1362</v>
      </c>
      <c r="D15" s="230"/>
      <c r="E15" s="6">
        <v>12</v>
      </c>
      <c r="F15" s="231"/>
      <c r="G15" s="6">
        <v>6</v>
      </c>
      <c r="H15" s="231"/>
      <c r="I15" s="6">
        <v>15</v>
      </c>
      <c r="J15" s="231"/>
      <c r="K15" s="6">
        <v>8</v>
      </c>
      <c r="L15" s="230"/>
      <c r="M15" s="6">
        <v>18</v>
      </c>
      <c r="N15" s="46"/>
      <c r="O15" s="48"/>
      <c r="P15" s="48"/>
      <c r="Q15" s="48"/>
      <c r="R15" s="48"/>
      <c r="S15" s="48"/>
    </row>
    <row r="16" spans="1:19" s="64" customFormat="1" ht="14.25" customHeight="1" x14ac:dyDescent="0.2">
      <c r="A16" s="38"/>
      <c r="B16" s="38" t="s">
        <v>43</v>
      </c>
      <c r="C16" s="202">
        <v>39138</v>
      </c>
      <c r="D16" s="230"/>
      <c r="E16" s="6">
        <v>1181</v>
      </c>
      <c r="F16" s="231" t="s">
        <v>293</v>
      </c>
      <c r="G16" s="6">
        <v>1015</v>
      </c>
      <c r="H16" s="231"/>
      <c r="I16" s="6">
        <v>1408</v>
      </c>
      <c r="J16" s="231"/>
      <c r="K16" s="6">
        <v>1274</v>
      </c>
      <c r="L16" s="230"/>
      <c r="M16" s="6">
        <v>1153</v>
      </c>
      <c r="N16" s="46"/>
      <c r="O16" s="48"/>
      <c r="P16" s="48"/>
      <c r="Q16" s="48"/>
      <c r="R16" s="48"/>
      <c r="S16" s="48"/>
    </row>
    <row r="17" spans="1:19" s="64" customFormat="1" ht="14.25" customHeight="1" x14ac:dyDescent="0.2">
      <c r="A17" s="38"/>
      <c r="B17" s="38" t="s">
        <v>53</v>
      </c>
      <c r="C17" s="214">
        <v>9245</v>
      </c>
      <c r="D17" s="230"/>
      <c r="E17" s="6">
        <v>371</v>
      </c>
      <c r="F17" s="6"/>
      <c r="G17" s="6">
        <v>277</v>
      </c>
      <c r="H17" s="6"/>
      <c r="I17" s="6">
        <v>387</v>
      </c>
      <c r="J17" s="6"/>
      <c r="K17" s="6">
        <v>374</v>
      </c>
      <c r="L17" s="6"/>
      <c r="M17" s="6">
        <v>328</v>
      </c>
      <c r="N17" s="46"/>
      <c r="O17" s="48"/>
      <c r="P17" s="47"/>
      <c r="Q17" s="48"/>
      <c r="R17" s="48"/>
      <c r="S17" s="48"/>
    </row>
    <row r="18" spans="1:19" s="64" customFormat="1" ht="14.25" customHeight="1" x14ac:dyDescent="0.2">
      <c r="A18" s="38"/>
      <c r="B18" s="38" t="s">
        <v>35</v>
      </c>
      <c r="C18" s="202">
        <v>19919</v>
      </c>
      <c r="D18" s="230"/>
      <c r="E18" s="6">
        <v>610</v>
      </c>
      <c r="F18" s="6"/>
      <c r="G18" s="6">
        <v>533</v>
      </c>
      <c r="H18" s="6"/>
      <c r="I18" s="6">
        <v>683</v>
      </c>
      <c r="J18" s="6" t="s">
        <v>203</v>
      </c>
      <c r="K18" s="6">
        <v>613</v>
      </c>
      <c r="L18" s="6"/>
      <c r="M18" s="6">
        <v>648</v>
      </c>
      <c r="N18" s="46"/>
      <c r="O18" s="48"/>
      <c r="P18" s="48"/>
      <c r="Q18" s="48"/>
      <c r="R18" s="48"/>
      <c r="S18" s="48"/>
    </row>
    <row r="19" spans="1:19" s="64" customFormat="1" ht="6" customHeight="1" x14ac:dyDescent="0.2">
      <c r="A19" s="38"/>
      <c r="B19" s="38"/>
      <c r="C19" s="6"/>
      <c r="D19" s="230"/>
      <c r="E19" s="6"/>
      <c r="F19" s="231"/>
      <c r="G19" s="6"/>
      <c r="H19" s="231"/>
      <c r="I19" s="6"/>
      <c r="J19" s="231"/>
      <c r="K19" s="6"/>
      <c r="L19" s="230"/>
      <c r="M19" s="6"/>
      <c r="N19" s="46"/>
      <c r="O19" s="48"/>
      <c r="P19" s="48"/>
      <c r="Q19" s="48"/>
      <c r="R19" s="48"/>
      <c r="S19" s="48"/>
    </row>
    <row r="20" spans="1:19" s="64" customFormat="1" ht="14.25" customHeight="1" x14ac:dyDescent="0.2">
      <c r="A20" s="69" t="s">
        <v>19</v>
      </c>
      <c r="B20" s="50" t="s">
        <v>37</v>
      </c>
      <c r="C20" s="24">
        <v>53488</v>
      </c>
      <c r="D20" s="232"/>
      <c r="E20" s="24">
        <v>1705</v>
      </c>
      <c r="F20" s="233" t="s">
        <v>293</v>
      </c>
      <c r="G20" s="24">
        <v>1451</v>
      </c>
      <c r="H20" s="233" t="s">
        <v>293</v>
      </c>
      <c r="I20" s="24">
        <v>2065</v>
      </c>
      <c r="J20" s="233" t="s">
        <v>293</v>
      </c>
      <c r="K20" s="24">
        <v>1849</v>
      </c>
      <c r="L20" s="232"/>
      <c r="M20" s="24">
        <v>1715</v>
      </c>
      <c r="N20" s="68"/>
      <c r="O20" s="48"/>
      <c r="P20" s="48"/>
      <c r="Q20" s="48"/>
      <c r="R20" s="48"/>
      <c r="S20" s="48"/>
    </row>
    <row r="21" spans="1:19" s="64" customFormat="1" ht="14.25" customHeight="1" x14ac:dyDescent="0.2">
      <c r="A21" s="48"/>
      <c r="B21" s="932" t="s">
        <v>520</v>
      </c>
      <c r="C21" s="6">
        <v>1166</v>
      </c>
      <c r="D21" s="230"/>
      <c r="E21" s="4">
        <v>8</v>
      </c>
      <c r="F21" s="234"/>
      <c r="G21" s="4">
        <v>3</v>
      </c>
      <c r="H21" s="234"/>
      <c r="I21" s="4">
        <v>12</v>
      </c>
      <c r="J21" s="234"/>
      <c r="K21" s="4">
        <v>3</v>
      </c>
      <c r="L21" s="5"/>
      <c r="M21" s="4">
        <v>13</v>
      </c>
      <c r="N21" s="67"/>
      <c r="O21" s="48"/>
      <c r="P21" s="48"/>
      <c r="Q21" s="48"/>
      <c r="R21" s="48"/>
      <c r="S21" s="48"/>
    </row>
    <row r="22" spans="1:19" s="64" customFormat="1" ht="14.25" customHeight="1" x14ac:dyDescent="0.2">
      <c r="A22" s="48"/>
      <c r="B22" s="48" t="s">
        <v>43</v>
      </c>
      <c r="C22" s="6">
        <v>33119</v>
      </c>
      <c r="D22" s="230"/>
      <c r="E22" s="4">
        <v>970</v>
      </c>
      <c r="F22" s="234" t="s">
        <v>203</v>
      </c>
      <c r="G22" s="4">
        <v>848</v>
      </c>
      <c r="H22" s="234" t="s">
        <v>203</v>
      </c>
      <c r="I22" s="4">
        <v>1221</v>
      </c>
      <c r="J22" s="234" t="s">
        <v>203</v>
      </c>
      <c r="K22" s="4">
        <v>1079</v>
      </c>
      <c r="L22" s="5"/>
      <c r="M22" s="4">
        <v>982</v>
      </c>
      <c r="N22" s="67"/>
      <c r="O22" s="48"/>
      <c r="P22" s="48"/>
      <c r="Q22" s="48"/>
      <c r="R22" s="48"/>
      <c r="S22" s="48"/>
    </row>
    <row r="23" spans="1:19" s="64" customFormat="1" ht="14.25" customHeight="1" x14ac:dyDescent="0.2">
      <c r="A23" s="48"/>
      <c r="B23" s="48" t="s">
        <v>53</v>
      </c>
      <c r="C23" s="221">
        <v>7002</v>
      </c>
      <c r="D23" s="230"/>
      <c r="E23" s="4">
        <v>297</v>
      </c>
      <c r="F23" s="234" t="s">
        <v>203</v>
      </c>
      <c r="G23" s="4">
        <v>219</v>
      </c>
      <c r="H23" s="234"/>
      <c r="I23" s="4">
        <v>320</v>
      </c>
      <c r="J23" s="234"/>
      <c r="K23" s="4">
        <v>321</v>
      </c>
      <c r="L23" s="5"/>
      <c r="M23" s="4">
        <v>278</v>
      </c>
      <c r="N23" s="67"/>
      <c r="O23" s="48"/>
      <c r="P23" s="48"/>
      <c r="Q23" s="48"/>
      <c r="R23" s="48"/>
      <c r="S23" s="48"/>
    </row>
    <row r="24" spans="1:19" s="64" customFormat="1" ht="14.25" customHeight="1" x14ac:dyDescent="0.2">
      <c r="A24" s="48"/>
      <c r="B24" s="48" t="s">
        <v>35</v>
      </c>
      <c r="C24" s="221">
        <v>12201</v>
      </c>
      <c r="D24" s="230"/>
      <c r="E24" s="4">
        <v>430</v>
      </c>
      <c r="F24" s="234" t="s">
        <v>203</v>
      </c>
      <c r="G24" s="4">
        <v>381</v>
      </c>
      <c r="H24" s="234"/>
      <c r="I24" s="4">
        <v>512</v>
      </c>
      <c r="J24" s="234" t="s">
        <v>203</v>
      </c>
      <c r="K24" s="4">
        <v>446</v>
      </c>
      <c r="L24" s="5"/>
      <c r="M24" s="4">
        <v>442</v>
      </c>
      <c r="N24" s="67"/>
      <c r="O24" s="48"/>
      <c r="P24" s="48"/>
      <c r="Q24" s="48"/>
      <c r="R24" s="48"/>
      <c r="S24" s="48"/>
    </row>
    <row r="25" spans="1:19" s="64" customFormat="1" ht="6" customHeight="1" x14ac:dyDescent="0.2">
      <c r="A25" s="48"/>
      <c r="B25" s="48"/>
      <c r="C25" s="221"/>
      <c r="D25" s="230"/>
      <c r="E25" s="4"/>
      <c r="F25" s="234"/>
      <c r="G25" s="4"/>
      <c r="H25" s="234"/>
      <c r="I25" s="4"/>
      <c r="J25" s="234"/>
      <c r="K25" s="4"/>
      <c r="L25" s="5"/>
      <c r="M25" s="4"/>
      <c r="N25" s="67"/>
      <c r="O25" s="48"/>
      <c r="P25" s="48"/>
      <c r="Q25" s="48"/>
      <c r="R25" s="48"/>
      <c r="S25" s="48"/>
    </row>
    <row r="26" spans="1:19" s="64" customFormat="1" ht="14.25" customHeight="1" x14ac:dyDescent="0.2">
      <c r="A26" s="69" t="s">
        <v>20</v>
      </c>
      <c r="B26" s="50" t="s">
        <v>37</v>
      </c>
      <c r="C26" s="24">
        <v>4499</v>
      </c>
      <c r="D26" s="232"/>
      <c r="E26" s="24">
        <v>71</v>
      </c>
      <c r="F26" s="233"/>
      <c r="G26" s="24">
        <v>51</v>
      </c>
      <c r="H26" s="233"/>
      <c r="I26" s="24">
        <v>43</v>
      </c>
      <c r="J26" s="233"/>
      <c r="K26" s="24">
        <v>48</v>
      </c>
      <c r="L26" s="232"/>
      <c r="M26" s="24">
        <v>42</v>
      </c>
      <c r="N26" s="68"/>
      <c r="O26" s="48"/>
      <c r="P26" s="48"/>
      <c r="Q26" s="48"/>
      <c r="R26" s="48"/>
      <c r="S26" s="48"/>
    </row>
    <row r="27" spans="1:19" s="64" customFormat="1" ht="14.25" customHeight="1" x14ac:dyDescent="0.2">
      <c r="A27" s="48"/>
      <c r="B27" s="932" t="s">
        <v>520</v>
      </c>
      <c r="C27" s="6">
        <v>106</v>
      </c>
      <c r="D27" s="230"/>
      <c r="E27" s="4">
        <v>2</v>
      </c>
      <c r="F27" s="234"/>
      <c r="G27" s="4">
        <v>0</v>
      </c>
      <c r="H27" s="234"/>
      <c r="I27" s="4">
        <v>0</v>
      </c>
      <c r="J27" s="234"/>
      <c r="K27" s="4">
        <v>2</v>
      </c>
      <c r="L27" s="5"/>
      <c r="M27" s="4">
        <v>2</v>
      </c>
      <c r="N27" s="67"/>
      <c r="O27" s="48"/>
      <c r="P27" s="48"/>
      <c r="Q27" s="48"/>
      <c r="R27" s="48"/>
      <c r="S27" s="48"/>
    </row>
    <row r="28" spans="1:19" s="64" customFormat="1" ht="14.25" customHeight="1" x14ac:dyDescent="0.2">
      <c r="A28" s="48"/>
      <c r="B28" s="48" t="s">
        <v>43</v>
      </c>
      <c r="C28" s="6">
        <v>1243</v>
      </c>
      <c r="D28" s="230"/>
      <c r="E28" s="4">
        <v>27</v>
      </c>
      <c r="F28" s="234"/>
      <c r="G28" s="4">
        <v>16</v>
      </c>
      <c r="H28" s="234"/>
      <c r="I28" s="4">
        <v>11</v>
      </c>
      <c r="J28" s="234"/>
      <c r="K28" s="4">
        <v>15</v>
      </c>
      <c r="L28" s="5"/>
      <c r="M28" s="4">
        <v>17</v>
      </c>
      <c r="N28" s="67"/>
      <c r="O28" s="48"/>
      <c r="P28" s="48"/>
      <c r="Q28" s="48"/>
      <c r="R28" s="48"/>
      <c r="S28" s="48"/>
    </row>
    <row r="29" spans="1:19" s="64" customFormat="1" ht="14.25" customHeight="1" x14ac:dyDescent="0.2">
      <c r="A29" s="48"/>
      <c r="B29" s="48" t="s">
        <v>53</v>
      </c>
      <c r="C29" s="221">
        <v>361</v>
      </c>
      <c r="D29" s="230"/>
      <c r="E29" s="4">
        <v>0</v>
      </c>
      <c r="F29" s="234"/>
      <c r="G29" s="4">
        <v>0</v>
      </c>
      <c r="H29" s="234"/>
      <c r="I29" s="4">
        <v>3</v>
      </c>
      <c r="J29" s="234"/>
      <c r="K29" s="4">
        <v>1</v>
      </c>
      <c r="L29" s="5"/>
      <c r="M29" s="4">
        <v>2</v>
      </c>
      <c r="N29" s="67"/>
      <c r="O29" s="48"/>
      <c r="P29" s="48"/>
      <c r="Q29" s="48"/>
      <c r="R29" s="48"/>
      <c r="S29" s="48"/>
    </row>
    <row r="30" spans="1:19" s="64" customFormat="1" ht="14.25" customHeight="1" x14ac:dyDescent="0.2">
      <c r="A30" s="48"/>
      <c r="B30" s="48" t="s">
        <v>35</v>
      </c>
      <c r="C30" s="202">
        <v>2789</v>
      </c>
      <c r="D30" s="231"/>
      <c r="E30" s="4">
        <v>42</v>
      </c>
      <c r="F30" s="234"/>
      <c r="G30" s="4">
        <v>35</v>
      </c>
      <c r="H30" s="234"/>
      <c r="I30" s="4">
        <v>29</v>
      </c>
      <c r="J30" s="234"/>
      <c r="K30" s="4">
        <v>30</v>
      </c>
      <c r="L30" s="5"/>
      <c r="M30" s="4">
        <v>21</v>
      </c>
      <c r="N30" s="67"/>
      <c r="O30" s="48"/>
      <c r="P30" s="48"/>
      <c r="Q30" s="48"/>
      <c r="R30" s="48"/>
      <c r="S30" s="48"/>
    </row>
    <row r="31" spans="1:19" s="64" customFormat="1" ht="6" customHeight="1" x14ac:dyDescent="0.2">
      <c r="A31" s="48"/>
      <c r="B31" s="48"/>
      <c r="C31" s="221"/>
      <c r="D31" s="230"/>
      <c r="E31" s="4"/>
      <c r="F31" s="234"/>
      <c r="G31" s="4"/>
      <c r="H31" s="234"/>
      <c r="I31" s="4"/>
      <c r="J31" s="234"/>
      <c r="K31" s="4"/>
      <c r="L31" s="5"/>
      <c r="M31" s="4"/>
      <c r="N31" s="67"/>
      <c r="O31" s="48"/>
      <c r="P31" s="48"/>
      <c r="Q31" s="48"/>
      <c r="R31" s="48"/>
      <c r="S31" s="48"/>
    </row>
    <row r="32" spans="1:19" s="64" customFormat="1" ht="14.25" customHeight="1" x14ac:dyDescent="0.2">
      <c r="A32" s="69" t="s">
        <v>21</v>
      </c>
      <c r="B32" s="50" t="s">
        <v>37</v>
      </c>
      <c r="C32" s="24">
        <v>11677</v>
      </c>
      <c r="D32" s="232"/>
      <c r="E32" s="24">
        <v>398</v>
      </c>
      <c r="F32" s="233" t="s">
        <v>293</v>
      </c>
      <c r="G32" s="24">
        <v>329</v>
      </c>
      <c r="H32" s="233" t="s">
        <v>293</v>
      </c>
      <c r="I32" s="24">
        <v>385</v>
      </c>
      <c r="J32" s="233" t="s">
        <v>293</v>
      </c>
      <c r="K32" s="24">
        <v>372</v>
      </c>
      <c r="L32" s="232"/>
      <c r="M32" s="24">
        <v>390</v>
      </c>
      <c r="N32" s="68"/>
      <c r="O32" s="48"/>
      <c r="P32" s="48"/>
      <c r="Q32" s="48"/>
      <c r="R32" s="48"/>
      <c r="S32" s="48"/>
    </row>
    <row r="33" spans="1:19" s="64" customFormat="1" ht="14.25" customHeight="1" x14ac:dyDescent="0.2">
      <c r="A33" s="48"/>
      <c r="B33" s="932" t="s">
        <v>520</v>
      </c>
      <c r="C33" s="6">
        <v>90</v>
      </c>
      <c r="D33" s="230"/>
      <c r="E33" s="4">
        <v>2</v>
      </c>
      <c r="F33" s="234"/>
      <c r="G33" s="4">
        <v>3</v>
      </c>
      <c r="H33" s="234"/>
      <c r="I33" s="4">
        <v>3</v>
      </c>
      <c r="J33" s="234"/>
      <c r="K33" s="4">
        <v>3</v>
      </c>
      <c r="L33" s="5"/>
      <c r="M33" s="4">
        <v>3</v>
      </c>
      <c r="N33" s="67"/>
      <c r="O33" s="48"/>
      <c r="P33" s="48"/>
      <c r="Q33" s="48"/>
      <c r="R33" s="48"/>
      <c r="S33" s="48"/>
    </row>
    <row r="34" spans="1:19" s="64" customFormat="1" ht="14.25" customHeight="1" x14ac:dyDescent="0.2">
      <c r="A34" s="48"/>
      <c r="B34" s="48" t="s">
        <v>43</v>
      </c>
      <c r="C34" s="6">
        <v>4776</v>
      </c>
      <c r="D34" s="230"/>
      <c r="E34" s="4">
        <v>184</v>
      </c>
      <c r="F34" s="234"/>
      <c r="G34" s="4">
        <v>151</v>
      </c>
      <c r="H34" s="234" t="s">
        <v>203</v>
      </c>
      <c r="I34" s="4">
        <v>176</v>
      </c>
      <c r="J34" s="234" t="s">
        <v>203</v>
      </c>
      <c r="K34" s="4">
        <v>180</v>
      </c>
      <c r="L34" s="5"/>
      <c r="M34" s="4">
        <v>154</v>
      </c>
      <c r="N34" s="67"/>
      <c r="O34" s="48"/>
      <c r="P34" s="48"/>
      <c r="Q34" s="48"/>
      <c r="R34" s="48"/>
      <c r="S34" s="48"/>
    </row>
    <row r="35" spans="1:19" s="64" customFormat="1" ht="14.25" customHeight="1" x14ac:dyDescent="0.2">
      <c r="A35" s="48"/>
      <c r="B35" s="48" t="s">
        <v>53</v>
      </c>
      <c r="C35" s="221">
        <v>1882</v>
      </c>
      <c r="D35" s="230"/>
      <c r="E35" s="4">
        <v>74</v>
      </c>
      <c r="F35" s="234" t="s">
        <v>203</v>
      </c>
      <c r="G35" s="4">
        <v>58</v>
      </c>
      <c r="H35" s="234"/>
      <c r="I35" s="4">
        <v>64</v>
      </c>
      <c r="J35" s="234"/>
      <c r="K35" s="4">
        <v>52</v>
      </c>
      <c r="L35" s="5"/>
      <c r="M35" s="4">
        <v>48</v>
      </c>
      <c r="N35" s="67"/>
      <c r="O35" s="48"/>
      <c r="P35" s="48"/>
      <c r="Q35" s="48"/>
      <c r="R35" s="48"/>
      <c r="S35" s="48"/>
    </row>
    <row r="36" spans="1:19" s="64" customFormat="1" ht="14.25" customHeight="1" x14ac:dyDescent="0.2">
      <c r="A36" s="48"/>
      <c r="B36" s="48" t="s">
        <v>35</v>
      </c>
      <c r="C36" s="221">
        <v>4929</v>
      </c>
      <c r="D36" s="230"/>
      <c r="E36" s="4">
        <v>138</v>
      </c>
      <c r="F36" s="234" t="s">
        <v>203</v>
      </c>
      <c r="G36" s="4">
        <v>117</v>
      </c>
      <c r="H36" s="234"/>
      <c r="I36" s="4">
        <v>142</v>
      </c>
      <c r="J36" s="234"/>
      <c r="K36" s="4">
        <v>137</v>
      </c>
      <c r="L36" s="5"/>
      <c r="M36" s="4">
        <v>185</v>
      </c>
      <c r="N36" s="66"/>
      <c r="O36" s="48"/>
      <c r="P36" s="48"/>
      <c r="Q36" s="48"/>
      <c r="R36" s="48"/>
      <c r="S36" s="48"/>
    </row>
    <row r="37" spans="1:19" s="64" customFormat="1" ht="6" customHeight="1" x14ac:dyDescent="0.2">
      <c r="A37" s="48"/>
      <c r="B37" s="48"/>
      <c r="C37" s="202"/>
      <c r="D37" s="230"/>
      <c r="E37" s="4"/>
      <c r="F37" s="234"/>
      <c r="G37" s="4"/>
      <c r="H37" s="234"/>
      <c r="I37" s="4"/>
      <c r="J37" s="234"/>
      <c r="K37" s="4"/>
      <c r="L37" s="5"/>
      <c r="M37" s="4"/>
      <c r="N37" s="67"/>
      <c r="O37" s="48"/>
      <c r="P37" s="48"/>
      <c r="Q37" s="48"/>
      <c r="R37" s="48"/>
      <c r="S37" s="48"/>
    </row>
    <row r="38" spans="1:19" s="64" customFormat="1" ht="14.25" customHeight="1" x14ac:dyDescent="0.2">
      <c r="A38" s="53" t="s">
        <v>22</v>
      </c>
      <c r="B38" s="75"/>
      <c r="C38" s="16"/>
      <c r="D38" s="235"/>
      <c r="E38" s="25"/>
      <c r="F38" s="236"/>
      <c r="G38" s="19"/>
      <c r="H38" s="236"/>
      <c r="I38" s="19"/>
      <c r="J38" s="236"/>
      <c r="K38" s="19"/>
      <c r="L38" s="237"/>
      <c r="M38" s="19"/>
      <c r="N38" s="72"/>
      <c r="O38" s="48"/>
      <c r="P38" s="48"/>
      <c r="Q38" s="48"/>
      <c r="R38" s="48"/>
      <c r="S38" s="48"/>
    </row>
    <row r="39" spans="1:19" s="64" customFormat="1" ht="14.25" customHeight="1" x14ac:dyDescent="0.2">
      <c r="A39" s="52" t="s">
        <v>38</v>
      </c>
      <c r="B39" s="71"/>
      <c r="C39" s="20">
        <v>832</v>
      </c>
      <c r="D39" s="228"/>
      <c r="E39" s="20">
        <v>7</v>
      </c>
      <c r="F39" s="229"/>
      <c r="G39" s="20">
        <v>3</v>
      </c>
      <c r="H39" s="229"/>
      <c r="I39" s="20">
        <v>5</v>
      </c>
      <c r="J39" s="229" t="s">
        <v>293</v>
      </c>
      <c r="K39" s="20">
        <v>6</v>
      </c>
      <c r="L39" s="228"/>
      <c r="M39" s="20">
        <v>16</v>
      </c>
      <c r="N39" s="70"/>
      <c r="O39" s="48"/>
      <c r="P39" s="48"/>
      <c r="Q39" s="48"/>
      <c r="R39" s="48"/>
      <c r="S39" s="48"/>
    </row>
    <row r="40" spans="1:19" s="64" customFormat="1" ht="6" customHeight="1" x14ac:dyDescent="0.2">
      <c r="A40" s="48"/>
      <c r="B40" s="48"/>
      <c r="C40" s="226"/>
      <c r="D40" s="238"/>
      <c r="E40" s="4"/>
      <c r="F40" s="234"/>
      <c r="G40" s="4"/>
      <c r="H40" s="234"/>
      <c r="I40" s="4"/>
      <c r="J40" s="234"/>
      <c r="K40" s="4"/>
      <c r="L40" s="5"/>
      <c r="M40" s="4"/>
      <c r="N40" s="67"/>
      <c r="O40" s="48"/>
      <c r="P40" s="48"/>
      <c r="Q40" s="48"/>
      <c r="R40" s="48"/>
      <c r="S40" s="48"/>
    </row>
    <row r="41" spans="1:19" s="64" customFormat="1" ht="14.25" customHeight="1" x14ac:dyDescent="0.2">
      <c r="A41" s="52" t="s">
        <v>52</v>
      </c>
      <c r="B41" s="52" t="s">
        <v>37</v>
      </c>
      <c r="C41" s="20">
        <v>889</v>
      </c>
      <c r="D41" s="228"/>
      <c r="E41" s="20">
        <v>7</v>
      </c>
      <c r="F41" s="229"/>
      <c r="G41" s="20">
        <v>3</v>
      </c>
      <c r="H41" s="229"/>
      <c r="I41" s="20">
        <v>5</v>
      </c>
      <c r="J41" s="229" t="s">
        <v>293</v>
      </c>
      <c r="K41" s="20">
        <v>6</v>
      </c>
      <c r="L41" s="228"/>
      <c r="M41" s="20">
        <v>16</v>
      </c>
      <c r="N41" s="70"/>
      <c r="O41" s="48"/>
      <c r="P41" s="48"/>
      <c r="Q41" s="48"/>
      <c r="R41" s="48"/>
      <c r="S41" s="48"/>
    </row>
    <row r="42" spans="1:19" s="64" customFormat="1" ht="14.25" customHeight="1" x14ac:dyDescent="0.2">
      <c r="A42" s="38"/>
      <c r="B42" s="38" t="s">
        <v>36</v>
      </c>
      <c r="C42" s="6">
        <v>343</v>
      </c>
      <c r="D42" s="230"/>
      <c r="E42" s="6">
        <v>3</v>
      </c>
      <c r="F42" s="231"/>
      <c r="G42" s="6">
        <v>1</v>
      </c>
      <c r="H42" s="231"/>
      <c r="I42" s="6">
        <v>2</v>
      </c>
      <c r="J42" s="231"/>
      <c r="K42" s="6">
        <v>2</v>
      </c>
      <c r="L42" s="230"/>
      <c r="M42" s="6">
        <v>1</v>
      </c>
      <c r="N42" s="46"/>
      <c r="O42" s="48"/>
      <c r="P42" s="48"/>
      <c r="Q42" s="48"/>
      <c r="R42" s="48"/>
      <c r="S42" s="48"/>
    </row>
    <row r="43" spans="1:19" s="64" customFormat="1" ht="14.25" customHeight="1" x14ac:dyDescent="0.2">
      <c r="A43" s="38"/>
      <c r="B43" s="38" t="s">
        <v>35</v>
      </c>
      <c r="C43" s="6">
        <v>546</v>
      </c>
      <c r="D43" s="230"/>
      <c r="E43" s="6">
        <v>4</v>
      </c>
      <c r="F43" s="231"/>
      <c r="G43" s="6">
        <v>2</v>
      </c>
      <c r="H43" s="231"/>
      <c r="I43" s="6">
        <v>3</v>
      </c>
      <c r="J43" s="231" t="s">
        <v>293</v>
      </c>
      <c r="K43" s="6">
        <v>4</v>
      </c>
      <c r="L43" s="230"/>
      <c r="M43" s="6">
        <v>15</v>
      </c>
      <c r="N43" s="46"/>
      <c r="O43" s="48"/>
      <c r="P43" s="48"/>
      <c r="Q43" s="48"/>
      <c r="R43" s="48"/>
      <c r="S43" s="48"/>
    </row>
    <row r="44" spans="1:19" s="64" customFormat="1" ht="6" customHeight="1" x14ac:dyDescent="0.2">
      <c r="A44" s="38"/>
      <c r="B44" s="38"/>
      <c r="C44" s="6"/>
      <c r="D44" s="230"/>
      <c r="E44" s="6"/>
      <c r="F44" s="231"/>
      <c r="G44" s="6"/>
      <c r="H44" s="231"/>
      <c r="I44" s="6"/>
      <c r="J44" s="231"/>
      <c r="K44" s="6"/>
      <c r="L44" s="230"/>
      <c r="M44" s="6"/>
      <c r="N44" s="46"/>
      <c r="O44" s="48"/>
      <c r="P44" s="48"/>
      <c r="Q44" s="48"/>
      <c r="R44" s="48"/>
      <c r="S44" s="48"/>
    </row>
    <row r="45" spans="1:19" s="64" customFormat="1" ht="14.25" customHeight="1" x14ac:dyDescent="0.2">
      <c r="A45" s="69" t="s">
        <v>23</v>
      </c>
      <c r="B45" s="50" t="s">
        <v>37</v>
      </c>
      <c r="C45" s="24">
        <v>864</v>
      </c>
      <c r="D45" s="232"/>
      <c r="E45" s="24">
        <v>7</v>
      </c>
      <c r="F45" s="233"/>
      <c r="G45" s="24">
        <v>2</v>
      </c>
      <c r="H45" s="233"/>
      <c r="I45" s="24">
        <v>5</v>
      </c>
      <c r="J45" s="233" t="s">
        <v>293</v>
      </c>
      <c r="K45" s="24">
        <v>6</v>
      </c>
      <c r="L45" s="232"/>
      <c r="M45" s="24">
        <v>16</v>
      </c>
      <c r="N45" s="68"/>
      <c r="O45" s="48"/>
      <c r="P45" s="48"/>
      <c r="Q45" s="48"/>
      <c r="R45" s="48"/>
      <c r="S45" s="48"/>
    </row>
    <row r="46" spans="1:19" s="64" customFormat="1" ht="14.25" customHeight="1" x14ac:dyDescent="0.2">
      <c r="A46" s="48"/>
      <c r="B46" s="48" t="s">
        <v>36</v>
      </c>
      <c r="C46" s="6">
        <v>328</v>
      </c>
      <c r="D46" s="230"/>
      <c r="E46" s="4">
        <v>3</v>
      </c>
      <c r="F46" s="234"/>
      <c r="G46" s="4">
        <v>0</v>
      </c>
      <c r="H46" s="234"/>
      <c r="I46" s="4">
        <v>2</v>
      </c>
      <c r="J46" s="234"/>
      <c r="K46" s="4">
        <v>2</v>
      </c>
      <c r="L46" s="5"/>
      <c r="M46" s="4">
        <v>1</v>
      </c>
      <c r="N46" s="67"/>
      <c r="O46" s="48"/>
      <c r="P46" s="48"/>
      <c r="Q46" s="48"/>
      <c r="R46" s="48"/>
      <c r="S46" s="48"/>
    </row>
    <row r="47" spans="1:19" s="64" customFormat="1" ht="14.25" customHeight="1" x14ac:dyDescent="0.2">
      <c r="A47" s="48"/>
      <c r="B47" s="48" t="s">
        <v>35</v>
      </c>
      <c r="C47" s="6">
        <v>536</v>
      </c>
      <c r="D47" s="230"/>
      <c r="E47" s="4">
        <v>4</v>
      </c>
      <c r="F47" s="234"/>
      <c r="G47" s="4">
        <v>2</v>
      </c>
      <c r="H47" s="234"/>
      <c r="I47" s="4">
        <v>3</v>
      </c>
      <c r="J47" s="234" t="s">
        <v>203</v>
      </c>
      <c r="K47" s="4">
        <v>4</v>
      </c>
      <c r="L47" s="5"/>
      <c r="M47" s="4">
        <v>15</v>
      </c>
      <c r="N47" s="67"/>
      <c r="O47" s="48"/>
      <c r="P47" s="48"/>
      <c r="Q47" s="48"/>
      <c r="R47" s="48"/>
      <c r="S47" s="48"/>
    </row>
    <row r="48" spans="1:19" s="64" customFormat="1" ht="6" customHeight="1" x14ac:dyDescent="0.2">
      <c r="A48" s="48"/>
      <c r="B48" s="48"/>
      <c r="C48" s="6"/>
      <c r="D48" s="230"/>
      <c r="E48" s="4"/>
      <c r="F48" s="234"/>
      <c r="G48" s="4"/>
      <c r="H48" s="234"/>
      <c r="I48" s="4"/>
      <c r="J48" s="234"/>
      <c r="K48" s="4"/>
      <c r="L48" s="5"/>
      <c r="M48" s="4"/>
      <c r="N48" s="67"/>
      <c r="O48" s="48"/>
      <c r="P48" s="48"/>
      <c r="Q48" s="48"/>
      <c r="R48" s="48"/>
      <c r="S48" s="48"/>
    </row>
    <row r="49" spans="1:19" s="64" customFormat="1" ht="14.25" customHeight="1" x14ac:dyDescent="0.2">
      <c r="A49" s="69" t="s">
        <v>24</v>
      </c>
      <c r="B49" s="50" t="s">
        <v>37</v>
      </c>
      <c r="C49" s="24">
        <v>11</v>
      </c>
      <c r="D49" s="232"/>
      <c r="E49" s="24">
        <v>0</v>
      </c>
      <c r="F49" s="233"/>
      <c r="G49" s="24">
        <v>1</v>
      </c>
      <c r="H49" s="233"/>
      <c r="I49" s="24">
        <v>0</v>
      </c>
      <c r="J49" s="233"/>
      <c r="K49" s="24">
        <v>0</v>
      </c>
      <c r="L49" s="232"/>
      <c r="M49" s="24">
        <v>0</v>
      </c>
      <c r="N49" s="68"/>
      <c r="O49" s="48"/>
      <c r="P49" s="48"/>
      <c r="Q49" s="48"/>
      <c r="R49" s="48"/>
      <c r="S49" s="48"/>
    </row>
    <row r="50" spans="1:19" s="64" customFormat="1" ht="14.25" customHeight="1" x14ac:dyDescent="0.2">
      <c r="A50" s="48"/>
      <c r="B50" s="48" t="s">
        <v>36</v>
      </c>
      <c r="C50" s="6">
        <v>2</v>
      </c>
      <c r="D50" s="230"/>
      <c r="E50" s="4">
        <v>0</v>
      </c>
      <c r="F50" s="234"/>
      <c r="G50" s="4">
        <v>1</v>
      </c>
      <c r="H50" s="234"/>
      <c r="I50" s="4">
        <v>0</v>
      </c>
      <c r="J50" s="234"/>
      <c r="K50" s="4">
        <v>0</v>
      </c>
      <c r="L50" s="5"/>
      <c r="M50" s="4">
        <v>0</v>
      </c>
      <c r="N50" s="67"/>
      <c r="O50" s="48"/>
      <c r="P50" s="48"/>
      <c r="Q50" s="48"/>
      <c r="R50" s="48"/>
      <c r="S50" s="48"/>
    </row>
    <row r="51" spans="1:19" s="64" customFormat="1" ht="14.25" customHeight="1" x14ac:dyDescent="0.2">
      <c r="A51" s="48"/>
      <c r="B51" s="48" t="s">
        <v>35</v>
      </c>
      <c r="C51" s="6">
        <v>9</v>
      </c>
      <c r="D51" s="230"/>
      <c r="E51" s="4">
        <v>0</v>
      </c>
      <c r="F51" s="234"/>
      <c r="G51" s="4">
        <v>0</v>
      </c>
      <c r="H51" s="234"/>
      <c r="I51" s="4">
        <v>0</v>
      </c>
      <c r="J51" s="234"/>
      <c r="K51" s="4">
        <v>0</v>
      </c>
      <c r="L51" s="5"/>
      <c r="M51" s="4">
        <v>0</v>
      </c>
      <c r="N51" s="67"/>
      <c r="O51" s="48"/>
      <c r="P51" s="48"/>
      <c r="Q51" s="48"/>
      <c r="R51" s="48"/>
      <c r="S51" s="48"/>
    </row>
    <row r="52" spans="1:19" s="64" customFormat="1" ht="6" customHeight="1" x14ac:dyDescent="0.2">
      <c r="A52" s="48"/>
      <c r="B52" s="48"/>
      <c r="C52" s="6"/>
      <c r="D52" s="230"/>
      <c r="E52" s="4"/>
      <c r="F52" s="234"/>
      <c r="G52" s="4"/>
      <c r="H52" s="234"/>
      <c r="I52" s="4"/>
      <c r="J52" s="234"/>
      <c r="K52" s="4"/>
      <c r="L52" s="5"/>
      <c r="M52" s="4"/>
      <c r="N52" s="67"/>
      <c r="O52" s="48"/>
      <c r="P52" s="48"/>
      <c r="Q52" s="48"/>
      <c r="R52" s="48"/>
      <c r="S52" s="48"/>
    </row>
    <row r="53" spans="1:19" s="64" customFormat="1" ht="14.25" customHeight="1" x14ac:dyDescent="0.2">
      <c r="A53" s="69" t="s">
        <v>25</v>
      </c>
      <c r="B53" s="50" t="s">
        <v>37</v>
      </c>
      <c r="C53" s="24">
        <v>14</v>
      </c>
      <c r="D53" s="232"/>
      <c r="E53" s="24">
        <v>0</v>
      </c>
      <c r="F53" s="233"/>
      <c r="G53" s="24">
        <v>0</v>
      </c>
      <c r="H53" s="233"/>
      <c r="I53" s="24">
        <v>0</v>
      </c>
      <c r="J53" s="233"/>
      <c r="K53" s="24">
        <v>0</v>
      </c>
      <c r="L53" s="232"/>
      <c r="M53" s="24">
        <v>0</v>
      </c>
      <c r="N53" s="68"/>
      <c r="O53" s="48"/>
      <c r="P53" s="48"/>
      <c r="Q53" s="48"/>
      <c r="R53" s="48"/>
      <c r="S53" s="48"/>
    </row>
    <row r="54" spans="1:19" s="64" customFormat="1" ht="14.25" customHeight="1" x14ac:dyDescent="0.2">
      <c r="A54" s="48"/>
      <c r="B54" s="48" t="s">
        <v>36</v>
      </c>
      <c r="C54" s="6">
        <v>13</v>
      </c>
      <c r="D54" s="230"/>
      <c r="E54" s="4">
        <v>0</v>
      </c>
      <c r="F54" s="234"/>
      <c r="G54" s="4">
        <v>0</v>
      </c>
      <c r="H54" s="234"/>
      <c r="I54" s="4">
        <v>0</v>
      </c>
      <c r="J54" s="234"/>
      <c r="K54" s="4">
        <v>0</v>
      </c>
      <c r="L54" s="5"/>
      <c r="M54" s="4">
        <v>0</v>
      </c>
      <c r="N54" s="67"/>
      <c r="O54" s="48"/>
      <c r="P54" s="48"/>
      <c r="Q54" s="48"/>
      <c r="R54" s="48"/>
      <c r="S54" s="48"/>
    </row>
    <row r="55" spans="1:19" s="64" customFormat="1" ht="14.25" customHeight="1" x14ac:dyDescent="0.2">
      <c r="A55" s="48"/>
      <c r="B55" s="48" t="s">
        <v>35</v>
      </c>
      <c r="C55" s="6">
        <v>1</v>
      </c>
      <c r="D55" s="230"/>
      <c r="E55" s="4">
        <v>0</v>
      </c>
      <c r="F55" s="234"/>
      <c r="G55" s="4">
        <v>0</v>
      </c>
      <c r="H55" s="234"/>
      <c r="I55" s="4">
        <v>0</v>
      </c>
      <c r="J55" s="234"/>
      <c r="K55" s="4">
        <v>0</v>
      </c>
      <c r="L55" s="5"/>
      <c r="M55" s="4">
        <v>0</v>
      </c>
      <c r="N55" s="67"/>
      <c r="O55" s="48"/>
      <c r="P55" s="48"/>
      <c r="Q55" s="48"/>
      <c r="R55" s="48"/>
      <c r="S55" s="48"/>
    </row>
    <row r="56" spans="1:19" ht="14.25" customHeight="1" x14ac:dyDescent="0.2">
      <c r="A56" s="506"/>
      <c r="N56" s="46"/>
    </row>
    <row r="57" spans="1:19" s="79" customFormat="1" ht="12.75" customHeight="1" x14ac:dyDescent="0.2">
      <c r="A57" s="42" t="s">
        <v>30</v>
      </c>
      <c r="B57" s="39"/>
      <c r="C57" s="42"/>
      <c r="D57" s="772"/>
      <c r="E57" s="39"/>
      <c r="F57" s="776"/>
      <c r="G57" s="39"/>
      <c r="H57" s="776"/>
      <c r="I57" s="39"/>
      <c r="J57" s="776"/>
      <c r="K57" s="39"/>
      <c r="L57" s="776"/>
      <c r="M57" s="39"/>
      <c r="N57" s="777"/>
      <c r="O57" s="39"/>
      <c r="P57" s="39"/>
      <c r="Q57" s="39"/>
      <c r="R57" s="39"/>
      <c r="S57" s="39"/>
    </row>
    <row r="58" spans="1:19" s="79" customFormat="1" ht="12.75" customHeight="1" x14ac:dyDescent="0.2">
      <c r="A58" s="39" t="s">
        <v>526</v>
      </c>
      <c r="B58" s="39"/>
      <c r="C58" s="42"/>
      <c r="D58" s="772"/>
      <c r="E58" s="39"/>
      <c r="F58" s="776"/>
      <c r="G58" s="39"/>
      <c r="H58" s="776"/>
      <c r="I58" s="39"/>
      <c r="J58" s="776"/>
      <c r="K58" s="39"/>
      <c r="L58" s="776"/>
      <c r="M58" s="39"/>
      <c r="N58" s="777"/>
      <c r="O58" s="39"/>
      <c r="P58" s="39"/>
      <c r="Q58" s="39"/>
      <c r="R58" s="39"/>
      <c r="S58" s="39"/>
    </row>
    <row r="59" spans="1:19" s="79" customFormat="1" ht="12.75" customHeight="1" x14ac:dyDescent="0.2">
      <c r="A59" s="39" t="s">
        <v>51</v>
      </c>
      <c r="B59" s="39"/>
      <c r="C59" s="42"/>
      <c r="D59" s="772"/>
      <c r="E59" s="39"/>
      <c r="F59" s="776"/>
      <c r="G59" s="39"/>
      <c r="H59" s="776"/>
      <c r="I59" s="39"/>
      <c r="J59" s="776"/>
      <c r="K59" s="39"/>
      <c r="L59" s="776"/>
      <c r="M59" s="39"/>
      <c r="N59" s="777"/>
      <c r="O59" s="39"/>
      <c r="P59" s="39"/>
      <c r="Q59" s="39"/>
      <c r="R59" s="39"/>
      <c r="S59" s="39"/>
    </row>
    <row r="60" spans="1:19" s="79" customFormat="1" ht="12.75" customHeight="1" x14ac:dyDescent="0.2">
      <c r="A60" s="39" t="s">
        <v>50</v>
      </c>
      <c r="B60" s="39"/>
      <c r="C60" s="42"/>
      <c r="D60" s="772"/>
      <c r="E60" s="39"/>
      <c r="F60" s="776"/>
      <c r="G60" s="39"/>
      <c r="H60" s="776"/>
      <c r="I60" s="39"/>
      <c r="J60" s="776"/>
      <c r="K60" s="39"/>
      <c r="L60" s="776"/>
      <c r="M60" s="39"/>
      <c r="N60" s="777"/>
      <c r="O60" s="39"/>
      <c r="P60" s="39"/>
      <c r="Q60" s="39"/>
      <c r="R60" s="39"/>
      <c r="S60" s="39"/>
    </row>
    <row r="61" spans="1:19" s="79" customFormat="1" ht="12.75" customHeight="1" x14ac:dyDescent="0.2">
      <c r="A61" s="39" t="s">
        <v>49</v>
      </c>
      <c r="B61" s="39"/>
      <c r="C61" s="42"/>
      <c r="D61" s="772"/>
      <c r="E61" s="39"/>
      <c r="F61" s="776"/>
      <c r="G61" s="39"/>
      <c r="H61" s="776"/>
      <c r="I61" s="39"/>
      <c r="J61" s="776"/>
      <c r="K61" s="39"/>
      <c r="L61" s="776"/>
      <c r="M61" s="39"/>
      <c r="N61" s="777"/>
      <c r="O61" s="39"/>
      <c r="P61" s="39"/>
      <c r="Q61" s="39"/>
      <c r="R61" s="39"/>
      <c r="S61" s="39"/>
    </row>
    <row r="62" spans="1:19" s="79" customFormat="1" ht="12.75" customHeight="1" x14ac:dyDescent="0.2">
      <c r="A62" s="26" t="s">
        <v>375</v>
      </c>
      <c r="B62" s="39"/>
      <c r="C62" s="42"/>
      <c r="D62" s="772"/>
      <c r="E62" s="39"/>
      <c r="F62" s="776"/>
      <c r="G62" s="39"/>
      <c r="H62" s="776"/>
      <c r="I62" s="39"/>
      <c r="J62" s="776"/>
      <c r="K62" s="39"/>
      <c r="L62" s="776"/>
      <c r="M62" s="39"/>
      <c r="N62" s="777"/>
      <c r="O62" s="39"/>
      <c r="P62" s="39"/>
      <c r="Q62" s="39"/>
      <c r="R62" s="39"/>
      <c r="S62" s="39"/>
    </row>
    <row r="63" spans="1:19" s="79" customFormat="1" ht="12.75" customHeight="1" x14ac:dyDescent="0.2">
      <c r="A63" s="39" t="s">
        <v>521</v>
      </c>
      <c r="B63" s="39"/>
      <c r="C63" s="42"/>
      <c r="D63" s="772"/>
      <c r="E63" s="39"/>
      <c r="F63" s="776"/>
      <c r="G63" s="39"/>
      <c r="H63" s="776"/>
      <c r="I63" s="39"/>
      <c r="J63" s="776"/>
      <c r="K63" s="39"/>
      <c r="L63" s="776"/>
      <c r="M63" s="39"/>
      <c r="N63" s="777"/>
      <c r="O63" s="39"/>
      <c r="P63" s="39"/>
      <c r="Q63" s="39"/>
      <c r="R63" s="39"/>
      <c r="S63" s="39"/>
    </row>
  </sheetData>
  <sheetProtection formatCells="0" formatColumns="0" formatRows="0" insertColumns="0" insertRows="0" insertHyperlinks="0" deleteColumns="0" deleteRows="0" sort="0" autoFilter="0" pivotTables="0"/>
  <mergeCells count="9">
    <mergeCell ref="A1:N1"/>
    <mergeCell ref="A2:N2"/>
    <mergeCell ref="E9:M9"/>
    <mergeCell ref="K10:L10"/>
    <mergeCell ref="M10:N10"/>
    <mergeCell ref="I10:J10"/>
    <mergeCell ref="C10:D10"/>
    <mergeCell ref="E10:F10"/>
    <mergeCell ref="G10:H10"/>
  </mergeCells>
  <hyperlinks>
    <hyperlink ref="A8" location="Contents!A1" display="Return to Contents"/>
  </hyperlinks>
  <pageMargins left="0.7" right="0.7" top="0.75" bottom="0.75" header="0.3" footer="0.3"/>
  <pageSetup paperSize="9" scale="55"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A67"/>
  <sheetViews>
    <sheetView showGridLines="0" workbookViewId="0">
      <selection sqref="A1:N1"/>
    </sheetView>
  </sheetViews>
  <sheetFormatPr defaultRowHeight="14.25" x14ac:dyDescent="0.2"/>
  <cols>
    <col min="1" max="1" width="26.7109375" style="108" customWidth="1"/>
    <col min="2" max="2" width="10.140625" style="108" customWidth="1"/>
    <col min="3" max="3" width="9.7109375" style="108" customWidth="1"/>
    <col min="4" max="4" width="2.7109375" style="78" customWidth="1"/>
    <col min="5" max="5" width="11" style="108" customWidth="1"/>
    <col min="6" max="6" width="2.7109375" style="78" customWidth="1"/>
    <col min="7" max="7" width="11" style="108" customWidth="1"/>
    <col min="8" max="8" width="2.7109375" style="78" customWidth="1"/>
    <col min="9" max="9" width="11" style="108" customWidth="1"/>
    <col min="10" max="10" width="2.7109375" style="78" customWidth="1"/>
    <col min="11" max="11" width="11" style="108" customWidth="1"/>
    <col min="12" max="12" width="2.7109375" style="78" customWidth="1"/>
    <col min="13" max="13" width="11" style="108" customWidth="1"/>
    <col min="14" max="14" width="2.7109375" style="78" customWidth="1"/>
    <col min="15" max="15" width="9.140625" style="108" customWidth="1"/>
    <col min="16" max="16384" width="9.140625" style="108"/>
  </cols>
  <sheetData>
    <row r="1" spans="1:27" s="64" customFormat="1" ht="15.75" x14ac:dyDescent="0.25">
      <c r="A1" s="963"/>
      <c r="B1" s="963"/>
      <c r="C1" s="963"/>
      <c r="D1" s="963"/>
      <c r="E1" s="963"/>
      <c r="F1" s="963"/>
      <c r="G1" s="963"/>
      <c r="H1" s="963"/>
      <c r="I1" s="963"/>
      <c r="J1" s="963"/>
      <c r="K1" s="963"/>
      <c r="L1" s="963"/>
      <c r="M1" s="963"/>
      <c r="N1" s="963"/>
      <c r="O1" s="501"/>
      <c r="P1" s="501"/>
      <c r="Q1" s="501"/>
      <c r="R1" s="501"/>
      <c r="S1" s="501"/>
    </row>
    <row r="2" spans="1:27" s="64" customFormat="1" ht="15.75" x14ac:dyDescent="0.25">
      <c r="A2" s="963"/>
      <c r="B2" s="963"/>
      <c r="C2" s="963"/>
      <c r="D2" s="963"/>
      <c r="E2" s="963"/>
      <c r="F2" s="963"/>
      <c r="G2" s="963"/>
      <c r="H2" s="963"/>
      <c r="I2" s="963"/>
      <c r="J2" s="963"/>
      <c r="K2" s="963"/>
      <c r="L2" s="963"/>
      <c r="M2" s="963"/>
      <c r="N2" s="963"/>
      <c r="O2" s="501"/>
      <c r="P2" s="501"/>
      <c r="Q2" s="501"/>
      <c r="R2" s="501"/>
      <c r="S2" s="501"/>
    </row>
    <row r="3" spans="1:27" s="64" customFormat="1" ht="23.25" customHeight="1" x14ac:dyDescent="0.25">
      <c r="A3" s="103" t="s">
        <v>527</v>
      </c>
      <c r="B3" s="95"/>
      <c r="C3" s="96"/>
      <c r="D3" s="102"/>
      <c r="E3" s="101"/>
      <c r="F3" s="100"/>
      <c r="G3" s="101"/>
      <c r="H3" s="100"/>
      <c r="I3" s="99"/>
      <c r="J3" s="98"/>
      <c r="K3" s="96"/>
      <c r="L3" s="97"/>
      <c r="M3" s="96"/>
      <c r="N3" s="97"/>
      <c r="O3" s="495"/>
      <c r="P3" s="495"/>
      <c r="Q3" s="491"/>
    </row>
    <row r="5" spans="1:27" s="64" customFormat="1" ht="14.25" customHeight="1" x14ac:dyDescent="0.2">
      <c r="A5" s="986" t="s">
        <v>320</v>
      </c>
      <c r="B5" s="986"/>
      <c r="C5" s="986"/>
      <c r="D5" s="986"/>
      <c r="E5" s="986"/>
      <c r="F5" s="986"/>
      <c r="G5" s="986"/>
      <c r="H5" s="986"/>
      <c r="I5" s="986"/>
      <c r="J5" s="986"/>
      <c r="K5" s="986"/>
      <c r="L5" s="986"/>
      <c r="M5" s="986"/>
      <c r="N5" s="986"/>
      <c r="O5" s="986"/>
      <c r="P5" s="986"/>
      <c r="Q5" s="986"/>
      <c r="R5" s="986"/>
      <c r="S5" s="93"/>
      <c r="T5" s="93"/>
      <c r="V5" s="91"/>
      <c r="W5" s="93"/>
      <c r="X5" s="93"/>
      <c r="Y5" s="93"/>
      <c r="Z5" s="93"/>
      <c r="AA5" s="93"/>
    </row>
    <row r="6" spans="1:27" s="64" customFormat="1" ht="14.25" customHeight="1" x14ac:dyDescent="0.2">
      <c r="A6" s="865" t="s">
        <v>282</v>
      </c>
      <c r="B6" s="610"/>
      <c r="C6" s="610"/>
      <c r="D6" s="610"/>
      <c r="E6" s="610"/>
      <c r="F6" s="610"/>
      <c r="G6" s="610"/>
      <c r="H6" s="610"/>
      <c r="I6" s="610"/>
      <c r="J6" s="610"/>
      <c r="K6" s="610"/>
      <c r="L6" s="610"/>
      <c r="M6" s="610"/>
      <c r="N6" s="610"/>
      <c r="O6" s="610"/>
      <c r="P6" s="610"/>
      <c r="Q6" s="610"/>
      <c r="R6" s="610"/>
      <c r="S6" s="93"/>
      <c r="T6" s="93"/>
      <c r="V6" s="91"/>
      <c r="W6" s="93"/>
      <c r="X6" s="93"/>
      <c r="Y6" s="93"/>
      <c r="Z6" s="93"/>
      <c r="AA6" s="93"/>
    </row>
    <row r="7" spans="1:27" s="64" customFormat="1" ht="14.25" customHeight="1" x14ac:dyDescent="0.2">
      <c r="A7" s="610"/>
      <c r="B7" s="94"/>
      <c r="C7" s="94"/>
      <c r="D7" s="94"/>
      <c r="E7" s="94"/>
      <c r="F7" s="94"/>
      <c r="G7" s="94"/>
      <c r="H7" s="94"/>
      <c r="I7" s="94"/>
      <c r="J7" s="94"/>
      <c r="K7" s="94"/>
      <c r="L7" s="94"/>
      <c r="M7" s="94"/>
      <c r="N7" s="94"/>
      <c r="O7" s="94"/>
      <c r="P7" s="94"/>
      <c r="Q7" s="94"/>
      <c r="R7" s="94"/>
      <c r="S7" s="93"/>
      <c r="T7" s="93"/>
      <c r="V7" s="91"/>
      <c r="W7" s="93"/>
      <c r="X7" s="93"/>
      <c r="Y7" s="93"/>
      <c r="Z7" s="93"/>
      <c r="AA7" s="93"/>
    </row>
    <row r="8" spans="1:27" s="64" customFormat="1" ht="14.25" customHeight="1" x14ac:dyDescent="0.2">
      <c r="A8" s="60" t="s">
        <v>1</v>
      </c>
      <c r="D8" s="78"/>
      <c r="F8" s="78"/>
      <c r="H8" s="78"/>
      <c r="J8" s="78"/>
      <c r="L8" s="78"/>
      <c r="N8" s="78"/>
    </row>
    <row r="9" spans="1:27" s="64" customFormat="1" ht="12.75" customHeight="1" x14ac:dyDescent="0.2">
      <c r="D9" s="78"/>
      <c r="E9" s="987" t="s">
        <v>72</v>
      </c>
      <c r="F9" s="987"/>
      <c r="G9" s="987"/>
      <c r="H9" s="987"/>
      <c r="I9" s="987"/>
      <c r="J9" s="987"/>
      <c r="K9" s="987"/>
      <c r="L9" s="987"/>
      <c r="M9" s="987"/>
      <c r="N9" s="78"/>
    </row>
    <row r="10" spans="1:27" s="64" customFormat="1" ht="14.25" customHeight="1" x14ac:dyDescent="0.2">
      <c r="A10" s="64" t="s">
        <v>2</v>
      </c>
      <c r="B10" s="64" t="s">
        <v>60</v>
      </c>
      <c r="C10" s="92" t="s">
        <v>85</v>
      </c>
      <c r="D10" s="78"/>
      <c r="E10" s="55" t="s">
        <v>59</v>
      </c>
      <c r="F10" s="131"/>
      <c r="G10" s="55" t="s">
        <v>58</v>
      </c>
      <c r="H10" s="131"/>
      <c r="I10" s="55" t="s">
        <v>57</v>
      </c>
      <c r="J10" s="131"/>
      <c r="K10" s="55" t="s">
        <v>56</v>
      </c>
      <c r="L10" s="131"/>
      <c r="M10" s="55" t="s">
        <v>55</v>
      </c>
      <c r="N10" s="78"/>
    </row>
    <row r="11" spans="1:27" s="64" customFormat="1" ht="14.25" customHeight="1" x14ac:dyDescent="0.2">
      <c r="A11" s="90" t="s">
        <v>70</v>
      </c>
      <c r="B11" s="89"/>
      <c r="C11" s="89"/>
      <c r="D11" s="88"/>
      <c r="E11" s="89"/>
      <c r="F11" s="88"/>
      <c r="G11" s="89"/>
      <c r="H11" s="88"/>
      <c r="I11" s="89"/>
      <c r="J11" s="88"/>
      <c r="K11" s="89"/>
      <c r="L11" s="88"/>
      <c r="M11" s="89"/>
      <c r="N11" s="88"/>
    </row>
    <row r="12" spans="1:27" s="64" customFormat="1" ht="14.25" customHeight="1" x14ac:dyDescent="0.2">
      <c r="A12" s="85" t="s">
        <v>38</v>
      </c>
      <c r="B12" s="85" t="s">
        <v>37</v>
      </c>
      <c r="C12" s="200">
        <v>9667</v>
      </c>
      <c r="D12" s="242"/>
      <c r="E12" s="200">
        <v>410</v>
      </c>
      <c r="F12" s="242"/>
      <c r="G12" s="200">
        <v>319</v>
      </c>
      <c r="H12" s="242"/>
      <c r="I12" s="200">
        <v>239</v>
      </c>
      <c r="J12" s="242" t="s">
        <v>293</v>
      </c>
      <c r="K12" s="200">
        <v>418</v>
      </c>
      <c r="L12" s="242"/>
      <c r="M12" s="200">
        <v>336</v>
      </c>
      <c r="N12" s="84"/>
    </row>
    <row r="13" spans="1:27" s="64" customFormat="1" ht="6" customHeight="1" x14ac:dyDescent="0.2">
      <c r="A13" s="58"/>
      <c r="C13" s="1"/>
      <c r="D13" s="198"/>
      <c r="E13" s="1"/>
      <c r="F13" s="198"/>
      <c r="G13" s="1"/>
      <c r="H13" s="198"/>
      <c r="I13" s="1"/>
      <c r="J13" s="198"/>
      <c r="K13" s="1"/>
      <c r="L13" s="198"/>
      <c r="M13" s="1"/>
      <c r="N13" s="78"/>
    </row>
    <row r="14" spans="1:27" s="64" customFormat="1" ht="26.25" customHeight="1" x14ac:dyDescent="0.2">
      <c r="A14" s="86" t="s">
        <v>69</v>
      </c>
      <c r="B14" s="85" t="s">
        <v>37</v>
      </c>
      <c r="C14" s="200">
        <v>11836</v>
      </c>
      <c r="D14" s="201"/>
      <c r="E14" s="200">
        <v>448</v>
      </c>
      <c r="F14" s="201"/>
      <c r="G14" s="200">
        <v>353</v>
      </c>
      <c r="H14" s="201"/>
      <c r="I14" s="200">
        <v>256</v>
      </c>
      <c r="J14" s="201" t="s">
        <v>293</v>
      </c>
      <c r="K14" s="200">
        <v>456</v>
      </c>
      <c r="L14" s="201"/>
      <c r="M14" s="200">
        <v>377</v>
      </c>
      <c r="N14" s="84"/>
    </row>
    <row r="15" spans="1:27" s="64" customFormat="1" ht="6" customHeight="1" x14ac:dyDescent="0.2">
      <c r="A15" s="91"/>
      <c r="B15" s="58"/>
      <c r="C15" s="1"/>
      <c r="D15" s="198"/>
      <c r="E15" s="1"/>
      <c r="F15" s="198"/>
      <c r="G15" s="1"/>
      <c r="H15" s="198"/>
      <c r="I15" s="1"/>
      <c r="J15" s="198"/>
      <c r="K15" s="1"/>
      <c r="L15" s="198"/>
      <c r="M15" s="1"/>
      <c r="N15" s="78"/>
    </row>
    <row r="16" spans="1:27" s="64" customFormat="1" ht="14.25" customHeight="1" x14ac:dyDescent="0.2">
      <c r="A16" s="83" t="s">
        <v>19</v>
      </c>
      <c r="B16" s="82" t="s">
        <v>37</v>
      </c>
      <c r="C16" s="204">
        <v>9513</v>
      </c>
      <c r="D16" s="205"/>
      <c r="E16" s="204">
        <v>361</v>
      </c>
      <c r="F16" s="207"/>
      <c r="G16" s="204">
        <v>280</v>
      </c>
      <c r="H16" s="207"/>
      <c r="I16" s="204">
        <v>219</v>
      </c>
      <c r="J16" s="207" t="s">
        <v>293</v>
      </c>
      <c r="K16" s="204">
        <v>373</v>
      </c>
      <c r="L16" s="207"/>
      <c r="M16" s="204">
        <v>293</v>
      </c>
      <c r="N16" s="81"/>
    </row>
    <row r="17" spans="1:14" s="64" customFormat="1" ht="14.25" customHeight="1" x14ac:dyDescent="0.2">
      <c r="B17" s="64" t="s">
        <v>66</v>
      </c>
      <c r="C17" s="202">
        <v>87</v>
      </c>
      <c r="D17" s="199"/>
      <c r="E17" s="206">
        <v>1</v>
      </c>
      <c r="F17" s="198" t="s">
        <v>203</v>
      </c>
      <c r="G17" s="206">
        <v>0</v>
      </c>
      <c r="H17" s="198"/>
      <c r="I17" s="206">
        <v>0</v>
      </c>
      <c r="J17" s="198"/>
      <c r="K17" s="206">
        <v>0</v>
      </c>
      <c r="L17" s="198"/>
      <c r="M17" s="206">
        <v>0</v>
      </c>
      <c r="N17" s="78"/>
    </row>
    <row r="18" spans="1:14" s="64" customFormat="1" ht="14.25" customHeight="1" x14ac:dyDescent="0.2">
      <c r="B18" s="64" t="s">
        <v>65</v>
      </c>
      <c r="C18" s="202">
        <v>2527</v>
      </c>
      <c r="D18" s="199"/>
      <c r="E18" s="206">
        <v>75</v>
      </c>
      <c r="F18" s="198"/>
      <c r="G18" s="206">
        <v>77</v>
      </c>
      <c r="H18" s="198"/>
      <c r="I18" s="206">
        <v>63</v>
      </c>
      <c r="J18" s="198"/>
      <c r="K18" s="206">
        <v>104</v>
      </c>
      <c r="L18" s="198"/>
      <c r="M18" s="206">
        <v>89</v>
      </c>
      <c r="N18" s="78"/>
    </row>
    <row r="19" spans="1:14" s="64" customFormat="1" ht="14.25" customHeight="1" x14ac:dyDescent="0.2">
      <c r="B19" s="64" t="s">
        <v>64</v>
      </c>
      <c r="C19" s="202">
        <v>6854</v>
      </c>
      <c r="D19" s="199"/>
      <c r="E19" s="206">
        <v>285</v>
      </c>
      <c r="F19" s="198" t="s">
        <v>203</v>
      </c>
      <c r="G19" s="206">
        <v>202</v>
      </c>
      <c r="H19" s="198"/>
      <c r="I19" s="206">
        <v>156</v>
      </c>
      <c r="J19" s="198"/>
      <c r="K19" s="206">
        <v>267</v>
      </c>
      <c r="L19" s="198"/>
      <c r="M19" s="206">
        <v>202</v>
      </c>
      <c r="N19" s="78"/>
    </row>
    <row r="20" spans="1:14" s="64" customFormat="1" ht="14.25" customHeight="1" x14ac:dyDescent="0.2">
      <c r="B20" s="64" t="s">
        <v>63</v>
      </c>
      <c r="C20" s="202">
        <v>45</v>
      </c>
      <c r="D20" s="199"/>
      <c r="E20" s="206">
        <v>0</v>
      </c>
      <c r="F20" s="198"/>
      <c r="G20" s="206">
        <v>1</v>
      </c>
      <c r="H20" s="198"/>
      <c r="I20" s="206">
        <v>0</v>
      </c>
      <c r="J20" s="198" t="s">
        <v>203</v>
      </c>
      <c r="K20" s="206">
        <v>2</v>
      </c>
      <c r="L20" s="198"/>
      <c r="M20" s="206">
        <v>2</v>
      </c>
      <c r="N20" s="78"/>
    </row>
    <row r="21" spans="1:14" s="64" customFormat="1" ht="6" customHeight="1" x14ac:dyDescent="0.2">
      <c r="C21" s="202"/>
      <c r="D21" s="199"/>
      <c r="E21" s="206"/>
      <c r="F21" s="198"/>
      <c r="G21" s="206"/>
      <c r="H21" s="198"/>
      <c r="I21" s="206"/>
      <c r="J21" s="198"/>
      <c r="K21" s="206"/>
      <c r="L21" s="198"/>
      <c r="M21" s="206"/>
      <c r="N21" s="78"/>
    </row>
    <row r="22" spans="1:14" s="64" customFormat="1" ht="14.25" customHeight="1" x14ac:dyDescent="0.2">
      <c r="A22" s="83" t="s">
        <v>20</v>
      </c>
      <c r="B22" s="82" t="s">
        <v>37</v>
      </c>
      <c r="C22" s="204">
        <v>680</v>
      </c>
      <c r="D22" s="205"/>
      <c r="E22" s="204">
        <v>15</v>
      </c>
      <c r="F22" s="207"/>
      <c r="G22" s="204">
        <v>16</v>
      </c>
      <c r="H22" s="207"/>
      <c r="I22" s="204">
        <v>5</v>
      </c>
      <c r="J22" s="207"/>
      <c r="K22" s="204">
        <v>12</v>
      </c>
      <c r="L22" s="207"/>
      <c r="M22" s="204">
        <v>12</v>
      </c>
      <c r="N22" s="81"/>
    </row>
    <row r="23" spans="1:14" s="64" customFormat="1" ht="14.25" customHeight="1" x14ac:dyDescent="0.2">
      <c r="B23" s="64" t="s">
        <v>66</v>
      </c>
      <c r="C23" s="202">
        <v>8</v>
      </c>
      <c r="D23" s="199"/>
      <c r="E23" s="206">
        <v>0</v>
      </c>
      <c r="F23" s="198"/>
      <c r="G23" s="206">
        <v>0</v>
      </c>
      <c r="H23" s="198"/>
      <c r="I23" s="206">
        <v>0</v>
      </c>
      <c r="J23" s="198"/>
      <c r="K23" s="206">
        <v>0</v>
      </c>
      <c r="L23" s="198"/>
      <c r="M23" s="206">
        <v>0</v>
      </c>
      <c r="N23" s="78"/>
    </row>
    <row r="24" spans="1:14" s="64" customFormat="1" ht="14.25" customHeight="1" x14ac:dyDescent="0.2">
      <c r="B24" s="64" t="s">
        <v>65</v>
      </c>
      <c r="C24" s="202">
        <v>104</v>
      </c>
      <c r="D24" s="199"/>
      <c r="E24" s="206">
        <v>3</v>
      </c>
      <c r="F24" s="198"/>
      <c r="G24" s="206">
        <v>1</v>
      </c>
      <c r="H24" s="198"/>
      <c r="I24" s="206">
        <v>0</v>
      </c>
      <c r="J24" s="198"/>
      <c r="K24" s="206">
        <v>3</v>
      </c>
      <c r="L24" s="198"/>
      <c r="M24" s="206">
        <v>2</v>
      </c>
      <c r="N24" s="78"/>
    </row>
    <row r="25" spans="1:14" s="64" customFormat="1" ht="14.25" customHeight="1" x14ac:dyDescent="0.2">
      <c r="B25" s="64" t="s">
        <v>64</v>
      </c>
      <c r="C25" s="202">
        <v>561</v>
      </c>
      <c r="D25" s="199"/>
      <c r="E25" s="206">
        <v>12</v>
      </c>
      <c r="F25" s="198"/>
      <c r="G25" s="206">
        <v>15</v>
      </c>
      <c r="H25" s="198"/>
      <c r="I25" s="206">
        <v>4</v>
      </c>
      <c r="J25" s="198"/>
      <c r="K25" s="206">
        <v>9</v>
      </c>
      <c r="L25" s="198"/>
      <c r="M25" s="206">
        <v>10</v>
      </c>
      <c r="N25" s="78"/>
    </row>
    <row r="26" spans="1:14" s="64" customFormat="1" ht="14.25" customHeight="1" x14ac:dyDescent="0.2">
      <c r="B26" s="64" t="s">
        <v>63</v>
      </c>
      <c r="C26" s="202">
        <v>7</v>
      </c>
      <c r="D26" s="199"/>
      <c r="E26" s="206">
        <v>0</v>
      </c>
      <c r="F26" s="198"/>
      <c r="G26" s="206">
        <v>0</v>
      </c>
      <c r="H26" s="198"/>
      <c r="I26" s="206">
        <v>1</v>
      </c>
      <c r="J26" s="198"/>
      <c r="K26" s="206">
        <v>0</v>
      </c>
      <c r="L26" s="198"/>
      <c r="M26" s="206">
        <v>0</v>
      </c>
      <c r="N26" s="78"/>
    </row>
    <row r="27" spans="1:14" s="64" customFormat="1" ht="6" customHeight="1" x14ac:dyDescent="0.2">
      <c r="C27" s="202"/>
      <c r="D27" s="199"/>
      <c r="E27" s="206"/>
      <c r="F27" s="198"/>
      <c r="G27" s="206"/>
      <c r="H27" s="198"/>
      <c r="I27" s="206"/>
      <c r="J27" s="198"/>
      <c r="K27" s="206"/>
      <c r="L27" s="198"/>
      <c r="M27" s="206"/>
      <c r="N27" s="78"/>
    </row>
    <row r="28" spans="1:14" s="64" customFormat="1" ht="14.25" customHeight="1" x14ac:dyDescent="0.2">
      <c r="A28" s="83" t="s">
        <v>21</v>
      </c>
      <c r="B28" s="82" t="s">
        <v>37</v>
      </c>
      <c r="C28" s="204">
        <v>1640</v>
      </c>
      <c r="D28" s="205"/>
      <c r="E28" s="204">
        <v>72</v>
      </c>
      <c r="F28" s="207"/>
      <c r="G28" s="204">
        <v>57</v>
      </c>
      <c r="H28" s="207"/>
      <c r="I28" s="204">
        <v>32</v>
      </c>
      <c r="J28" s="207"/>
      <c r="K28" s="204">
        <v>71</v>
      </c>
      <c r="L28" s="207"/>
      <c r="M28" s="204">
        <v>72</v>
      </c>
      <c r="N28" s="81"/>
    </row>
    <row r="29" spans="1:14" s="64" customFormat="1" ht="14.25" customHeight="1" x14ac:dyDescent="0.2">
      <c r="B29" s="64" t="s">
        <v>66</v>
      </c>
      <c r="C29" s="202">
        <v>11</v>
      </c>
      <c r="D29" s="199"/>
      <c r="E29" s="206">
        <v>0</v>
      </c>
      <c r="F29" s="198"/>
      <c r="G29" s="206">
        <v>0</v>
      </c>
      <c r="H29" s="198"/>
      <c r="I29" s="206">
        <v>0</v>
      </c>
      <c r="J29" s="198"/>
      <c r="K29" s="206">
        <v>0</v>
      </c>
      <c r="L29" s="198"/>
      <c r="M29" s="206">
        <v>1</v>
      </c>
      <c r="N29" s="78"/>
    </row>
    <row r="30" spans="1:14" s="64" customFormat="1" ht="14.25" customHeight="1" x14ac:dyDescent="0.2">
      <c r="B30" s="64" t="s">
        <v>65</v>
      </c>
      <c r="C30" s="202">
        <v>274</v>
      </c>
      <c r="D30" s="199"/>
      <c r="E30" s="206">
        <v>8</v>
      </c>
      <c r="F30" s="198"/>
      <c r="G30" s="206">
        <v>11</v>
      </c>
      <c r="H30" s="198"/>
      <c r="I30" s="206">
        <v>6</v>
      </c>
      <c r="J30" s="198"/>
      <c r="K30" s="206">
        <v>14</v>
      </c>
      <c r="L30" s="198"/>
      <c r="M30" s="206">
        <v>13</v>
      </c>
      <c r="N30" s="78"/>
    </row>
    <row r="31" spans="1:14" s="64" customFormat="1" ht="14.25" customHeight="1" x14ac:dyDescent="0.2">
      <c r="B31" s="64" t="s">
        <v>64</v>
      </c>
      <c r="C31" s="202">
        <v>1352</v>
      </c>
      <c r="D31" s="199"/>
      <c r="E31" s="206">
        <v>64</v>
      </c>
      <c r="F31" s="198"/>
      <c r="G31" s="206">
        <v>46</v>
      </c>
      <c r="H31" s="198"/>
      <c r="I31" s="206">
        <v>26</v>
      </c>
      <c r="J31" s="198"/>
      <c r="K31" s="206">
        <v>57</v>
      </c>
      <c r="L31" s="198"/>
      <c r="M31" s="206">
        <v>58</v>
      </c>
      <c r="N31" s="78"/>
    </row>
    <row r="32" spans="1:14" s="64" customFormat="1" ht="14.25" customHeight="1" x14ac:dyDescent="0.2">
      <c r="B32" s="64" t="s">
        <v>63</v>
      </c>
      <c r="C32" s="202">
        <v>3</v>
      </c>
      <c r="D32" s="199"/>
      <c r="E32" s="206">
        <v>0</v>
      </c>
      <c r="F32" s="198"/>
      <c r="G32" s="206">
        <v>0</v>
      </c>
      <c r="H32" s="198"/>
      <c r="I32" s="206">
        <v>0</v>
      </c>
      <c r="J32" s="198"/>
      <c r="K32" s="206">
        <v>0</v>
      </c>
      <c r="L32" s="198"/>
      <c r="M32" s="206">
        <v>0</v>
      </c>
      <c r="N32" s="78"/>
    </row>
    <row r="33" spans="1:14" s="64" customFormat="1" ht="6" customHeight="1" x14ac:dyDescent="0.2">
      <c r="C33" s="202"/>
      <c r="D33" s="199"/>
      <c r="E33" s="206"/>
      <c r="F33" s="198"/>
      <c r="G33" s="206"/>
      <c r="H33" s="198"/>
      <c r="I33" s="206"/>
      <c r="J33" s="198"/>
      <c r="K33" s="206"/>
      <c r="L33" s="198"/>
      <c r="M33" s="206"/>
      <c r="N33" s="78"/>
    </row>
    <row r="34" spans="1:14" s="64" customFormat="1" ht="14.25" customHeight="1" x14ac:dyDescent="0.2">
      <c r="A34" s="90" t="s">
        <v>68</v>
      </c>
      <c r="B34" s="89"/>
      <c r="C34" s="259"/>
      <c r="D34" s="554"/>
      <c r="E34" s="259"/>
      <c r="F34" s="554"/>
      <c r="G34" s="259"/>
      <c r="H34" s="554"/>
      <c r="I34" s="259"/>
      <c r="J34" s="554"/>
      <c r="K34" s="259"/>
      <c r="L34" s="554"/>
      <c r="M34" s="259"/>
      <c r="N34" s="88"/>
    </row>
    <row r="35" spans="1:14" s="64" customFormat="1" ht="14.25" customHeight="1" x14ac:dyDescent="0.2">
      <c r="A35" s="85" t="s">
        <v>38</v>
      </c>
      <c r="B35" s="87"/>
      <c r="C35" s="200">
        <v>84</v>
      </c>
      <c r="D35" s="201"/>
      <c r="E35" s="200">
        <v>1</v>
      </c>
      <c r="F35" s="242"/>
      <c r="G35" s="200">
        <v>0</v>
      </c>
      <c r="H35" s="242"/>
      <c r="I35" s="200">
        <v>0</v>
      </c>
      <c r="J35" s="242"/>
      <c r="K35" s="200">
        <v>2</v>
      </c>
      <c r="L35" s="242"/>
      <c r="M35" s="200">
        <v>2</v>
      </c>
      <c r="N35" s="84"/>
    </row>
    <row r="36" spans="1:14" s="64" customFormat="1" ht="6" customHeight="1" x14ac:dyDescent="0.2">
      <c r="A36" s="58"/>
      <c r="C36" s="1"/>
      <c r="D36" s="198"/>
      <c r="E36" s="1"/>
      <c r="F36" s="198"/>
      <c r="G36" s="1"/>
      <c r="H36" s="198"/>
      <c r="I36" s="1"/>
      <c r="J36" s="198"/>
      <c r="K36" s="1"/>
      <c r="L36" s="198"/>
      <c r="M36" s="1"/>
      <c r="N36" s="78"/>
    </row>
    <row r="37" spans="1:14" s="64" customFormat="1" ht="14.25" customHeight="1" x14ac:dyDescent="0.2">
      <c r="A37" s="86" t="s">
        <v>67</v>
      </c>
      <c r="B37" s="85" t="s">
        <v>37</v>
      </c>
      <c r="C37" s="200">
        <v>88</v>
      </c>
      <c r="D37" s="201"/>
      <c r="E37" s="200">
        <v>1</v>
      </c>
      <c r="F37" s="242"/>
      <c r="G37" s="200">
        <v>0</v>
      </c>
      <c r="H37" s="242"/>
      <c r="I37" s="200">
        <v>0</v>
      </c>
      <c r="J37" s="242"/>
      <c r="K37" s="200">
        <v>2</v>
      </c>
      <c r="L37" s="242"/>
      <c r="M37" s="200">
        <v>2</v>
      </c>
      <c r="N37" s="84"/>
    </row>
    <row r="38" spans="1:14" s="64" customFormat="1" ht="6" customHeight="1" x14ac:dyDescent="0.2">
      <c r="C38" s="1"/>
      <c r="D38" s="198"/>
      <c r="E38" s="1"/>
      <c r="F38" s="198"/>
      <c r="G38" s="1"/>
      <c r="H38" s="198"/>
      <c r="I38" s="1"/>
      <c r="J38" s="198"/>
      <c r="K38" s="1"/>
      <c r="L38" s="198"/>
      <c r="M38" s="1"/>
      <c r="N38" s="78"/>
    </row>
    <row r="39" spans="1:14" s="64" customFormat="1" ht="14.25" customHeight="1" x14ac:dyDescent="0.2">
      <c r="A39" s="83" t="s">
        <v>23</v>
      </c>
      <c r="B39" s="82" t="s">
        <v>37</v>
      </c>
      <c r="C39" s="204">
        <v>85</v>
      </c>
      <c r="D39" s="205"/>
      <c r="E39" s="204">
        <v>1</v>
      </c>
      <c r="F39" s="207"/>
      <c r="G39" s="204">
        <v>0</v>
      </c>
      <c r="H39" s="207"/>
      <c r="I39" s="204">
        <v>0</v>
      </c>
      <c r="J39" s="207"/>
      <c r="K39" s="204">
        <v>2</v>
      </c>
      <c r="L39" s="207"/>
      <c r="M39" s="204">
        <v>2</v>
      </c>
      <c r="N39" s="81"/>
    </row>
    <row r="40" spans="1:14" s="64" customFormat="1" ht="14.25" customHeight="1" x14ac:dyDescent="0.2">
      <c r="B40" s="64" t="s">
        <v>66</v>
      </c>
      <c r="C40" s="202">
        <v>3</v>
      </c>
      <c r="D40" s="199"/>
      <c r="E40" s="206">
        <v>0</v>
      </c>
      <c r="F40" s="198"/>
      <c r="G40" s="206">
        <v>0</v>
      </c>
      <c r="H40" s="198"/>
      <c r="I40" s="206">
        <v>0</v>
      </c>
      <c r="J40" s="198"/>
      <c r="K40" s="206">
        <v>0</v>
      </c>
      <c r="L40" s="198"/>
      <c r="M40" s="206">
        <v>0</v>
      </c>
      <c r="N40" s="78"/>
    </row>
    <row r="41" spans="1:14" s="64" customFormat="1" ht="14.25" customHeight="1" x14ac:dyDescent="0.2">
      <c r="B41" s="64" t="s">
        <v>65</v>
      </c>
      <c r="C41" s="202">
        <v>5</v>
      </c>
      <c r="D41" s="199"/>
      <c r="E41" s="206">
        <v>0</v>
      </c>
      <c r="F41" s="198"/>
      <c r="G41" s="206">
        <v>0</v>
      </c>
      <c r="H41" s="198"/>
      <c r="I41" s="206">
        <v>0</v>
      </c>
      <c r="J41" s="198"/>
      <c r="K41" s="206">
        <v>0</v>
      </c>
      <c r="L41" s="198"/>
      <c r="M41" s="206">
        <v>0</v>
      </c>
      <c r="N41" s="78"/>
    </row>
    <row r="42" spans="1:14" s="64" customFormat="1" ht="14.25" customHeight="1" x14ac:dyDescent="0.2">
      <c r="B42" s="64" t="s">
        <v>64</v>
      </c>
      <c r="C42" s="202">
        <v>77</v>
      </c>
      <c r="D42" s="199"/>
      <c r="E42" s="206">
        <v>1</v>
      </c>
      <c r="F42" s="198"/>
      <c r="G42" s="206">
        <v>0</v>
      </c>
      <c r="H42" s="198"/>
      <c r="I42" s="206">
        <v>0</v>
      </c>
      <c r="J42" s="198"/>
      <c r="K42" s="206">
        <v>2</v>
      </c>
      <c r="L42" s="198"/>
      <c r="M42" s="206">
        <v>2</v>
      </c>
      <c r="N42" s="78"/>
    </row>
    <row r="43" spans="1:14" s="64" customFormat="1" ht="14.25" customHeight="1" x14ac:dyDescent="0.2">
      <c r="B43" s="64" t="s">
        <v>63</v>
      </c>
      <c r="C43" s="202">
        <v>0</v>
      </c>
      <c r="D43" s="199"/>
      <c r="E43" s="206">
        <v>0</v>
      </c>
      <c r="F43" s="198"/>
      <c r="G43" s="206">
        <v>0</v>
      </c>
      <c r="H43" s="198"/>
      <c r="I43" s="206">
        <v>0</v>
      </c>
      <c r="J43" s="198"/>
      <c r="K43" s="206">
        <v>0</v>
      </c>
      <c r="L43" s="198"/>
      <c r="M43" s="206">
        <v>0</v>
      </c>
      <c r="N43" s="78"/>
    </row>
    <row r="44" spans="1:14" s="64" customFormat="1" ht="6" customHeight="1" x14ac:dyDescent="0.2">
      <c r="C44" s="202"/>
      <c r="D44" s="199"/>
      <c r="E44" s="206"/>
      <c r="F44" s="198"/>
      <c r="G44" s="206"/>
      <c r="H44" s="198"/>
      <c r="I44" s="206"/>
      <c r="J44" s="198"/>
      <c r="K44" s="206"/>
      <c r="L44" s="198"/>
      <c r="M44" s="206"/>
      <c r="N44" s="78"/>
    </row>
    <row r="45" spans="1:14" s="64" customFormat="1" ht="14.25" customHeight="1" x14ac:dyDescent="0.2">
      <c r="A45" s="83" t="s">
        <v>24</v>
      </c>
      <c r="B45" s="82" t="s">
        <v>37</v>
      </c>
      <c r="C45" s="204">
        <v>2</v>
      </c>
      <c r="D45" s="205"/>
      <c r="E45" s="204">
        <v>0</v>
      </c>
      <c r="F45" s="207"/>
      <c r="G45" s="204">
        <v>0</v>
      </c>
      <c r="H45" s="207"/>
      <c r="I45" s="204">
        <v>0</v>
      </c>
      <c r="J45" s="207"/>
      <c r="K45" s="204">
        <v>0</v>
      </c>
      <c r="L45" s="207"/>
      <c r="M45" s="204">
        <v>0</v>
      </c>
      <c r="N45" s="81"/>
    </row>
    <row r="46" spans="1:14" s="64" customFormat="1" ht="14.25" customHeight="1" x14ac:dyDescent="0.2">
      <c r="B46" s="64" t="s">
        <v>66</v>
      </c>
      <c r="C46" s="202">
        <v>0</v>
      </c>
      <c r="D46" s="199"/>
      <c r="E46" s="206">
        <v>0</v>
      </c>
      <c r="F46" s="198"/>
      <c r="G46" s="206">
        <v>0</v>
      </c>
      <c r="H46" s="198"/>
      <c r="I46" s="206">
        <v>0</v>
      </c>
      <c r="J46" s="198"/>
      <c r="K46" s="206">
        <v>0</v>
      </c>
      <c r="L46" s="198"/>
      <c r="M46" s="206">
        <v>0</v>
      </c>
      <c r="N46" s="78"/>
    </row>
    <row r="47" spans="1:14" s="64" customFormat="1" ht="14.25" customHeight="1" x14ac:dyDescent="0.2">
      <c r="B47" s="64" t="s">
        <v>65</v>
      </c>
      <c r="C47" s="202">
        <v>0</v>
      </c>
      <c r="D47" s="199"/>
      <c r="E47" s="206">
        <v>0</v>
      </c>
      <c r="F47" s="198"/>
      <c r="G47" s="206">
        <v>0</v>
      </c>
      <c r="H47" s="198"/>
      <c r="I47" s="206">
        <v>0</v>
      </c>
      <c r="J47" s="198"/>
      <c r="K47" s="206">
        <v>0</v>
      </c>
      <c r="L47" s="198"/>
      <c r="M47" s="206">
        <v>0</v>
      </c>
      <c r="N47" s="78"/>
    </row>
    <row r="48" spans="1:14" s="64" customFormat="1" ht="14.25" customHeight="1" x14ac:dyDescent="0.2">
      <c r="B48" s="64" t="s">
        <v>64</v>
      </c>
      <c r="C48" s="202">
        <v>2</v>
      </c>
      <c r="D48" s="199"/>
      <c r="E48" s="206">
        <v>0</v>
      </c>
      <c r="F48" s="198"/>
      <c r="G48" s="206">
        <v>0</v>
      </c>
      <c r="H48" s="198"/>
      <c r="I48" s="206">
        <v>0</v>
      </c>
      <c r="J48" s="198"/>
      <c r="K48" s="206">
        <v>0</v>
      </c>
      <c r="L48" s="198"/>
      <c r="M48" s="206">
        <v>0</v>
      </c>
      <c r="N48" s="78"/>
    </row>
    <row r="49" spans="1:21" s="64" customFormat="1" ht="14.25" customHeight="1" x14ac:dyDescent="0.2">
      <c r="B49" s="64" t="s">
        <v>63</v>
      </c>
      <c r="C49" s="202">
        <v>0</v>
      </c>
      <c r="D49" s="199"/>
      <c r="E49" s="206">
        <v>0</v>
      </c>
      <c r="F49" s="198"/>
      <c r="G49" s="206">
        <v>0</v>
      </c>
      <c r="H49" s="198"/>
      <c r="I49" s="206">
        <v>0</v>
      </c>
      <c r="J49" s="198"/>
      <c r="K49" s="206">
        <v>0</v>
      </c>
      <c r="L49" s="198"/>
      <c r="M49" s="206">
        <v>0</v>
      </c>
      <c r="N49" s="78"/>
    </row>
    <row r="50" spans="1:21" s="64" customFormat="1" ht="6" customHeight="1" x14ac:dyDescent="0.2">
      <c r="C50" s="202"/>
      <c r="D50" s="199"/>
      <c r="E50" s="206"/>
      <c r="F50" s="198"/>
      <c r="G50" s="206"/>
      <c r="H50" s="198"/>
      <c r="I50" s="206"/>
      <c r="J50" s="198"/>
      <c r="K50" s="206"/>
      <c r="L50" s="198"/>
      <c r="M50" s="206"/>
      <c r="N50" s="78"/>
    </row>
    <row r="51" spans="1:21" s="64" customFormat="1" ht="14.25" customHeight="1" x14ac:dyDescent="0.2">
      <c r="A51" s="83" t="s">
        <v>25</v>
      </c>
      <c r="B51" s="82" t="s">
        <v>37</v>
      </c>
      <c r="C51" s="204">
        <v>1</v>
      </c>
      <c r="D51" s="205"/>
      <c r="E51" s="204">
        <v>0</v>
      </c>
      <c r="F51" s="207"/>
      <c r="G51" s="204">
        <v>0</v>
      </c>
      <c r="H51" s="207"/>
      <c r="I51" s="204">
        <v>0</v>
      </c>
      <c r="J51" s="207"/>
      <c r="K51" s="204">
        <v>0</v>
      </c>
      <c r="L51" s="207"/>
      <c r="M51" s="204">
        <v>0</v>
      </c>
      <c r="N51" s="81"/>
    </row>
    <row r="52" spans="1:21" s="64" customFormat="1" ht="14.25" customHeight="1" x14ac:dyDescent="0.2">
      <c r="B52" s="64" t="s">
        <v>66</v>
      </c>
      <c r="C52" s="202">
        <v>0</v>
      </c>
      <c r="D52" s="199"/>
      <c r="E52" s="206">
        <v>0</v>
      </c>
      <c r="F52" s="198"/>
      <c r="G52" s="206">
        <v>0</v>
      </c>
      <c r="H52" s="198"/>
      <c r="I52" s="206">
        <v>0</v>
      </c>
      <c r="J52" s="198"/>
      <c r="K52" s="206">
        <v>0</v>
      </c>
      <c r="L52" s="198"/>
      <c r="M52" s="206">
        <v>0</v>
      </c>
      <c r="N52" s="78"/>
    </row>
    <row r="53" spans="1:21" s="64" customFormat="1" ht="14.25" customHeight="1" x14ac:dyDescent="0.2">
      <c r="B53" s="64" t="s">
        <v>65</v>
      </c>
      <c r="C53" s="202">
        <v>0</v>
      </c>
      <c r="D53" s="199"/>
      <c r="E53" s="206">
        <v>0</v>
      </c>
      <c r="F53" s="198"/>
      <c r="G53" s="206">
        <v>0</v>
      </c>
      <c r="H53" s="198"/>
      <c r="I53" s="206">
        <v>0</v>
      </c>
      <c r="J53" s="198"/>
      <c r="K53" s="206">
        <v>0</v>
      </c>
      <c r="L53" s="198"/>
      <c r="M53" s="206">
        <v>0</v>
      </c>
      <c r="N53" s="78"/>
    </row>
    <row r="54" spans="1:21" s="64" customFormat="1" ht="14.25" customHeight="1" x14ac:dyDescent="0.2">
      <c r="B54" s="64" t="s">
        <v>64</v>
      </c>
      <c r="C54" s="202">
        <v>1</v>
      </c>
      <c r="D54" s="199"/>
      <c r="E54" s="206">
        <v>0</v>
      </c>
      <c r="F54" s="198"/>
      <c r="G54" s="206">
        <v>0</v>
      </c>
      <c r="H54" s="198"/>
      <c r="I54" s="206">
        <v>0</v>
      </c>
      <c r="J54" s="198"/>
      <c r="K54" s="206">
        <v>0</v>
      </c>
      <c r="L54" s="198"/>
      <c r="M54" s="206">
        <v>0</v>
      </c>
      <c r="N54" s="78"/>
    </row>
    <row r="55" spans="1:21" s="64" customFormat="1" ht="14.25" customHeight="1" x14ac:dyDescent="0.2">
      <c r="B55" s="64" t="s">
        <v>63</v>
      </c>
      <c r="C55" s="202">
        <v>0</v>
      </c>
      <c r="D55" s="199"/>
      <c r="E55" s="206">
        <v>0</v>
      </c>
      <c r="F55" s="198"/>
      <c r="G55" s="206">
        <v>0</v>
      </c>
      <c r="H55" s="198"/>
      <c r="I55" s="206">
        <v>0</v>
      </c>
      <c r="J55" s="198"/>
      <c r="K55" s="206">
        <v>0</v>
      </c>
      <c r="L55" s="198"/>
      <c r="M55" s="206">
        <v>0</v>
      </c>
      <c r="N55" s="78"/>
    </row>
    <row r="56" spans="1:21" s="64" customFormat="1" ht="14.25" customHeight="1" x14ac:dyDescent="0.2">
      <c r="C56" s="202"/>
      <c r="D56" s="199"/>
      <c r="E56" s="206"/>
      <c r="F56" s="198"/>
      <c r="G56" s="206"/>
      <c r="H56" s="198"/>
      <c r="I56" s="206"/>
      <c r="J56" s="198"/>
      <c r="K56" s="206"/>
      <c r="L56" s="198"/>
      <c r="M56" s="206"/>
      <c r="N56" s="78"/>
    </row>
    <row r="57" spans="1:21" s="79" customFormat="1" ht="12.75" customHeight="1" x14ac:dyDescent="0.2">
      <c r="A57" s="79" t="s">
        <v>30</v>
      </c>
      <c r="D57" s="706"/>
      <c r="F57" s="706"/>
      <c r="H57" s="706"/>
      <c r="J57" s="706"/>
      <c r="L57" s="706"/>
      <c r="N57" s="706"/>
    </row>
    <row r="58" spans="1:21" s="79" customFormat="1" ht="12.75" customHeight="1" x14ac:dyDescent="0.2">
      <c r="A58" s="938" t="s">
        <v>73</v>
      </c>
      <c r="D58" s="706"/>
      <c r="F58" s="706"/>
      <c r="H58" s="706"/>
      <c r="J58" s="706"/>
      <c r="L58" s="706"/>
      <c r="N58" s="706"/>
    </row>
    <row r="59" spans="1:21" s="79" customFormat="1" ht="12.75" customHeight="1" x14ac:dyDescent="0.2">
      <c r="A59" s="876" t="s">
        <v>375</v>
      </c>
      <c r="B59" s="938"/>
      <c r="C59" s="938"/>
      <c r="D59" s="940"/>
      <c r="E59" s="938"/>
      <c r="F59" s="940"/>
      <c r="G59" s="938"/>
      <c r="H59" s="940"/>
      <c r="I59" s="938"/>
      <c r="J59" s="940"/>
      <c r="K59" s="938"/>
      <c r="L59" s="940"/>
      <c r="M59" s="938"/>
      <c r="N59" s="940"/>
      <c r="O59" s="938"/>
      <c r="P59" s="938"/>
      <c r="Q59" s="938"/>
      <c r="R59" s="938"/>
      <c r="S59" s="938"/>
      <c r="T59" s="938"/>
      <c r="U59" s="938"/>
    </row>
    <row r="60" spans="1:21" s="79" customFormat="1" ht="12.75" customHeight="1" x14ac:dyDescent="0.2">
      <c r="B60" s="938"/>
      <c r="C60" s="938"/>
      <c r="D60" s="940"/>
      <c r="E60" s="938"/>
      <c r="F60" s="940"/>
      <c r="G60" s="938"/>
      <c r="H60" s="940"/>
      <c r="I60" s="938"/>
      <c r="J60" s="940"/>
      <c r="K60" s="938"/>
      <c r="L60" s="940"/>
      <c r="M60" s="938"/>
      <c r="N60" s="940"/>
      <c r="O60" s="938"/>
      <c r="P60" s="938"/>
      <c r="Q60" s="938"/>
      <c r="R60" s="938"/>
      <c r="S60" s="938"/>
      <c r="T60" s="938"/>
      <c r="U60" s="938"/>
    </row>
    <row r="61" spans="1:21" s="79" customFormat="1" ht="12.75" customHeight="1" x14ac:dyDescent="0.2">
      <c r="B61" s="938"/>
      <c r="C61" s="938"/>
      <c r="D61" s="940"/>
      <c r="E61" s="938"/>
      <c r="F61" s="940"/>
      <c r="G61" s="938"/>
      <c r="H61" s="940"/>
      <c r="I61" s="938"/>
      <c r="J61" s="940"/>
      <c r="K61" s="938"/>
      <c r="L61" s="940"/>
      <c r="M61" s="938"/>
      <c r="N61" s="940"/>
      <c r="O61" s="938"/>
      <c r="P61" s="938"/>
      <c r="Q61" s="938"/>
      <c r="R61" s="938"/>
      <c r="S61" s="938"/>
      <c r="T61" s="938"/>
      <c r="U61" s="938"/>
    </row>
    <row r="62" spans="1:21" s="79" customFormat="1" ht="12.75" customHeight="1" x14ac:dyDescent="0.2">
      <c r="A62" s="939"/>
      <c r="B62" s="938"/>
      <c r="C62" s="938"/>
      <c r="D62" s="940"/>
      <c r="E62" s="938"/>
      <c r="F62" s="940"/>
      <c r="G62" s="938"/>
      <c r="H62" s="940"/>
      <c r="I62" s="938"/>
      <c r="J62" s="940"/>
      <c r="K62" s="938"/>
      <c r="L62" s="940"/>
      <c r="M62" s="938"/>
      <c r="N62" s="940"/>
      <c r="O62" s="938"/>
      <c r="P62" s="938"/>
      <c r="Q62" s="938"/>
      <c r="R62" s="938"/>
      <c r="S62" s="938"/>
      <c r="T62" s="938"/>
      <c r="U62" s="938"/>
    </row>
    <row r="63" spans="1:21" s="79" customFormat="1" ht="12.75" customHeight="1" x14ac:dyDescent="0.2">
      <c r="A63" s="938"/>
      <c r="D63" s="706"/>
      <c r="F63" s="706"/>
      <c r="H63" s="706"/>
      <c r="J63" s="706"/>
      <c r="L63" s="706"/>
      <c r="N63" s="706"/>
    </row>
    <row r="64" spans="1:21" x14ac:dyDescent="0.2">
      <c r="A64" s="79"/>
    </row>
    <row r="65" spans="1:1" x14ac:dyDescent="0.2">
      <c r="A65" s="79"/>
    </row>
    <row r="66" spans="1:1" x14ac:dyDescent="0.2">
      <c r="A66" s="79"/>
    </row>
    <row r="67" spans="1:1" x14ac:dyDescent="0.2">
      <c r="A67" s="39"/>
    </row>
  </sheetData>
  <sheetProtection formatCells="0" formatColumns="0" formatRows="0" insertColumns="0" insertRows="0" insertHyperlinks="0" deleteColumns="0" deleteRows="0" sort="0" autoFilter="0" pivotTables="0"/>
  <mergeCells count="4">
    <mergeCell ref="A5:R5"/>
    <mergeCell ref="E9:M9"/>
    <mergeCell ref="A1:N1"/>
    <mergeCell ref="A2:N2"/>
  </mergeCells>
  <hyperlinks>
    <hyperlink ref="A8" location="Contents!A1" display="Return to Contents"/>
  </hyperlinks>
  <pageMargins left="0.7" right="0.7" top="0.75" bottom="0.75" header="0.3" footer="0.3"/>
  <pageSetup paperSize="9" scale="57"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72"/>
  <sheetViews>
    <sheetView showGridLines="0" workbookViewId="0">
      <selection sqref="A1:N1"/>
    </sheetView>
  </sheetViews>
  <sheetFormatPr defaultRowHeight="14.25" x14ac:dyDescent="0.2"/>
  <cols>
    <col min="1" max="1" width="31.7109375" style="273" customWidth="1"/>
    <col min="2" max="2" width="29.7109375" style="273" customWidth="1"/>
    <col min="3" max="3" width="11.140625" style="273" customWidth="1"/>
    <col min="4" max="4" width="2.7109375" style="198" customWidth="1"/>
    <col min="5" max="5" width="10.5703125" style="273" customWidth="1"/>
    <col min="6" max="6" width="2.7109375" style="198" customWidth="1"/>
    <col min="7" max="7" width="10.5703125" style="273" customWidth="1"/>
    <col min="8" max="8" width="2.7109375" style="198" customWidth="1"/>
    <col min="9" max="9" width="10.5703125" style="273" customWidth="1"/>
    <col min="10" max="10" width="2.7109375" style="198" customWidth="1"/>
    <col min="11" max="11" width="10.5703125" style="273" customWidth="1"/>
    <col min="12" max="12" width="2.7109375" style="198" customWidth="1"/>
    <col min="13" max="13" width="10.5703125" style="273" customWidth="1"/>
    <col min="14" max="14" width="2.7109375" style="198" customWidth="1"/>
    <col min="15" max="15" width="9.140625" style="273" customWidth="1"/>
    <col min="16" max="16384" width="9.140625" style="273"/>
  </cols>
  <sheetData>
    <row r="1" spans="1:27" s="1" customFormat="1" ht="15.75" x14ac:dyDescent="0.25">
      <c r="A1" s="963"/>
      <c r="B1" s="963"/>
      <c r="C1" s="963"/>
      <c r="D1" s="963"/>
      <c r="E1" s="963"/>
      <c r="F1" s="963"/>
      <c r="G1" s="963"/>
      <c r="H1" s="963"/>
      <c r="I1" s="963"/>
      <c r="J1" s="963"/>
      <c r="K1" s="963"/>
      <c r="L1" s="963"/>
      <c r="M1" s="963"/>
      <c r="N1" s="963"/>
      <c r="O1" s="501"/>
      <c r="P1" s="501"/>
      <c r="Q1" s="501"/>
      <c r="R1" s="501"/>
      <c r="S1" s="501"/>
    </row>
    <row r="2" spans="1:27" s="1" customFormat="1" ht="15.75" x14ac:dyDescent="0.25">
      <c r="A2" s="963"/>
      <c r="B2" s="963"/>
      <c r="C2" s="963"/>
      <c r="D2" s="963"/>
      <c r="E2" s="963"/>
      <c r="F2" s="963"/>
      <c r="G2" s="963"/>
      <c r="H2" s="963"/>
      <c r="I2" s="963"/>
      <c r="J2" s="963"/>
      <c r="K2" s="963"/>
      <c r="L2" s="963"/>
      <c r="M2" s="963"/>
      <c r="N2" s="963"/>
      <c r="O2" s="501"/>
      <c r="P2" s="501"/>
      <c r="Q2" s="501"/>
      <c r="R2" s="501"/>
      <c r="S2" s="501"/>
    </row>
    <row r="3" spans="1:27" s="1" customFormat="1" ht="23.25" customHeight="1" x14ac:dyDescent="0.25">
      <c r="A3" s="247" t="s">
        <v>522</v>
      </c>
      <c r="B3" s="248"/>
      <c r="C3" s="249"/>
      <c r="D3" s="250"/>
      <c r="E3" s="12"/>
      <c r="F3" s="251"/>
      <c r="G3" s="12"/>
      <c r="H3" s="251"/>
      <c r="I3" s="252"/>
      <c r="J3" s="253"/>
      <c r="K3" s="249"/>
      <c r="L3" s="250"/>
      <c r="M3" s="249"/>
      <c r="N3" s="250"/>
      <c r="O3" s="496"/>
      <c r="P3" s="496"/>
      <c r="Q3" s="497"/>
    </row>
    <row r="5" spans="1:27" s="1" customFormat="1" ht="14.25" customHeight="1" x14ac:dyDescent="0.2">
      <c r="A5" s="1018" t="s">
        <v>321</v>
      </c>
      <c r="B5" s="1018"/>
      <c r="C5" s="1018"/>
      <c r="D5" s="1018"/>
      <c r="E5" s="1018"/>
      <c r="F5" s="1018"/>
      <c r="G5" s="1018"/>
      <c r="H5" s="1018"/>
      <c r="I5" s="1018"/>
      <c r="J5" s="1018"/>
      <c r="K5" s="1018"/>
      <c r="L5" s="1018"/>
      <c r="M5" s="1018"/>
      <c r="N5" s="1018"/>
      <c r="O5" s="1018"/>
      <c r="P5" s="1018"/>
      <c r="Q5" s="1018"/>
      <c r="R5" s="1018"/>
      <c r="S5" s="254"/>
      <c r="T5" s="254"/>
      <c r="V5" s="255"/>
      <c r="W5" s="254"/>
      <c r="X5" s="254"/>
      <c r="Y5" s="254"/>
      <c r="Z5" s="254"/>
      <c r="AA5" s="254"/>
    </row>
    <row r="6" spans="1:27" s="1" customFormat="1" ht="14.25" customHeight="1" x14ac:dyDescent="0.2">
      <c r="A6" s="942" t="s">
        <v>61</v>
      </c>
      <c r="B6" s="9"/>
      <c r="C6" s="9"/>
      <c r="D6" s="9"/>
      <c r="E6" s="9"/>
      <c r="F6" s="9"/>
      <c r="G6" s="9"/>
      <c r="H6" s="9"/>
      <c r="I6" s="9"/>
      <c r="J6" s="9"/>
      <c r="K6" s="9"/>
      <c r="L6" s="9"/>
      <c r="M6" s="9"/>
      <c r="N6" s="9"/>
      <c r="O6" s="9"/>
      <c r="P6" s="9"/>
      <c r="Q6" s="9"/>
      <c r="R6" s="9"/>
      <c r="S6" s="254"/>
      <c r="T6" s="254"/>
      <c r="V6" s="255"/>
      <c r="W6" s="254"/>
      <c r="X6" s="254"/>
      <c r="Y6" s="254"/>
      <c r="Z6" s="254"/>
      <c r="AA6" s="254"/>
    </row>
    <row r="7" spans="1:27" s="1" customFormat="1" ht="14.25" customHeight="1" x14ac:dyDescent="0.2">
      <c r="A7" s="619"/>
      <c r="B7" s="9"/>
      <c r="C7" s="9"/>
      <c r="D7" s="9"/>
      <c r="E7" s="9"/>
      <c r="F7" s="9"/>
      <c r="G7" s="9"/>
      <c r="H7" s="9"/>
      <c r="I7" s="9"/>
      <c r="J7" s="9"/>
      <c r="K7" s="9"/>
      <c r="L7" s="9"/>
      <c r="M7" s="9"/>
      <c r="N7" s="9"/>
      <c r="O7" s="9"/>
      <c r="P7" s="9"/>
      <c r="Q7" s="9"/>
      <c r="R7" s="9"/>
      <c r="S7" s="254"/>
      <c r="T7" s="254"/>
      <c r="V7" s="255"/>
      <c r="W7" s="254"/>
      <c r="X7" s="254"/>
      <c r="Y7" s="254"/>
      <c r="Z7" s="254"/>
      <c r="AA7" s="254"/>
    </row>
    <row r="8" spans="1:27" s="1" customFormat="1" ht="14.25" customHeight="1" x14ac:dyDescent="0.2">
      <c r="A8" s="34" t="s">
        <v>1</v>
      </c>
      <c r="D8" s="198"/>
      <c r="F8" s="198"/>
      <c r="H8" s="198"/>
      <c r="J8" s="198"/>
      <c r="L8" s="198"/>
      <c r="N8" s="198"/>
    </row>
    <row r="9" spans="1:27" s="1" customFormat="1" ht="12.75" customHeight="1" x14ac:dyDescent="0.2">
      <c r="D9" s="198"/>
      <c r="E9" s="1019" t="s">
        <v>204</v>
      </c>
      <c r="F9" s="1019"/>
      <c r="G9" s="1019"/>
      <c r="H9" s="1019"/>
      <c r="I9" s="1019"/>
      <c r="J9" s="1019"/>
      <c r="K9" s="1019"/>
      <c r="L9" s="1019"/>
      <c r="M9" s="1019"/>
      <c r="N9" s="198"/>
    </row>
    <row r="10" spans="1:27" s="1" customFormat="1" ht="14.25" customHeight="1" x14ac:dyDescent="0.2">
      <c r="A10" s="1" t="s">
        <v>2</v>
      </c>
      <c r="B10" s="1" t="s">
        <v>60</v>
      </c>
      <c r="C10" s="256" t="s">
        <v>3</v>
      </c>
      <c r="D10" s="257"/>
      <c r="E10" s="213" t="s">
        <v>59</v>
      </c>
      <c r="F10" s="270"/>
      <c r="G10" s="213" t="s">
        <v>58</v>
      </c>
      <c r="H10" s="270"/>
      <c r="I10" s="213" t="s">
        <v>57</v>
      </c>
      <c r="J10" s="270"/>
      <c r="K10" s="941" t="s">
        <v>56</v>
      </c>
      <c r="L10" s="832"/>
      <c r="M10" s="941" t="s">
        <v>55</v>
      </c>
      <c r="N10" s="198"/>
    </row>
    <row r="11" spans="1:27" s="1" customFormat="1" ht="14.25" customHeight="1" x14ac:dyDescent="0.2">
      <c r="A11" s="258" t="s">
        <v>84</v>
      </c>
      <c r="B11" s="259"/>
      <c r="C11" s="260"/>
      <c r="D11" s="239"/>
      <c r="E11" s="260"/>
      <c r="F11" s="239"/>
      <c r="G11" s="260"/>
      <c r="H11" s="239"/>
      <c r="I11" s="260"/>
      <c r="J11" s="239"/>
      <c r="K11" s="260"/>
      <c r="L11" s="239"/>
      <c r="M11" s="260"/>
      <c r="N11" s="554"/>
    </row>
    <row r="12" spans="1:27" s="1" customFormat="1" ht="14.25" customHeight="1" x14ac:dyDescent="0.2">
      <c r="A12" s="258" t="s">
        <v>38</v>
      </c>
      <c r="B12" s="259"/>
      <c r="C12" s="195">
        <v>3787</v>
      </c>
      <c r="D12" s="239"/>
      <c r="E12" s="195">
        <v>207</v>
      </c>
      <c r="F12" s="239"/>
      <c r="G12" s="195">
        <v>207</v>
      </c>
      <c r="H12" s="239"/>
      <c r="I12" s="195">
        <v>182</v>
      </c>
      <c r="J12" s="239"/>
      <c r="K12" s="195">
        <v>270</v>
      </c>
      <c r="L12" s="196"/>
      <c r="M12" s="195">
        <v>338</v>
      </c>
      <c r="N12" s="554"/>
    </row>
    <row r="13" spans="1:27" s="1" customFormat="1" ht="6" customHeight="1" x14ac:dyDescent="0.2">
      <c r="A13" s="215"/>
      <c r="C13" s="202"/>
      <c r="D13" s="199"/>
      <c r="E13" s="202"/>
      <c r="F13" s="199"/>
      <c r="G13" s="202"/>
      <c r="H13" s="199"/>
      <c r="I13" s="202"/>
      <c r="J13" s="199"/>
      <c r="K13" s="202"/>
      <c r="L13" s="199"/>
      <c r="M13" s="202"/>
      <c r="N13" s="198"/>
    </row>
    <row r="14" spans="1:27" s="1" customFormat="1" ht="26.25" customHeight="1" x14ac:dyDescent="0.2">
      <c r="A14" s="261" t="s">
        <v>205</v>
      </c>
      <c r="B14" s="262" t="s">
        <v>37</v>
      </c>
      <c r="C14" s="200">
        <v>4313</v>
      </c>
      <c r="D14" s="243"/>
      <c r="E14" s="200">
        <v>211</v>
      </c>
      <c r="F14" s="243"/>
      <c r="G14" s="200">
        <v>213</v>
      </c>
      <c r="H14" s="243"/>
      <c r="I14" s="200">
        <v>190</v>
      </c>
      <c r="J14" s="243"/>
      <c r="K14" s="200">
        <v>276</v>
      </c>
      <c r="L14" s="243"/>
      <c r="M14" s="200">
        <v>342</v>
      </c>
      <c r="N14" s="555"/>
    </row>
    <row r="15" spans="1:27" s="1" customFormat="1" ht="6" customHeight="1" x14ac:dyDescent="0.2">
      <c r="C15" s="214"/>
      <c r="D15" s="199"/>
      <c r="E15" s="244"/>
      <c r="F15" s="199"/>
      <c r="G15" s="244"/>
      <c r="H15" s="199"/>
      <c r="I15" s="244"/>
      <c r="J15" s="199"/>
      <c r="K15" s="206"/>
      <c r="L15" s="199"/>
      <c r="M15" s="244"/>
      <c r="N15" s="198"/>
    </row>
    <row r="16" spans="1:27" s="1" customFormat="1" ht="14.25" customHeight="1" x14ac:dyDescent="0.2">
      <c r="A16" s="263" t="s">
        <v>82</v>
      </c>
      <c r="B16" s="264" t="s">
        <v>37</v>
      </c>
      <c r="C16" s="204">
        <v>3704</v>
      </c>
      <c r="D16" s="245"/>
      <c r="E16" s="204">
        <v>163</v>
      </c>
      <c r="F16" s="245"/>
      <c r="G16" s="204">
        <v>166</v>
      </c>
      <c r="H16" s="245"/>
      <c r="I16" s="204">
        <v>146</v>
      </c>
      <c r="J16" s="245"/>
      <c r="K16" s="204">
        <v>234</v>
      </c>
      <c r="L16" s="245"/>
      <c r="M16" s="204">
        <v>275</v>
      </c>
      <c r="N16" s="556"/>
    </row>
    <row r="17" spans="1:14" s="1" customFormat="1" ht="14.25" customHeight="1" x14ac:dyDescent="0.2">
      <c r="B17" s="1" t="s">
        <v>36</v>
      </c>
      <c r="C17" s="202">
        <v>95</v>
      </c>
      <c r="D17" s="199"/>
      <c r="E17" s="206">
        <v>4</v>
      </c>
      <c r="F17" s="199"/>
      <c r="G17" s="206">
        <v>5</v>
      </c>
      <c r="H17" s="199"/>
      <c r="I17" s="206">
        <v>4</v>
      </c>
      <c r="J17" s="199"/>
      <c r="K17" s="206">
        <v>5</v>
      </c>
      <c r="L17" s="199"/>
      <c r="M17" s="206">
        <v>6</v>
      </c>
      <c r="N17" s="198"/>
    </row>
    <row r="18" spans="1:14" s="1" customFormat="1" ht="14.25" customHeight="1" x14ac:dyDescent="0.2">
      <c r="B18" s="1" t="s">
        <v>35</v>
      </c>
      <c r="C18" s="202">
        <v>107</v>
      </c>
      <c r="D18" s="199"/>
      <c r="E18" s="206">
        <v>3</v>
      </c>
      <c r="F18" s="199"/>
      <c r="G18" s="206">
        <v>7</v>
      </c>
      <c r="H18" s="199"/>
      <c r="I18" s="206">
        <v>4</v>
      </c>
      <c r="J18" s="199"/>
      <c r="K18" s="206">
        <v>16</v>
      </c>
      <c r="L18" s="199"/>
      <c r="M18" s="206">
        <v>11</v>
      </c>
      <c r="N18" s="198"/>
    </row>
    <row r="19" spans="1:14" s="1" customFormat="1" ht="14.25" customHeight="1" x14ac:dyDescent="0.2">
      <c r="B19" s="1" t="s">
        <v>206</v>
      </c>
      <c r="C19" s="202">
        <v>1</v>
      </c>
      <c r="D19" s="199"/>
      <c r="E19" s="206">
        <v>0</v>
      </c>
      <c r="F19" s="199"/>
      <c r="G19" s="206">
        <v>0</v>
      </c>
      <c r="H19" s="199"/>
      <c r="I19" s="206">
        <v>0</v>
      </c>
      <c r="J19" s="199"/>
      <c r="K19" s="206">
        <v>0</v>
      </c>
      <c r="L19" s="199"/>
      <c r="M19" s="206">
        <v>0</v>
      </c>
      <c r="N19" s="198"/>
    </row>
    <row r="20" spans="1:14" s="1" customFormat="1" ht="14.25" customHeight="1" x14ac:dyDescent="0.2">
      <c r="B20" s="1" t="s">
        <v>64</v>
      </c>
      <c r="C20" s="202">
        <v>2017</v>
      </c>
      <c r="D20" s="199"/>
      <c r="E20" s="206">
        <v>107</v>
      </c>
      <c r="F20" s="199"/>
      <c r="G20" s="206">
        <v>94</v>
      </c>
      <c r="H20" s="199"/>
      <c r="I20" s="206">
        <v>82</v>
      </c>
      <c r="J20" s="199"/>
      <c r="K20" s="206">
        <v>144</v>
      </c>
      <c r="L20" s="199"/>
      <c r="M20" s="206">
        <v>156</v>
      </c>
      <c r="N20" s="198"/>
    </row>
    <row r="21" spans="1:14" s="1" customFormat="1" ht="14.25" customHeight="1" x14ac:dyDescent="0.2">
      <c r="B21" s="1" t="s">
        <v>207</v>
      </c>
      <c r="C21" s="202">
        <v>40</v>
      </c>
      <c r="D21" s="199"/>
      <c r="E21" s="206">
        <v>2</v>
      </c>
      <c r="F21" s="199"/>
      <c r="G21" s="206">
        <v>1</v>
      </c>
      <c r="H21" s="199"/>
      <c r="I21" s="206">
        <v>1</v>
      </c>
      <c r="J21" s="199"/>
      <c r="K21" s="206">
        <v>1</v>
      </c>
      <c r="L21" s="199"/>
      <c r="M21" s="206">
        <v>0</v>
      </c>
      <c r="N21" s="198"/>
    </row>
    <row r="22" spans="1:14" s="1" customFormat="1" ht="14.25" customHeight="1" x14ac:dyDescent="0.2">
      <c r="B22" s="1" t="s">
        <v>208</v>
      </c>
      <c r="C22" s="202">
        <v>1444</v>
      </c>
      <c r="D22" s="199"/>
      <c r="E22" s="206">
        <v>47</v>
      </c>
      <c r="F22" s="199"/>
      <c r="G22" s="206">
        <v>59</v>
      </c>
      <c r="H22" s="199"/>
      <c r="I22" s="206">
        <v>55</v>
      </c>
      <c r="J22" s="199"/>
      <c r="K22" s="206">
        <v>68</v>
      </c>
      <c r="L22" s="199"/>
      <c r="M22" s="206">
        <v>102</v>
      </c>
      <c r="N22" s="198"/>
    </row>
    <row r="23" spans="1:14" s="1" customFormat="1" ht="6" customHeight="1" x14ac:dyDescent="0.2">
      <c r="C23" s="202"/>
      <c r="D23" s="199"/>
      <c r="E23" s="206"/>
      <c r="F23" s="199"/>
      <c r="G23" s="206"/>
      <c r="H23" s="199"/>
      <c r="I23" s="206"/>
      <c r="J23" s="199"/>
      <c r="K23" s="206"/>
      <c r="L23" s="199"/>
      <c r="M23" s="206"/>
      <c r="N23" s="198"/>
    </row>
    <row r="24" spans="1:14" s="1" customFormat="1" ht="14.25" customHeight="1" x14ac:dyDescent="0.2">
      <c r="A24" s="263" t="s">
        <v>20</v>
      </c>
      <c r="B24" s="264" t="s">
        <v>37</v>
      </c>
      <c r="C24" s="204">
        <v>154</v>
      </c>
      <c r="D24" s="245"/>
      <c r="E24" s="204">
        <v>3</v>
      </c>
      <c r="F24" s="245"/>
      <c r="G24" s="204">
        <v>13</v>
      </c>
      <c r="H24" s="245"/>
      <c r="I24" s="204">
        <v>12</v>
      </c>
      <c r="J24" s="245"/>
      <c r="K24" s="204">
        <v>7</v>
      </c>
      <c r="L24" s="245"/>
      <c r="M24" s="204">
        <v>11</v>
      </c>
      <c r="N24" s="556"/>
    </row>
    <row r="25" spans="1:14" s="1" customFormat="1" ht="14.25" customHeight="1" x14ac:dyDescent="0.2">
      <c r="B25" s="1" t="s">
        <v>36</v>
      </c>
      <c r="C25" s="202">
        <v>8</v>
      </c>
      <c r="D25" s="199"/>
      <c r="E25" s="206">
        <v>0</v>
      </c>
      <c r="F25" s="199"/>
      <c r="G25" s="206">
        <v>0</v>
      </c>
      <c r="H25" s="199"/>
      <c r="I25" s="206">
        <v>2</v>
      </c>
      <c r="J25" s="199"/>
      <c r="K25" s="206">
        <v>0</v>
      </c>
      <c r="L25" s="199"/>
      <c r="M25" s="206">
        <v>1</v>
      </c>
      <c r="N25" s="198"/>
    </row>
    <row r="26" spans="1:14" s="1" customFormat="1" ht="14.25" customHeight="1" x14ac:dyDescent="0.2">
      <c r="B26" s="1" t="s">
        <v>35</v>
      </c>
      <c r="C26" s="202">
        <v>4</v>
      </c>
      <c r="D26" s="199"/>
      <c r="E26" s="206">
        <v>0</v>
      </c>
      <c r="F26" s="199"/>
      <c r="G26" s="206">
        <v>0</v>
      </c>
      <c r="H26" s="199"/>
      <c r="I26" s="206">
        <v>0</v>
      </c>
      <c r="J26" s="199"/>
      <c r="K26" s="206">
        <v>1</v>
      </c>
      <c r="L26" s="199"/>
      <c r="M26" s="206">
        <v>1</v>
      </c>
      <c r="N26" s="198"/>
    </row>
    <row r="27" spans="1:14" s="1" customFormat="1" ht="14.25" customHeight="1" x14ac:dyDescent="0.2">
      <c r="B27" s="1" t="s">
        <v>206</v>
      </c>
      <c r="C27" s="202">
        <v>0</v>
      </c>
      <c r="D27" s="199"/>
      <c r="E27" s="206">
        <v>0</v>
      </c>
      <c r="F27" s="199"/>
      <c r="G27" s="206">
        <v>0</v>
      </c>
      <c r="H27" s="199"/>
      <c r="I27" s="206">
        <v>0</v>
      </c>
      <c r="J27" s="199"/>
      <c r="K27" s="206">
        <v>0</v>
      </c>
      <c r="L27" s="199"/>
      <c r="M27" s="206">
        <v>0</v>
      </c>
      <c r="N27" s="198"/>
    </row>
    <row r="28" spans="1:14" s="1" customFormat="1" ht="14.25" customHeight="1" x14ac:dyDescent="0.2">
      <c r="B28" s="1" t="s">
        <v>64</v>
      </c>
      <c r="C28" s="202">
        <v>77</v>
      </c>
      <c r="D28" s="199"/>
      <c r="E28" s="206">
        <v>2</v>
      </c>
      <c r="F28" s="199"/>
      <c r="G28" s="206">
        <v>10</v>
      </c>
      <c r="H28" s="199"/>
      <c r="I28" s="206">
        <v>9</v>
      </c>
      <c r="J28" s="199"/>
      <c r="K28" s="206">
        <v>4</v>
      </c>
      <c r="L28" s="199"/>
      <c r="M28" s="206">
        <v>3</v>
      </c>
      <c r="N28" s="198"/>
    </row>
    <row r="29" spans="1:14" s="1" customFormat="1" ht="14.25" customHeight="1" x14ac:dyDescent="0.2">
      <c r="B29" s="1" t="s">
        <v>207</v>
      </c>
      <c r="C29" s="202">
        <v>1</v>
      </c>
      <c r="D29" s="199"/>
      <c r="E29" s="206">
        <v>0</v>
      </c>
      <c r="F29" s="199"/>
      <c r="G29" s="206">
        <v>0</v>
      </c>
      <c r="H29" s="199"/>
      <c r="I29" s="206">
        <v>0</v>
      </c>
      <c r="J29" s="199"/>
      <c r="K29" s="206">
        <v>0</v>
      </c>
      <c r="L29" s="199"/>
      <c r="M29" s="206">
        <v>1</v>
      </c>
      <c r="N29" s="198"/>
    </row>
    <row r="30" spans="1:14" s="1" customFormat="1" ht="14.25" customHeight="1" x14ac:dyDescent="0.2">
      <c r="B30" s="1" t="s">
        <v>208</v>
      </c>
      <c r="C30" s="202">
        <v>64</v>
      </c>
      <c r="D30" s="199"/>
      <c r="E30" s="206">
        <v>1</v>
      </c>
      <c r="F30" s="199"/>
      <c r="G30" s="206">
        <v>3</v>
      </c>
      <c r="H30" s="199"/>
      <c r="I30" s="206">
        <v>1</v>
      </c>
      <c r="J30" s="199"/>
      <c r="K30" s="206">
        <v>2</v>
      </c>
      <c r="L30" s="199"/>
      <c r="M30" s="206">
        <v>5</v>
      </c>
      <c r="N30" s="198"/>
    </row>
    <row r="31" spans="1:14" s="1" customFormat="1" ht="6" customHeight="1" x14ac:dyDescent="0.2">
      <c r="C31" s="202"/>
      <c r="D31" s="199"/>
      <c r="E31" s="206"/>
      <c r="F31" s="199"/>
      <c r="G31" s="206"/>
      <c r="H31" s="199"/>
      <c r="I31" s="206"/>
      <c r="J31" s="199"/>
      <c r="K31" s="206"/>
      <c r="L31" s="199"/>
      <c r="M31" s="206"/>
      <c r="N31" s="198"/>
    </row>
    <row r="32" spans="1:14" s="1" customFormat="1" ht="14.25" customHeight="1" x14ac:dyDescent="0.2">
      <c r="A32" s="263" t="s">
        <v>21</v>
      </c>
      <c r="B32" s="264" t="s">
        <v>37</v>
      </c>
      <c r="C32" s="204">
        <v>455</v>
      </c>
      <c r="D32" s="245"/>
      <c r="E32" s="204">
        <v>45</v>
      </c>
      <c r="F32" s="245"/>
      <c r="G32" s="204">
        <v>34</v>
      </c>
      <c r="H32" s="245"/>
      <c r="I32" s="204">
        <v>32</v>
      </c>
      <c r="J32" s="245"/>
      <c r="K32" s="204">
        <v>35</v>
      </c>
      <c r="L32" s="245"/>
      <c r="M32" s="204">
        <v>56</v>
      </c>
      <c r="N32" s="556"/>
    </row>
    <row r="33" spans="1:14" s="1" customFormat="1" ht="14.25" customHeight="1" x14ac:dyDescent="0.2">
      <c r="B33" s="1" t="s">
        <v>36</v>
      </c>
      <c r="C33" s="202">
        <v>19</v>
      </c>
      <c r="D33" s="199"/>
      <c r="E33" s="206">
        <v>0</v>
      </c>
      <c r="F33" s="199"/>
      <c r="G33" s="206">
        <v>0</v>
      </c>
      <c r="H33" s="199"/>
      <c r="I33" s="206">
        <v>1</v>
      </c>
      <c r="J33" s="199"/>
      <c r="K33" s="206">
        <v>2</v>
      </c>
      <c r="L33" s="199"/>
      <c r="M33" s="206">
        <v>0</v>
      </c>
      <c r="N33" s="198"/>
    </row>
    <row r="34" spans="1:14" s="1" customFormat="1" ht="14.25" customHeight="1" x14ac:dyDescent="0.2">
      <c r="B34" s="1" t="s">
        <v>35</v>
      </c>
      <c r="C34" s="202">
        <v>35</v>
      </c>
      <c r="D34" s="199"/>
      <c r="E34" s="206">
        <v>4</v>
      </c>
      <c r="F34" s="199"/>
      <c r="G34" s="206">
        <v>3</v>
      </c>
      <c r="H34" s="199"/>
      <c r="I34" s="206">
        <v>2</v>
      </c>
      <c r="J34" s="199"/>
      <c r="K34" s="206">
        <v>2</v>
      </c>
      <c r="L34" s="199"/>
      <c r="M34" s="206">
        <v>5</v>
      </c>
      <c r="N34" s="198"/>
    </row>
    <row r="35" spans="1:14" s="1" customFormat="1" ht="14.25" customHeight="1" x14ac:dyDescent="0.2">
      <c r="B35" s="1" t="s">
        <v>206</v>
      </c>
      <c r="C35" s="202">
        <v>0</v>
      </c>
      <c r="D35" s="199"/>
      <c r="E35" s="206">
        <v>0</v>
      </c>
      <c r="F35" s="199"/>
      <c r="G35" s="206">
        <v>0</v>
      </c>
      <c r="H35" s="199"/>
      <c r="I35" s="206">
        <v>0</v>
      </c>
      <c r="J35" s="199"/>
      <c r="K35" s="206">
        <v>0</v>
      </c>
      <c r="L35" s="199"/>
      <c r="M35" s="206">
        <v>0</v>
      </c>
      <c r="N35" s="198"/>
    </row>
    <row r="36" spans="1:14" s="1" customFormat="1" ht="14.25" customHeight="1" x14ac:dyDescent="0.2">
      <c r="B36" s="1" t="s">
        <v>64</v>
      </c>
      <c r="C36" s="202">
        <v>218</v>
      </c>
      <c r="D36" s="199"/>
      <c r="E36" s="206">
        <v>26</v>
      </c>
      <c r="F36" s="199"/>
      <c r="G36" s="206">
        <v>16</v>
      </c>
      <c r="H36" s="199"/>
      <c r="I36" s="206">
        <v>21</v>
      </c>
      <c r="J36" s="199"/>
      <c r="K36" s="206">
        <v>19</v>
      </c>
      <c r="L36" s="199"/>
      <c r="M36" s="206">
        <v>31</v>
      </c>
      <c r="N36" s="198"/>
    </row>
    <row r="37" spans="1:14" s="1" customFormat="1" ht="14.25" customHeight="1" x14ac:dyDescent="0.2">
      <c r="B37" s="1" t="s">
        <v>207</v>
      </c>
      <c r="C37" s="202">
        <v>2</v>
      </c>
      <c r="D37" s="199"/>
      <c r="E37" s="206">
        <v>0</v>
      </c>
      <c r="F37" s="199"/>
      <c r="G37" s="206">
        <v>0</v>
      </c>
      <c r="H37" s="199"/>
      <c r="I37" s="206">
        <v>0</v>
      </c>
      <c r="J37" s="199"/>
      <c r="K37" s="206">
        <v>0</v>
      </c>
      <c r="L37" s="199"/>
      <c r="M37" s="206">
        <v>1</v>
      </c>
      <c r="N37" s="198"/>
    </row>
    <row r="38" spans="1:14" s="1" customFormat="1" ht="14.25" customHeight="1" x14ac:dyDescent="0.2">
      <c r="B38" s="1" t="s">
        <v>208</v>
      </c>
      <c r="C38" s="202">
        <v>181</v>
      </c>
      <c r="D38" s="199"/>
      <c r="E38" s="206">
        <v>15</v>
      </c>
      <c r="F38" s="199"/>
      <c r="G38" s="206">
        <v>15</v>
      </c>
      <c r="H38" s="199"/>
      <c r="I38" s="206">
        <v>8</v>
      </c>
      <c r="J38" s="199"/>
      <c r="K38" s="206">
        <v>12</v>
      </c>
      <c r="L38" s="199"/>
      <c r="M38" s="206">
        <v>19</v>
      </c>
      <c r="N38" s="198"/>
    </row>
    <row r="39" spans="1:14" s="1" customFormat="1" ht="6" customHeight="1" x14ac:dyDescent="0.2">
      <c r="C39" s="202"/>
      <c r="D39" s="199"/>
      <c r="E39" s="206"/>
      <c r="F39" s="199"/>
      <c r="G39" s="206"/>
      <c r="H39" s="199"/>
      <c r="I39" s="206"/>
      <c r="J39" s="199"/>
      <c r="K39" s="206"/>
      <c r="L39" s="199"/>
      <c r="M39" s="206"/>
      <c r="N39" s="198"/>
    </row>
    <row r="40" spans="1:14" s="1" customFormat="1" ht="14.25" customHeight="1" x14ac:dyDescent="0.2">
      <c r="A40" s="258" t="s">
        <v>81</v>
      </c>
      <c r="B40" s="258"/>
      <c r="C40" s="195"/>
      <c r="D40" s="239"/>
      <c r="E40" s="195"/>
      <c r="F40" s="239"/>
      <c r="G40" s="195"/>
      <c r="H40" s="239"/>
      <c r="I40" s="195"/>
      <c r="J40" s="239"/>
      <c r="K40" s="195"/>
      <c r="L40" s="239"/>
      <c r="M40" s="195"/>
      <c r="N40" s="554"/>
    </row>
    <row r="41" spans="1:14" s="1" customFormat="1" ht="14.25" customHeight="1" x14ac:dyDescent="0.2">
      <c r="A41" s="258" t="s">
        <v>38</v>
      </c>
      <c r="B41" s="258"/>
      <c r="C41" s="195">
        <v>7</v>
      </c>
      <c r="D41" s="239"/>
      <c r="E41" s="195">
        <v>0</v>
      </c>
      <c r="F41" s="239"/>
      <c r="G41" s="195">
        <v>0</v>
      </c>
      <c r="H41" s="239"/>
      <c r="I41" s="195">
        <v>1</v>
      </c>
      <c r="J41" s="239"/>
      <c r="K41" s="195">
        <v>0</v>
      </c>
      <c r="L41" s="239"/>
      <c r="M41" s="195">
        <v>0</v>
      </c>
      <c r="N41" s="554"/>
    </row>
    <row r="42" spans="1:14" s="1" customFormat="1" ht="6" customHeight="1" x14ac:dyDescent="0.2">
      <c r="A42" s="215"/>
      <c r="B42" s="215"/>
      <c r="C42" s="202"/>
      <c r="D42" s="199"/>
      <c r="E42" s="202"/>
      <c r="F42" s="199"/>
      <c r="G42" s="202"/>
      <c r="H42" s="199"/>
      <c r="I42" s="202"/>
      <c r="J42" s="199"/>
      <c r="K42" s="202"/>
      <c r="L42" s="199"/>
      <c r="M42" s="202"/>
      <c r="N42" s="198"/>
    </row>
    <row r="43" spans="1:14" s="1" customFormat="1" ht="14.25" customHeight="1" x14ac:dyDescent="0.2">
      <c r="A43" s="262" t="s">
        <v>80</v>
      </c>
      <c r="B43" s="262" t="s">
        <v>37</v>
      </c>
      <c r="C43" s="200">
        <v>7</v>
      </c>
      <c r="D43" s="243"/>
      <c r="E43" s="200">
        <v>0</v>
      </c>
      <c r="F43" s="243"/>
      <c r="G43" s="200">
        <v>0</v>
      </c>
      <c r="H43" s="243"/>
      <c r="I43" s="200">
        <v>1</v>
      </c>
      <c r="J43" s="243"/>
      <c r="K43" s="200">
        <v>0</v>
      </c>
      <c r="L43" s="243"/>
      <c r="M43" s="200">
        <v>0</v>
      </c>
      <c r="N43" s="555"/>
    </row>
    <row r="44" spans="1:14" s="1" customFormat="1" ht="6" customHeight="1" x14ac:dyDescent="0.2">
      <c r="C44" s="202"/>
      <c r="D44" s="199"/>
      <c r="E44" s="202"/>
      <c r="F44" s="199"/>
      <c r="G44" s="202"/>
      <c r="H44" s="199"/>
      <c r="I44" s="206"/>
      <c r="J44" s="199"/>
      <c r="K44" s="206"/>
      <c r="L44" s="199"/>
      <c r="M44" s="206"/>
      <c r="N44" s="198"/>
    </row>
    <row r="45" spans="1:14" s="1" customFormat="1" ht="14.25" customHeight="1" x14ac:dyDescent="0.2">
      <c r="A45" s="263" t="s">
        <v>79</v>
      </c>
      <c r="B45" s="264" t="s">
        <v>37</v>
      </c>
      <c r="C45" s="204">
        <v>7</v>
      </c>
      <c r="D45" s="205"/>
      <c r="E45" s="204">
        <v>0</v>
      </c>
      <c r="F45" s="205"/>
      <c r="G45" s="204">
        <v>0</v>
      </c>
      <c r="H45" s="205"/>
      <c r="I45" s="204">
        <v>1</v>
      </c>
      <c r="J45" s="205"/>
      <c r="K45" s="204">
        <v>0</v>
      </c>
      <c r="L45" s="205"/>
      <c r="M45" s="204">
        <v>0</v>
      </c>
      <c r="N45" s="556"/>
    </row>
    <row r="46" spans="1:14" s="1" customFormat="1" ht="14.25" customHeight="1" x14ac:dyDescent="0.2">
      <c r="B46" s="1" t="s">
        <v>36</v>
      </c>
      <c r="C46" s="202">
        <v>4</v>
      </c>
      <c r="D46" s="199"/>
      <c r="E46" s="206">
        <v>0</v>
      </c>
      <c r="F46" s="199"/>
      <c r="G46" s="206">
        <v>0</v>
      </c>
      <c r="H46" s="199"/>
      <c r="I46" s="206">
        <v>1</v>
      </c>
      <c r="J46" s="199"/>
      <c r="K46" s="206">
        <v>0</v>
      </c>
      <c r="L46" s="199"/>
      <c r="M46" s="206">
        <v>0</v>
      </c>
      <c r="N46" s="198"/>
    </row>
    <row r="47" spans="1:14" s="1" customFormat="1" ht="14.25" customHeight="1" x14ac:dyDescent="0.2">
      <c r="B47" s="1" t="s">
        <v>35</v>
      </c>
      <c r="C47" s="202">
        <v>2</v>
      </c>
      <c r="D47" s="199"/>
      <c r="E47" s="206">
        <v>0</v>
      </c>
      <c r="F47" s="199"/>
      <c r="G47" s="206">
        <v>0</v>
      </c>
      <c r="H47" s="199"/>
      <c r="I47" s="206">
        <v>0</v>
      </c>
      <c r="J47" s="199"/>
      <c r="K47" s="206">
        <v>0</v>
      </c>
      <c r="L47" s="199"/>
      <c r="M47" s="206">
        <v>0</v>
      </c>
      <c r="N47" s="198"/>
    </row>
    <row r="48" spans="1:14" s="1" customFormat="1" ht="14.25" customHeight="1" x14ac:dyDescent="0.2">
      <c r="B48" s="1" t="s">
        <v>206</v>
      </c>
      <c r="C48" s="202">
        <v>0</v>
      </c>
      <c r="D48" s="199"/>
      <c r="E48" s="206">
        <v>0</v>
      </c>
      <c r="F48" s="199"/>
      <c r="G48" s="206">
        <v>0</v>
      </c>
      <c r="H48" s="199"/>
      <c r="I48" s="206">
        <v>0</v>
      </c>
      <c r="J48" s="199"/>
      <c r="K48" s="206">
        <v>0</v>
      </c>
      <c r="L48" s="199"/>
      <c r="M48" s="206">
        <v>0</v>
      </c>
      <c r="N48" s="198"/>
    </row>
    <row r="49" spans="1:14" s="1" customFormat="1" ht="14.25" customHeight="1" x14ac:dyDescent="0.2">
      <c r="B49" s="1" t="s">
        <v>64</v>
      </c>
      <c r="C49" s="202">
        <v>1</v>
      </c>
      <c r="D49" s="199"/>
      <c r="E49" s="206">
        <v>0</v>
      </c>
      <c r="F49" s="199"/>
      <c r="G49" s="206">
        <v>0</v>
      </c>
      <c r="H49" s="199"/>
      <c r="I49" s="206">
        <v>0</v>
      </c>
      <c r="J49" s="199"/>
      <c r="K49" s="206">
        <v>0</v>
      </c>
      <c r="L49" s="199"/>
      <c r="M49" s="206">
        <v>0</v>
      </c>
      <c r="N49" s="198"/>
    </row>
    <row r="50" spans="1:14" s="1" customFormat="1" ht="14.25" customHeight="1" x14ac:dyDescent="0.2">
      <c r="B50" s="1" t="s">
        <v>207</v>
      </c>
      <c r="C50" s="202">
        <v>0</v>
      </c>
      <c r="D50" s="199"/>
      <c r="E50" s="206">
        <v>0</v>
      </c>
      <c r="F50" s="199"/>
      <c r="G50" s="206">
        <v>0</v>
      </c>
      <c r="H50" s="199"/>
      <c r="I50" s="206">
        <v>0</v>
      </c>
      <c r="J50" s="199"/>
      <c r="K50" s="206">
        <v>0</v>
      </c>
      <c r="L50" s="199"/>
      <c r="M50" s="206">
        <v>0</v>
      </c>
      <c r="N50" s="198"/>
    </row>
    <row r="51" spans="1:14" s="1" customFormat="1" ht="14.25" customHeight="1" x14ac:dyDescent="0.2">
      <c r="B51" s="1" t="s">
        <v>208</v>
      </c>
      <c r="C51" s="202">
        <v>0</v>
      </c>
      <c r="D51" s="199"/>
      <c r="E51" s="206">
        <v>0</v>
      </c>
      <c r="F51" s="199"/>
      <c r="G51" s="206">
        <v>0</v>
      </c>
      <c r="H51" s="199"/>
      <c r="I51" s="206">
        <v>0</v>
      </c>
      <c r="J51" s="199"/>
      <c r="K51" s="206">
        <v>0</v>
      </c>
      <c r="L51" s="199"/>
      <c r="M51" s="206">
        <v>0</v>
      </c>
      <c r="N51" s="198"/>
    </row>
    <row r="52" spans="1:14" s="1" customFormat="1" ht="6" customHeight="1" x14ac:dyDescent="0.2">
      <c r="C52" s="202"/>
      <c r="D52" s="199"/>
      <c r="E52" s="206"/>
      <c r="F52" s="199"/>
      <c r="G52" s="206"/>
      <c r="H52" s="199"/>
      <c r="I52" s="206"/>
      <c r="J52" s="199"/>
      <c r="K52" s="206"/>
      <c r="L52" s="199"/>
      <c r="M52" s="206"/>
      <c r="N52" s="198"/>
    </row>
    <row r="53" spans="1:14" s="1" customFormat="1" ht="14.25" customHeight="1" x14ac:dyDescent="0.2">
      <c r="A53" s="263" t="s">
        <v>78</v>
      </c>
      <c r="B53" s="264" t="s">
        <v>37</v>
      </c>
      <c r="C53" s="204">
        <v>0</v>
      </c>
      <c r="D53" s="205"/>
      <c r="E53" s="204">
        <v>0</v>
      </c>
      <c r="F53" s="245"/>
      <c r="G53" s="204">
        <v>0</v>
      </c>
      <c r="H53" s="205"/>
      <c r="I53" s="204">
        <v>0</v>
      </c>
      <c r="J53" s="205"/>
      <c r="K53" s="204">
        <v>0</v>
      </c>
      <c r="L53" s="205"/>
      <c r="M53" s="204">
        <v>0</v>
      </c>
      <c r="N53" s="556"/>
    </row>
    <row r="54" spans="1:14" s="1" customFormat="1" ht="14.25" customHeight="1" x14ac:dyDescent="0.2">
      <c r="B54" s="1" t="s">
        <v>36</v>
      </c>
      <c r="C54" s="202">
        <v>0</v>
      </c>
      <c r="D54" s="203"/>
      <c r="E54" s="206">
        <v>0</v>
      </c>
      <c r="F54" s="199"/>
      <c r="G54" s="206">
        <v>0</v>
      </c>
      <c r="H54" s="199"/>
      <c r="I54" s="206">
        <v>0</v>
      </c>
      <c r="J54" s="199"/>
      <c r="K54" s="206">
        <v>0</v>
      </c>
      <c r="L54" s="199"/>
      <c r="M54" s="206">
        <v>0</v>
      </c>
      <c r="N54" s="198"/>
    </row>
    <row r="55" spans="1:14" s="1" customFormat="1" ht="14.25" customHeight="1" x14ac:dyDescent="0.2">
      <c r="B55" s="1" t="s">
        <v>35</v>
      </c>
      <c r="C55" s="202">
        <v>0</v>
      </c>
      <c r="D55" s="203"/>
      <c r="E55" s="206">
        <v>0</v>
      </c>
      <c r="F55" s="199"/>
      <c r="G55" s="206">
        <v>0</v>
      </c>
      <c r="H55" s="199"/>
      <c r="I55" s="206">
        <v>0</v>
      </c>
      <c r="J55" s="199"/>
      <c r="K55" s="206">
        <v>0</v>
      </c>
      <c r="L55" s="199"/>
      <c r="M55" s="206">
        <v>0</v>
      </c>
      <c r="N55" s="198"/>
    </row>
    <row r="56" spans="1:14" s="1" customFormat="1" ht="14.25" customHeight="1" x14ac:dyDescent="0.2">
      <c r="B56" s="1" t="s">
        <v>206</v>
      </c>
      <c r="C56" s="202">
        <v>0</v>
      </c>
      <c r="D56" s="203"/>
      <c r="E56" s="206">
        <v>0</v>
      </c>
      <c r="F56" s="199"/>
      <c r="G56" s="206">
        <v>0</v>
      </c>
      <c r="H56" s="199"/>
      <c r="I56" s="206">
        <v>0</v>
      </c>
      <c r="J56" s="199"/>
      <c r="K56" s="206">
        <v>0</v>
      </c>
      <c r="L56" s="199"/>
      <c r="M56" s="206">
        <v>0</v>
      </c>
      <c r="N56" s="198"/>
    </row>
    <row r="57" spans="1:14" s="1" customFormat="1" ht="14.25" customHeight="1" x14ac:dyDescent="0.2">
      <c r="B57" s="1" t="s">
        <v>64</v>
      </c>
      <c r="C57" s="202">
        <v>0</v>
      </c>
      <c r="D57" s="203"/>
      <c r="E57" s="206">
        <v>0</v>
      </c>
      <c r="F57" s="199"/>
      <c r="G57" s="206">
        <v>0</v>
      </c>
      <c r="H57" s="199"/>
      <c r="I57" s="206">
        <v>0</v>
      </c>
      <c r="J57" s="199"/>
      <c r="K57" s="206">
        <v>0</v>
      </c>
      <c r="L57" s="199"/>
      <c r="M57" s="206">
        <v>0</v>
      </c>
      <c r="N57" s="198"/>
    </row>
    <row r="58" spans="1:14" s="1" customFormat="1" ht="14.25" customHeight="1" x14ac:dyDescent="0.2">
      <c r="B58" s="1" t="s">
        <v>207</v>
      </c>
      <c r="C58" s="202">
        <v>0</v>
      </c>
      <c r="D58" s="203"/>
      <c r="E58" s="206">
        <v>0</v>
      </c>
      <c r="F58" s="199"/>
      <c r="G58" s="206">
        <v>0</v>
      </c>
      <c r="H58" s="199"/>
      <c r="I58" s="206">
        <v>0</v>
      </c>
      <c r="J58" s="199"/>
      <c r="K58" s="206">
        <v>0</v>
      </c>
      <c r="L58" s="199"/>
      <c r="M58" s="206">
        <v>0</v>
      </c>
      <c r="N58" s="198"/>
    </row>
    <row r="59" spans="1:14" s="1" customFormat="1" ht="14.25" customHeight="1" x14ac:dyDescent="0.2">
      <c r="B59" s="1" t="s">
        <v>208</v>
      </c>
      <c r="C59" s="202">
        <v>0</v>
      </c>
      <c r="D59" s="203"/>
      <c r="E59" s="206">
        <v>0</v>
      </c>
      <c r="F59" s="199"/>
      <c r="G59" s="206">
        <v>0</v>
      </c>
      <c r="H59" s="199"/>
      <c r="I59" s="206">
        <v>0</v>
      </c>
      <c r="J59" s="199"/>
      <c r="K59" s="206">
        <v>0</v>
      </c>
      <c r="L59" s="199"/>
      <c r="M59" s="206">
        <v>0</v>
      </c>
      <c r="N59" s="198"/>
    </row>
    <row r="60" spans="1:14" s="1" customFormat="1" ht="6" customHeight="1" x14ac:dyDescent="0.2">
      <c r="C60" s="202"/>
      <c r="D60" s="203"/>
      <c r="E60" s="206"/>
      <c r="F60" s="199"/>
      <c r="G60" s="206"/>
      <c r="H60" s="199"/>
      <c r="I60" s="206"/>
      <c r="J60" s="199"/>
      <c r="K60" s="206"/>
      <c r="L60" s="199"/>
      <c r="M60" s="206"/>
      <c r="N60" s="198"/>
    </row>
    <row r="61" spans="1:14" s="1" customFormat="1" ht="14.25" customHeight="1" x14ac:dyDescent="0.2">
      <c r="A61" s="263" t="s">
        <v>25</v>
      </c>
      <c r="B61" s="264" t="s">
        <v>37</v>
      </c>
      <c r="C61" s="204">
        <v>0</v>
      </c>
      <c r="D61" s="245"/>
      <c r="E61" s="204">
        <v>0</v>
      </c>
      <c r="F61" s="245"/>
      <c r="G61" s="204">
        <v>0</v>
      </c>
      <c r="H61" s="245"/>
      <c r="I61" s="204">
        <v>0</v>
      </c>
      <c r="J61" s="245"/>
      <c r="K61" s="204">
        <v>0</v>
      </c>
      <c r="L61" s="245"/>
      <c r="M61" s="204">
        <v>0</v>
      </c>
      <c r="N61" s="556"/>
    </row>
    <row r="62" spans="1:14" s="1" customFormat="1" ht="14.25" customHeight="1" x14ac:dyDescent="0.2">
      <c r="B62" s="1" t="s">
        <v>36</v>
      </c>
      <c r="C62" s="202">
        <v>0</v>
      </c>
      <c r="D62" s="199"/>
      <c r="E62" s="206">
        <v>0</v>
      </c>
      <c r="F62" s="199"/>
      <c r="G62" s="206">
        <v>0</v>
      </c>
      <c r="H62" s="199"/>
      <c r="I62" s="206">
        <v>0</v>
      </c>
      <c r="J62" s="199"/>
      <c r="K62" s="206">
        <v>0</v>
      </c>
      <c r="L62" s="199"/>
      <c r="M62" s="206">
        <v>0</v>
      </c>
      <c r="N62" s="198"/>
    </row>
    <row r="63" spans="1:14" s="1" customFormat="1" ht="14.25" customHeight="1" x14ac:dyDescent="0.2">
      <c r="B63" s="1" t="s">
        <v>35</v>
      </c>
      <c r="C63" s="202">
        <v>0</v>
      </c>
      <c r="D63" s="199"/>
      <c r="E63" s="206">
        <v>0</v>
      </c>
      <c r="F63" s="199"/>
      <c r="G63" s="206">
        <v>0</v>
      </c>
      <c r="H63" s="199"/>
      <c r="I63" s="206">
        <v>0</v>
      </c>
      <c r="J63" s="199"/>
      <c r="K63" s="206">
        <v>0</v>
      </c>
      <c r="L63" s="199"/>
      <c r="M63" s="206">
        <v>0</v>
      </c>
      <c r="N63" s="198"/>
    </row>
    <row r="64" spans="1:14" s="1" customFormat="1" ht="14.25" customHeight="1" x14ac:dyDescent="0.2">
      <c r="B64" s="1" t="s">
        <v>206</v>
      </c>
      <c r="C64" s="202">
        <v>0</v>
      </c>
      <c r="D64" s="199"/>
      <c r="E64" s="206">
        <v>0</v>
      </c>
      <c r="F64" s="199"/>
      <c r="G64" s="206">
        <v>0</v>
      </c>
      <c r="H64" s="199"/>
      <c r="I64" s="206">
        <v>0</v>
      </c>
      <c r="J64" s="199"/>
      <c r="K64" s="206">
        <v>0</v>
      </c>
      <c r="L64" s="199"/>
      <c r="M64" s="206">
        <v>0</v>
      </c>
      <c r="N64" s="198"/>
    </row>
    <row r="65" spans="1:14" s="1" customFormat="1" ht="14.25" customHeight="1" x14ac:dyDescent="0.2">
      <c r="B65" s="1" t="s">
        <v>64</v>
      </c>
      <c r="C65" s="202">
        <v>0</v>
      </c>
      <c r="D65" s="199"/>
      <c r="E65" s="206">
        <v>0</v>
      </c>
      <c r="F65" s="199"/>
      <c r="G65" s="206">
        <v>0</v>
      </c>
      <c r="H65" s="199"/>
      <c r="I65" s="206">
        <v>0</v>
      </c>
      <c r="J65" s="199"/>
      <c r="K65" s="206">
        <v>0</v>
      </c>
      <c r="L65" s="199"/>
      <c r="M65" s="206">
        <v>0</v>
      </c>
      <c r="N65" s="198"/>
    </row>
    <row r="66" spans="1:14" s="1" customFormat="1" ht="14.25" customHeight="1" x14ac:dyDescent="0.2">
      <c r="B66" s="1" t="s">
        <v>207</v>
      </c>
      <c r="C66" s="202">
        <v>0</v>
      </c>
      <c r="D66" s="199"/>
      <c r="E66" s="206">
        <v>0</v>
      </c>
      <c r="F66" s="199"/>
      <c r="G66" s="206">
        <v>0</v>
      </c>
      <c r="H66" s="199"/>
      <c r="I66" s="206">
        <v>0</v>
      </c>
      <c r="J66" s="199"/>
      <c r="K66" s="206">
        <v>0</v>
      </c>
      <c r="L66" s="199"/>
      <c r="M66" s="206">
        <v>0</v>
      </c>
      <c r="N66" s="198"/>
    </row>
    <row r="67" spans="1:14" s="1" customFormat="1" ht="14.25" customHeight="1" x14ac:dyDescent="0.2">
      <c r="B67" s="1" t="s">
        <v>208</v>
      </c>
      <c r="C67" s="202">
        <v>0</v>
      </c>
      <c r="D67" s="199"/>
      <c r="E67" s="206">
        <v>0</v>
      </c>
      <c r="F67" s="199"/>
      <c r="G67" s="206">
        <v>0</v>
      </c>
      <c r="H67" s="199"/>
      <c r="I67" s="206">
        <v>0</v>
      </c>
      <c r="J67" s="199"/>
      <c r="K67" s="206">
        <v>0</v>
      </c>
      <c r="L67" s="199"/>
      <c r="M67" s="206">
        <v>0</v>
      </c>
      <c r="N67" s="198"/>
    </row>
    <row r="69" spans="1:14" x14ac:dyDescent="0.2">
      <c r="A69" s="79" t="s">
        <v>30</v>
      </c>
    </row>
    <row r="70" spans="1:14" x14ac:dyDescent="0.2">
      <c r="A70" s="911" t="s">
        <v>523</v>
      </c>
    </row>
    <row r="71" spans="1:14" x14ac:dyDescent="0.2">
      <c r="A71" s="39" t="s">
        <v>31</v>
      </c>
    </row>
    <row r="72" spans="1:14" x14ac:dyDescent="0.2">
      <c r="A72" s="26"/>
    </row>
  </sheetData>
  <mergeCells count="4">
    <mergeCell ref="A5:R5"/>
    <mergeCell ref="E9:M9"/>
    <mergeCell ref="A1:N1"/>
    <mergeCell ref="A2:N2"/>
  </mergeCells>
  <hyperlinks>
    <hyperlink ref="A8" location="Contents!A1" display="Return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A85"/>
  <sheetViews>
    <sheetView showGridLines="0" workbookViewId="0">
      <selection sqref="A1:Q1"/>
    </sheetView>
  </sheetViews>
  <sheetFormatPr defaultRowHeight="14.25" x14ac:dyDescent="0.2"/>
  <cols>
    <col min="1" max="1" width="31.7109375" style="108" customWidth="1"/>
    <col min="2" max="2" width="29.7109375" style="108" customWidth="1"/>
    <col min="3" max="3" width="11.140625" style="108" customWidth="1"/>
    <col min="4" max="4" width="2.7109375" style="78" customWidth="1"/>
    <col min="5" max="5" width="10.5703125" style="108" customWidth="1"/>
    <col min="6" max="6" width="2.7109375" style="78" customWidth="1"/>
    <col min="7" max="7" width="10.5703125" style="108" customWidth="1"/>
    <col min="8" max="8" width="2.7109375" style="78" customWidth="1"/>
    <col min="9" max="9" width="10.5703125" style="108" customWidth="1"/>
    <col min="10" max="10" width="2.7109375" style="78" customWidth="1"/>
    <col min="11" max="11" width="10.5703125" style="108" customWidth="1"/>
    <col min="12" max="12" width="2.7109375" style="78" customWidth="1"/>
    <col min="13" max="13" width="10.5703125" style="108" customWidth="1"/>
    <col min="14" max="14" width="2.7109375" style="78" customWidth="1"/>
    <col min="15" max="15" width="9.140625" style="108" customWidth="1"/>
    <col min="16" max="16384" width="9.140625" style="108"/>
  </cols>
  <sheetData>
    <row r="1" spans="1:27" s="64" customFormat="1" ht="15.75" x14ac:dyDescent="0.25">
      <c r="A1" s="963"/>
      <c r="B1" s="963"/>
      <c r="C1" s="963"/>
      <c r="D1" s="963"/>
      <c r="E1" s="963"/>
      <c r="F1" s="963"/>
      <c r="G1" s="963"/>
      <c r="H1" s="963"/>
      <c r="I1" s="963"/>
      <c r="J1" s="963"/>
      <c r="K1" s="963"/>
      <c r="L1" s="963"/>
      <c r="M1" s="963"/>
      <c r="N1" s="963"/>
      <c r="O1" s="963"/>
      <c r="P1" s="963"/>
      <c r="Q1" s="963"/>
      <c r="R1" s="501"/>
      <c r="S1" s="501"/>
    </row>
    <row r="2" spans="1:27" s="64" customFormat="1" ht="15.75" x14ac:dyDescent="0.25">
      <c r="A2" s="963"/>
      <c r="B2" s="963"/>
      <c r="C2" s="963"/>
      <c r="D2" s="963"/>
      <c r="E2" s="963"/>
      <c r="F2" s="963"/>
      <c r="G2" s="963"/>
      <c r="H2" s="963"/>
      <c r="I2" s="963"/>
      <c r="J2" s="963"/>
      <c r="K2" s="963"/>
      <c r="L2" s="963"/>
      <c r="M2" s="963"/>
      <c r="N2" s="963"/>
      <c r="O2" s="963"/>
      <c r="P2" s="963"/>
      <c r="Q2" s="963"/>
      <c r="R2" s="501"/>
      <c r="S2" s="501"/>
    </row>
    <row r="3" spans="1:27" s="64" customFormat="1" ht="23.25" customHeight="1" x14ac:dyDescent="0.25">
      <c r="A3" s="103" t="s">
        <v>322</v>
      </c>
      <c r="B3" s="95"/>
      <c r="C3" s="96"/>
      <c r="D3" s="97"/>
      <c r="E3" s="101"/>
      <c r="F3" s="100"/>
      <c r="G3" s="101"/>
      <c r="H3" s="100"/>
      <c r="I3" s="99"/>
      <c r="J3" s="98"/>
      <c r="K3" s="96"/>
      <c r="L3" s="97"/>
      <c r="M3" s="96"/>
      <c r="N3" s="97"/>
      <c r="O3" s="96"/>
      <c r="P3" s="96"/>
      <c r="Q3" s="95"/>
    </row>
    <row r="5" spans="1:27" s="64" customFormat="1" ht="14.25" customHeight="1" x14ac:dyDescent="0.2">
      <c r="A5" s="986" t="s">
        <v>323</v>
      </c>
      <c r="B5" s="986"/>
      <c r="C5" s="986"/>
      <c r="D5" s="986"/>
      <c r="E5" s="986"/>
      <c r="F5" s="986"/>
      <c r="G5" s="986"/>
      <c r="H5" s="986"/>
      <c r="I5" s="986"/>
      <c r="J5" s="986"/>
      <c r="K5" s="986"/>
      <c r="L5" s="986"/>
      <c r="M5" s="986"/>
      <c r="N5" s="986"/>
      <c r="O5" s="986"/>
      <c r="P5" s="986"/>
      <c r="Q5" s="986"/>
      <c r="R5" s="986"/>
      <c r="S5" s="93"/>
      <c r="T5" s="93"/>
      <c r="V5" s="91"/>
      <c r="W5" s="93"/>
      <c r="X5" s="93"/>
      <c r="Y5" s="93"/>
      <c r="Z5" s="93"/>
      <c r="AA5" s="93"/>
    </row>
    <row r="6" spans="1:27" s="64" customFormat="1" ht="14.25" customHeight="1" x14ac:dyDescent="0.2">
      <c r="A6" s="865" t="s">
        <v>61</v>
      </c>
      <c r="B6" s="94"/>
      <c r="C6" s="94"/>
      <c r="D6" s="94"/>
      <c r="E6" s="94"/>
      <c r="F6" s="94"/>
      <c r="G6" s="94"/>
      <c r="H6" s="94"/>
      <c r="I6" s="94"/>
      <c r="J6" s="94"/>
      <c r="K6" s="94"/>
      <c r="L6" s="94"/>
      <c r="M6" s="94"/>
      <c r="N6" s="94"/>
      <c r="O6" s="94"/>
      <c r="P6" s="94"/>
      <c r="Q6" s="94"/>
      <c r="R6" s="94"/>
      <c r="S6" s="93"/>
      <c r="T6" s="93"/>
      <c r="V6" s="91"/>
      <c r="W6" s="93"/>
      <c r="X6" s="93"/>
      <c r="Y6" s="93"/>
      <c r="Z6" s="93"/>
      <c r="AA6" s="93"/>
    </row>
    <row r="7" spans="1:27" s="64" customFormat="1" ht="14.25" customHeight="1" x14ac:dyDescent="0.2">
      <c r="A7" s="610"/>
      <c r="B7" s="94"/>
      <c r="C7" s="94"/>
      <c r="D7" s="94"/>
      <c r="E7" s="94"/>
      <c r="F7" s="94"/>
      <c r="G7" s="94"/>
      <c r="H7" s="94"/>
      <c r="I7" s="94"/>
      <c r="J7" s="94"/>
      <c r="K7" s="94"/>
      <c r="L7" s="94"/>
      <c r="M7" s="94"/>
      <c r="N7" s="94"/>
      <c r="O7" s="94"/>
      <c r="P7" s="94"/>
      <c r="Q7" s="94"/>
      <c r="R7" s="94"/>
      <c r="S7" s="93"/>
      <c r="T7" s="93"/>
      <c r="V7" s="91"/>
      <c r="W7" s="93"/>
      <c r="X7" s="93"/>
      <c r="Y7" s="93"/>
      <c r="Z7" s="93"/>
      <c r="AA7" s="93"/>
    </row>
    <row r="8" spans="1:27" s="64" customFormat="1" ht="14.25" customHeight="1" x14ac:dyDescent="0.2">
      <c r="A8" s="60" t="s">
        <v>1</v>
      </c>
      <c r="D8" s="78"/>
      <c r="F8" s="78"/>
      <c r="H8" s="78"/>
      <c r="J8" s="78"/>
      <c r="L8" s="78"/>
      <c r="N8" s="78"/>
    </row>
    <row r="9" spans="1:27" s="64" customFormat="1" ht="12.75" customHeight="1" x14ac:dyDescent="0.2">
      <c r="D9" s="78"/>
      <c r="E9" s="987" t="s">
        <v>86</v>
      </c>
      <c r="F9" s="987"/>
      <c r="G9" s="987"/>
      <c r="H9" s="987"/>
      <c r="I9" s="987"/>
      <c r="J9" s="987"/>
      <c r="K9" s="987"/>
      <c r="L9" s="987"/>
      <c r="M9" s="987"/>
      <c r="N9" s="78"/>
    </row>
    <row r="10" spans="1:27" s="64" customFormat="1" ht="14.25" customHeight="1" x14ac:dyDescent="0.2">
      <c r="A10" s="64" t="s">
        <v>2</v>
      </c>
      <c r="B10" s="64" t="s">
        <v>60</v>
      </c>
      <c r="C10" s="92" t="s">
        <v>85</v>
      </c>
      <c r="D10" s="107"/>
      <c r="E10" s="55" t="s">
        <v>59</v>
      </c>
      <c r="F10" s="131"/>
      <c r="G10" s="55" t="s">
        <v>58</v>
      </c>
      <c r="H10" s="131"/>
      <c r="I10" s="55" t="s">
        <v>57</v>
      </c>
      <c r="J10" s="131"/>
      <c r="K10" s="55" t="s">
        <v>56</v>
      </c>
      <c r="L10" s="131"/>
      <c r="M10" s="55" t="s">
        <v>55</v>
      </c>
      <c r="N10" s="78"/>
    </row>
    <row r="11" spans="1:27" s="64" customFormat="1" ht="14.25" customHeight="1" x14ac:dyDescent="0.2">
      <c r="A11" s="90" t="s">
        <v>84</v>
      </c>
      <c r="B11" s="89"/>
      <c r="C11" s="106"/>
      <c r="D11" s="105"/>
      <c r="E11" s="106"/>
      <c r="F11" s="105"/>
      <c r="G11" s="106"/>
      <c r="H11" s="105"/>
      <c r="I11" s="106"/>
      <c r="J11" s="105"/>
      <c r="K11" s="106"/>
      <c r="L11" s="105"/>
      <c r="M11" s="106"/>
      <c r="N11" s="88"/>
    </row>
    <row r="12" spans="1:27" s="64" customFormat="1" ht="14.25" customHeight="1" x14ac:dyDescent="0.2">
      <c r="A12" s="90" t="s">
        <v>38</v>
      </c>
      <c r="B12" s="89"/>
      <c r="C12" s="195">
        <v>3814</v>
      </c>
      <c r="D12" s="239"/>
      <c r="E12" s="195">
        <v>193</v>
      </c>
      <c r="F12" s="239" t="s">
        <v>203</v>
      </c>
      <c r="G12" s="195">
        <v>146</v>
      </c>
      <c r="H12" s="239" t="s">
        <v>203</v>
      </c>
      <c r="I12" s="195">
        <v>99</v>
      </c>
      <c r="J12" s="239" t="s">
        <v>203</v>
      </c>
      <c r="K12" s="195">
        <v>135</v>
      </c>
      <c r="L12" s="196"/>
      <c r="M12" s="195">
        <v>137</v>
      </c>
      <c r="N12" s="88"/>
    </row>
    <row r="13" spans="1:27" s="64" customFormat="1" ht="6" customHeight="1" x14ac:dyDescent="0.2">
      <c r="A13" s="58"/>
      <c r="C13" s="202"/>
      <c r="D13" s="199"/>
      <c r="E13" s="202"/>
      <c r="F13" s="199"/>
      <c r="G13" s="202"/>
      <c r="H13" s="199"/>
      <c r="I13" s="202"/>
      <c r="J13" s="199"/>
      <c r="K13" s="202"/>
      <c r="L13" s="199"/>
      <c r="M13" s="202"/>
      <c r="N13" s="78"/>
    </row>
    <row r="14" spans="1:27" s="64" customFormat="1" ht="14.25" customHeight="1" x14ac:dyDescent="0.2">
      <c r="A14" s="86" t="s">
        <v>83</v>
      </c>
      <c r="B14" s="85" t="s">
        <v>37</v>
      </c>
      <c r="C14" s="200">
        <v>4389</v>
      </c>
      <c r="D14" s="243"/>
      <c r="E14" s="200">
        <v>208</v>
      </c>
      <c r="F14" s="243" t="s">
        <v>203</v>
      </c>
      <c r="G14" s="200">
        <v>160</v>
      </c>
      <c r="H14" s="243"/>
      <c r="I14" s="200">
        <v>104</v>
      </c>
      <c r="J14" s="243" t="s">
        <v>203</v>
      </c>
      <c r="K14" s="200">
        <v>151</v>
      </c>
      <c r="L14" s="243"/>
      <c r="M14" s="200">
        <v>143</v>
      </c>
      <c r="N14" s="557"/>
    </row>
    <row r="15" spans="1:27" s="64" customFormat="1" ht="6" customHeight="1" x14ac:dyDescent="0.2">
      <c r="C15" s="214"/>
      <c r="D15" s="199"/>
      <c r="E15" s="244"/>
      <c r="F15" s="199"/>
      <c r="G15" s="244"/>
      <c r="H15" s="199"/>
      <c r="I15" s="244"/>
      <c r="J15" s="199"/>
      <c r="K15" s="206"/>
      <c r="L15" s="199"/>
      <c r="M15" s="244"/>
      <c r="N15" s="78"/>
    </row>
    <row r="16" spans="1:27" s="64" customFormat="1" ht="14.25" customHeight="1" x14ac:dyDescent="0.2">
      <c r="A16" s="83" t="s">
        <v>82</v>
      </c>
      <c r="B16" s="82" t="s">
        <v>530</v>
      </c>
      <c r="C16" s="409">
        <v>3397</v>
      </c>
      <c r="D16" s="245"/>
      <c r="E16" s="204">
        <v>167</v>
      </c>
      <c r="F16" s="245" t="s">
        <v>203</v>
      </c>
      <c r="G16" s="204">
        <v>116</v>
      </c>
      <c r="H16" s="245"/>
      <c r="I16" s="204">
        <v>78</v>
      </c>
      <c r="J16" s="245" t="s">
        <v>203</v>
      </c>
      <c r="K16" s="204">
        <v>102</v>
      </c>
      <c r="L16" s="245"/>
      <c r="M16" s="204">
        <v>115</v>
      </c>
      <c r="N16" s="558"/>
    </row>
    <row r="17" spans="1:14" s="64" customFormat="1" ht="14.25" customHeight="1" x14ac:dyDescent="0.2">
      <c r="B17" s="64" t="s">
        <v>66</v>
      </c>
      <c r="C17" s="56">
        <v>320</v>
      </c>
      <c r="D17" s="199"/>
      <c r="E17" s="206">
        <v>15</v>
      </c>
      <c r="F17" s="199"/>
      <c r="G17" s="206">
        <v>18</v>
      </c>
      <c r="H17" s="199"/>
      <c r="I17" s="206">
        <v>11</v>
      </c>
      <c r="J17" s="199"/>
      <c r="K17" s="206">
        <v>8</v>
      </c>
      <c r="L17" s="199"/>
      <c r="M17" s="206">
        <v>8</v>
      </c>
      <c r="N17" s="78"/>
    </row>
    <row r="18" spans="1:14" s="64" customFormat="1" ht="14.25" customHeight="1" x14ac:dyDescent="0.2">
      <c r="B18" s="64" t="s">
        <v>65</v>
      </c>
      <c r="C18" s="56">
        <v>617</v>
      </c>
      <c r="D18" s="199"/>
      <c r="E18" s="206">
        <v>24</v>
      </c>
      <c r="F18" s="199"/>
      <c r="G18" s="206">
        <v>26</v>
      </c>
      <c r="H18" s="199"/>
      <c r="I18" s="206">
        <v>23</v>
      </c>
      <c r="J18" s="199"/>
      <c r="K18" s="206">
        <v>24</v>
      </c>
      <c r="L18" s="199"/>
      <c r="M18" s="206">
        <v>24</v>
      </c>
      <c r="N18" s="78"/>
    </row>
    <row r="19" spans="1:14" s="64" customFormat="1" ht="14.25" customHeight="1" x14ac:dyDescent="0.2">
      <c r="B19" s="64" t="s">
        <v>64</v>
      </c>
      <c r="C19" s="56">
        <v>1419</v>
      </c>
      <c r="D19" s="199"/>
      <c r="E19" s="206">
        <v>83</v>
      </c>
      <c r="F19" s="199"/>
      <c r="G19" s="206">
        <v>49</v>
      </c>
      <c r="H19" s="199" t="s">
        <v>203</v>
      </c>
      <c r="I19" s="206">
        <v>34</v>
      </c>
      <c r="J19" s="199"/>
      <c r="K19" s="206">
        <v>48</v>
      </c>
      <c r="L19" s="199"/>
      <c r="M19" s="206">
        <v>47</v>
      </c>
      <c r="N19" s="78"/>
    </row>
    <row r="20" spans="1:14" s="64" customFormat="1" ht="14.25" customHeight="1" x14ac:dyDescent="0.2">
      <c r="B20" s="64" t="s">
        <v>63</v>
      </c>
      <c r="C20" s="56">
        <v>40</v>
      </c>
      <c r="D20" s="199"/>
      <c r="E20" s="206">
        <v>2</v>
      </c>
      <c r="F20" s="199"/>
      <c r="G20" s="206">
        <v>2</v>
      </c>
      <c r="H20" s="199"/>
      <c r="I20" s="206">
        <v>2</v>
      </c>
      <c r="J20" s="199"/>
      <c r="K20" s="206">
        <v>2</v>
      </c>
      <c r="L20" s="199"/>
      <c r="M20" s="206">
        <v>1</v>
      </c>
      <c r="N20" s="78"/>
    </row>
    <row r="21" spans="1:14" s="64" customFormat="1" ht="14.25" customHeight="1" x14ac:dyDescent="0.2">
      <c r="B21" s="64" t="s">
        <v>77</v>
      </c>
      <c r="C21" s="56">
        <v>951</v>
      </c>
      <c r="D21" s="199"/>
      <c r="E21" s="206">
        <v>43</v>
      </c>
      <c r="F21" s="199" t="s">
        <v>203</v>
      </c>
      <c r="G21" s="206">
        <v>21</v>
      </c>
      <c r="H21" s="199" t="s">
        <v>203</v>
      </c>
      <c r="I21" s="206">
        <v>8</v>
      </c>
      <c r="J21" s="199" t="s">
        <v>203</v>
      </c>
      <c r="K21" s="206">
        <v>18</v>
      </c>
      <c r="L21" s="199"/>
      <c r="M21" s="206">
        <v>33</v>
      </c>
      <c r="N21" s="78"/>
    </row>
    <row r="22" spans="1:14" s="64" customFormat="1" ht="14.25" customHeight="1" x14ac:dyDescent="0.2">
      <c r="B22" s="64" t="s">
        <v>76</v>
      </c>
      <c r="C22" s="56">
        <v>24</v>
      </c>
      <c r="D22" s="199"/>
      <c r="E22" s="206">
        <v>0</v>
      </c>
      <c r="F22" s="199"/>
      <c r="G22" s="206">
        <v>0</v>
      </c>
      <c r="H22" s="199"/>
      <c r="I22" s="206">
        <v>0</v>
      </c>
      <c r="J22" s="199"/>
      <c r="K22" s="206">
        <v>1</v>
      </c>
      <c r="L22" s="199"/>
      <c r="M22" s="206">
        <v>0</v>
      </c>
      <c r="N22" s="78"/>
    </row>
    <row r="23" spans="1:14" s="64" customFormat="1" ht="14.25" customHeight="1" x14ac:dyDescent="0.2">
      <c r="B23" s="64" t="s">
        <v>75</v>
      </c>
      <c r="C23" s="56">
        <v>0</v>
      </c>
      <c r="D23" s="199"/>
      <c r="E23" s="206">
        <v>0</v>
      </c>
      <c r="F23" s="199"/>
      <c r="G23" s="206">
        <v>0</v>
      </c>
      <c r="H23" s="199"/>
      <c r="I23" s="206">
        <v>0</v>
      </c>
      <c r="J23" s="199"/>
      <c r="K23" s="206">
        <v>0</v>
      </c>
      <c r="L23" s="199"/>
      <c r="M23" s="206">
        <v>0</v>
      </c>
      <c r="N23" s="78"/>
    </row>
    <row r="24" spans="1:14" s="64" customFormat="1" ht="14.25" customHeight="1" x14ac:dyDescent="0.2">
      <c r="B24" s="64" t="s">
        <v>74</v>
      </c>
      <c r="C24" s="56">
        <v>26</v>
      </c>
      <c r="D24" s="199"/>
      <c r="E24" s="206">
        <v>0</v>
      </c>
      <c r="F24" s="199"/>
      <c r="G24" s="206">
        <v>0</v>
      </c>
      <c r="H24" s="199"/>
      <c r="I24" s="206">
        <v>0</v>
      </c>
      <c r="J24" s="199"/>
      <c r="K24" s="206">
        <v>1</v>
      </c>
      <c r="L24" s="199"/>
      <c r="M24" s="206">
        <v>2</v>
      </c>
      <c r="N24" s="78"/>
    </row>
    <row r="25" spans="1:14" s="64" customFormat="1" ht="6" customHeight="1" x14ac:dyDescent="0.2">
      <c r="C25" s="202"/>
      <c r="D25" s="199"/>
      <c r="E25" s="206"/>
      <c r="F25" s="199"/>
      <c r="G25" s="206"/>
      <c r="H25" s="199"/>
      <c r="I25" s="206"/>
      <c r="J25" s="199"/>
      <c r="K25" s="206"/>
      <c r="L25" s="199"/>
      <c r="M25" s="206"/>
      <c r="N25" s="78"/>
    </row>
    <row r="26" spans="1:14" s="64" customFormat="1" ht="14.25" customHeight="1" x14ac:dyDescent="0.2">
      <c r="A26" s="83" t="s">
        <v>20</v>
      </c>
      <c r="B26" s="82" t="s">
        <v>530</v>
      </c>
      <c r="C26" s="409">
        <v>318</v>
      </c>
      <c r="D26" s="245"/>
      <c r="E26" s="204">
        <v>7</v>
      </c>
      <c r="F26" s="245"/>
      <c r="G26" s="204">
        <v>8</v>
      </c>
      <c r="H26" s="245"/>
      <c r="I26" s="204">
        <v>8</v>
      </c>
      <c r="J26" s="245"/>
      <c r="K26" s="204">
        <v>8</v>
      </c>
      <c r="L26" s="245"/>
      <c r="M26" s="204">
        <v>6</v>
      </c>
      <c r="N26" s="558"/>
    </row>
    <row r="27" spans="1:14" s="64" customFormat="1" ht="14.25" customHeight="1" x14ac:dyDescent="0.2">
      <c r="B27" s="64" t="s">
        <v>66</v>
      </c>
      <c r="C27" s="56">
        <v>45</v>
      </c>
      <c r="D27" s="199"/>
      <c r="E27" s="206">
        <v>0</v>
      </c>
      <c r="F27" s="199"/>
      <c r="G27" s="206">
        <v>0</v>
      </c>
      <c r="H27" s="199"/>
      <c r="I27" s="206">
        <v>2</v>
      </c>
      <c r="J27" s="199"/>
      <c r="K27" s="206">
        <v>0</v>
      </c>
      <c r="L27" s="199"/>
      <c r="M27" s="206">
        <v>2</v>
      </c>
      <c r="N27" s="78"/>
    </row>
    <row r="28" spans="1:14" s="64" customFormat="1" ht="14.25" customHeight="1" x14ac:dyDescent="0.2">
      <c r="B28" s="64" t="s">
        <v>65</v>
      </c>
      <c r="C28" s="56">
        <v>53</v>
      </c>
      <c r="D28" s="199"/>
      <c r="E28" s="206">
        <v>1</v>
      </c>
      <c r="F28" s="199"/>
      <c r="G28" s="206">
        <v>3</v>
      </c>
      <c r="H28" s="199"/>
      <c r="I28" s="206">
        <v>3</v>
      </c>
      <c r="J28" s="199"/>
      <c r="K28" s="206">
        <v>1</v>
      </c>
      <c r="L28" s="199"/>
      <c r="M28" s="206">
        <v>1</v>
      </c>
      <c r="N28" s="78"/>
    </row>
    <row r="29" spans="1:14" s="64" customFormat="1" ht="14.25" customHeight="1" x14ac:dyDescent="0.2">
      <c r="B29" s="64" t="s">
        <v>64</v>
      </c>
      <c r="C29" s="56">
        <v>136</v>
      </c>
      <c r="D29" s="199"/>
      <c r="E29" s="206">
        <v>2</v>
      </c>
      <c r="F29" s="199"/>
      <c r="G29" s="206">
        <v>3</v>
      </c>
      <c r="H29" s="199"/>
      <c r="I29" s="206">
        <v>1</v>
      </c>
      <c r="J29" s="199"/>
      <c r="K29" s="206">
        <v>5</v>
      </c>
      <c r="L29" s="199"/>
      <c r="M29" s="206">
        <v>3</v>
      </c>
      <c r="N29" s="78"/>
    </row>
    <row r="30" spans="1:14" s="64" customFormat="1" ht="14.25" customHeight="1" x14ac:dyDescent="0.2">
      <c r="B30" s="64" t="s">
        <v>63</v>
      </c>
      <c r="C30" s="56">
        <v>1</v>
      </c>
      <c r="D30" s="199"/>
      <c r="E30" s="206">
        <v>0</v>
      </c>
      <c r="F30" s="199"/>
      <c r="G30" s="206">
        <v>0</v>
      </c>
      <c r="H30" s="199"/>
      <c r="I30" s="206">
        <v>0</v>
      </c>
      <c r="J30" s="199"/>
      <c r="K30" s="206">
        <v>0</v>
      </c>
      <c r="L30" s="199"/>
      <c r="M30" s="206">
        <v>0</v>
      </c>
      <c r="N30" s="78"/>
    </row>
    <row r="31" spans="1:14" s="64" customFormat="1" ht="14.25" customHeight="1" x14ac:dyDescent="0.2">
      <c r="B31" s="64" t="s">
        <v>77</v>
      </c>
      <c r="C31" s="56">
        <v>75</v>
      </c>
      <c r="D31" s="199"/>
      <c r="E31" s="206">
        <v>4</v>
      </c>
      <c r="F31" s="199"/>
      <c r="G31" s="206">
        <v>2</v>
      </c>
      <c r="H31" s="199"/>
      <c r="I31" s="206">
        <v>2</v>
      </c>
      <c r="J31" s="199"/>
      <c r="K31" s="206">
        <v>2</v>
      </c>
      <c r="L31" s="199"/>
      <c r="M31" s="206">
        <v>0</v>
      </c>
      <c r="N31" s="78"/>
    </row>
    <row r="32" spans="1:14" s="64" customFormat="1" ht="14.25" customHeight="1" x14ac:dyDescent="0.2">
      <c r="B32" s="64" t="s">
        <v>76</v>
      </c>
      <c r="C32" s="56">
        <v>4</v>
      </c>
      <c r="D32" s="199"/>
      <c r="E32" s="206">
        <v>0</v>
      </c>
      <c r="F32" s="199"/>
      <c r="G32" s="206">
        <v>0</v>
      </c>
      <c r="H32" s="199"/>
      <c r="I32" s="206">
        <v>0</v>
      </c>
      <c r="J32" s="199"/>
      <c r="K32" s="206">
        <v>0</v>
      </c>
      <c r="L32" s="199"/>
      <c r="M32" s="206">
        <v>0</v>
      </c>
      <c r="N32" s="78"/>
    </row>
    <row r="33" spans="1:14" s="64" customFormat="1" ht="14.25" customHeight="1" x14ac:dyDescent="0.2">
      <c r="B33" s="64" t="s">
        <v>75</v>
      </c>
      <c r="C33" s="56">
        <v>0</v>
      </c>
      <c r="D33" s="199"/>
      <c r="E33" s="206">
        <v>0</v>
      </c>
      <c r="F33" s="199"/>
      <c r="G33" s="206">
        <v>0</v>
      </c>
      <c r="H33" s="199"/>
      <c r="I33" s="206">
        <v>0</v>
      </c>
      <c r="J33" s="199"/>
      <c r="K33" s="206">
        <v>0</v>
      </c>
      <c r="L33" s="199"/>
      <c r="M33" s="206">
        <v>0</v>
      </c>
      <c r="N33" s="78"/>
    </row>
    <row r="34" spans="1:14" s="64" customFormat="1" ht="14.25" customHeight="1" x14ac:dyDescent="0.2">
      <c r="B34" s="64" t="s">
        <v>74</v>
      </c>
      <c r="C34" s="56">
        <v>4</v>
      </c>
      <c r="D34" s="199"/>
      <c r="E34" s="206">
        <v>0</v>
      </c>
      <c r="F34" s="199"/>
      <c r="G34" s="206">
        <v>0</v>
      </c>
      <c r="H34" s="199"/>
      <c r="I34" s="206">
        <v>0</v>
      </c>
      <c r="J34" s="199"/>
      <c r="K34" s="206">
        <v>0</v>
      </c>
      <c r="L34" s="199"/>
      <c r="M34" s="206">
        <v>0</v>
      </c>
      <c r="N34" s="78"/>
    </row>
    <row r="35" spans="1:14" s="64" customFormat="1" ht="6" customHeight="1" x14ac:dyDescent="0.2">
      <c r="C35" s="202"/>
      <c r="D35" s="199"/>
      <c r="E35" s="206"/>
      <c r="F35" s="199"/>
      <c r="G35" s="206"/>
      <c r="H35" s="199"/>
      <c r="I35" s="206"/>
      <c r="J35" s="199"/>
      <c r="K35" s="206"/>
      <c r="L35" s="199"/>
      <c r="M35" s="206"/>
      <c r="N35" s="78"/>
    </row>
    <row r="36" spans="1:14" s="64" customFormat="1" ht="14.25" customHeight="1" x14ac:dyDescent="0.2">
      <c r="A36" s="83" t="s">
        <v>21</v>
      </c>
      <c r="B36" s="82" t="s">
        <v>530</v>
      </c>
      <c r="C36" s="409">
        <v>674</v>
      </c>
      <c r="D36" s="245"/>
      <c r="E36" s="204">
        <v>34</v>
      </c>
      <c r="F36" s="245"/>
      <c r="G36" s="204">
        <v>36</v>
      </c>
      <c r="H36" s="245"/>
      <c r="I36" s="204">
        <v>18</v>
      </c>
      <c r="J36" s="245"/>
      <c r="K36" s="204">
        <v>41</v>
      </c>
      <c r="L36" s="245"/>
      <c r="M36" s="204">
        <v>22</v>
      </c>
      <c r="N36" s="558"/>
    </row>
    <row r="37" spans="1:14" s="64" customFormat="1" ht="14.25" customHeight="1" x14ac:dyDescent="0.2">
      <c r="B37" s="64" t="s">
        <v>66</v>
      </c>
      <c r="C37" s="56">
        <v>85</v>
      </c>
      <c r="D37" s="199"/>
      <c r="E37" s="206">
        <v>6</v>
      </c>
      <c r="F37" s="199"/>
      <c r="G37" s="206">
        <v>5</v>
      </c>
      <c r="H37" s="199"/>
      <c r="I37" s="206">
        <v>7</v>
      </c>
      <c r="J37" s="199"/>
      <c r="K37" s="206">
        <v>5</v>
      </c>
      <c r="L37" s="199"/>
      <c r="M37" s="206">
        <v>4</v>
      </c>
      <c r="N37" s="78"/>
    </row>
    <row r="38" spans="1:14" s="64" customFormat="1" ht="14.25" customHeight="1" x14ac:dyDescent="0.2">
      <c r="B38" s="64" t="s">
        <v>65</v>
      </c>
      <c r="C38" s="56">
        <v>81</v>
      </c>
      <c r="D38" s="199"/>
      <c r="E38" s="206">
        <v>5</v>
      </c>
      <c r="F38" s="199"/>
      <c r="G38" s="206">
        <v>4</v>
      </c>
      <c r="H38" s="199"/>
      <c r="I38" s="206">
        <v>4</v>
      </c>
      <c r="J38" s="199"/>
      <c r="K38" s="206">
        <v>5</v>
      </c>
      <c r="L38" s="199"/>
      <c r="M38" s="206">
        <v>2</v>
      </c>
      <c r="N38" s="78"/>
    </row>
    <row r="39" spans="1:14" s="64" customFormat="1" ht="14.25" customHeight="1" x14ac:dyDescent="0.2">
      <c r="B39" s="64" t="s">
        <v>64</v>
      </c>
      <c r="C39" s="56">
        <v>329</v>
      </c>
      <c r="D39" s="199"/>
      <c r="E39" s="206">
        <v>18</v>
      </c>
      <c r="F39" s="199"/>
      <c r="G39" s="206">
        <v>22</v>
      </c>
      <c r="H39" s="199"/>
      <c r="I39" s="206">
        <v>5</v>
      </c>
      <c r="J39" s="199"/>
      <c r="K39" s="206">
        <v>21</v>
      </c>
      <c r="L39" s="199"/>
      <c r="M39" s="206">
        <v>7</v>
      </c>
      <c r="N39" s="78"/>
    </row>
    <row r="40" spans="1:14" s="64" customFormat="1" ht="14.25" customHeight="1" x14ac:dyDescent="0.2">
      <c r="B40" s="64" t="s">
        <v>63</v>
      </c>
      <c r="C40" s="56">
        <v>8</v>
      </c>
      <c r="D40" s="199"/>
      <c r="E40" s="206">
        <v>1</v>
      </c>
      <c r="F40" s="199"/>
      <c r="G40" s="206">
        <v>0</v>
      </c>
      <c r="H40" s="199"/>
      <c r="I40" s="206">
        <v>0</v>
      </c>
      <c r="J40" s="199"/>
      <c r="K40" s="206">
        <v>1</v>
      </c>
      <c r="L40" s="199"/>
      <c r="M40" s="206">
        <v>0</v>
      </c>
      <c r="N40" s="78"/>
    </row>
    <row r="41" spans="1:14" s="64" customFormat="1" ht="14.25" customHeight="1" x14ac:dyDescent="0.2">
      <c r="B41" s="64" t="s">
        <v>77</v>
      </c>
      <c r="C41" s="56">
        <v>163</v>
      </c>
      <c r="D41" s="199"/>
      <c r="E41" s="206">
        <v>4</v>
      </c>
      <c r="F41" s="199"/>
      <c r="G41" s="206">
        <v>5</v>
      </c>
      <c r="H41" s="199"/>
      <c r="I41" s="206">
        <v>2</v>
      </c>
      <c r="J41" s="199"/>
      <c r="K41" s="206">
        <v>9</v>
      </c>
      <c r="L41" s="199"/>
      <c r="M41" s="206">
        <v>9</v>
      </c>
      <c r="N41" s="78"/>
    </row>
    <row r="42" spans="1:14" s="64" customFormat="1" ht="14.25" customHeight="1" x14ac:dyDescent="0.2">
      <c r="B42" s="64" t="s">
        <v>76</v>
      </c>
      <c r="C42" s="56">
        <v>3</v>
      </c>
      <c r="D42" s="199"/>
      <c r="E42" s="206">
        <v>0</v>
      </c>
      <c r="F42" s="199"/>
      <c r="G42" s="206">
        <v>0</v>
      </c>
      <c r="H42" s="199"/>
      <c r="I42" s="206">
        <v>0</v>
      </c>
      <c r="J42" s="199"/>
      <c r="K42" s="206">
        <v>0</v>
      </c>
      <c r="L42" s="199"/>
      <c r="M42" s="206">
        <v>0</v>
      </c>
      <c r="N42" s="78"/>
    </row>
    <row r="43" spans="1:14" s="64" customFormat="1" ht="14.25" customHeight="1" x14ac:dyDescent="0.2">
      <c r="B43" s="64" t="s">
        <v>75</v>
      </c>
      <c r="C43" s="56">
        <v>0</v>
      </c>
      <c r="D43" s="199"/>
      <c r="E43" s="206">
        <v>0</v>
      </c>
      <c r="F43" s="199"/>
      <c r="G43" s="206">
        <v>0</v>
      </c>
      <c r="H43" s="199"/>
      <c r="I43" s="206">
        <v>0</v>
      </c>
      <c r="J43" s="199"/>
      <c r="K43" s="206">
        <v>0</v>
      </c>
      <c r="L43" s="199"/>
      <c r="M43" s="206">
        <v>0</v>
      </c>
      <c r="N43" s="78"/>
    </row>
    <row r="44" spans="1:14" s="64" customFormat="1" ht="14.25" customHeight="1" x14ac:dyDescent="0.2">
      <c r="B44" s="64" t="s">
        <v>74</v>
      </c>
      <c r="C44" s="56">
        <v>5</v>
      </c>
      <c r="D44" s="199"/>
      <c r="E44" s="206">
        <v>0</v>
      </c>
      <c r="F44" s="199"/>
      <c r="G44" s="206">
        <v>0</v>
      </c>
      <c r="H44" s="199"/>
      <c r="I44" s="206">
        <v>0</v>
      </c>
      <c r="J44" s="199"/>
      <c r="K44" s="206">
        <v>0</v>
      </c>
      <c r="L44" s="199"/>
      <c r="M44" s="206">
        <v>0</v>
      </c>
      <c r="N44" s="78"/>
    </row>
    <row r="45" spans="1:14" s="64" customFormat="1" ht="6" customHeight="1" x14ac:dyDescent="0.2">
      <c r="C45" s="202"/>
      <c r="D45" s="199"/>
      <c r="E45" s="206"/>
      <c r="F45" s="199"/>
      <c r="G45" s="206"/>
      <c r="H45" s="199"/>
      <c r="I45" s="206"/>
      <c r="J45" s="199"/>
      <c r="K45" s="206"/>
      <c r="L45" s="199"/>
      <c r="M45" s="206"/>
      <c r="N45" s="78"/>
    </row>
    <row r="46" spans="1:14" s="64" customFormat="1" ht="14.25" customHeight="1" x14ac:dyDescent="0.2">
      <c r="A46" s="90" t="s">
        <v>81</v>
      </c>
      <c r="B46" s="90"/>
      <c r="C46" s="195"/>
      <c r="D46" s="239"/>
      <c r="E46" s="195"/>
      <c r="F46" s="239"/>
      <c r="G46" s="195"/>
      <c r="H46" s="239"/>
      <c r="I46" s="195"/>
      <c r="J46" s="239"/>
      <c r="K46" s="195"/>
      <c r="L46" s="239"/>
      <c r="M46" s="195"/>
      <c r="N46" s="88"/>
    </row>
    <row r="47" spans="1:14" s="64" customFormat="1" ht="14.25" customHeight="1" x14ac:dyDescent="0.2">
      <c r="A47" s="90" t="s">
        <v>38</v>
      </c>
      <c r="B47" s="90"/>
      <c r="C47" s="195">
        <v>34</v>
      </c>
      <c r="D47" s="239"/>
      <c r="E47" s="195">
        <v>2</v>
      </c>
      <c r="F47" s="239"/>
      <c r="G47" s="195">
        <v>1</v>
      </c>
      <c r="H47" s="239"/>
      <c r="I47" s="195">
        <v>1</v>
      </c>
      <c r="J47" s="239"/>
      <c r="K47" s="195">
        <v>1</v>
      </c>
      <c r="L47" s="239"/>
      <c r="M47" s="195">
        <v>0</v>
      </c>
      <c r="N47" s="88"/>
    </row>
    <row r="48" spans="1:14" s="64" customFormat="1" ht="14.25" customHeight="1" x14ac:dyDescent="0.2">
      <c r="A48" s="58"/>
      <c r="B48" s="58"/>
      <c r="C48" s="202"/>
      <c r="D48" s="199"/>
      <c r="E48" s="202"/>
      <c r="F48" s="199"/>
      <c r="G48" s="202"/>
      <c r="H48" s="199"/>
      <c r="I48" s="202"/>
      <c r="J48" s="199"/>
      <c r="K48" s="202"/>
      <c r="L48" s="199"/>
      <c r="M48" s="202"/>
      <c r="N48" s="78"/>
    </row>
    <row r="49" spans="1:14" s="64" customFormat="1" ht="14.25" customHeight="1" x14ac:dyDescent="0.2">
      <c r="A49" s="85" t="s">
        <v>80</v>
      </c>
      <c r="B49" s="85" t="s">
        <v>37</v>
      </c>
      <c r="C49" s="200">
        <v>35</v>
      </c>
      <c r="D49" s="243"/>
      <c r="E49" s="200">
        <v>2</v>
      </c>
      <c r="F49" s="243"/>
      <c r="G49" s="200">
        <v>1</v>
      </c>
      <c r="H49" s="243"/>
      <c r="I49" s="200">
        <v>1</v>
      </c>
      <c r="J49" s="243"/>
      <c r="K49" s="200">
        <v>1</v>
      </c>
      <c r="L49" s="243"/>
      <c r="M49" s="200">
        <v>0</v>
      </c>
      <c r="N49" s="557"/>
    </row>
    <row r="50" spans="1:14" s="64" customFormat="1" ht="14.25" customHeight="1" x14ac:dyDescent="0.2">
      <c r="C50" s="202"/>
      <c r="D50" s="199"/>
      <c r="E50" s="202"/>
      <c r="F50" s="199"/>
      <c r="G50" s="202"/>
      <c r="H50" s="199"/>
      <c r="I50" s="206"/>
      <c r="J50" s="199"/>
      <c r="K50" s="206"/>
      <c r="L50" s="199"/>
      <c r="M50" s="206"/>
      <c r="N50" s="78"/>
    </row>
    <row r="51" spans="1:14" s="64" customFormat="1" ht="14.25" customHeight="1" x14ac:dyDescent="0.2">
      <c r="A51" s="83" t="s">
        <v>79</v>
      </c>
      <c r="B51" s="82" t="s">
        <v>530</v>
      </c>
      <c r="C51" s="409">
        <v>33</v>
      </c>
      <c r="D51" s="245"/>
      <c r="E51" s="204">
        <v>2</v>
      </c>
      <c r="F51" s="245"/>
      <c r="G51" s="204">
        <v>1</v>
      </c>
      <c r="H51" s="245"/>
      <c r="I51" s="246">
        <v>1</v>
      </c>
      <c r="J51" s="245"/>
      <c r="K51" s="246">
        <v>1</v>
      </c>
      <c r="L51" s="245"/>
      <c r="M51" s="246">
        <v>0</v>
      </c>
      <c r="N51" s="558"/>
    </row>
    <row r="52" spans="1:14" s="64" customFormat="1" ht="14.25" customHeight="1" x14ac:dyDescent="0.2">
      <c r="B52" s="64" t="s">
        <v>66</v>
      </c>
      <c r="C52" s="56">
        <v>5</v>
      </c>
      <c r="D52" s="199"/>
      <c r="E52" s="206">
        <v>0</v>
      </c>
      <c r="F52" s="199"/>
      <c r="G52" s="202">
        <v>0</v>
      </c>
      <c r="H52" s="199"/>
      <c r="I52" s="206">
        <v>0</v>
      </c>
      <c r="J52" s="199"/>
      <c r="K52" s="206">
        <v>1</v>
      </c>
      <c r="L52" s="199"/>
      <c r="M52" s="206">
        <v>0</v>
      </c>
      <c r="N52" s="78"/>
    </row>
    <row r="53" spans="1:14" s="64" customFormat="1" ht="14.25" customHeight="1" x14ac:dyDescent="0.2">
      <c r="B53" s="64" t="s">
        <v>65</v>
      </c>
      <c r="C53" s="56">
        <v>0</v>
      </c>
      <c r="D53" s="199"/>
      <c r="E53" s="206">
        <v>0</v>
      </c>
      <c r="F53" s="199"/>
      <c r="G53" s="206">
        <v>0</v>
      </c>
      <c r="H53" s="199"/>
      <c r="I53" s="206">
        <v>0</v>
      </c>
      <c r="J53" s="199"/>
      <c r="K53" s="206">
        <v>0</v>
      </c>
      <c r="L53" s="199"/>
      <c r="M53" s="206">
        <v>0</v>
      </c>
      <c r="N53" s="78"/>
    </row>
    <row r="54" spans="1:14" s="64" customFormat="1" ht="14.25" customHeight="1" x14ac:dyDescent="0.2">
      <c r="B54" s="64" t="s">
        <v>64</v>
      </c>
      <c r="C54" s="56">
        <v>24</v>
      </c>
      <c r="D54" s="199"/>
      <c r="E54" s="206">
        <v>2</v>
      </c>
      <c r="F54" s="199"/>
      <c r="G54" s="206">
        <v>1</v>
      </c>
      <c r="H54" s="199"/>
      <c r="I54" s="206">
        <v>1</v>
      </c>
      <c r="J54" s="199"/>
      <c r="K54" s="206">
        <v>0</v>
      </c>
      <c r="L54" s="199"/>
      <c r="M54" s="206">
        <v>0</v>
      </c>
      <c r="N54" s="78"/>
    </row>
    <row r="55" spans="1:14" s="64" customFormat="1" ht="14.25" customHeight="1" x14ac:dyDescent="0.2">
      <c r="B55" s="64" t="s">
        <v>63</v>
      </c>
      <c r="C55" s="56">
        <v>0</v>
      </c>
      <c r="D55" s="199"/>
      <c r="E55" s="206">
        <v>0</v>
      </c>
      <c r="F55" s="199"/>
      <c r="G55" s="206">
        <v>0</v>
      </c>
      <c r="H55" s="199"/>
      <c r="I55" s="206">
        <v>0</v>
      </c>
      <c r="J55" s="199"/>
      <c r="K55" s="206">
        <v>0</v>
      </c>
      <c r="L55" s="199"/>
      <c r="M55" s="206">
        <v>0</v>
      </c>
      <c r="N55" s="78"/>
    </row>
    <row r="56" spans="1:14" s="64" customFormat="1" ht="14.25" customHeight="1" x14ac:dyDescent="0.2">
      <c r="B56" s="64" t="s">
        <v>77</v>
      </c>
      <c r="C56" s="56">
        <v>3</v>
      </c>
      <c r="D56" s="199"/>
      <c r="E56" s="206">
        <v>0</v>
      </c>
      <c r="F56" s="199"/>
      <c r="G56" s="206">
        <v>0</v>
      </c>
      <c r="H56" s="199"/>
      <c r="I56" s="206">
        <v>0</v>
      </c>
      <c r="J56" s="199"/>
      <c r="K56" s="206">
        <v>0</v>
      </c>
      <c r="L56" s="199"/>
      <c r="M56" s="206">
        <v>0</v>
      </c>
      <c r="N56" s="78"/>
    </row>
    <row r="57" spans="1:14" s="64" customFormat="1" ht="14.25" customHeight="1" x14ac:dyDescent="0.2">
      <c r="B57" s="64" t="s">
        <v>76</v>
      </c>
      <c r="C57" s="56">
        <v>0</v>
      </c>
      <c r="D57" s="199"/>
      <c r="E57" s="206">
        <v>0</v>
      </c>
      <c r="F57" s="199"/>
      <c r="G57" s="206">
        <v>0</v>
      </c>
      <c r="H57" s="199"/>
      <c r="I57" s="206">
        <v>0</v>
      </c>
      <c r="J57" s="199"/>
      <c r="K57" s="206">
        <v>0</v>
      </c>
      <c r="L57" s="199"/>
      <c r="M57" s="206">
        <v>0</v>
      </c>
      <c r="N57" s="78"/>
    </row>
    <row r="58" spans="1:14" s="64" customFormat="1" ht="14.25" customHeight="1" x14ac:dyDescent="0.2">
      <c r="B58" s="64" t="s">
        <v>75</v>
      </c>
      <c r="C58" s="56">
        <v>0</v>
      </c>
      <c r="D58" s="199"/>
      <c r="E58" s="206">
        <v>0</v>
      </c>
      <c r="F58" s="199"/>
      <c r="G58" s="206">
        <v>0</v>
      </c>
      <c r="H58" s="199"/>
      <c r="I58" s="206">
        <v>0</v>
      </c>
      <c r="J58" s="199"/>
      <c r="K58" s="206">
        <v>0</v>
      </c>
      <c r="L58" s="199"/>
      <c r="M58" s="206">
        <v>0</v>
      </c>
      <c r="N58" s="78"/>
    </row>
    <row r="59" spans="1:14" s="64" customFormat="1" ht="14.25" customHeight="1" x14ac:dyDescent="0.2">
      <c r="B59" s="64" t="s">
        <v>74</v>
      </c>
      <c r="C59" s="56">
        <v>1</v>
      </c>
      <c r="D59" s="199"/>
      <c r="E59" s="206">
        <v>0</v>
      </c>
      <c r="F59" s="199"/>
      <c r="G59" s="206">
        <v>0</v>
      </c>
      <c r="H59" s="199"/>
      <c r="I59" s="206">
        <v>0</v>
      </c>
      <c r="J59" s="199"/>
      <c r="K59" s="206">
        <v>0</v>
      </c>
      <c r="L59" s="199"/>
      <c r="M59" s="206">
        <v>0</v>
      </c>
      <c r="N59" s="78"/>
    </row>
    <row r="60" spans="1:14" s="64" customFormat="1" ht="6" customHeight="1" x14ac:dyDescent="0.2">
      <c r="C60" s="202"/>
      <c r="D60" s="199"/>
      <c r="E60" s="206"/>
      <c r="F60" s="199"/>
      <c r="G60" s="206"/>
      <c r="H60" s="199"/>
      <c r="I60" s="206"/>
      <c r="J60" s="199"/>
      <c r="K60" s="206"/>
      <c r="L60" s="199"/>
      <c r="M60" s="206"/>
      <c r="N60" s="78"/>
    </row>
    <row r="61" spans="1:14" s="64" customFormat="1" ht="14.25" customHeight="1" x14ac:dyDescent="0.2">
      <c r="A61" s="83" t="s">
        <v>78</v>
      </c>
      <c r="B61" s="82" t="s">
        <v>530</v>
      </c>
      <c r="C61" s="409">
        <v>1</v>
      </c>
      <c r="D61" s="205"/>
      <c r="E61" s="204">
        <v>0</v>
      </c>
      <c r="F61" s="245"/>
      <c r="G61" s="204">
        <v>0</v>
      </c>
      <c r="H61" s="205"/>
      <c r="I61" s="204">
        <v>0</v>
      </c>
      <c r="J61" s="205"/>
      <c r="K61" s="204">
        <v>0</v>
      </c>
      <c r="L61" s="205"/>
      <c r="M61" s="204">
        <v>0</v>
      </c>
      <c r="N61" s="558"/>
    </row>
    <row r="62" spans="1:14" s="64" customFormat="1" ht="14.25" customHeight="1" x14ac:dyDescent="0.2">
      <c r="B62" s="64" t="s">
        <v>66</v>
      </c>
      <c r="C62" s="56">
        <v>0</v>
      </c>
      <c r="D62" s="203"/>
      <c r="E62" s="206">
        <v>0</v>
      </c>
      <c r="F62" s="199"/>
      <c r="G62" s="206">
        <v>0</v>
      </c>
      <c r="H62" s="199"/>
      <c r="I62" s="206">
        <v>0</v>
      </c>
      <c r="J62" s="199"/>
      <c r="K62" s="206">
        <v>0</v>
      </c>
      <c r="L62" s="199"/>
      <c r="M62" s="206">
        <v>0</v>
      </c>
      <c r="N62" s="78"/>
    </row>
    <row r="63" spans="1:14" s="64" customFormat="1" ht="14.25" customHeight="1" x14ac:dyDescent="0.2">
      <c r="B63" s="64" t="s">
        <v>65</v>
      </c>
      <c r="C63" s="56">
        <v>0</v>
      </c>
      <c r="D63" s="203"/>
      <c r="E63" s="206">
        <v>0</v>
      </c>
      <c r="F63" s="199"/>
      <c r="G63" s="206">
        <v>0</v>
      </c>
      <c r="H63" s="199"/>
      <c r="I63" s="206">
        <v>0</v>
      </c>
      <c r="J63" s="199"/>
      <c r="K63" s="206">
        <v>0</v>
      </c>
      <c r="L63" s="199"/>
      <c r="M63" s="206">
        <v>0</v>
      </c>
      <c r="N63" s="78"/>
    </row>
    <row r="64" spans="1:14" s="64" customFormat="1" ht="14.25" customHeight="1" x14ac:dyDescent="0.2">
      <c r="B64" s="64" t="s">
        <v>64</v>
      </c>
      <c r="C64" s="56">
        <v>1</v>
      </c>
      <c r="D64" s="203"/>
      <c r="E64" s="206">
        <v>0</v>
      </c>
      <c r="F64" s="199"/>
      <c r="G64" s="206">
        <v>0</v>
      </c>
      <c r="H64" s="199"/>
      <c r="I64" s="206">
        <v>0</v>
      </c>
      <c r="J64" s="199"/>
      <c r="K64" s="206">
        <v>0</v>
      </c>
      <c r="L64" s="199"/>
      <c r="M64" s="206">
        <v>0</v>
      </c>
      <c r="N64" s="78"/>
    </row>
    <row r="65" spans="1:14" s="64" customFormat="1" ht="14.25" customHeight="1" x14ac:dyDescent="0.2">
      <c r="B65" s="64" t="s">
        <v>63</v>
      </c>
      <c r="C65" s="56">
        <v>0</v>
      </c>
      <c r="D65" s="203"/>
      <c r="E65" s="206">
        <v>0</v>
      </c>
      <c r="F65" s="199"/>
      <c r="G65" s="206">
        <v>0</v>
      </c>
      <c r="H65" s="199"/>
      <c r="I65" s="206">
        <v>0</v>
      </c>
      <c r="J65" s="199"/>
      <c r="K65" s="206">
        <v>0</v>
      </c>
      <c r="L65" s="199"/>
      <c r="M65" s="206">
        <v>0</v>
      </c>
      <c r="N65" s="78"/>
    </row>
    <row r="66" spans="1:14" s="64" customFormat="1" ht="14.25" customHeight="1" x14ac:dyDescent="0.2">
      <c r="B66" s="64" t="s">
        <v>77</v>
      </c>
      <c r="C66" s="56">
        <v>0</v>
      </c>
      <c r="D66" s="203"/>
      <c r="E66" s="206">
        <v>0</v>
      </c>
      <c r="F66" s="199"/>
      <c r="G66" s="206">
        <v>0</v>
      </c>
      <c r="H66" s="199"/>
      <c r="I66" s="206">
        <v>0</v>
      </c>
      <c r="J66" s="199"/>
      <c r="K66" s="206">
        <v>0</v>
      </c>
      <c r="L66" s="199"/>
      <c r="M66" s="206">
        <v>0</v>
      </c>
      <c r="N66" s="78"/>
    </row>
    <row r="67" spans="1:14" s="64" customFormat="1" ht="14.25" customHeight="1" x14ac:dyDescent="0.2">
      <c r="B67" s="64" t="s">
        <v>76</v>
      </c>
      <c r="C67" s="56">
        <v>0</v>
      </c>
      <c r="D67" s="203"/>
      <c r="E67" s="206">
        <v>0</v>
      </c>
      <c r="F67" s="199"/>
      <c r="G67" s="206">
        <v>0</v>
      </c>
      <c r="H67" s="199"/>
      <c r="I67" s="206">
        <v>0</v>
      </c>
      <c r="J67" s="199"/>
      <c r="K67" s="206">
        <v>0</v>
      </c>
      <c r="L67" s="199"/>
      <c r="M67" s="206">
        <v>0</v>
      </c>
      <c r="N67" s="78"/>
    </row>
    <row r="68" spans="1:14" s="64" customFormat="1" ht="14.25" customHeight="1" x14ac:dyDescent="0.2">
      <c r="B68" s="64" t="s">
        <v>75</v>
      </c>
      <c r="C68" s="56">
        <v>0</v>
      </c>
      <c r="D68" s="203"/>
      <c r="E68" s="206">
        <v>0</v>
      </c>
      <c r="F68" s="199"/>
      <c r="G68" s="206">
        <v>0</v>
      </c>
      <c r="H68" s="199"/>
      <c r="I68" s="206">
        <v>0</v>
      </c>
      <c r="J68" s="199"/>
      <c r="K68" s="206">
        <v>0</v>
      </c>
      <c r="L68" s="199"/>
      <c r="M68" s="206">
        <v>0</v>
      </c>
      <c r="N68" s="78"/>
    </row>
    <row r="69" spans="1:14" s="64" customFormat="1" ht="14.25" customHeight="1" x14ac:dyDescent="0.2">
      <c r="B69" s="64" t="s">
        <v>74</v>
      </c>
      <c r="C69" s="56">
        <v>0</v>
      </c>
      <c r="D69" s="203"/>
      <c r="E69" s="206">
        <v>0</v>
      </c>
      <c r="F69" s="199"/>
      <c r="G69" s="206">
        <v>0</v>
      </c>
      <c r="H69" s="199"/>
      <c r="I69" s="206">
        <v>0</v>
      </c>
      <c r="J69" s="199"/>
      <c r="K69" s="206">
        <v>0</v>
      </c>
      <c r="L69" s="199"/>
      <c r="M69" s="206">
        <v>0</v>
      </c>
      <c r="N69" s="78"/>
    </row>
    <row r="70" spans="1:14" s="64" customFormat="1" ht="6" customHeight="1" x14ac:dyDescent="0.2">
      <c r="C70" s="202"/>
      <c r="D70" s="203"/>
      <c r="E70" s="206"/>
      <c r="F70" s="199"/>
      <c r="G70" s="206"/>
      <c r="H70" s="199"/>
      <c r="I70" s="206"/>
      <c r="J70" s="199"/>
      <c r="K70" s="206"/>
      <c r="L70" s="199"/>
      <c r="M70" s="206"/>
      <c r="N70" s="78"/>
    </row>
    <row r="71" spans="1:14" s="64" customFormat="1" ht="14.25" customHeight="1" x14ac:dyDescent="0.2">
      <c r="A71" s="83" t="s">
        <v>25</v>
      </c>
      <c r="B71" s="82" t="s">
        <v>530</v>
      </c>
      <c r="C71" s="409">
        <v>1</v>
      </c>
      <c r="D71" s="245"/>
      <c r="E71" s="204">
        <v>0</v>
      </c>
      <c r="F71" s="245"/>
      <c r="G71" s="204">
        <v>0</v>
      </c>
      <c r="H71" s="245"/>
      <c r="I71" s="204">
        <v>0</v>
      </c>
      <c r="J71" s="245"/>
      <c r="K71" s="204">
        <v>0</v>
      </c>
      <c r="L71" s="245"/>
      <c r="M71" s="204">
        <v>0</v>
      </c>
      <c r="N71" s="558"/>
    </row>
    <row r="72" spans="1:14" s="64" customFormat="1" ht="14.25" customHeight="1" x14ac:dyDescent="0.2">
      <c r="B72" s="64" t="s">
        <v>66</v>
      </c>
      <c r="C72" s="56">
        <v>0</v>
      </c>
      <c r="D72" s="199"/>
      <c r="E72" s="206">
        <v>0</v>
      </c>
      <c r="F72" s="199"/>
      <c r="G72" s="206">
        <v>0</v>
      </c>
      <c r="H72" s="199"/>
      <c r="I72" s="206">
        <v>0</v>
      </c>
      <c r="J72" s="199"/>
      <c r="K72" s="206">
        <v>0</v>
      </c>
      <c r="L72" s="199"/>
      <c r="M72" s="206">
        <v>0</v>
      </c>
      <c r="N72" s="78"/>
    </row>
    <row r="73" spans="1:14" s="64" customFormat="1" ht="14.25" customHeight="1" x14ac:dyDescent="0.2">
      <c r="B73" s="64" t="s">
        <v>65</v>
      </c>
      <c r="C73" s="56">
        <v>0</v>
      </c>
      <c r="D73" s="199"/>
      <c r="E73" s="206">
        <v>0</v>
      </c>
      <c r="F73" s="199"/>
      <c r="G73" s="206">
        <v>0</v>
      </c>
      <c r="H73" s="199"/>
      <c r="I73" s="206">
        <v>0</v>
      </c>
      <c r="J73" s="199"/>
      <c r="K73" s="206">
        <v>0</v>
      </c>
      <c r="L73" s="199"/>
      <c r="M73" s="206">
        <v>0</v>
      </c>
      <c r="N73" s="78"/>
    </row>
    <row r="74" spans="1:14" s="64" customFormat="1" ht="14.25" customHeight="1" x14ac:dyDescent="0.2">
      <c r="B74" s="64" t="s">
        <v>64</v>
      </c>
      <c r="C74" s="56">
        <v>1</v>
      </c>
      <c r="D74" s="199"/>
      <c r="E74" s="206">
        <v>0</v>
      </c>
      <c r="F74" s="199"/>
      <c r="G74" s="206">
        <v>0</v>
      </c>
      <c r="H74" s="199"/>
      <c r="I74" s="206">
        <v>0</v>
      </c>
      <c r="J74" s="199"/>
      <c r="K74" s="206">
        <v>0</v>
      </c>
      <c r="L74" s="199"/>
      <c r="M74" s="206">
        <v>0</v>
      </c>
      <c r="N74" s="78"/>
    </row>
    <row r="75" spans="1:14" s="64" customFormat="1" ht="14.25" customHeight="1" x14ac:dyDescent="0.2">
      <c r="B75" s="64" t="s">
        <v>63</v>
      </c>
      <c r="C75" s="56">
        <v>0</v>
      </c>
      <c r="D75" s="199"/>
      <c r="E75" s="206">
        <v>0</v>
      </c>
      <c r="F75" s="199"/>
      <c r="G75" s="206">
        <v>0</v>
      </c>
      <c r="H75" s="199"/>
      <c r="I75" s="206">
        <v>0</v>
      </c>
      <c r="J75" s="199"/>
      <c r="K75" s="206">
        <v>0</v>
      </c>
      <c r="L75" s="199"/>
      <c r="M75" s="206">
        <v>0</v>
      </c>
      <c r="N75" s="78"/>
    </row>
    <row r="76" spans="1:14" s="64" customFormat="1" ht="14.25" customHeight="1" x14ac:dyDescent="0.2">
      <c r="B76" s="64" t="s">
        <v>77</v>
      </c>
      <c r="C76" s="56">
        <v>0</v>
      </c>
      <c r="D76" s="199"/>
      <c r="E76" s="206">
        <v>0</v>
      </c>
      <c r="F76" s="199"/>
      <c r="G76" s="206">
        <v>0</v>
      </c>
      <c r="H76" s="199"/>
      <c r="I76" s="206">
        <v>0</v>
      </c>
      <c r="J76" s="199"/>
      <c r="K76" s="206">
        <v>0</v>
      </c>
      <c r="L76" s="199"/>
      <c r="M76" s="206">
        <v>0</v>
      </c>
      <c r="N76" s="78"/>
    </row>
    <row r="77" spans="1:14" s="64" customFormat="1" ht="14.25" customHeight="1" x14ac:dyDescent="0.2">
      <c r="B77" s="64" t="s">
        <v>76</v>
      </c>
      <c r="C77" s="56">
        <v>0</v>
      </c>
      <c r="D77" s="199"/>
      <c r="E77" s="206">
        <v>0</v>
      </c>
      <c r="F77" s="199"/>
      <c r="G77" s="206">
        <v>0</v>
      </c>
      <c r="H77" s="199"/>
      <c r="I77" s="206">
        <v>0</v>
      </c>
      <c r="J77" s="199"/>
      <c r="K77" s="206">
        <v>0</v>
      </c>
      <c r="L77" s="199"/>
      <c r="M77" s="206">
        <v>0</v>
      </c>
      <c r="N77" s="78"/>
    </row>
    <row r="78" spans="1:14" s="64" customFormat="1" ht="14.25" customHeight="1" x14ac:dyDescent="0.2">
      <c r="B78" s="64" t="s">
        <v>75</v>
      </c>
      <c r="C78" s="56">
        <v>0</v>
      </c>
      <c r="D78" s="199"/>
      <c r="E78" s="206">
        <v>0</v>
      </c>
      <c r="F78" s="199"/>
      <c r="G78" s="206">
        <v>0</v>
      </c>
      <c r="H78" s="199"/>
      <c r="I78" s="206">
        <v>0</v>
      </c>
      <c r="J78" s="199"/>
      <c r="K78" s="206">
        <v>0</v>
      </c>
      <c r="L78" s="199"/>
      <c r="M78" s="206">
        <v>0</v>
      </c>
      <c r="N78" s="78"/>
    </row>
    <row r="79" spans="1:14" s="64" customFormat="1" ht="14.25" customHeight="1" x14ac:dyDescent="0.2">
      <c r="B79" s="64" t="s">
        <v>74</v>
      </c>
      <c r="C79" s="56">
        <v>0</v>
      </c>
      <c r="D79" s="199"/>
      <c r="E79" s="206">
        <v>0</v>
      </c>
      <c r="F79" s="199"/>
      <c r="G79" s="206">
        <v>0</v>
      </c>
      <c r="H79" s="199"/>
      <c r="I79" s="206">
        <v>0</v>
      </c>
      <c r="J79" s="199"/>
      <c r="K79" s="206">
        <v>0</v>
      </c>
      <c r="L79" s="199"/>
      <c r="M79" s="206">
        <v>0</v>
      </c>
      <c r="N79" s="78"/>
    </row>
    <row r="80" spans="1:14" s="64" customFormat="1" x14ac:dyDescent="0.2">
      <c r="D80" s="78"/>
      <c r="F80" s="78"/>
      <c r="H80" s="78"/>
      <c r="J80" s="78"/>
      <c r="L80" s="78"/>
      <c r="N80" s="78"/>
    </row>
    <row r="81" spans="1:14" s="64" customFormat="1" ht="12.75" customHeight="1" x14ac:dyDescent="0.2">
      <c r="A81" s="58" t="s">
        <v>30</v>
      </c>
      <c r="D81" s="78"/>
      <c r="F81" s="78"/>
      <c r="H81" s="78"/>
      <c r="J81" s="78"/>
      <c r="L81" s="78"/>
      <c r="N81" s="78"/>
    </row>
    <row r="82" spans="1:14" s="64" customFormat="1" ht="12.75" customHeight="1" x14ac:dyDescent="0.2">
      <c r="A82" s="64" t="s">
        <v>528</v>
      </c>
      <c r="D82" s="78"/>
      <c r="F82" s="78"/>
      <c r="H82" s="78"/>
      <c r="J82" s="78"/>
      <c r="L82" s="78"/>
      <c r="N82" s="78"/>
    </row>
    <row r="83" spans="1:14" s="64" customFormat="1" ht="12.75" customHeight="1" x14ac:dyDescent="0.2">
      <c r="A83" s="64" t="s">
        <v>529</v>
      </c>
      <c r="D83" s="78"/>
      <c r="F83" s="78"/>
      <c r="H83" s="78"/>
      <c r="J83" s="78"/>
      <c r="L83" s="78"/>
      <c r="N83" s="78"/>
    </row>
    <row r="84" spans="1:14" s="64" customFormat="1" ht="12.75" customHeight="1" x14ac:dyDescent="0.2">
      <c r="A84" s="26" t="s">
        <v>375</v>
      </c>
      <c r="D84" s="78"/>
      <c r="F84" s="78"/>
      <c r="H84" s="78"/>
      <c r="J84" s="78"/>
      <c r="L84" s="78"/>
      <c r="N84" s="78"/>
    </row>
    <row r="85" spans="1:14" x14ac:dyDescent="0.2">
      <c r="A85" s="48"/>
    </row>
  </sheetData>
  <sheetProtection formatCells="0" formatColumns="0" formatRows="0" insertColumns="0" insertRows="0" insertHyperlinks="0" deleteColumns="0" deleteRows="0" sort="0" autoFilter="0" pivotTables="0"/>
  <mergeCells count="4">
    <mergeCell ref="A5:R5"/>
    <mergeCell ref="E9:M9"/>
    <mergeCell ref="A1:Q1"/>
    <mergeCell ref="A2:Q2"/>
  </mergeCells>
  <hyperlinks>
    <hyperlink ref="A8" location="Contents!A1" display="Return to Contents"/>
  </hyperlinks>
  <pageMargins left="0.7" right="0.7" top="0.75" bottom="0.75" header="0.3" footer="0.3"/>
  <pageSetup paperSize="9" scale="4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B32"/>
  <sheetViews>
    <sheetView showGridLines="0" workbookViewId="0">
      <selection sqref="A1:AA1"/>
    </sheetView>
  </sheetViews>
  <sheetFormatPr defaultRowHeight="14.25" x14ac:dyDescent="0.2"/>
  <cols>
    <col min="1" max="1" width="20.140625" style="506" customWidth="1"/>
    <col min="2" max="2" width="9.85546875" style="506" customWidth="1"/>
    <col min="3" max="3" width="2.7109375" style="506" customWidth="1"/>
    <col min="4" max="4" width="1.7109375" style="108" customWidth="1"/>
    <col min="5" max="5" width="9.140625" style="108" customWidth="1"/>
    <col min="6" max="6" width="2.7109375" style="108" customWidth="1"/>
    <col min="7" max="7" width="9.140625" style="108" customWidth="1"/>
    <col min="8" max="8" width="2.7109375" style="108" customWidth="1"/>
    <col min="9" max="9" width="9.140625" style="108" customWidth="1"/>
    <col min="10" max="10" width="2.7109375" style="108" customWidth="1"/>
    <col min="11" max="11" width="9.140625" style="108" customWidth="1"/>
    <col min="12" max="12" width="2.7109375" style="108" customWidth="1"/>
    <col min="13" max="13" width="9.140625" style="108" customWidth="1"/>
    <col min="14" max="14" width="2.7109375" style="108" customWidth="1"/>
    <col min="15" max="15" width="9.140625" style="108" customWidth="1"/>
    <col min="16" max="16" width="2.7109375" style="108" customWidth="1"/>
    <col min="17" max="17" width="9.140625" style="108" customWidth="1"/>
    <col min="18" max="18" width="2.7109375" style="108" customWidth="1"/>
    <col min="19" max="19" width="9.140625" style="108" customWidth="1"/>
    <col min="20" max="20" width="2.7109375" style="108" customWidth="1"/>
    <col min="21" max="21" width="9.140625" style="108" customWidth="1"/>
    <col min="22" max="22" width="2.7109375" style="108" customWidth="1"/>
    <col min="23" max="23" width="9.140625" style="108" customWidth="1"/>
    <col min="24" max="24" width="2.7109375" style="108" customWidth="1"/>
    <col min="25" max="25" width="9.140625" style="108" customWidth="1"/>
    <col min="26" max="26" width="2.7109375" style="108" customWidth="1"/>
    <col min="27" max="27" width="9.140625" style="506" customWidth="1"/>
    <col min="28" max="28" width="2.7109375" style="506" customWidth="1"/>
    <col min="29" max="16384" width="9.140625" style="108"/>
  </cols>
  <sheetData>
    <row r="1" spans="1:28" s="64" customFormat="1" ht="15.75" customHeight="1"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row>
    <row r="2" spans="1:28" s="64" customFormat="1" ht="15.75" customHeight="1"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row>
    <row r="3" spans="1:28" s="48" customFormat="1" ht="23.25" customHeight="1" x14ac:dyDescent="0.25">
      <c r="A3" s="77" t="s">
        <v>324</v>
      </c>
      <c r="B3" s="77"/>
      <c r="C3" s="77"/>
      <c r="D3" s="77"/>
      <c r="E3" s="77"/>
      <c r="F3" s="77"/>
      <c r="G3" s="77"/>
      <c r="H3" s="77"/>
      <c r="I3" s="77"/>
      <c r="J3" s="77"/>
      <c r="K3" s="77"/>
      <c r="L3" s="77"/>
      <c r="M3" s="77"/>
      <c r="N3" s="77"/>
      <c r="O3" s="77"/>
      <c r="P3" s="77"/>
      <c r="Q3" s="77"/>
      <c r="R3" s="77"/>
      <c r="S3" s="77"/>
      <c r="T3" s="77"/>
      <c r="U3" s="77"/>
      <c r="V3" s="77"/>
      <c r="W3" s="77"/>
      <c r="X3" s="77"/>
      <c r="Y3" s="77"/>
      <c r="Z3" s="77"/>
      <c r="AA3" s="77"/>
    </row>
    <row r="4" spans="1:28" s="48" customFormat="1" ht="12.75" customHeight="1" x14ac:dyDescent="0.25">
      <c r="AA4" s="38"/>
    </row>
    <row r="5" spans="1:28" s="48" customFormat="1" ht="14.25" customHeight="1" x14ac:dyDescent="0.25">
      <c r="A5" s="1021" t="s">
        <v>325</v>
      </c>
      <c r="B5" s="1021"/>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row>
    <row r="6" spans="1:28" s="48" customFormat="1" ht="14.25" customHeight="1" x14ac:dyDescent="0.25">
      <c r="A6" s="76" t="s">
        <v>0</v>
      </c>
      <c r="B6" s="620"/>
      <c r="C6" s="620"/>
      <c r="D6" s="620"/>
      <c r="E6" s="620"/>
      <c r="F6" s="620"/>
      <c r="G6" s="620"/>
      <c r="H6" s="620"/>
      <c r="I6" s="620"/>
      <c r="J6" s="620"/>
      <c r="K6" s="620"/>
      <c r="L6" s="620"/>
      <c r="M6" s="620"/>
      <c r="N6" s="620"/>
      <c r="O6" s="620"/>
      <c r="P6" s="620"/>
      <c r="Q6" s="620"/>
      <c r="R6" s="620"/>
      <c r="S6" s="620"/>
      <c r="T6" s="620"/>
      <c r="U6" s="620"/>
      <c r="V6" s="620"/>
      <c r="W6" s="620"/>
      <c r="X6" s="620"/>
      <c r="Y6" s="620"/>
      <c r="Z6" s="620"/>
      <c r="AA6" s="620"/>
    </row>
    <row r="7" spans="1:28" s="48" customFormat="1" ht="14.25" customHeight="1" x14ac:dyDescent="0.25">
      <c r="A7" s="620"/>
      <c r="B7" s="620"/>
      <c r="C7" s="620"/>
      <c r="D7" s="620"/>
      <c r="E7" s="620"/>
      <c r="F7" s="620"/>
      <c r="G7" s="620"/>
      <c r="H7" s="620"/>
      <c r="I7" s="620"/>
      <c r="J7" s="620"/>
      <c r="K7" s="620"/>
      <c r="L7" s="620"/>
      <c r="M7" s="620"/>
      <c r="N7" s="620"/>
      <c r="O7" s="620"/>
      <c r="P7" s="620"/>
      <c r="Q7" s="620"/>
      <c r="R7" s="620"/>
      <c r="S7" s="620"/>
      <c r="T7" s="620"/>
      <c r="U7" s="620"/>
      <c r="V7" s="620"/>
      <c r="W7" s="620"/>
      <c r="X7" s="620"/>
      <c r="Y7" s="620"/>
      <c r="Z7" s="620"/>
      <c r="AA7" s="620"/>
    </row>
    <row r="8" spans="1:28" s="64" customFormat="1" ht="14.25" customHeight="1" x14ac:dyDescent="0.2">
      <c r="A8" s="60" t="s">
        <v>1</v>
      </c>
      <c r="B8" s="48"/>
      <c r="C8" s="48"/>
      <c r="D8" s="48"/>
      <c r="E8" s="48"/>
      <c r="F8" s="48"/>
      <c r="G8" s="48"/>
      <c r="H8" s="48"/>
      <c r="I8" s="48"/>
      <c r="J8" s="48"/>
      <c r="K8" s="48"/>
      <c r="L8" s="48"/>
      <c r="M8" s="48"/>
      <c r="N8" s="48"/>
      <c r="O8" s="48"/>
      <c r="P8" s="48"/>
      <c r="Q8" s="48"/>
      <c r="R8" s="48"/>
      <c r="S8" s="48"/>
      <c r="T8" s="48"/>
      <c r="U8" s="48"/>
      <c r="V8" s="48"/>
      <c r="W8" s="48"/>
      <c r="X8" s="48"/>
      <c r="Y8" s="48"/>
      <c r="Z8" s="48"/>
      <c r="AA8" s="48"/>
      <c r="AB8" s="48"/>
    </row>
    <row r="9" spans="1:28" s="64" customFormat="1" ht="12.75" customHeight="1" x14ac:dyDescent="0.2">
      <c r="A9" s="48"/>
      <c r="B9" s="1015" t="s">
        <v>162</v>
      </c>
      <c r="C9" s="1015"/>
      <c r="D9" s="1015"/>
      <c r="E9" s="1015"/>
      <c r="F9" s="1015"/>
      <c r="G9" s="1015"/>
      <c r="H9" s="1015"/>
      <c r="I9" s="1015"/>
      <c r="J9" s="1015"/>
      <c r="K9" s="1015"/>
      <c r="L9" s="1015"/>
      <c r="M9" s="1015"/>
      <c r="N9" s="1015"/>
      <c r="O9" s="1015"/>
      <c r="P9" s="1015"/>
      <c r="Q9" s="1015"/>
      <c r="R9" s="1015"/>
      <c r="S9" s="1015"/>
      <c r="T9" s="1015"/>
      <c r="U9" s="1015"/>
      <c r="V9" s="1015"/>
      <c r="W9" s="1015"/>
      <c r="X9" s="1015"/>
      <c r="Y9" s="1015"/>
      <c r="Z9" s="1015"/>
      <c r="AA9" s="1015"/>
      <c r="AB9" s="1015"/>
    </row>
    <row r="10" spans="1:28" s="64" customFormat="1" ht="14.25" customHeight="1" x14ac:dyDescent="0.2">
      <c r="A10" s="48" t="s">
        <v>2</v>
      </c>
      <c r="B10" s="621" t="s">
        <v>123</v>
      </c>
      <c r="C10" s="49"/>
      <c r="D10" s="49"/>
      <c r="E10" s="678" t="s">
        <v>370</v>
      </c>
      <c r="F10" s="678"/>
      <c r="G10" s="678" t="s">
        <v>4</v>
      </c>
      <c r="H10" s="678"/>
      <c r="I10" s="678" t="s">
        <v>5</v>
      </c>
      <c r="J10" s="678"/>
      <c r="K10" s="678" t="s">
        <v>6</v>
      </c>
      <c r="L10" s="678"/>
      <c r="M10" s="678" t="s">
        <v>7</v>
      </c>
      <c r="N10" s="678"/>
      <c r="O10" s="678" t="s">
        <v>8</v>
      </c>
      <c r="P10" s="678"/>
      <c r="Q10" s="678" t="s">
        <v>9</v>
      </c>
      <c r="R10" s="678"/>
      <c r="S10" s="678" t="s">
        <v>10</v>
      </c>
      <c r="T10" s="678"/>
      <c r="U10" s="678" t="s">
        <v>11</v>
      </c>
      <c r="V10" s="678"/>
      <c r="W10" s="678" t="s">
        <v>12</v>
      </c>
      <c r="X10" s="678"/>
      <c r="Y10" s="678" t="s">
        <v>13</v>
      </c>
      <c r="Z10" s="678"/>
      <c r="AA10" s="678" t="s">
        <v>14</v>
      </c>
      <c r="AB10" s="48"/>
    </row>
    <row r="11" spans="1:28" s="64" customFormat="1" ht="14.25" customHeight="1" x14ac:dyDescent="0.2">
      <c r="A11" s="53" t="s">
        <v>38</v>
      </c>
      <c r="B11" s="19">
        <v>34266</v>
      </c>
      <c r="C11" s="19"/>
      <c r="D11" s="19"/>
      <c r="E11" s="19">
        <v>85</v>
      </c>
      <c r="F11" s="19"/>
      <c r="G11" s="19">
        <v>559</v>
      </c>
      <c r="H11" s="19"/>
      <c r="I11" s="19">
        <v>1213</v>
      </c>
      <c r="J11" s="19"/>
      <c r="K11" s="19">
        <v>1887</v>
      </c>
      <c r="L11" s="19"/>
      <c r="M11" s="19">
        <v>2676</v>
      </c>
      <c r="N11" s="19"/>
      <c r="O11" s="19">
        <v>3512</v>
      </c>
      <c r="P11" s="19"/>
      <c r="Q11" s="19">
        <v>3615</v>
      </c>
      <c r="R11" s="19"/>
      <c r="S11" s="19">
        <v>3595</v>
      </c>
      <c r="T11" s="19"/>
      <c r="U11" s="19">
        <v>6091</v>
      </c>
      <c r="V11" s="19"/>
      <c r="W11" s="19">
        <v>4608</v>
      </c>
      <c r="X11" s="19" t="s">
        <v>203</v>
      </c>
      <c r="Y11" s="19">
        <v>5574</v>
      </c>
      <c r="Z11" s="19" t="s">
        <v>203</v>
      </c>
      <c r="AA11" s="19">
        <v>4597</v>
      </c>
      <c r="AB11" s="220" t="s">
        <v>203</v>
      </c>
    </row>
    <row r="12" spans="1:28" s="64" customFormat="1" ht="6" customHeight="1" x14ac:dyDescent="0.2">
      <c r="A12" s="38"/>
      <c r="B12" s="6"/>
      <c r="C12" s="6"/>
      <c r="D12" s="6"/>
      <c r="E12" s="6"/>
      <c r="F12" s="6"/>
      <c r="G12" s="6"/>
      <c r="H12" s="6"/>
      <c r="I12" s="6"/>
      <c r="J12" s="6"/>
      <c r="K12" s="6"/>
      <c r="L12" s="6"/>
      <c r="M12" s="6"/>
      <c r="N12" s="6"/>
      <c r="O12" s="6"/>
      <c r="P12" s="6"/>
      <c r="Q12" s="6"/>
      <c r="R12" s="6"/>
      <c r="S12" s="6"/>
      <c r="T12" s="6"/>
      <c r="U12" s="6"/>
      <c r="V12" s="6"/>
      <c r="W12" s="6"/>
      <c r="X12" s="6"/>
      <c r="Y12" s="6"/>
      <c r="Z12" s="6"/>
      <c r="AA12" s="6"/>
      <c r="AB12" s="7"/>
    </row>
    <row r="13" spans="1:28" s="64" customFormat="1" ht="14.25" customHeight="1" x14ac:dyDescent="0.2">
      <c r="A13" s="53" t="s">
        <v>52</v>
      </c>
      <c r="B13" s="19">
        <v>40500</v>
      </c>
      <c r="C13" s="19"/>
      <c r="D13" s="19"/>
      <c r="E13" s="19">
        <v>86</v>
      </c>
      <c r="F13" s="19"/>
      <c r="G13" s="19">
        <v>568</v>
      </c>
      <c r="H13" s="19"/>
      <c r="I13" s="19">
        <v>1244</v>
      </c>
      <c r="J13" s="19"/>
      <c r="K13" s="19">
        <v>1951</v>
      </c>
      <c r="L13" s="19"/>
      <c r="M13" s="19">
        <v>2827</v>
      </c>
      <c r="N13" s="19"/>
      <c r="O13" s="19">
        <v>3831</v>
      </c>
      <c r="P13" s="19"/>
      <c r="Q13" s="19">
        <v>3839</v>
      </c>
      <c r="R13" s="19"/>
      <c r="S13" s="19">
        <v>3825</v>
      </c>
      <c r="T13" s="19"/>
      <c r="U13" s="19">
        <v>6543</v>
      </c>
      <c r="V13" s="19"/>
      <c r="W13" s="19">
        <v>4936</v>
      </c>
      <c r="X13" s="19" t="s">
        <v>203</v>
      </c>
      <c r="Y13" s="19">
        <v>5953</v>
      </c>
      <c r="Z13" s="19" t="s">
        <v>203</v>
      </c>
      <c r="AA13" s="19">
        <v>4897</v>
      </c>
      <c r="AB13" s="220" t="s">
        <v>203</v>
      </c>
    </row>
    <row r="14" spans="1:28" s="64" customFormat="1" ht="14.25" customHeight="1" x14ac:dyDescent="0.2">
      <c r="A14" s="48" t="s">
        <v>19</v>
      </c>
      <c r="B14" s="6">
        <v>34285</v>
      </c>
      <c r="C14" s="4"/>
      <c r="D14" s="4"/>
      <c r="E14" s="4">
        <v>79</v>
      </c>
      <c r="F14" s="4"/>
      <c r="G14" s="4">
        <v>432</v>
      </c>
      <c r="H14" s="4"/>
      <c r="I14" s="4">
        <v>950</v>
      </c>
      <c r="J14" s="4" t="s">
        <v>203</v>
      </c>
      <c r="K14" s="4">
        <v>1506</v>
      </c>
      <c r="L14" s="4"/>
      <c r="M14" s="4">
        <v>2509</v>
      </c>
      <c r="N14" s="4"/>
      <c r="O14" s="4">
        <v>3383</v>
      </c>
      <c r="P14" s="4"/>
      <c r="Q14" s="4">
        <v>3354</v>
      </c>
      <c r="R14" s="4"/>
      <c r="S14" s="4">
        <v>3262</v>
      </c>
      <c r="T14" s="4"/>
      <c r="U14" s="4">
        <v>5548</v>
      </c>
      <c r="V14" s="4" t="s">
        <v>203</v>
      </c>
      <c r="W14" s="4">
        <v>4045</v>
      </c>
      <c r="X14" s="4" t="s">
        <v>203</v>
      </c>
      <c r="Y14" s="4">
        <v>5056</v>
      </c>
      <c r="Z14" s="4" t="s">
        <v>203</v>
      </c>
      <c r="AA14" s="4">
        <v>4161</v>
      </c>
      <c r="AB14" s="220" t="s">
        <v>203</v>
      </c>
    </row>
    <row r="15" spans="1:28" s="64" customFormat="1" ht="14.25" customHeight="1" x14ac:dyDescent="0.2">
      <c r="A15" s="48" t="s">
        <v>20</v>
      </c>
      <c r="B15" s="6">
        <v>1349</v>
      </c>
      <c r="C15" s="4"/>
      <c r="D15" s="4"/>
      <c r="E15" s="4">
        <v>7</v>
      </c>
      <c r="F15" s="4"/>
      <c r="G15" s="4">
        <v>108</v>
      </c>
      <c r="H15" s="4"/>
      <c r="I15" s="4">
        <v>173</v>
      </c>
      <c r="J15" s="4"/>
      <c r="K15" s="4">
        <v>268</v>
      </c>
      <c r="L15" s="4"/>
      <c r="M15" s="4">
        <v>85</v>
      </c>
      <c r="N15" s="4"/>
      <c r="O15" s="4">
        <v>66</v>
      </c>
      <c r="P15" s="4"/>
      <c r="Q15" s="4">
        <v>97</v>
      </c>
      <c r="R15" s="4"/>
      <c r="S15" s="4">
        <v>145</v>
      </c>
      <c r="T15" s="4"/>
      <c r="U15" s="4">
        <v>138</v>
      </c>
      <c r="V15" s="4"/>
      <c r="W15" s="4">
        <v>114</v>
      </c>
      <c r="X15" s="4"/>
      <c r="Y15" s="4">
        <v>85</v>
      </c>
      <c r="Z15" s="4"/>
      <c r="AA15" s="4">
        <v>63</v>
      </c>
      <c r="AB15" s="220" t="s">
        <v>203</v>
      </c>
    </row>
    <row r="16" spans="1:28" s="64" customFormat="1" ht="14.25" customHeight="1" x14ac:dyDescent="0.2">
      <c r="A16" s="48" t="s">
        <v>21</v>
      </c>
      <c r="B16" s="6">
        <v>4866</v>
      </c>
      <c r="C16" s="4"/>
      <c r="D16" s="4"/>
      <c r="E16" s="4">
        <v>0</v>
      </c>
      <c r="F16" s="4"/>
      <c r="G16" s="4">
        <v>28</v>
      </c>
      <c r="H16" s="4"/>
      <c r="I16" s="4">
        <v>121</v>
      </c>
      <c r="J16" s="4" t="s">
        <v>203</v>
      </c>
      <c r="K16" s="4">
        <v>177</v>
      </c>
      <c r="L16" s="4"/>
      <c r="M16" s="4">
        <v>233</v>
      </c>
      <c r="N16" s="4"/>
      <c r="O16" s="4">
        <v>382</v>
      </c>
      <c r="P16" s="4"/>
      <c r="Q16" s="4">
        <v>388</v>
      </c>
      <c r="R16" s="4"/>
      <c r="S16" s="4">
        <v>418</v>
      </c>
      <c r="T16" s="4"/>
      <c r="U16" s="4">
        <v>857</v>
      </c>
      <c r="V16" s="4" t="s">
        <v>203</v>
      </c>
      <c r="W16" s="4">
        <v>777</v>
      </c>
      <c r="X16" s="4"/>
      <c r="Y16" s="4">
        <v>812</v>
      </c>
      <c r="Z16" s="4"/>
      <c r="AA16" s="4">
        <v>673</v>
      </c>
      <c r="AB16" s="220" t="s">
        <v>203</v>
      </c>
    </row>
    <row r="17" spans="1:28" x14ac:dyDescent="0.2">
      <c r="D17" s="506"/>
      <c r="E17" s="506"/>
      <c r="F17" s="506"/>
      <c r="G17" s="506"/>
      <c r="H17" s="506"/>
      <c r="I17" s="506"/>
      <c r="J17" s="506"/>
      <c r="K17" s="506"/>
      <c r="L17" s="506"/>
      <c r="M17" s="506"/>
      <c r="N17" s="506"/>
      <c r="O17" s="506"/>
      <c r="P17" s="506"/>
      <c r="Q17" s="506"/>
      <c r="R17" s="506"/>
      <c r="S17" s="506"/>
      <c r="T17" s="506"/>
      <c r="U17" s="506"/>
      <c r="V17" s="506"/>
      <c r="W17" s="506"/>
      <c r="X17" s="506"/>
      <c r="Y17" s="506"/>
      <c r="Z17" s="506"/>
    </row>
    <row r="18" spans="1:28" s="79" customFormat="1" ht="12.75" customHeight="1" x14ac:dyDescent="0.2">
      <c r="A18" s="1020" t="s">
        <v>30</v>
      </c>
      <c r="B18" s="1020"/>
      <c r="C18" s="1020"/>
      <c r="D18" s="1020"/>
      <c r="E18" s="1020"/>
      <c r="F18" s="1020"/>
      <c r="G18" s="1020"/>
      <c r="H18" s="1020"/>
      <c r="I18" s="1020"/>
      <c r="J18" s="1020"/>
      <c r="K18" s="1020"/>
      <c r="L18" s="1020"/>
      <c r="M18" s="1020"/>
      <c r="N18" s="1020"/>
      <c r="O18" s="1020"/>
      <c r="P18" s="1020"/>
      <c r="Q18" s="1020"/>
      <c r="R18" s="1020"/>
      <c r="S18" s="1020"/>
      <c r="T18" s="1020"/>
      <c r="U18" s="1020"/>
      <c r="V18" s="1020"/>
      <c r="W18" s="1020"/>
      <c r="X18" s="1020"/>
      <c r="Y18" s="1020"/>
      <c r="Z18" s="1020"/>
      <c r="AA18" s="1020"/>
      <c r="AB18" s="39"/>
    </row>
    <row r="19" spans="1:28" s="79" customFormat="1" ht="12.75" customHeight="1" x14ac:dyDescent="0.2">
      <c r="A19" s="114" t="s">
        <v>122</v>
      </c>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39"/>
    </row>
    <row r="20" spans="1:28" s="79" customFormat="1" ht="12.75" customHeight="1" x14ac:dyDescent="0.2">
      <c r="A20" s="114" t="s">
        <v>292</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39"/>
    </row>
    <row r="21" spans="1:28" s="79" customFormat="1" ht="12.75" customHeight="1" x14ac:dyDescent="0.2">
      <c r="A21" s="114" t="s">
        <v>121</v>
      </c>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39"/>
    </row>
    <row r="22" spans="1:28" s="79" customFormat="1" ht="12.75" customHeight="1" x14ac:dyDescent="0.2">
      <c r="A22" s="26" t="s">
        <v>375</v>
      </c>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39"/>
    </row>
    <row r="23" spans="1:28" s="79" customFormat="1" ht="12.75" customHeight="1" x14ac:dyDescent="0.2">
      <c r="A23" s="39" t="s">
        <v>62</v>
      </c>
      <c r="B23" s="114"/>
      <c r="C23" s="114"/>
      <c r="AA23" s="114"/>
      <c r="AB23" s="39"/>
    </row>
    <row r="25" spans="1:28" ht="15" x14ac:dyDescent="0.25">
      <c r="C25" s="854"/>
      <c r="D25" s="854"/>
      <c r="E25" s="854"/>
      <c r="F25" s="854"/>
      <c r="G25" s="854"/>
      <c r="H25" s="854"/>
      <c r="I25" s="854"/>
      <c r="J25" s="854"/>
      <c r="K25" s="854"/>
      <c r="L25" s="854"/>
      <c r="M25" s="854"/>
      <c r="N25" s="854"/>
      <c r="O25" s="854"/>
      <c r="P25" s="854"/>
    </row>
    <row r="26" spans="1:28" ht="15" x14ac:dyDescent="0.25">
      <c r="C26" s="854"/>
      <c r="D26" s="854"/>
      <c r="E26" s="854"/>
      <c r="F26" s="854"/>
      <c r="G26" s="854"/>
      <c r="H26" s="854"/>
      <c r="I26" s="854"/>
      <c r="J26" s="854"/>
      <c r="K26" s="854"/>
      <c r="L26" s="854"/>
      <c r="M26" s="854"/>
      <c r="N26" s="854"/>
      <c r="O26" s="854"/>
      <c r="P26" s="854"/>
    </row>
    <row r="27" spans="1:28" ht="15" x14ac:dyDescent="0.25">
      <c r="C27" s="854"/>
      <c r="D27" s="854"/>
      <c r="E27" s="854"/>
      <c r="F27" s="854"/>
      <c r="G27" s="854"/>
      <c r="H27" s="854"/>
      <c r="I27" s="854"/>
      <c r="J27" s="854"/>
      <c r="K27" s="854"/>
      <c r="L27" s="854"/>
      <c r="M27" s="854"/>
      <c r="N27" s="854"/>
      <c r="O27" s="854"/>
      <c r="P27" s="854"/>
    </row>
    <row r="28" spans="1:28" ht="15" x14ac:dyDescent="0.25">
      <c r="C28" s="854"/>
      <c r="D28" s="854"/>
      <c r="E28" s="854"/>
      <c r="F28" s="854"/>
      <c r="G28" s="854"/>
      <c r="H28" s="854"/>
      <c r="I28" s="854"/>
      <c r="J28" s="854"/>
      <c r="K28" s="854"/>
      <c r="L28" s="854"/>
      <c r="M28" s="854"/>
      <c r="N28" s="854"/>
      <c r="O28" s="854"/>
      <c r="P28" s="854"/>
    </row>
    <row r="29" spans="1:28" ht="15" x14ac:dyDescent="0.25">
      <c r="C29" s="855"/>
      <c r="D29" s="856"/>
      <c r="E29" s="856"/>
      <c r="F29" s="856"/>
      <c r="G29" s="856"/>
      <c r="H29" s="856"/>
      <c r="I29" s="856"/>
      <c r="J29" s="856"/>
      <c r="K29" s="856"/>
      <c r="L29" s="856"/>
      <c r="M29" s="856"/>
      <c r="N29" s="856"/>
      <c r="O29" s="856"/>
      <c r="P29" s="856"/>
    </row>
    <row r="30" spans="1:28" ht="15" x14ac:dyDescent="0.25">
      <c r="C30" s="855"/>
      <c r="D30" s="856"/>
      <c r="E30" s="856"/>
      <c r="F30" s="856"/>
      <c r="G30" s="856"/>
      <c r="H30" s="856"/>
      <c r="I30" s="856"/>
      <c r="J30" s="856"/>
      <c r="K30" s="856"/>
      <c r="L30" s="856"/>
      <c r="M30" s="856"/>
      <c r="N30" s="856"/>
      <c r="O30" s="856"/>
      <c r="P30" s="856"/>
    </row>
    <row r="31" spans="1:28" ht="15" x14ac:dyDescent="0.25">
      <c r="C31" s="855"/>
      <c r="D31" s="856"/>
      <c r="E31" s="856"/>
      <c r="F31" s="856"/>
      <c r="G31" s="856"/>
      <c r="H31" s="856"/>
      <c r="I31" s="856"/>
      <c r="J31" s="856"/>
      <c r="K31" s="856"/>
      <c r="L31" s="856"/>
      <c r="M31" s="856"/>
      <c r="N31" s="856"/>
      <c r="O31" s="856"/>
      <c r="P31" s="856"/>
    </row>
    <row r="32" spans="1:28" ht="15" x14ac:dyDescent="0.25">
      <c r="C32" s="855"/>
      <c r="D32" s="856"/>
      <c r="E32" s="856"/>
      <c r="F32" s="856"/>
      <c r="G32" s="856"/>
      <c r="H32" s="856"/>
      <c r="I32" s="856"/>
      <c r="J32" s="856"/>
      <c r="K32" s="856"/>
      <c r="L32" s="856"/>
      <c r="M32" s="856"/>
      <c r="N32" s="856"/>
      <c r="O32" s="856"/>
      <c r="P32" s="856"/>
    </row>
  </sheetData>
  <sheetProtection formatCells="0" formatColumns="0" formatRows="0" insertColumns="0" insertRows="0" insertHyperlinks="0" deleteColumns="0" deleteRows="0" sort="0" autoFilter="0" pivotTables="0"/>
  <mergeCells count="5">
    <mergeCell ref="A18:AA18"/>
    <mergeCell ref="A5:AA5"/>
    <mergeCell ref="B9:AB9"/>
    <mergeCell ref="A1:AA1"/>
    <mergeCell ref="A2:AA2"/>
  </mergeCells>
  <hyperlinks>
    <hyperlink ref="A8" location="Contents!A1" display="Return to Contents"/>
  </hyperlinks>
  <pageMargins left="0.7" right="0.7" top="0.75" bottom="0.75" header="0.3" footer="0.3"/>
  <pageSetup paperSize="9" scale="8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Z68"/>
  <sheetViews>
    <sheetView showGridLines="0" zoomScaleNormal="100" workbookViewId="0">
      <selection sqref="A1:AB1"/>
    </sheetView>
  </sheetViews>
  <sheetFormatPr defaultRowHeight="14.25" x14ac:dyDescent="0.2"/>
  <cols>
    <col min="1" max="1" width="7.5703125" style="2" customWidth="1"/>
    <col min="2" max="2" width="20.7109375" style="2" customWidth="1"/>
    <col min="3" max="3" width="10.28515625" style="2" customWidth="1"/>
    <col min="4" max="4" width="1.7109375" style="2" customWidth="1"/>
    <col min="5" max="5" width="9.140625" style="2" customWidth="1"/>
    <col min="6" max="6" width="1.7109375" style="273" customWidth="1"/>
    <col min="7" max="7" width="9.140625" style="273" customWidth="1"/>
    <col min="8" max="8" width="1.7109375" style="273" customWidth="1"/>
    <col min="9" max="9" width="9.140625" style="273" customWidth="1"/>
    <col min="10" max="10" width="1.7109375" style="273" customWidth="1"/>
    <col min="11" max="11" width="9.140625" style="273" customWidth="1"/>
    <col min="12" max="12" width="1.7109375" style="273" customWidth="1"/>
    <col min="13" max="13" width="9.140625" style="273" customWidth="1"/>
    <col min="14" max="14" width="1.7109375" style="273" customWidth="1"/>
    <col min="15" max="15" width="9.140625" style="273" customWidth="1"/>
    <col min="16" max="16" width="1.7109375" style="273" customWidth="1"/>
    <col min="17" max="17" width="9.140625" style="273" customWidth="1"/>
    <col min="18" max="18" width="1.7109375" style="273" customWidth="1"/>
    <col min="19" max="19" width="9.140625" style="273" customWidth="1"/>
    <col min="20" max="20" width="1.7109375" style="273" customWidth="1"/>
    <col min="21" max="21" width="9.140625" style="273" customWidth="1"/>
    <col min="22" max="22" width="1.7109375" style="273" customWidth="1"/>
    <col min="23" max="23" width="9.140625" style="273" customWidth="1"/>
    <col min="24" max="24" width="1.7109375" style="273" customWidth="1"/>
    <col min="25" max="25" width="9.140625" style="273" customWidth="1"/>
    <col min="26" max="26" width="1.7109375" style="273" customWidth="1"/>
    <col min="27" max="27" width="9.140625" style="273"/>
    <col min="28" max="28" width="1.7109375" style="2" customWidth="1"/>
    <col min="29" max="29" width="9.140625" style="2" customWidth="1"/>
    <col min="30" max="16384" width="9.140625" style="273"/>
  </cols>
  <sheetData>
    <row r="1" spans="1:52" s="1" customFormat="1" ht="15.75" customHeight="1" x14ac:dyDescent="0.2">
      <c r="A1" s="977"/>
      <c r="B1" s="977"/>
      <c r="C1" s="977"/>
      <c r="D1" s="977"/>
      <c r="E1" s="977"/>
      <c r="F1" s="977"/>
      <c r="G1" s="977"/>
      <c r="H1" s="977"/>
      <c r="I1" s="977"/>
      <c r="J1" s="977"/>
      <c r="K1" s="977"/>
      <c r="L1" s="977"/>
      <c r="M1" s="977"/>
      <c r="N1" s="977"/>
      <c r="O1" s="977"/>
      <c r="P1" s="977"/>
      <c r="Q1" s="977"/>
      <c r="R1" s="977"/>
      <c r="S1" s="977"/>
      <c r="T1" s="977"/>
      <c r="U1" s="977"/>
      <c r="V1" s="977"/>
      <c r="W1" s="977"/>
      <c r="X1" s="977"/>
      <c r="Y1" s="977"/>
      <c r="Z1" s="977"/>
      <c r="AA1" s="977"/>
      <c r="AB1" s="977"/>
    </row>
    <row r="2" spans="1:52" s="1" customFormat="1" ht="15.75" customHeight="1"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row>
    <row r="3" spans="1:52" s="7" customFormat="1" ht="23.25" customHeight="1" x14ac:dyDescent="0.25">
      <c r="A3" s="13" t="s">
        <v>389</v>
      </c>
      <c r="B3" s="14"/>
      <c r="C3" s="15"/>
      <c r="D3" s="14"/>
      <c r="E3" s="12"/>
      <c r="F3" s="12"/>
      <c r="G3" s="12"/>
      <c r="H3" s="12"/>
      <c r="I3" s="12"/>
      <c r="J3" s="12"/>
      <c r="K3" s="12"/>
      <c r="L3" s="12"/>
      <c r="M3" s="12"/>
      <c r="N3" s="12"/>
      <c r="O3" s="12"/>
      <c r="P3" s="12"/>
      <c r="Q3" s="12"/>
      <c r="R3" s="12"/>
      <c r="S3" s="12"/>
      <c r="T3" s="12"/>
      <c r="U3" s="12"/>
      <c r="V3" s="12"/>
      <c r="W3" s="12"/>
      <c r="X3" s="12"/>
      <c r="Y3" s="12"/>
      <c r="Z3" s="12"/>
      <c r="AA3" s="12"/>
      <c r="AB3" s="12"/>
    </row>
    <row r="4" spans="1:52" s="7" customFormat="1" ht="12.75" customHeight="1" x14ac:dyDescent="0.25">
      <c r="D4" s="27"/>
      <c r="E4" s="27"/>
      <c r="F4" s="27"/>
      <c r="G4" s="27"/>
      <c r="H4" s="27"/>
      <c r="I4" s="27"/>
      <c r="J4" s="27"/>
      <c r="K4" s="27"/>
      <c r="L4" s="27"/>
      <c r="M4" s="27"/>
      <c r="N4" s="27"/>
      <c r="O4" s="27"/>
      <c r="P4" s="27"/>
      <c r="Q4" s="27"/>
      <c r="R4" s="27"/>
      <c r="S4" s="27"/>
      <c r="T4" s="27"/>
      <c r="U4" s="27"/>
      <c r="V4" s="27"/>
      <c r="W4" s="27"/>
      <c r="X4" s="27"/>
      <c r="Y4" s="27"/>
      <c r="Z4" s="27"/>
      <c r="AA4" s="27"/>
      <c r="AB4" s="27"/>
    </row>
    <row r="5" spans="1:52" s="7" customFormat="1" ht="12.75" customHeight="1" x14ac:dyDescent="0.25">
      <c r="A5" s="27" t="s">
        <v>394</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9"/>
    </row>
    <row r="6" spans="1:52" s="1" customFormat="1" ht="12.75" x14ac:dyDescent="0.2">
      <c r="A6" s="7" t="s">
        <v>0</v>
      </c>
      <c r="B6" s="7"/>
      <c r="C6" s="7"/>
      <c r="D6" s="7"/>
      <c r="E6" s="7"/>
      <c r="F6" s="7"/>
      <c r="G6" s="681"/>
      <c r="H6" s="681"/>
      <c r="I6" s="681"/>
      <c r="J6" s="7"/>
      <c r="K6" s="7"/>
      <c r="L6" s="7"/>
      <c r="M6" s="7"/>
      <c r="N6" s="7"/>
      <c r="O6" s="7"/>
      <c r="P6" s="7"/>
      <c r="Q6" s="7"/>
      <c r="R6" s="7"/>
      <c r="S6" s="7"/>
      <c r="T6" s="7"/>
      <c r="U6" s="7"/>
      <c r="V6" s="7"/>
      <c r="W6" s="7"/>
      <c r="X6" s="7"/>
      <c r="Y6" s="7"/>
      <c r="Z6" s="7"/>
      <c r="AA6" s="7"/>
      <c r="AB6" s="7"/>
      <c r="AC6" s="7"/>
    </row>
    <row r="7" spans="1:52" s="1" customFormat="1" ht="12.75" x14ac:dyDescent="0.2">
      <c r="A7" s="7"/>
      <c r="B7" s="7"/>
      <c r="C7" s="7"/>
      <c r="D7" s="7"/>
      <c r="E7" s="7"/>
      <c r="F7" s="7"/>
      <c r="G7" s="7"/>
      <c r="H7" s="7"/>
      <c r="I7" s="7"/>
      <c r="J7" s="7"/>
      <c r="K7" s="7"/>
      <c r="L7" s="7"/>
      <c r="M7" s="7"/>
      <c r="N7" s="7"/>
      <c r="O7" s="7"/>
      <c r="P7" s="7"/>
      <c r="Q7" s="7"/>
      <c r="R7" s="7"/>
      <c r="S7" s="7"/>
      <c r="T7" s="7"/>
      <c r="U7" s="624"/>
      <c r="V7" s="7"/>
      <c r="W7" s="7"/>
      <c r="X7" s="7"/>
      <c r="Y7" s="7"/>
      <c r="Z7" s="7"/>
      <c r="AA7" s="7"/>
      <c r="AB7" s="7"/>
      <c r="AC7" s="7"/>
    </row>
    <row r="8" spans="1:52" s="1" customFormat="1" ht="12.75" x14ac:dyDescent="0.2">
      <c r="A8" s="34" t="s">
        <v>1</v>
      </c>
      <c r="B8" s="7"/>
      <c r="C8" s="7"/>
      <c r="D8" s="7"/>
      <c r="E8" s="7"/>
      <c r="F8" s="7"/>
      <c r="G8" s="7"/>
      <c r="H8" s="7"/>
      <c r="I8" s="7"/>
      <c r="J8" s="7"/>
      <c r="K8" s="7"/>
      <c r="L8" s="7"/>
      <c r="M8" s="7"/>
      <c r="N8" s="7"/>
      <c r="O8" s="7"/>
      <c r="P8" s="7"/>
      <c r="Q8" s="7"/>
      <c r="R8" s="7"/>
      <c r="S8" s="7"/>
      <c r="T8" s="7"/>
      <c r="U8" s="7"/>
      <c r="V8" s="7"/>
      <c r="W8" s="7"/>
      <c r="X8" s="7"/>
      <c r="Y8" s="7"/>
      <c r="Z8" s="7"/>
      <c r="AA8" s="7"/>
      <c r="AB8" s="7"/>
      <c r="AC8" s="7"/>
    </row>
    <row r="9" spans="1:52" s="1" customFormat="1" ht="12.75" x14ac:dyDescent="0.2">
      <c r="A9" s="7"/>
      <c r="B9" s="7"/>
      <c r="C9" s="7"/>
      <c r="D9" s="7"/>
      <c r="E9" s="978" t="s">
        <v>385</v>
      </c>
      <c r="F9" s="978"/>
      <c r="G9" s="978"/>
      <c r="H9" s="978"/>
      <c r="I9" s="978"/>
      <c r="J9" s="978"/>
      <c r="K9" s="978"/>
      <c r="L9" s="978"/>
      <c r="M9" s="978"/>
      <c r="N9" s="978"/>
      <c r="O9" s="978"/>
      <c r="P9" s="978"/>
      <c r="Q9" s="978"/>
      <c r="R9" s="978"/>
      <c r="S9" s="978"/>
      <c r="T9" s="978"/>
      <c r="U9" s="978"/>
      <c r="V9" s="978"/>
      <c r="W9" s="978"/>
      <c r="X9" s="978"/>
      <c r="Y9" s="978"/>
      <c r="Z9" s="978"/>
      <c r="AA9" s="978"/>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335"/>
    </row>
    <row r="10" spans="1:52" s="1" customFormat="1" ht="15" customHeight="1" x14ac:dyDescent="0.2">
      <c r="A10" s="7" t="s">
        <v>2</v>
      </c>
      <c r="B10" s="7"/>
      <c r="C10" s="18" t="s">
        <v>71</v>
      </c>
      <c r="D10" s="18"/>
      <c r="E10" s="18" t="s">
        <v>393</v>
      </c>
      <c r="F10" s="18"/>
      <c r="G10" s="18" t="s">
        <v>4</v>
      </c>
      <c r="H10" s="18"/>
      <c r="I10" s="18" t="s">
        <v>5</v>
      </c>
      <c r="J10" s="18"/>
      <c r="K10" s="18" t="s">
        <v>6</v>
      </c>
      <c r="L10" s="18"/>
      <c r="M10" s="18" t="s">
        <v>7</v>
      </c>
      <c r="N10" s="18"/>
      <c r="O10" s="18" t="s">
        <v>8</v>
      </c>
      <c r="P10" s="18"/>
      <c r="Q10" s="18" t="s">
        <v>9</v>
      </c>
      <c r="R10" s="18"/>
      <c r="S10" s="18" t="s">
        <v>10</v>
      </c>
      <c r="T10" s="18"/>
      <c r="U10" s="18" t="s">
        <v>11</v>
      </c>
      <c r="V10" s="18"/>
      <c r="W10" s="18" t="s">
        <v>12</v>
      </c>
      <c r="X10" s="18"/>
      <c r="Y10" s="18" t="s">
        <v>13</v>
      </c>
      <c r="Z10" s="18"/>
      <c r="AA10" s="18" t="s">
        <v>14</v>
      </c>
      <c r="AB10" s="29"/>
      <c r="AC10" s="7"/>
    </row>
    <row r="11" spans="1:52" s="1" customFormat="1" ht="14.25" customHeight="1" x14ac:dyDescent="0.2">
      <c r="A11" s="16" t="s">
        <v>15</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7"/>
    </row>
    <row r="12" spans="1:52" s="1" customFormat="1" x14ac:dyDescent="0.2">
      <c r="A12" s="10" t="s">
        <v>16</v>
      </c>
      <c r="B12" s="22"/>
      <c r="C12" s="20">
        <v>54985</v>
      </c>
      <c r="D12" s="228"/>
      <c r="E12" s="20">
        <v>355</v>
      </c>
      <c r="F12" s="20"/>
      <c r="G12" s="20">
        <v>1544</v>
      </c>
      <c r="H12" s="20"/>
      <c r="I12" s="20">
        <v>2712</v>
      </c>
      <c r="J12" s="20"/>
      <c r="K12" s="20">
        <v>4204</v>
      </c>
      <c r="L12" s="20" t="s">
        <v>203</v>
      </c>
      <c r="M12" s="20">
        <v>4908</v>
      </c>
      <c r="N12" s="20" t="s">
        <v>203</v>
      </c>
      <c r="O12" s="20">
        <v>5877</v>
      </c>
      <c r="P12" s="20"/>
      <c r="Q12" s="20">
        <v>6692</v>
      </c>
      <c r="R12" s="20" t="s">
        <v>203</v>
      </c>
      <c r="S12" s="20">
        <v>7055</v>
      </c>
      <c r="T12" s="20" t="s">
        <v>203</v>
      </c>
      <c r="U12" s="20">
        <v>7584</v>
      </c>
      <c r="V12" s="20" t="s">
        <v>203</v>
      </c>
      <c r="W12" s="20">
        <v>7895</v>
      </c>
      <c r="X12" s="20" t="s">
        <v>203</v>
      </c>
      <c r="Y12" s="20">
        <v>8135</v>
      </c>
      <c r="Z12" s="20" t="s">
        <v>203</v>
      </c>
      <c r="AA12" s="20">
        <v>8317</v>
      </c>
      <c r="AB12" s="30" t="s">
        <v>203</v>
      </c>
      <c r="AC12" s="7"/>
    </row>
    <row r="13" spans="1:52" s="685" customFormat="1" ht="6" customHeight="1" x14ac:dyDescent="0.2">
      <c r="A13" s="680"/>
      <c r="B13" s="681"/>
      <c r="C13" s="682"/>
      <c r="D13" s="683"/>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4"/>
      <c r="AC13" s="681"/>
    </row>
    <row r="14" spans="1:52" s="1" customFormat="1" ht="14.25" customHeight="1" x14ac:dyDescent="0.2">
      <c r="A14" s="10" t="s">
        <v>17</v>
      </c>
      <c r="B14" s="22"/>
      <c r="C14" s="20">
        <v>73630</v>
      </c>
      <c r="D14" s="228"/>
      <c r="E14" s="20">
        <v>358</v>
      </c>
      <c r="F14" s="20"/>
      <c r="G14" s="20">
        <v>1591</v>
      </c>
      <c r="H14" s="20"/>
      <c r="I14" s="20">
        <v>2900</v>
      </c>
      <c r="J14" s="20" t="s">
        <v>203</v>
      </c>
      <c r="K14" s="20">
        <v>4489</v>
      </c>
      <c r="L14" s="20" t="s">
        <v>203</v>
      </c>
      <c r="M14" s="20">
        <v>5438</v>
      </c>
      <c r="N14" s="20" t="s">
        <v>203</v>
      </c>
      <c r="O14" s="20">
        <v>6637</v>
      </c>
      <c r="P14" s="20" t="s">
        <v>203</v>
      </c>
      <c r="Q14" s="20">
        <v>7379</v>
      </c>
      <c r="R14" s="20" t="s">
        <v>203</v>
      </c>
      <c r="S14" s="20">
        <v>7844</v>
      </c>
      <c r="T14" s="20" t="s">
        <v>203</v>
      </c>
      <c r="U14" s="20">
        <v>8745</v>
      </c>
      <c r="V14" s="20" t="s">
        <v>203</v>
      </c>
      <c r="W14" s="20">
        <v>9157</v>
      </c>
      <c r="X14" s="20" t="s">
        <v>203</v>
      </c>
      <c r="Y14" s="20">
        <v>9357</v>
      </c>
      <c r="Z14" s="20" t="s">
        <v>203</v>
      </c>
      <c r="AA14" s="20">
        <v>9735</v>
      </c>
      <c r="AB14" s="30" t="s">
        <v>203</v>
      </c>
      <c r="AC14" s="7"/>
    </row>
    <row r="15" spans="1:52" s="1" customFormat="1" ht="14.25" customHeight="1" x14ac:dyDescent="0.2">
      <c r="A15" s="23"/>
      <c r="B15" s="28" t="s">
        <v>18</v>
      </c>
      <c r="C15" s="24">
        <v>72726</v>
      </c>
      <c r="D15" s="233"/>
      <c r="E15" s="24">
        <v>331</v>
      </c>
      <c r="F15" s="24"/>
      <c r="G15" s="24">
        <v>1471</v>
      </c>
      <c r="H15" s="24"/>
      <c r="I15" s="24">
        <v>2769</v>
      </c>
      <c r="J15" s="24" t="s">
        <v>203</v>
      </c>
      <c r="K15" s="24">
        <v>4375</v>
      </c>
      <c r="L15" s="24" t="s">
        <v>203</v>
      </c>
      <c r="M15" s="24">
        <v>5301</v>
      </c>
      <c r="N15" s="24" t="s">
        <v>203</v>
      </c>
      <c r="O15" s="24">
        <v>6527</v>
      </c>
      <c r="P15" s="24" t="s">
        <v>203</v>
      </c>
      <c r="Q15" s="24">
        <v>7306</v>
      </c>
      <c r="R15" s="24" t="s">
        <v>203</v>
      </c>
      <c r="S15" s="24">
        <v>7782</v>
      </c>
      <c r="T15" s="24" t="s">
        <v>203</v>
      </c>
      <c r="U15" s="24">
        <v>8700</v>
      </c>
      <c r="V15" s="24" t="s">
        <v>203</v>
      </c>
      <c r="W15" s="24">
        <v>9132</v>
      </c>
      <c r="X15" s="24" t="s">
        <v>203</v>
      </c>
      <c r="Y15" s="24">
        <v>9332</v>
      </c>
      <c r="Z15" s="24" t="s">
        <v>203</v>
      </c>
      <c r="AA15" s="24">
        <v>9700</v>
      </c>
      <c r="AB15" s="31" t="s">
        <v>203</v>
      </c>
      <c r="AC15" s="625"/>
    </row>
    <row r="16" spans="1:52" s="1" customFormat="1" ht="14.25" customHeight="1" x14ac:dyDescent="0.2">
      <c r="A16" s="7"/>
      <c r="B16" s="7" t="s">
        <v>19</v>
      </c>
      <c r="C16" s="6">
        <v>55786</v>
      </c>
      <c r="D16" s="231"/>
      <c r="E16" s="4">
        <v>202</v>
      </c>
      <c r="F16" s="4"/>
      <c r="G16" s="4">
        <v>735</v>
      </c>
      <c r="H16" s="4" t="s">
        <v>203</v>
      </c>
      <c r="I16" s="4">
        <v>1628</v>
      </c>
      <c r="J16" s="4" t="s">
        <v>203</v>
      </c>
      <c r="K16" s="4">
        <v>2959</v>
      </c>
      <c r="L16" s="4" t="s">
        <v>203</v>
      </c>
      <c r="M16" s="4">
        <v>4093</v>
      </c>
      <c r="N16" s="4" t="s">
        <v>203</v>
      </c>
      <c r="O16" s="4">
        <v>5118</v>
      </c>
      <c r="P16" s="4" t="s">
        <v>203</v>
      </c>
      <c r="Q16" s="4">
        <v>5946</v>
      </c>
      <c r="R16" s="4" t="s">
        <v>203</v>
      </c>
      <c r="S16" s="4">
        <v>6139</v>
      </c>
      <c r="T16" s="4" t="s">
        <v>203</v>
      </c>
      <c r="U16" s="4">
        <v>6680</v>
      </c>
      <c r="V16" s="4" t="s">
        <v>203</v>
      </c>
      <c r="W16" s="4">
        <v>7120</v>
      </c>
      <c r="X16" s="4" t="s">
        <v>203</v>
      </c>
      <c r="Y16" s="4">
        <v>7451</v>
      </c>
      <c r="Z16" s="4" t="s">
        <v>203</v>
      </c>
      <c r="AA16" s="4">
        <v>7715</v>
      </c>
      <c r="AB16" s="5" t="s">
        <v>203</v>
      </c>
      <c r="AC16" s="7"/>
    </row>
    <row r="17" spans="1:29" s="1" customFormat="1" ht="14.25" customHeight="1" x14ac:dyDescent="0.2">
      <c r="A17" s="7"/>
      <c r="B17" s="7" t="s">
        <v>20</v>
      </c>
      <c r="C17" s="6">
        <v>4508</v>
      </c>
      <c r="D17" s="231"/>
      <c r="E17" s="4">
        <v>117</v>
      </c>
      <c r="F17" s="4"/>
      <c r="G17" s="4">
        <v>605</v>
      </c>
      <c r="H17" s="4"/>
      <c r="I17" s="4">
        <v>627</v>
      </c>
      <c r="J17" s="4" t="s">
        <v>203</v>
      </c>
      <c r="K17" s="4">
        <v>730</v>
      </c>
      <c r="L17" s="4"/>
      <c r="M17" s="4">
        <v>300</v>
      </c>
      <c r="N17" s="4"/>
      <c r="O17" s="4">
        <v>321</v>
      </c>
      <c r="P17" s="4"/>
      <c r="Q17" s="4">
        <v>391</v>
      </c>
      <c r="R17" s="4"/>
      <c r="S17" s="4">
        <v>328</v>
      </c>
      <c r="T17" s="4"/>
      <c r="U17" s="4">
        <v>354</v>
      </c>
      <c r="V17" s="4"/>
      <c r="W17" s="4">
        <v>296</v>
      </c>
      <c r="X17" s="4"/>
      <c r="Y17" s="4">
        <v>253</v>
      </c>
      <c r="Z17" s="4" t="s">
        <v>203</v>
      </c>
      <c r="AA17" s="4">
        <v>186</v>
      </c>
      <c r="AB17" s="5" t="s">
        <v>203</v>
      </c>
      <c r="AC17" s="7"/>
    </row>
    <row r="18" spans="1:29" s="1" customFormat="1" ht="14.25" customHeight="1" x14ac:dyDescent="0.2">
      <c r="A18" s="7"/>
      <c r="B18" s="7" t="s">
        <v>21</v>
      </c>
      <c r="C18" s="6">
        <v>12432</v>
      </c>
      <c r="D18" s="231"/>
      <c r="E18" s="4">
        <v>12</v>
      </c>
      <c r="F18" s="4"/>
      <c r="G18" s="4">
        <v>131</v>
      </c>
      <c r="H18" s="4" t="s">
        <v>203</v>
      </c>
      <c r="I18" s="4">
        <v>514</v>
      </c>
      <c r="J18" s="4"/>
      <c r="K18" s="4">
        <v>686</v>
      </c>
      <c r="L18" s="4"/>
      <c r="M18" s="4">
        <v>908</v>
      </c>
      <c r="N18" s="4" t="s">
        <v>203</v>
      </c>
      <c r="O18" s="4">
        <v>1088</v>
      </c>
      <c r="P18" s="4"/>
      <c r="Q18" s="4">
        <v>969</v>
      </c>
      <c r="R18" s="4" t="s">
        <v>203</v>
      </c>
      <c r="S18" s="4">
        <v>1315</v>
      </c>
      <c r="T18" s="4" t="s">
        <v>203</v>
      </c>
      <c r="U18" s="4">
        <v>1666</v>
      </c>
      <c r="V18" s="4" t="s">
        <v>203</v>
      </c>
      <c r="W18" s="4">
        <v>1716</v>
      </c>
      <c r="X18" s="4" t="s">
        <v>203</v>
      </c>
      <c r="Y18" s="4">
        <v>1628</v>
      </c>
      <c r="Z18" s="4" t="s">
        <v>203</v>
      </c>
      <c r="AA18" s="4">
        <v>1799</v>
      </c>
      <c r="AB18" s="5" t="s">
        <v>203</v>
      </c>
      <c r="AC18" s="7"/>
    </row>
    <row r="19" spans="1:29" s="1" customFormat="1" ht="14.25" customHeight="1" x14ac:dyDescent="0.2">
      <c r="A19" s="7"/>
      <c r="B19" s="7"/>
      <c r="C19" s="6"/>
      <c r="D19" s="3"/>
      <c r="E19" s="4"/>
      <c r="F19" s="4"/>
      <c r="G19" s="4"/>
      <c r="H19" s="4"/>
      <c r="I19" s="4"/>
      <c r="J19" s="4"/>
      <c r="K19" s="4"/>
      <c r="L19" s="4"/>
      <c r="M19" s="4"/>
      <c r="N19" s="4"/>
      <c r="O19" s="4"/>
      <c r="P19" s="4"/>
      <c r="Q19" s="4"/>
      <c r="R19" s="4"/>
      <c r="S19" s="4"/>
      <c r="T19" s="4"/>
      <c r="U19" s="4"/>
      <c r="V19" s="4"/>
      <c r="W19" s="4"/>
      <c r="X19" s="4"/>
      <c r="Y19" s="4"/>
      <c r="Z19" s="4"/>
      <c r="AA19" s="4"/>
      <c r="AB19" s="5"/>
      <c r="AC19" s="7"/>
    </row>
    <row r="20" spans="1:29" s="1" customFormat="1" ht="14.25" customHeight="1" x14ac:dyDescent="0.2">
      <c r="A20" s="23"/>
      <c r="B20" s="28" t="s">
        <v>39</v>
      </c>
      <c r="C20" s="24">
        <v>904</v>
      </c>
      <c r="D20" s="233"/>
      <c r="E20" s="24">
        <v>27</v>
      </c>
      <c r="F20" s="24"/>
      <c r="G20" s="24">
        <v>120</v>
      </c>
      <c r="H20" s="24"/>
      <c r="I20" s="24">
        <v>131</v>
      </c>
      <c r="J20" s="24"/>
      <c r="K20" s="24">
        <v>114</v>
      </c>
      <c r="L20" s="24"/>
      <c r="M20" s="24">
        <v>137</v>
      </c>
      <c r="N20" s="24"/>
      <c r="O20" s="24">
        <v>110</v>
      </c>
      <c r="P20" s="24"/>
      <c r="Q20" s="24">
        <v>73</v>
      </c>
      <c r="R20" s="24"/>
      <c r="S20" s="24">
        <v>62</v>
      </c>
      <c r="T20" s="24"/>
      <c r="U20" s="24">
        <v>45</v>
      </c>
      <c r="V20" s="24"/>
      <c r="W20" s="24">
        <v>25</v>
      </c>
      <c r="X20" s="24"/>
      <c r="Y20" s="24">
        <v>25</v>
      </c>
      <c r="Z20" s="24" t="s">
        <v>203</v>
      </c>
      <c r="AA20" s="24">
        <v>35</v>
      </c>
      <c r="AB20" s="31" t="s">
        <v>203</v>
      </c>
      <c r="AC20" s="625"/>
    </row>
    <row r="21" spans="1:29" s="1" customFormat="1" ht="14.25" customHeight="1" x14ac:dyDescent="0.2">
      <c r="A21" s="7"/>
      <c r="B21" s="7" t="s">
        <v>23</v>
      </c>
      <c r="C21" s="6">
        <v>879</v>
      </c>
      <c r="D21" s="231"/>
      <c r="E21" s="4">
        <v>27</v>
      </c>
      <c r="F21" s="4"/>
      <c r="G21" s="4">
        <v>117</v>
      </c>
      <c r="H21" s="4"/>
      <c r="I21" s="4">
        <v>130</v>
      </c>
      <c r="J21" s="4"/>
      <c r="K21" s="4">
        <v>107</v>
      </c>
      <c r="L21" s="4"/>
      <c r="M21" s="4">
        <v>134</v>
      </c>
      <c r="N21" s="4"/>
      <c r="O21" s="4">
        <v>107</v>
      </c>
      <c r="P21" s="4"/>
      <c r="Q21" s="4">
        <v>70</v>
      </c>
      <c r="R21" s="4"/>
      <c r="S21" s="4">
        <v>60</v>
      </c>
      <c r="T21" s="4"/>
      <c r="U21" s="4">
        <v>44</v>
      </c>
      <c r="V21" s="4"/>
      <c r="W21" s="4">
        <v>24</v>
      </c>
      <c r="X21" s="4"/>
      <c r="Y21" s="4">
        <v>25</v>
      </c>
      <c r="Z21" s="4" t="s">
        <v>203</v>
      </c>
      <c r="AA21" s="4">
        <v>34</v>
      </c>
      <c r="AB21" s="5" t="s">
        <v>203</v>
      </c>
      <c r="AC21" s="7"/>
    </row>
    <row r="22" spans="1:29" s="1" customFormat="1" ht="14.25" customHeight="1" x14ac:dyDescent="0.2">
      <c r="A22" s="7"/>
      <c r="B22" s="7" t="s">
        <v>24</v>
      </c>
      <c r="C22" s="6">
        <v>11</v>
      </c>
      <c r="D22" s="3"/>
      <c r="E22" s="4">
        <v>0</v>
      </c>
      <c r="F22" s="4"/>
      <c r="G22" s="4">
        <v>0</v>
      </c>
      <c r="H22" s="4"/>
      <c r="I22" s="4">
        <v>1</v>
      </c>
      <c r="J22" s="4"/>
      <c r="K22" s="4">
        <v>4</v>
      </c>
      <c r="L22" s="4"/>
      <c r="M22" s="4">
        <v>2</v>
      </c>
      <c r="N22" s="4"/>
      <c r="O22" s="4">
        <v>1</v>
      </c>
      <c r="P22" s="4"/>
      <c r="Q22" s="4">
        <v>1</v>
      </c>
      <c r="R22" s="4"/>
      <c r="S22" s="4">
        <v>0</v>
      </c>
      <c r="T22" s="4"/>
      <c r="U22" s="4">
        <v>0</v>
      </c>
      <c r="V22" s="4"/>
      <c r="W22" s="4">
        <v>1</v>
      </c>
      <c r="X22" s="4"/>
      <c r="Y22" s="4">
        <v>0</v>
      </c>
      <c r="Z22" s="4"/>
      <c r="AA22" s="4">
        <v>1</v>
      </c>
      <c r="AB22" s="5"/>
      <c r="AC22" s="7"/>
    </row>
    <row r="23" spans="1:29" s="1" customFormat="1" ht="14.25" customHeight="1" x14ac:dyDescent="0.2">
      <c r="A23" s="7"/>
      <c r="B23" s="7" t="s">
        <v>25</v>
      </c>
      <c r="C23" s="6">
        <v>14</v>
      </c>
      <c r="D23" s="3"/>
      <c r="E23" s="4">
        <v>0</v>
      </c>
      <c r="F23" s="4"/>
      <c r="G23" s="4">
        <v>3</v>
      </c>
      <c r="H23" s="4"/>
      <c r="I23" s="4">
        <v>0</v>
      </c>
      <c r="J23" s="4"/>
      <c r="K23" s="4">
        <v>3</v>
      </c>
      <c r="L23" s="4"/>
      <c r="M23" s="4">
        <v>1</v>
      </c>
      <c r="N23" s="4"/>
      <c r="O23" s="4">
        <v>2</v>
      </c>
      <c r="P23" s="4"/>
      <c r="Q23" s="4">
        <v>2</v>
      </c>
      <c r="R23" s="4"/>
      <c r="S23" s="4">
        <v>2</v>
      </c>
      <c r="T23" s="4"/>
      <c r="U23" s="4">
        <v>1</v>
      </c>
      <c r="V23" s="4"/>
      <c r="W23" s="4">
        <v>0</v>
      </c>
      <c r="X23" s="4"/>
      <c r="Y23" s="4">
        <v>0</v>
      </c>
      <c r="Z23" s="4"/>
      <c r="AA23" s="4">
        <v>0</v>
      </c>
      <c r="AB23" s="5"/>
      <c r="AC23" s="7"/>
    </row>
    <row r="24" spans="1:29" s="1" customFormat="1" ht="6" customHeight="1" x14ac:dyDescent="0.2">
      <c r="A24" s="7"/>
      <c r="B24" s="7"/>
      <c r="C24" s="6"/>
      <c r="D24" s="3"/>
      <c r="E24" s="4"/>
      <c r="F24" s="4"/>
      <c r="G24" s="4"/>
      <c r="H24" s="4"/>
      <c r="I24" s="4"/>
      <c r="J24" s="4"/>
      <c r="K24" s="4"/>
      <c r="L24" s="4"/>
      <c r="M24" s="4"/>
      <c r="N24" s="4"/>
      <c r="O24" s="4"/>
      <c r="P24" s="4"/>
      <c r="Q24" s="4"/>
      <c r="R24" s="4"/>
      <c r="S24" s="4"/>
      <c r="T24" s="4"/>
      <c r="U24" s="4"/>
      <c r="V24" s="4"/>
      <c r="W24" s="4"/>
      <c r="X24" s="4"/>
      <c r="Y24" s="4"/>
      <c r="Z24" s="4"/>
      <c r="AA24" s="4"/>
      <c r="AB24" s="4"/>
      <c r="AC24" s="7"/>
    </row>
    <row r="25" spans="1:29" s="1" customFormat="1" ht="14.25" customHeight="1" x14ac:dyDescent="0.2">
      <c r="A25" s="16" t="s">
        <v>396</v>
      </c>
      <c r="B25" s="21"/>
      <c r="C25" s="19"/>
      <c r="D25" s="32"/>
      <c r="E25" s="25"/>
      <c r="F25" s="25"/>
      <c r="G25" s="25"/>
      <c r="H25" s="25"/>
      <c r="I25" s="25"/>
      <c r="J25" s="25"/>
      <c r="K25" s="25"/>
      <c r="L25" s="25"/>
      <c r="M25" s="25"/>
      <c r="N25" s="25"/>
      <c r="O25" s="25"/>
      <c r="P25" s="25"/>
      <c r="Q25" s="25"/>
      <c r="R25" s="25"/>
      <c r="S25" s="25"/>
      <c r="T25" s="25"/>
      <c r="U25" s="25"/>
      <c r="V25" s="25"/>
      <c r="W25" s="25"/>
      <c r="X25" s="25"/>
      <c r="Y25" s="25"/>
      <c r="Z25" s="25"/>
      <c r="AA25" s="25"/>
      <c r="AB25" s="33"/>
      <c r="AC25" s="7"/>
    </row>
    <row r="26" spans="1:29" s="1" customFormat="1" ht="14.25" customHeight="1" x14ac:dyDescent="0.2">
      <c r="A26" s="10" t="s">
        <v>16</v>
      </c>
      <c r="B26" s="10"/>
      <c r="C26" s="20">
        <v>3818</v>
      </c>
      <c r="D26" s="229"/>
      <c r="E26" s="20">
        <v>0</v>
      </c>
      <c r="F26" s="20"/>
      <c r="G26" s="20">
        <v>11</v>
      </c>
      <c r="H26" s="20"/>
      <c r="I26" s="20">
        <v>61</v>
      </c>
      <c r="J26" s="20"/>
      <c r="K26" s="20">
        <v>106</v>
      </c>
      <c r="L26" s="20"/>
      <c r="M26" s="20">
        <v>121</v>
      </c>
      <c r="N26" s="20"/>
      <c r="O26" s="20">
        <v>143</v>
      </c>
      <c r="P26" s="20"/>
      <c r="Q26" s="20">
        <v>293</v>
      </c>
      <c r="R26" s="20"/>
      <c r="S26" s="20">
        <v>348</v>
      </c>
      <c r="T26" s="20"/>
      <c r="U26" s="20">
        <v>534</v>
      </c>
      <c r="V26" s="20"/>
      <c r="W26" s="20">
        <v>712</v>
      </c>
      <c r="X26" s="20"/>
      <c r="Y26" s="20">
        <v>869</v>
      </c>
      <c r="Z26" s="20"/>
      <c r="AA26" s="20">
        <v>981</v>
      </c>
      <c r="AB26" s="30"/>
      <c r="AC26" s="625"/>
    </row>
    <row r="27" spans="1:29" s="1" customFormat="1" ht="14.25" customHeight="1" x14ac:dyDescent="0.2">
      <c r="A27" s="10" t="s">
        <v>26</v>
      </c>
      <c r="B27" s="10"/>
      <c r="C27" s="20">
        <v>4358</v>
      </c>
      <c r="D27" s="229"/>
      <c r="E27" s="20">
        <v>0</v>
      </c>
      <c r="F27" s="20"/>
      <c r="G27" s="20">
        <v>11</v>
      </c>
      <c r="H27" s="20"/>
      <c r="I27" s="20">
        <v>62</v>
      </c>
      <c r="J27" s="20"/>
      <c r="K27" s="20">
        <v>108</v>
      </c>
      <c r="L27" s="20"/>
      <c r="M27" s="20">
        <v>128</v>
      </c>
      <c r="N27" s="20"/>
      <c r="O27" s="20">
        <v>148</v>
      </c>
      <c r="P27" s="20"/>
      <c r="Q27" s="20">
        <v>303</v>
      </c>
      <c r="R27" s="20"/>
      <c r="S27" s="20">
        <v>357</v>
      </c>
      <c r="T27" s="20"/>
      <c r="U27" s="20">
        <v>563</v>
      </c>
      <c r="V27" s="20"/>
      <c r="W27" s="20">
        <v>760</v>
      </c>
      <c r="X27" s="20"/>
      <c r="Y27" s="20">
        <v>901</v>
      </c>
      <c r="Z27" s="20"/>
      <c r="AA27" s="20">
        <v>1017</v>
      </c>
      <c r="AB27" s="30"/>
      <c r="AC27" s="625"/>
    </row>
    <row r="28" spans="1:29" s="1" customFormat="1" ht="6" customHeight="1" x14ac:dyDescent="0.2">
      <c r="A28" s="7"/>
      <c r="B28" s="7"/>
      <c r="C28" s="6"/>
      <c r="D28" s="3"/>
      <c r="E28" s="4"/>
      <c r="F28" s="4"/>
      <c r="G28" s="4"/>
      <c r="H28" s="4"/>
      <c r="I28" s="4"/>
      <c r="J28" s="4"/>
      <c r="K28" s="4"/>
      <c r="L28" s="4"/>
      <c r="M28" s="4"/>
      <c r="N28" s="4"/>
      <c r="O28" s="4"/>
      <c r="P28" s="4"/>
      <c r="Q28" s="4"/>
      <c r="R28" s="4"/>
      <c r="S28" s="4"/>
      <c r="T28" s="4"/>
      <c r="U28" s="4"/>
      <c r="V28" s="4"/>
      <c r="W28" s="4"/>
      <c r="X28" s="4"/>
      <c r="Y28" s="4"/>
      <c r="Z28" s="4"/>
      <c r="AA28" s="4"/>
      <c r="AB28" s="5"/>
      <c r="AC28" s="7"/>
    </row>
    <row r="29" spans="1:29" s="1" customFormat="1" ht="14.25" customHeight="1" x14ac:dyDescent="0.2">
      <c r="A29" s="16" t="s">
        <v>96</v>
      </c>
      <c r="B29" s="21"/>
      <c r="C29" s="19"/>
      <c r="D29" s="32"/>
      <c r="E29" s="25"/>
      <c r="F29" s="25"/>
      <c r="G29" s="25"/>
      <c r="H29" s="25"/>
      <c r="I29" s="25"/>
      <c r="J29" s="25"/>
      <c r="K29" s="25"/>
      <c r="L29" s="25"/>
      <c r="M29" s="25"/>
      <c r="N29" s="25"/>
      <c r="O29" s="25"/>
      <c r="P29" s="25"/>
      <c r="Q29" s="25"/>
      <c r="R29" s="25"/>
      <c r="S29" s="25"/>
      <c r="T29" s="25"/>
      <c r="U29" s="25"/>
      <c r="V29" s="25"/>
      <c r="W29" s="25"/>
      <c r="X29" s="25"/>
      <c r="Y29" s="25"/>
      <c r="Z29" s="25"/>
      <c r="AA29" s="25"/>
      <c r="AB29" s="33"/>
      <c r="AC29" s="7"/>
    </row>
    <row r="30" spans="1:29" s="1" customFormat="1" ht="14.25" customHeight="1" x14ac:dyDescent="0.2">
      <c r="A30" s="10" t="s">
        <v>16</v>
      </c>
      <c r="B30" s="10"/>
      <c r="C30" s="20">
        <v>9815</v>
      </c>
      <c r="D30" s="229"/>
      <c r="E30" s="20">
        <v>0</v>
      </c>
      <c r="F30" s="20"/>
      <c r="G30" s="20">
        <v>124</v>
      </c>
      <c r="H30" s="20"/>
      <c r="I30" s="20">
        <v>249</v>
      </c>
      <c r="J30" s="20"/>
      <c r="K30" s="20">
        <v>598</v>
      </c>
      <c r="L30" s="20"/>
      <c r="M30" s="20">
        <v>773</v>
      </c>
      <c r="N30" s="20"/>
      <c r="O30" s="20">
        <v>939</v>
      </c>
      <c r="P30" s="20"/>
      <c r="Q30" s="20">
        <v>1207</v>
      </c>
      <c r="R30" s="20" t="s">
        <v>203</v>
      </c>
      <c r="S30" s="20">
        <v>1143</v>
      </c>
      <c r="T30" s="20"/>
      <c r="U30" s="20">
        <v>1770</v>
      </c>
      <c r="V30" s="20"/>
      <c r="W30" s="20">
        <v>1954</v>
      </c>
      <c r="X30" s="20" t="s">
        <v>203</v>
      </c>
      <c r="Y30" s="20">
        <v>1762</v>
      </c>
      <c r="Z30" s="20" t="s">
        <v>203</v>
      </c>
      <c r="AA30" s="20">
        <v>589</v>
      </c>
      <c r="AB30" s="30" t="s">
        <v>203</v>
      </c>
      <c r="AC30" s="7"/>
    </row>
    <row r="31" spans="1:29" s="1" customFormat="1" ht="14.25" customHeight="1" x14ac:dyDescent="0.2">
      <c r="A31" s="10" t="s">
        <v>27</v>
      </c>
      <c r="B31" s="10"/>
      <c r="C31" s="20">
        <v>12024</v>
      </c>
      <c r="D31" s="229"/>
      <c r="E31" s="20">
        <v>0</v>
      </c>
      <c r="F31" s="20"/>
      <c r="G31" s="20">
        <v>125</v>
      </c>
      <c r="H31" s="20"/>
      <c r="I31" s="20">
        <v>255</v>
      </c>
      <c r="J31" s="20"/>
      <c r="K31" s="20">
        <v>625</v>
      </c>
      <c r="L31" s="20"/>
      <c r="M31" s="20">
        <v>804</v>
      </c>
      <c r="N31" s="20"/>
      <c r="O31" s="20">
        <v>993</v>
      </c>
      <c r="P31" s="20"/>
      <c r="Q31" s="20">
        <v>1326</v>
      </c>
      <c r="R31" s="20" t="s">
        <v>203</v>
      </c>
      <c r="S31" s="20">
        <v>1227</v>
      </c>
      <c r="T31" s="20"/>
      <c r="U31" s="20">
        <v>1942</v>
      </c>
      <c r="V31" s="20"/>
      <c r="W31" s="20">
        <v>2159</v>
      </c>
      <c r="X31" s="20" t="s">
        <v>203</v>
      </c>
      <c r="Y31" s="20">
        <v>1919</v>
      </c>
      <c r="Z31" s="20" t="s">
        <v>203</v>
      </c>
      <c r="AA31" s="20">
        <v>649</v>
      </c>
      <c r="AB31" s="30" t="s">
        <v>203</v>
      </c>
      <c r="AC31" s="625"/>
    </row>
    <row r="32" spans="1:29" s="1" customFormat="1" ht="6" customHeight="1" x14ac:dyDescent="0.2">
      <c r="A32" s="27"/>
      <c r="B32" s="27"/>
      <c r="C32" s="6"/>
      <c r="D32" s="3"/>
      <c r="E32" s="6"/>
      <c r="F32" s="6"/>
      <c r="G32" s="6"/>
      <c r="H32" s="6"/>
      <c r="I32" s="6"/>
      <c r="J32" s="6"/>
      <c r="K32" s="6"/>
      <c r="L32" s="6"/>
      <c r="M32" s="6"/>
      <c r="N32" s="6"/>
      <c r="O32" s="6"/>
      <c r="P32" s="6"/>
      <c r="Q32" s="6"/>
      <c r="R32" s="6"/>
      <c r="S32" s="6"/>
      <c r="T32" s="6"/>
      <c r="U32" s="6"/>
      <c r="V32" s="6"/>
      <c r="W32" s="6"/>
      <c r="X32" s="6"/>
      <c r="Y32" s="6"/>
      <c r="Z32" s="6"/>
      <c r="AA32" s="6"/>
      <c r="AB32" s="5"/>
      <c r="AC32" s="7"/>
    </row>
    <row r="33" spans="1:29" s="1" customFormat="1" ht="14.25" customHeight="1" x14ac:dyDescent="0.2">
      <c r="A33" s="16" t="s">
        <v>28</v>
      </c>
      <c r="B33" s="16"/>
      <c r="C33" s="19"/>
      <c r="D33" s="32"/>
      <c r="E33" s="19"/>
      <c r="F33" s="19"/>
      <c r="G33" s="19"/>
      <c r="H33" s="19"/>
      <c r="I33" s="19"/>
      <c r="J33" s="19"/>
      <c r="K33" s="19"/>
      <c r="L33" s="19"/>
      <c r="M33" s="19"/>
      <c r="N33" s="19"/>
      <c r="O33" s="19"/>
      <c r="P33" s="19"/>
      <c r="Q33" s="19"/>
      <c r="R33" s="19"/>
      <c r="S33" s="19"/>
      <c r="T33" s="19"/>
      <c r="U33" s="19"/>
      <c r="V33" s="19"/>
      <c r="W33" s="19"/>
      <c r="X33" s="19"/>
      <c r="Y33" s="19"/>
      <c r="Z33" s="19"/>
      <c r="AA33" s="19"/>
      <c r="AB33" s="33"/>
      <c r="AC33" s="7"/>
    </row>
    <row r="34" spans="1:29" s="1" customFormat="1" ht="14.25" customHeight="1" x14ac:dyDescent="0.2">
      <c r="A34" s="10" t="s">
        <v>16</v>
      </c>
      <c r="B34" s="10"/>
      <c r="C34" s="20">
        <v>5544</v>
      </c>
      <c r="D34" s="229"/>
      <c r="E34" s="20">
        <v>0</v>
      </c>
      <c r="F34" s="20"/>
      <c r="G34" s="20">
        <v>38</v>
      </c>
      <c r="H34" s="20"/>
      <c r="I34" s="20">
        <v>109</v>
      </c>
      <c r="J34" s="20"/>
      <c r="K34" s="20">
        <v>269</v>
      </c>
      <c r="L34" s="20"/>
      <c r="M34" s="20">
        <v>297</v>
      </c>
      <c r="N34" s="20"/>
      <c r="O34" s="20">
        <v>427</v>
      </c>
      <c r="P34" s="20"/>
      <c r="Q34" s="20">
        <v>569</v>
      </c>
      <c r="R34" s="20"/>
      <c r="S34" s="20">
        <v>597</v>
      </c>
      <c r="T34" s="20" t="s">
        <v>203</v>
      </c>
      <c r="U34" s="20">
        <v>919</v>
      </c>
      <c r="V34" s="20" t="s">
        <v>203</v>
      </c>
      <c r="W34" s="20">
        <v>1049</v>
      </c>
      <c r="X34" s="20" t="s">
        <v>203</v>
      </c>
      <c r="Y34" s="20">
        <v>1003</v>
      </c>
      <c r="Z34" s="20" t="s">
        <v>203</v>
      </c>
      <c r="AA34" s="20">
        <v>893</v>
      </c>
      <c r="AB34" s="30" t="s">
        <v>203</v>
      </c>
      <c r="AC34" s="7"/>
    </row>
    <row r="35" spans="1:29" s="1" customFormat="1" ht="14.25" customHeight="1" x14ac:dyDescent="0.2">
      <c r="A35" s="10" t="s">
        <v>29</v>
      </c>
      <c r="B35" s="10"/>
      <c r="C35" s="20">
        <v>6729</v>
      </c>
      <c r="D35" s="228"/>
      <c r="E35" s="20">
        <v>0</v>
      </c>
      <c r="F35" s="20"/>
      <c r="G35" s="20">
        <v>38</v>
      </c>
      <c r="H35" s="20"/>
      <c r="I35" s="20">
        <v>114</v>
      </c>
      <c r="J35" s="20"/>
      <c r="K35" s="20">
        <v>276</v>
      </c>
      <c r="L35" s="20"/>
      <c r="M35" s="20">
        <v>314</v>
      </c>
      <c r="N35" s="20"/>
      <c r="O35" s="20">
        <v>452</v>
      </c>
      <c r="P35" s="20"/>
      <c r="Q35" s="20">
        <v>628</v>
      </c>
      <c r="R35" s="20"/>
      <c r="S35" s="20">
        <v>650</v>
      </c>
      <c r="T35" s="20" t="s">
        <v>203</v>
      </c>
      <c r="U35" s="20">
        <v>1004</v>
      </c>
      <c r="V35" s="20" t="s">
        <v>203</v>
      </c>
      <c r="W35" s="20">
        <v>1164</v>
      </c>
      <c r="X35" s="20" t="s">
        <v>203</v>
      </c>
      <c r="Y35" s="20">
        <v>1103</v>
      </c>
      <c r="Z35" s="20" t="s">
        <v>203</v>
      </c>
      <c r="AA35" s="20">
        <v>986</v>
      </c>
      <c r="AB35" s="30" t="s">
        <v>203</v>
      </c>
      <c r="AC35" s="625"/>
    </row>
    <row r="36" spans="1:29" s="1" customFormat="1" ht="12.75" x14ac:dyDescent="0.2">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row>
    <row r="37" spans="1:29" s="266" customFormat="1" ht="12.75" customHeight="1" x14ac:dyDescent="0.2">
      <c r="A37" s="35" t="s">
        <v>30</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17"/>
    </row>
    <row r="38" spans="1:29" s="266" customFormat="1" ht="12.75" customHeight="1" x14ac:dyDescent="0.2">
      <c r="A38" s="26" t="s">
        <v>397</v>
      </c>
      <c r="B38" s="26"/>
      <c r="C38" s="26"/>
      <c r="D38" s="26"/>
      <c r="E38" s="875"/>
      <c r="F38" s="876"/>
      <c r="G38" s="876"/>
      <c r="H38" s="876"/>
      <c r="I38" s="876"/>
      <c r="J38" s="876"/>
      <c r="K38" s="876"/>
      <c r="L38" s="876"/>
      <c r="M38" s="876"/>
      <c r="N38" s="26"/>
      <c r="O38" s="26"/>
      <c r="P38" s="26"/>
      <c r="Q38" s="26"/>
      <c r="R38" s="26"/>
      <c r="S38" s="26"/>
      <c r="T38" s="26"/>
      <c r="U38" s="26"/>
      <c r="V38" s="26"/>
      <c r="W38" s="26"/>
      <c r="X38" s="26"/>
      <c r="Y38" s="26"/>
      <c r="Z38" s="26"/>
      <c r="AA38" s="26"/>
      <c r="AB38" s="26"/>
      <c r="AC38" s="17"/>
    </row>
    <row r="39" spans="1:29" s="266" customFormat="1" ht="12.75" customHeight="1" x14ac:dyDescent="0.2">
      <c r="A39" s="26" t="s">
        <v>395</v>
      </c>
      <c r="B39" s="26"/>
      <c r="C39" s="26"/>
      <c r="D39" s="26"/>
      <c r="E39" s="875"/>
      <c r="F39" s="876"/>
      <c r="G39" s="876"/>
      <c r="H39" s="876"/>
      <c r="I39" s="876"/>
      <c r="J39" s="876"/>
      <c r="K39" s="876"/>
      <c r="L39" s="876"/>
      <c r="M39" s="876"/>
      <c r="N39" s="26"/>
      <c r="O39" s="26"/>
      <c r="P39" s="26"/>
      <c r="Q39" s="26"/>
      <c r="R39" s="26"/>
      <c r="S39" s="26"/>
      <c r="T39" s="26"/>
      <c r="U39" s="26"/>
      <c r="V39" s="26"/>
      <c r="W39" s="26"/>
      <c r="X39" s="26"/>
      <c r="Y39" s="26"/>
      <c r="Z39" s="26"/>
      <c r="AA39" s="26"/>
      <c r="AB39" s="26"/>
      <c r="AC39" s="17"/>
    </row>
    <row r="40" spans="1:29" s="266" customFormat="1" ht="12.75" customHeight="1" x14ac:dyDescent="0.2">
      <c r="A40" s="26" t="s">
        <v>390</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17"/>
    </row>
    <row r="41" spans="1:29" s="266" customFormat="1" ht="12.75" customHeight="1" x14ac:dyDescent="0.2">
      <c r="A41" s="8" t="s">
        <v>391</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7"/>
    </row>
    <row r="42" spans="1:29" s="266" customFormat="1" ht="12.75" customHeight="1" x14ac:dyDescent="0.2">
      <c r="A42" s="26" t="s">
        <v>392</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17"/>
    </row>
    <row r="43" spans="1:29" s="266" customFormat="1" ht="12.75" customHeight="1" x14ac:dyDescent="0.2">
      <c r="A43" s="911" t="s">
        <v>463</v>
      </c>
      <c r="B43" s="26"/>
      <c r="C43" s="26"/>
      <c r="D43" s="26"/>
      <c r="E43" s="26"/>
      <c r="F43" s="26"/>
      <c r="G43" s="26"/>
      <c r="H43" s="26"/>
      <c r="I43" s="26"/>
      <c r="J43" s="26"/>
      <c r="K43" s="26"/>
      <c r="L43" s="26"/>
      <c r="M43" s="26"/>
      <c r="N43" s="897"/>
      <c r="O43" s="897"/>
      <c r="P43" s="26"/>
      <c r="Q43" s="26"/>
      <c r="R43" s="26"/>
      <c r="S43" s="26"/>
      <c r="T43" s="26"/>
      <c r="U43" s="26"/>
      <c r="V43" s="26"/>
      <c r="W43" s="26"/>
      <c r="X43" s="26"/>
      <c r="Y43" s="26"/>
      <c r="Z43" s="26"/>
      <c r="AA43" s="26"/>
      <c r="AB43" s="26"/>
      <c r="AC43" s="17"/>
    </row>
    <row r="44" spans="1:29" s="266" customFormat="1" ht="12.75" customHeight="1" x14ac:dyDescent="0.2">
      <c r="A44" s="26" t="s">
        <v>375</v>
      </c>
      <c r="B44" s="26"/>
      <c r="C44" s="627"/>
      <c r="D44" s="627"/>
      <c r="E44" s="627"/>
      <c r="F44" s="627"/>
      <c r="G44" s="627"/>
      <c r="H44" s="626"/>
      <c r="I44" s="626"/>
      <c r="J44" s="626"/>
      <c r="K44" s="626"/>
      <c r="L44" s="626"/>
      <c r="M44" s="26"/>
      <c r="N44" s="26"/>
      <c r="O44" s="26"/>
      <c r="P44" s="26"/>
      <c r="Q44" s="26"/>
      <c r="R44" s="26"/>
      <c r="S44" s="26"/>
      <c r="T44" s="26"/>
      <c r="U44" s="26"/>
      <c r="V44" s="26"/>
      <c r="W44" s="26"/>
      <c r="X44" s="26"/>
      <c r="Y44" s="26"/>
      <c r="Z44" s="26"/>
      <c r="AA44" s="26"/>
      <c r="AB44" s="26"/>
      <c r="AC44" s="17"/>
    </row>
    <row r="45" spans="1:29" s="1" customFormat="1" x14ac:dyDescent="0.2">
      <c r="A45" s="627"/>
      <c r="B45" s="627"/>
      <c r="C45" s="2"/>
      <c r="D45" s="2"/>
      <c r="E45" s="2"/>
      <c r="F45" s="2"/>
      <c r="G45" s="2"/>
      <c r="H45" s="2"/>
      <c r="I45" s="2"/>
      <c r="J45" s="2"/>
      <c r="K45" s="2"/>
      <c r="L45" s="2"/>
      <c r="M45" s="626"/>
      <c r="N45" s="626"/>
      <c r="O45" s="626"/>
      <c r="P45" s="626"/>
      <c r="Q45" s="626"/>
      <c r="R45" s="626"/>
      <c r="S45" s="626"/>
      <c r="T45" s="626"/>
      <c r="U45" s="626"/>
      <c r="V45" s="626"/>
      <c r="W45" s="626"/>
      <c r="X45" s="626"/>
      <c r="Y45" s="626"/>
      <c r="Z45" s="626"/>
      <c r="AA45" s="626"/>
      <c r="AB45" s="626"/>
      <c r="AC45" s="7"/>
    </row>
    <row r="46" spans="1:29" x14ac:dyDescent="0.2">
      <c r="F46" s="2"/>
      <c r="G46" s="2"/>
      <c r="H46" s="2"/>
      <c r="I46" s="2"/>
      <c r="J46" s="2"/>
      <c r="K46" s="2"/>
      <c r="L46" s="2"/>
      <c r="M46" s="2"/>
      <c r="N46" s="2"/>
      <c r="O46" s="2"/>
      <c r="P46" s="2"/>
      <c r="Q46" s="2"/>
      <c r="R46" s="2"/>
      <c r="S46" s="2"/>
      <c r="T46" s="2"/>
      <c r="U46" s="2"/>
      <c r="V46" s="2"/>
      <c r="W46" s="2"/>
      <c r="X46" s="2"/>
      <c r="Y46" s="2"/>
      <c r="Z46" s="2"/>
      <c r="AA46" s="2"/>
    </row>
    <row r="47" spans="1:29" ht="15" customHeight="1" x14ac:dyDescent="0.2">
      <c r="F47" s="2"/>
      <c r="G47" s="2"/>
      <c r="H47" s="2"/>
      <c r="I47" s="2"/>
      <c r="J47" s="2"/>
      <c r="K47" s="2"/>
      <c r="L47" s="2"/>
      <c r="M47" s="2"/>
      <c r="N47" s="2"/>
      <c r="O47" s="2"/>
      <c r="P47" s="2"/>
      <c r="Q47" s="2"/>
      <c r="R47" s="2"/>
      <c r="S47" s="2"/>
      <c r="T47" s="2"/>
      <c r="U47" s="2"/>
      <c r="V47" s="2"/>
      <c r="W47" s="2"/>
      <c r="X47" s="2"/>
      <c r="Y47" s="2"/>
      <c r="Z47" s="2"/>
      <c r="AA47" s="2"/>
    </row>
    <row r="48" spans="1:29" ht="15" customHeight="1" x14ac:dyDescent="0.2">
      <c r="F48" s="2"/>
      <c r="G48" s="2"/>
      <c r="H48" s="2"/>
      <c r="I48" s="2"/>
      <c r="J48" s="2"/>
      <c r="K48" s="2"/>
      <c r="L48" s="2"/>
      <c r="M48" s="2"/>
      <c r="N48" s="2"/>
      <c r="O48" s="2"/>
      <c r="P48" s="2"/>
      <c r="Q48" s="2"/>
      <c r="R48" s="2"/>
      <c r="S48" s="2"/>
      <c r="T48" s="2"/>
      <c r="U48" s="2"/>
      <c r="V48" s="2"/>
      <c r="W48" s="2"/>
      <c r="X48" s="2"/>
      <c r="Y48" s="2"/>
      <c r="Z48" s="2"/>
      <c r="AA48" s="2"/>
    </row>
    <row r="49" spans="6:27" ht="15" customHeight="1" x14ac:dyDescent="0.2">
      <c r="F49" s="2"/>
      <c r="G49" s="2"/>
      <c r="H49" s="2"/>
      <c r="I49" s="2"/>
      <c r="J49" s="2"/>
      <c r="K49" s="2"/>
      <c r="L49" s="2"/>
      <c r="M49" s="2"/>
      <c r="N49" s="2"/>
      <c r="O49" s="2"/>
      <c r="P49" s="2"/>
      <c r="Q49" s="2"/>
      <c r="R49" s="2"/>
      <c r="S49" s="2"/>
      <c r="T49" s="2"/>
      <c r="U49" s="2"/>
      <c r="V49" s="2"/>
      <c r="W49" s="2"/>
      <c r="X49" s="2"/>
      <c r="Y49" s="2"/>
      <c r="Z49" s="2"/>
      <c r="AA49" s="2"/>
    </row>
    <row r="50" spans="6:27" ht="15" customHeight="1" x14ac:dyDescent="0.2">
      <c r="F50" s="2"/>
      <c r="G50" s="2"/>
      <c r="H50" s="2"/>
      <c r="I50" s="2"/>
      <c r="J50" s="2"/>
      <c r="K50" s="2"/>
      <c r="L50" s="2"/>
      <c r="M50" s="2"/>
      <c r="N50" s="2"/>
      <c r="O50" s="2"/>
      <c r="P50" s="2"/>
      <c r="Q50" s="2"/>
      <c r="R50" s="2"/>
      <c r="S50" s="2"/>
      <c r="T50" s="2"/>
      <c r="U50" s="2"/>
      <c r="V50" s="2"/>
      <c r="W50" s="2"/>
      <c r="X50" s="2"/>
      <c r="Y50" s="2"/>
      <c r="Z50" s="2"/>
      <c r="AA50" s="2"/>
    </row>
    <row r="51" spans="6:27" ht="15" customHeight="1" x14ac:dyDescent="0.2">
      <c r="F51" s="2"/>
      <c r="G51" s="2"/>
      <c r="H51" s="2"/>
      <c r="I51" s="2"/>
      <c r="J51" s="2"/>
      <c r="K51" s="2"/>
      <c r="L51" s="2"/>
      <c r="M51" s="2"/>
      <c r="N51" s="2"/>
      <c r="O51" s="2"/>
      <c r="P51" s="2"/>
      <c r="Q51" s="2"/>
      <c r="R51" s="2"/>
      <c r="S51" s="2"/>
      <c r="T51" s="2"/>
      <c r="U51" s="2"/>
      <c r="V51" s="2"/>
      <c r="W51" s="2"/>
      <c r="X51" s="2"/>
      <c r="Y51" s="2"/>
      <c r="Z51" s="2"/>
      <c r="AA51" s="2"/>
    </row>
    <row r="52" spans="6:27" ht="15" customHeight="1" x14ac:dyDescent="0.2">
      <c r="F52" s="2"/>
      <c r="G52" s="2"/>
      <c r="H52" s="2"/>
      <c r="I52" s="2"/>
      <c r="J52" s="2"/>
      <c r="K52" s="2"/>
      <c r="L52" s="2"/>
      <c r="M52" s="2"/>
      <c r="N52" s="2"/>
      <c r="O52" s="2"/>
      <c r="P52" s="2"/>
      <c r="Q52" s="2"/>
      <c r="R52" s="2"/>
      <c r="S52" s="2"/>
      <c r="T52" s="2"/>
      <c r="U52" s="2"/>
      <c r="V52" s="2"/>
      <c r="W52" s="2"/>
      <c r="X52" s="2"/>
      <c r="Y52" s="2"/>
      <c r="Z52" s="2"/>
      <c r="AA52" s="2"/>
    </row>
    <row r="53" spans="6:27" ht="15" customHeight="1" x14ac:dyDescent="0.2">
      <c r="F53" s="2"/>
      <c r="G53" s="2"/>
      <c r="H53" s="2"/>
      <c r="I53" s="2"/>
      <c r="J53" s="2"/>
      <c r="K53" s="2"/>
      <c r="L53" s="2"/>
      <c r="M53" s="2"/>
      <c r="N53" s="2"/>
      <c r="O53" s="2"/>
      <c r="P53" s="2"/>
      <c r="Q53" s="2"/>
      <c r="R53" s="2"/>
      <c r="S53" s="2"/>
      <c r="T53" s="2"/>
      <c r="U53" s="2"/>
      <c r="V53" s="2"/>
      <c r="W53" s="2"/>
      <c r="X53" s="2"/>
      <c r="Y53" s="2"/>
      <c r="Z53" s="2"/>
      <c r="AA53" s="2"/>
    </row>
    <row r="54" spans="6:27" ht="15" customHeight="1" x14ac:dyDescent="0.2">
      <c r="F54" s="2"/>
      <c r="G54" s="2"/>
      <c r="H54" s="2"/>
      <c r="I54" s="2"/>
      <c r="J54" s="2"/>
      <c r="K54" s="2"/>
      <c r="L54" s="2"/>
      <c r="M54" s="2"/>
      <c r="N54" s="2"/>
      <c r="O54" s="2"/>
      <c r="P54" s="2"/>
      <c r="Q54" s="2"/>
      <c r="R54" s="2"/>
      <c r="S54" s="2"/>
      <c r="T54" s="2"/>
      <c r="U54" s="2"/>
      <c r="V54" s="2"/>
      <c r="W54" s="2"/>
      <c r="X54" s="2"/>
      <c r="Y54" s="2"/>
      <c r="Z54" s="2"/>
      <c r="AA54" s="2"/>
    </row>
    <row r="55" spans="6:27" ht="15" customHeight="1" x14ac:dyDescent="0.2">
      <c r="F55" s="2"/>
      <c r="G55" s="2"/>
      <c r="H55" s="2"/>
      <c r="I55" s="2"/>
      <c r="J55" s="2"/>
      <c r="K55" s="2"/>
      <c r="L55" s="2"/>
      <c r="M55" s="2"/>
      <c r="N55" s="2"/>
      <c r="O55" s="2"/>
      <c r="P55" s="2"/>
      <c r="Q55" s="2"/>
      <c r="R55" s="2"/>
      <c r="S55" s="2"/>
      <c r="T55" s="2"/>
      <c r="U55" s="2"/>
      <c r="V55" s="2"/>
      <c r="W55" s="2"/>
      <c r="X55" s="2"/>
      <c r="Y55" s="2"/>
      <c r="Z55" s="2"/>
      <c r="AA55" s="2"/>
    </row>
    <row r="56" spans="6:27" ht="15" customHeight="1" x14ac:dyDescent="0.2">
      <c r="F56" s="2"/>
      <c r="G56" s="2"/>
      <c r="H56" s="2"/>
      <c r="I56" s="2"/>
      <c r="J56" s="2"/>
      <c r="K56" s="2"/>
      <c r="L56" s="2"/>
      <c r="M56" s="2"/>
      <c r="N56" s="2"/>
      <c r="O56" s="2"/>
      <c r="P56" s="2"/>
      <c r="Q56" s="2"/>
      <c r="R56" s="2"/>
      <c r="S56" s="2"/>
      <c r="T56" s="2"/>
      <c r="U56" s="2"/>
      <c r="V56" s="2"/>
      <c r="W56" s="2"/>
      <c r="X56" s="2"/>
      <c r="Y56" s="2"/>
      <c r="Z56" s="2"/>
      <c r="AA56" s="2"/>
    </row>
    <row r="57" spans="6:27" ht="15" customHeight="1" x14ac:dyDescent="0.2">
      <c r="F57" s="2"/>
      <c r="G57" s="2"/>
      <c r="H57" s="2"/>
      <c r="I57" s="2"/>
      <c r="J57" s="2"/>
      <c r="K57" s="2"/>
      <c r="L57" s="2"/>
      <c r="M57" s="2"/>
      <c r="N57" s="2"/>
      <c r="O57" s="2"/>
      <c r="P57" s="2"/>
      <c r="Q57" s="2"/>
      <c r="R57" s="2"/>
      <c r="S57" s="2"/>
      <c r="T57" s="2"/>
      <c r="U57" s="2"/>
      <c r="V57" s="2"/>
      <c r="W57" s="2"/>
      <c r="X57" s="2"/>
      <c r="Y57" s="2"/>
      <c r="Z57" s="2"/>
      <c r="AA57" s="2"/>
    </row>
    <row r="58" spans="6:27" ht="15" customHeight="1" x14ac:dyDescent="0.2">
      <c r="F58" s="2"/>
      <c r="G58" s="2"/>
      <c r="H58" s="2"/>
      <c r="I58" s="2"/>
      <c r="J58" s="2"/>
      <c r="K58" s="2"/>
      <c r="L58" s="2"/>
      <c r="M58" s="2"/>
      <c r="N58" s="2"/>
      <c r="O58" s="2"/>
      <c r="P58" s="2"/>
      <c r="Q58" s="2"/>
      <c r="R58" s="2"/>
      <c r="S58" s="2"/>
      <c r="T58" s="2"/>
      <c r="U58" s="2"/>
      <c r="V58" s="2"/>
      <c r="W58" s="2"/>
      <c r="X58" s="2"/>
      <c r="Y58" s="2"/>
      <c r="Z58" s="2"/>
      <c r="AA58" s="2"/>
    </row>
    <row r="59" spans="6:27" ht="15" customHeight="1" x14ac:dyDescent="0.2">
      <c r="F59" s="2"/>
      <c r="G59" s="2"/>
      <c r="H59" s="2"/>
      <c r="I59" s="2"/>
      <c r="J59" s="2"/>
      <c r="K59" s="2"/>
      <c r="L59" s="2"/>
      <c r="M59" s="2"/>
      <c r="N59" s="2"/>
      <c r="O59" s="2"/>
      <c r="P59" s="2"/>
      <c r="Q59" s="2"/>
      <c r="R59" s="2"/>
      <c r="S59" s="2"/>
      <c r="T59" s="2"/>
      <c r="U59" s="2"/>
      <c r="V59" s="2"/>
      <c r="W59" s="2"/>
      <c r="X59" s="2"/>
      <c r="Y59" s="2"/>
      <c r="Z59" s="2"/>
      <c r="AA59" s="2"/>
    </row>
    <row r="60" spans="6:27" ht="15" customHeight="1" x14ac:dyDescent="0.2">
      <c r="F60" s="2"/>
      <c r="G60" s="2"/>
      <c r="H60" s="2"/>
      <c r="I60" s="2"/>
      <c r="J60" s="2"/>
      <c r="K60" s="2"/>
      <c r="L60" s="2"/>
      <c r="M60" s="2"/>
      <c r="N60" s="2"/>
      <c r="O60" s="2"/>
      <c r="P60" s="2"/>
      <c r="Q60" s="2"/>
      <c r="R60" s="2"/>
      <c r="S60" s="2"/>
      <c r="T60" s="2"/>
      <c r="U60" s="2"/>
      <c r="V60" s="2"/>
      <c r="W60" s="2"/>
      <c r="X60" s="2"/>
      <c r="Y60" s="2"/>
      <c r="Z60" s="2"/>
      <c r="AA60" s="2"/>
    </row>
    <row r="61" spans="6:27" ht="15" customHeight="1" x14ac:dyDescent="0.2">
      <c r="F61" s="2"/>
      <c r="G61" s="2"/>
      <c r="H61" s="2"/>
      <c r="I61" s="2"/>
      <c r="J61" s="2"/>
      <c r="K61" s="2"/>
      <c r="L61" s="2"/>
      <c r="M61" s="2"/>
      <c r="N61" s="2"/>
      <c r="O61" s="2"/>
      <c r="P61" s="2"/>
      <c r="Q61" s="2"/>
      <c r="R61" s="2"/>
      <c r="S61" s="2"/>
      <c r="T61" s="2"/>
      <c r="U61" s="2"/>
      <c r="V61" s="2"/>
      <c r="W61" s="2"/>
      <c r="X61" s="2"/>
      <c r="Y61" s="2"/>
      <c r="Z61" s="2"/>
      <c r="AA61" s="2"/>
    </row>
    <row r="62" spans="6:27" ht="15" customHeight="1" x14ac:dyDescent="0.2">
      <c r="F62" s="2"/>
      <c r="G62" s="2"/>
      <c r="H62" s="2"/>
      <c r="I62" s="2"/>
      <c r="J62" s="2"/>
      <c r="K62" s="2"/>
      <c r="L62" s="2"/>
      <c r="M62" s="2"/>
      <c r="N62" s="2"/>
      <c r="O62" s="2"/>
      <c r="P62" s="2"/>
      <c r="Q62" s="2"/>
      <c r="R62" s="2"/>
      <c r="S62" s="2"/>
      <c r="T62" s="2"/>
      <c r="U62" s="2"/>
      <c r="V62" s="2"/>
      <c r="W62" s="2"/>
      <c r="X62" s="2"/>
      <c r="Y62" s="2"/>
      <c r="Z62" s="2"/>
      <c r="AA62" s="2"/>
    </row>
    <row r="63" spans="6:27" ht="15" customHeight="1" x14ac:dyDescent="0.2">
      <c r="F63" s="2"/>
      <c r="G63" s="2"/>
      <c r="H63" s="2"/>
      <c r="I63" s="2"/>
      <c r="J63" s="2"/>
      <c r="K63" s="2"/>
      <c r="L63" s="2"/>
      <c r="M63" s="2"/>
      <c r="N63" s="2"/>
      <c r="O63" s="2"/>
      <c r="P63" s="2"/>
      <c r="Q63" s="2"/>
      <c r="R63" s="2"/>
      <c r="S63" s="2"/>
      <c r="T63" s="2"/>
      <c r="U63" s="2"/>
      <c r="V63" s="2"/>
      <c r="W63" s="2"/>
      <c r="X63" s="2"/>
      <c r="Y63" s="2"/>
      <c r="Z63" s="2"/>
      <c r="AA63" s="2"/>
    </row>
    <row r="64" spans="6:27" ht="15" customHeight="1" x14ac:dyDescent="0.2">
      <c r="F64" s="2"/>
      <c r="G64" s="2"/>
      <c r="H64" s="2"/>
      <c r="I64" s="2"/>
      <c r="J64" s="2"/>
      <c r="K64" s="2"/>
      <c r="L64" s="2"/>
      <c r="M64" s="2"/>
      <c r="N64" s="2"/>
      <c r="O64" s="2"/>
      <c r="P64" s="2"/>
      <c r="Q64" s="2"/>
      <c r="R64" s="2"/>
      <c r="S64" s="2"/>
      <c r="T64" s="2"/>
      <c r="U64" s="2"/>
      <c r="V64" s="2"/>
      <c r="W64" s="2"/>
      <c r="X64" s="2"/>
      <c r="Y64" s="2"/>
      <c r="Z64" s="2"/>
      <c r="AA64" s="2"/>
    </row>
    <row r="65" spans="6:27" ht="15" customHeight="1" x14ac:dyDescent="0.2">
      <c r="F65" s="2"/>
      <c r="G65" s="2"/>
      <c r="H65" s="2"/>
      <c r="I65" s="2"/>
      <c r="J65" s="2"/>
      <c r="K65" s="2"/>
      <c r="L65" s="2"/>
      <c r="M65" s="2"/>
      <c r="N65" s="2"/>
      <c r="O65" s="2"/>
      <c r="P65" s="2"/>
      <c r="Q65" s="2"/>
      <c r="R65" s="2"/>
      <c r="S65" s="2"/>
      <c r="T65" s="2"/>
      <c r="U65" s="2"/>
      <c r="V65" s="2"/>
      <c r="W65" s="2"/>
      <c r="X65" s="2"/>
      <c r="Y65" s="2"/>
      <c r="Z65" s="2"/>
      <c r="AA65" s="2"/>
    </row>
    <row r="66" spans="6:27" ht="15" customHeight="1" x14ac:dyDescent="0.2">
      <c r="F66" s="2"/>
      <c r="G66" s="2"/>
      <c r="H66" s="2"/>
      <c r="I66" s="2"/>
      <c r="J66" s="2"/>
      <c r="K66" s="2"/>
      <c r="L66" s="2"/>
      <c r="M66" s="2"/>
      <c r="N66" s="2"/>
      <c r="O66" s="2"/>
      <c r="P66" s="2"/>
      <c r="Q66" s="2"/>
      <c r="R66" s="2"/>
      <c r="S66" s="2"/>
      <c r="T66" s="2"/>
      <c r="U66" s="2"/>
      <c r="V66" s="2"/>
      <c r="W66" s="2"/>
      <c r="X66" s="2"/>
      <c r="Y66" s="2"/>
      <c r="Z66" s="2"/>
      <c r="AA66" s="2"/>
    </row>
    <row r="67" spans="6:27" ht="15" customHeight="1" x14ac:dyDescent="0.2">
      <c r="M67" s="2"/>
      <c r="N67" s="2"/>
      <c r="O67" s="2"/>
      <c r="P67" s="2"/>
      <c r="Q67" s="2"/>
      <c r="R67" s="2"/>
      <c r="S67" s="2"/>
      <c r="T67" s="2"/>
      <c r="U67" s="2"/>
      <c r="V67" s="2"/>
      <c r="W67" s="2"/>
      <c r="X67" s="2"/>
      <c r="Y67" s="2"/>
      <c r="Z67" s="2"/>
      <c r="AA67" s="2"/>
    </row>
    <row r="68" spans="6:27" ht="15" customHeight="1" x14ac:dyDescent="0.2"/>
  </sheetData>
  <sheetProtection formatCells="0" formatColumns="0" formatRows="0" insertColumns="0" insertRows="0" insertHyperlinks="0" deleteColumns="0" deleteRows="0" sort="0" autoFilter="0" pivotTables="0"/>
  <mergeCells count="3">
    <mergeCell ref="A1:AB1"/>
    <mergeCell ref="A2:AB2"/>
    <mergeCell ref="E9:AA9"/>
  </mergeCells>
  <hyperlinks>
    <hyperlink ref="A8" location="Contents!A1" display="Return to Contents"/>
  </hyperlinks>
  <pageMargins left="0.7" right="0.7" top="0.75" bottom="0.75" header="0.3" footer="0.3"/>
  <pageSetup paperSize="9" scale="7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V33"/>
  <sheetViews>
    <sheetView showGridLines="0" workbookViewId="0">
      <selection sqref="A1:V1"/>
    </sheetView>
  </sheetViews>
  <sheetFormatPr defaultRowHeight="14.25" x14ac:dyDescent="0.2"/>
  <cols>
    <col min="1" max="1" width="18.28515625" style="108" customWidth="1"/>
    <col min="2" max="2" width="9.7109375" style="108" customWidth="1"/>
    <col min="3" max="3" width="2.7109375" style="108" customWidth="1"/>
    <col min="4" max="4" width="0.5703125" style="108" hidden="1" customWidth="1"/>
    <col min="5" max="5" width="11" style="108" customWidth="1"/>
    <col min="6" max="6" width="2.7109375" style="108" customWidth="1"/>
    <col min="7" max="7" width="11" style="108" customWidth="1"/>
    <col min="8" max="8" width="2.7109375" style="108" customWidth="1"/>
    <col min="9" max="9" width="11" style="108" customWidth="1"/>
    <col min="10" max="10" width="2.7109375" style="108" customWidth="1"/>
    <col min="11" max="11" width="11" style="108" customWidth="1"/>
    <col min="12" max="12" width="2.7109375" style="108" customWidth="1"/>
    <col min="13" max="13" width="11" style="108" customWidth="1"/>
    <col min="14" max="14" width="2.7109375" style="108" customWidth="1"/>
    <col min="15" max="15" width="9.140625" style="108" customWidth="1"/>
    <col min="16" max="16384" width="9.140625" style="108"/>
  </cols>
  <sheetData>
    <row r="1" spans="1:22" s="64" customFormat="1" ht="15.75" customHeight="1" x14ac:dyDescent="0.25">
      <c r="A1" s="963"/>
      <c r="B1" s="963"/>
      <c r="C1" s="963"/>
      <c r="D1" s="963"/>
      <c r="E1" s="963"/>
      <c r="F1" s="963"/>
      <c r="G1" s="963"/>
      <c r="H1" s="963"/>
      <c r="I1" s="963"/>
      <c r="J1" s="963"/>
      <c r="K1" s="963"/>
      <c r="L1" s="963"/>
      <c r="M1" s="963"/>
      <c r="N1" s="963"/>
      <c r="O1" s="963"/>
      <c r="P1" s="963"/>
      <c r="Q1" s="963"/>
      <c r="R1" s="963"/>
      <c r="S1" s="963"/>
      <c r="T1" s="963"/>
      <c r="U1" s="963"/>
      <c r="V1" s="963"/>
    </row>
    <row r="2" spans="1:22" s="64" customFormat="1" ht="15.75" customHeight="1" x14ac:dyDescent="0.25">
      <c r="A2" s="963"/>
      <c r="B2" s="963"/>
      <c r="C2" s="963"/>
      <c r="D2" s="963"/>
      <c r="E2" s="963"/>
      <c r="F2" s="963"/>
      <c r="G2" s="963"/>
      <c r="H2" s="963"/>
      <c r="I2" s="963"/>
      <c r="J2" s="963"/>
      <c r="K2" s="963"/>
      <c r="L2" s="963"/>
      <c r="M2" s="963"/>
      <c r="N2" s="963"/>
      <c r="O2" s="963"/>
      <c r="P2" s="963"/>
      <c r="Q2" s="963"/>
      <c r="R2" s="963"/>
      <c r="S2" s="963"/>
      <c r="T2" s="963"/>
      <c r="U2" s="963"/>
      <c r="V2" s="963"/>
    </row>
    <row r="3" spans="1:22" s="64" customFormat="1" ht="23.25" customHeight="1" x14ac:dyDescent="0.25">
      <c r="A3" s="103" t="s">
        <v>326</v>
      </c>
      <c r="B3" s="95"/>
      <c r="C3" s="96"/>
      <c r="D3" s="95"/>
      <c r="E3" s="101"/>
      <c r="F3" s="101"/>
      <c r="G3" s="101"/>
      <c r="H3" s="101"/>
      <c r="I3" s="99"/>
      <c r="J3" s="99"/>
      <c r="K3" s="96"/>
      <c r="L3" s="96"/>
      <c r="M3" s="96"/>
      <c r="N3" s="96"/>
      <c r="O3" s="96"/>
      <c r="P3" s="96"/>
      <c r="Q3" s="95"/>
      <c r="R3" s="96"/>
      <c r="S3" s="89"/>
      <c r="T3" s="89"/>
      <c r="U3" s="89"/>
      <c r="V3" s="89"/>
    </row>
    <row r="4" spans="1:22" s="64" customFormat="1" ht="12.75" customHeight="1" x14ac:dyDescent="0.2">
      <c r="D4" s="58"/>
      <c r="E4" s="58"/>
      <c r="F4" s="58"/>
      <c r="G4" s="58"/>
      <c r="H4" s="58"/>
      <c r="Q4" s="58"/>
    </row>
    <row r="5" spans="1:22" s="64" customFormat="1" ht="14.25" customHeight="1" x14ac:dyDescent="0.2">
      <c r="A5" s="986" t="s">
        <v>327</v>
      </c>
      <c r="B5" s="986"/>
      <c r="C5" s="986"/>
      <c r="D5" s="986"/>
      <c r="E5" s="986"/>
      <c r="F5" s="986"/>
      <c r="G5" s="986"/>
      <c r="H5" s="986"/>
      <c r="I5" s="986"/>
      <c r="J5" s="986"/>
      <c r="K5" s="986"/>
      <c r="L5" s="986"/>
      <c r="M5" s="986"/>
      <c r="N5" s="986"/>
      <c r="O5" s="986"/>
      <c r="P5" s="986"/>
      <c r="Q5" s="986"/>
      <c r="R5" s="986"/>
      <c r="S5" s="93"/>
      <c r="T5" s="93"/>
      <c r="V5" s="91"/>
    </row>
    <row r="6" spans="1:22" s="64" customFormat="1" ht="14.25" customHeight="1" x14ac:dyDescent="0.2">
      <c r="A6" s="837" t="s">
        <v>61</v>
      </c>
      <c r="B6" s="610"/>
      <c r="C6" s="610"/>
      <c r="D6" s="610"/>
      <c r="E6" s="610"/>
      <c r="F6" s="610"/>
      <c r="G6" s="610"/>
      <c r="H6" s="610"/>
      <c r="I6" s="610"/>
      <c r="J6" s="610"/>
      <c r="K6" s="610"/>
      <c r="L6" s="610"/>
      <c r="M6" s="610"/>
      <c r="N6" s="610"/>
      <c r="O6" s="610"/>
      <c r="P6" s="610"/>
      <c r="Q6" s="610"/>
      <c r="R6" s="610"/>
      <c r="S6" s="93"/>
      <c r="T6" s="93"/>
      <c r="V6" s="91"/>
    </row>
    <row r="7" spans="1:22" s="64" customFormat="1" ht="14.25" customHeight="1" x14ac:dyDescent="0.2">
      <c r="A7" s="610"/>
      <c r="B7" s="94"/>
      <c r="C7" s="94"/>
      <c r="D7" s="94"/>
      <c r="E7" s="94"/>
      <c r="F7" s="94"/>
      <c r="G7" s="94"/>
      <c r="H7" s="94"/>
      <c r="I7" s="94"/>
      <c r="J7" s="94"/>
      <c r="K7" s="94"/>
      <c r="L7" s="94"/>
      <c r="M7" s="94"/>
      <c r="N7" s="94"/>
      <c r="O7" s="94"/>
      <c r="P7" s="94"/>
      <c r="Q7" s="94"/>
      <c r="R7" s="94"/>
      <c r="S7" s="93"/>
      <c r="T7" s="93"/>
      <c r="V7" s="91"/>
    </row>
    <row r="8" spans="1:22" s="64" customFormat="1" ht="14.25" customHeight="1" x14ac:dyDescent="0.2">
      <c r="A8" s="60" t="s">
        <v>1</v>
      </c>
    </row>
    <row r="9" spans="1:22" s="64" customFormat="1" ht="12.75" customHeight="1" x14ac:dyDescent="0.2">
      <c r="E9" s="987" t="s">
        <v>162</v>
      </c>
      <c r="F9" s="987"/>
      <c r="G9" s="987"/>
      <c r="H9" s="987"/>
      <c r="I9" s="987"/>
      <c r="J9" s="987"/>
      <c r="K9" s="987"/>
      <c r="L9" s="987"/>
      <c r="M9" s="987"/>
    </row>
    <row r="10" spans="1:22" s="64" customFormat="1" ht="14.25" customHeight="1" x14ac:dyDescent="0.2">
      <c r="A10" s="64" t="s">
        <v>2</v>
      </c>
      <c r="B10" s="55" t="s">
        <v>3</v>
      </c>
      <c r="E10" s="55" t="s">
        <v>59</v>
      </c>
      <c r="F10" s="55"/>
      <c r="G10" s="55" t="s">
        <v>58</v>
      </c>
      <c r="H10" s="55"/>
      <c r="I10" s="55" t="s">
        <v>57</v>
      </c>
      <c r="J10" s="55"/>
      <c r="K10" s="55" t="s">
        <v>56</v>
      </c>
      <c r="L10" s="55"/>
      <c r="M10" s="55" t="s">
        <v>55</v>
      </c>
    </row>
    <row r="11" spans="1:22" s="64" customFormat="1" ht="14.25" customHeight="1" x14ac:dyDescent="0.2">
      <c r="A11" s="90" t="s">
        <v>38</v>
      </c>
      <c r="B11" s="195">
        <v>34266</v>
      </c>
      <c r="C11" s="196"/>
      <c r="D11" s="195"/>
      <c r="E11" s="195">
        <v>1105</v>
      </c>
      <c r="F11" s="197" t="s">
        <v>293</v>
      </c>
      <c r="G11" s="195">
        <v>971</v>
      </c>
      <c r="H11" s="197" t="s">
        <v>293</v>
      </c>
      <c r="I11" s="195">
        <v>1349</v>
      </c>
      <c r="J11" s="197" t="s">
        <v>293</v>
      </c>
      <c r="K11" s="195">
        <v>1195</v>
      </c>
      <c r="L11" s="267"/>
      <c r="M11" s="195">
        <v>1082</v>
      </c>
      <c r="N11" s="116"/>
    </row>
    <row r="12" spans="1:22" s="64" customFormat="1" ht="6" customHeight="1" x14ac:dyDescent="0.25">
      <c r="A12" s="58"/>
      <c r="B12" s="202"/>
      <c r="C12" s="199"/>
      <c r="D12" s="202"/>
      <c r="E12" s="202"/>
      <c r="F12" s="268"/>
      <c r="G12" s="202"/>
      <c r="H12" s="268"/>
      <c r="I12" s="202"/>
      <c r="J12" s="268"/>
      <c r="K12" s="202"/>
      <c r="L12" s="268"/>
      <c r="M12" s="202"/>
      <c r="P12" s="854"/>
      <c r="Q12" s="854"/>
    </row>
    <row r="13" spans="1:22" s="64" customFormat="1" ht="14.25" customHeight="1" x14ac:dyDescent="0.25">
      <c r="A13" s="90" t="s">
        <v>52</v>
      </c>
      <c r="B13" s="195">
        <v>40500</v>
      </c>
      <c r="C13" s="196"/>
      <c r="D13" s="269"/>
      <c r="E13" s="195">
        <v>1193</v>
      </c>
      <c r="F13" s="197" t="s">
        <v>293</v>
      </c>
      <c r="G13" s="195">
        <v>1021</v>
      </c>
      <c r="H13" s="267"/>
      <c r="I13" s="195">
        <v>1423</v>
      </c>
      <c r="J13" s="267"/>
      <c r="K13" s="195">
        <v>1282</v>
      </c>
      <c r="L13" s="267"/>
      <c r="M13" s="195">
        <v>1171</v>
      </c>
      <c r="N13" s="116"/>
      <c r="P13" s="855"/>
      <c r="Q13" s="856"/>
    </row>
    <row r="14" spans="1:22" s="64" customFormat="1" ht="14.25" customHeight="1" x14ac:dyDescent="0.25">
      <c r="A14" s="64" t="s">
        <v>19</v>
      </c>
      <c r="B14" s="6">
        <v>34285</v>
      </c>
      <c r="C14" s="199"/>
      <c r="D14" s="206"/>
      <c r="E14" s="206">
        <v>978</v>
      </c>
      <c r="F14" s="270" t="s">
        <v>293</v>
      </c>
      <c r="G14" s="206">
        <v>851</v>
      </c>
      <c r="H14" s="270" t="s">
        <v>293</v>
      </c>
      <c r="I14" s="206">
        <v>1233</v>
      </c>
      <c r="J14" s="270" t="s">
        <v>293</v>
      </c>
      <c r="K14" s="206">
        <v>1082</v>
      </c>
      <c r="L14" s="268"/>
      <c r="M14" s="206">
        <v>995</v>
      </c>
      <c r="N14" s="115"/>
      <c r="P14" s="857"/>
      <c r="Q14" s="856"/>
    </row>
    <row r="15" spans="1:22" s="64" customFormat="1" ht="14.25" customHeight="1" x14ac:dyDescent="0.25">
      <c r="A15" s="64" t="s">
        <v>20</v>
      </c>
      <c r="B15" s="6">
        <v>1349</v>
      </c>
      <c r="C15" s="199"/>
      <c r="D15" s="241"/>
      <c r="E15" s="206">
        <v>29</v>
      </c>
      <c r="F15" s="268"/>
      <c r="G15" s="206">
        <v>16</v>
      </c>
      <c r="H15" s="268"/>
      <c r="I15" s="206">
        <v>11</v>
      </c>
      <c r="J15" s="268"/>
      <c r="K15" s="206">
        <v>17</v>
      </c>
      <c r="L15" s="268"/>
      <c r="M15" s="206">
        <v>19</v>
      </c>
      <c r="N15" s="115"/>
      <c r="P15" s="857"/>
      <c r="Q15" s="856"/>
    </row>
    <row r="16" spans="1:22" s="64" customFormat="1" ht="14.25" customHeight="1" x14ac:dyDescent="0.25">
      <c r="A16" s="64" t="s">
        <v>21</v>
      </c>
      <c r="B16" s="6">
        <v>4866</v>
      </c>
      <c r="C16" s="199"/>
      <c r="D16" s="241"/>
      <c r="E16" s="206">
        <v>186</v>
      </c>
      <c r="F16" s="268"/>
      <c r="G16" s="206">
        <v>154</v>
      </c>
      <c r="H16" s="270" t="s">
        <v>293</v>
      </c>
      <c r="I16" s="206">
        <v>179</v>
      </c>
      <c r="J16" s="270" t="s">
        <v>293</v>
      </c>
      <c r="K16" s="206">
        <v>183</v>
      </c>
      <c r="L16" s="268"/>
      <c r="M16" s="206">
        <v>157</v>
      </c>
      <c r="N16" s="115"/>
      <c r="P16" s="857"/>
      <c r="Q16" s="856"/>
    </row>
    <row r="17" spans="1:17" ht="15" x14ac:dyDescent="0.25">
      <c r="N17" s="115"/>
      <c r="P17" s="855"/>
      <c r="Q17" s="856"/>
    </row>
    <row r="18" spans="1:17" s="79" customFormat="1" ht="12.75" customHeight="1" x14ac:dyDescent="0.25">
      <c r="A18" s="104" t="s">
        <v>30</v>
      </c>
      <c r="N18" s="778"/>
      <c r="P18" s="857"/>
      <c r="Q18" s="856"/>
    </row>
    <row r="19" spans="1:17" s="79" customFormat="1" ht="12.75" customHeight="1" x14ac:dyDescent="0.25">
      <c r="A19" s="79" t="s">
        <v>125</v>
      </c>
      <c r="N19" s="778"/>
      <c r="P19" s="857"/>
      <c r="Q19" s="856"/>
    </row>
    <row r="20" spans="1:17" s="79" customFormat="1" ht="12.75" customHeight="1" x14ac:dyDescent="0.25">
      <c r="A20" s="79" t="s">
        <v>124</v>
      </c>
      <c r="P20" s="857"/>
      <c r="Q20" s="856"/>
    </row>
    <row r="21" spans="1:17" s="79" customFormat="1" ht="12.75" customHeight="1" x14ac:dyDescent="0.25">
      <c r="A21" s="26" t="s">
        <v>375</v>
      </c>
      <c r="P21" s="855"/>
      <c r="Q21" s="856"/>
    </row>
    <row r="22" spans="1:17" s="79" customFormat="1" ht="12.75" customHeight="1" x14ac:dyDescent="0.25">
      <c r="A22" s="39" t="s">
        <v>62</v>
      </c>
      <c r="P22" s="857"/>
      <c r="Q22" s="856"/>
    </row>
    <row r="23" spans="1:17" ht="15" x14ac:dyDescent="0.25">
      <c r="P23" s="857"/>
      <c r="Q23" s="856"/>
    </row>
    <row r="24" spans="1:17" ht="15" x14ac:dyDescent="0.25">
      <c r="P24" s="857"/>
      <c r="Q24" s="856"/>
    </row>
    <row r="25" spans="1:17" ht="15" x14ac:dyDescent="0.25">
      <c r="P25" s="855"/>
      <c r="Q25" s="856"/>
    </row>
    <row r="26" spans="1:17" ht="15" x14ac:dyDescent="0.25">
      <c r="P26" s="857"/>
      <c r="Q26" s="856"/>
    </row>
    <row r="27" spans="1:17" ht="15" x14ac:dyDescent="0.25">
      <c r="P27" s="857"/>
      <c r="Q27" s="856"/>
    </row>
    <row r="28" spans="1:17" ht="15" x14ac:dyDescent="0.25">
      <c r="P28" s="857"/>
      <c r="Q28" s="856"/>
    </row>
    <row r="29" spans="1:17" ht="15" x14ac:dyDescent="0.25">
      <c r="P29" s="855"/>
      <c r="Q29" s="856"/>
    </row>
    <row r="30" spans="1:17" ht="15" x14ac:dyDescent="0.25">
      <c r="P30" s="857"/>
      <c r="Q30" s="856"/>
    </row>
    <row r="31" spans="1:17" ht="15" x14ac:dyDescent="0.25">
      <c r="P31" s="857"/>
      <c r="Q31" s="856"/>
    </row>
    <row r="32" spans="1:17" ht="15" x14ac:dyDescent="0.25">
      <c r="P32" s="857"/>
      <c r="Q32" s="856"/>
    </row>
    <row r="33" spans="16:17" ht="15" x14ac:dyDescent="0.25">
      <c r="P33" s="855"/>
      <c r="Q33" s="856"/>
    </row>
  </sheetData>
  <sheetProtection formatCells="0" formatColumns="0" formatRows="0" insertColumns="0" insertRows="0" insertHyperlinks="0" deleteColumns="0" deleteRows="0" sort="0" autoFilter="0" pivotTables="0"/>
  <mergeCells count="4">
    <mergeCell ref="A5:R5"/>
    <mergeCell ref="E9:M9"/>
    <mergeCell ref="A1:V1"/>
    <mergeCell ref="A2:V2"/>
  </mergeCells>
  <hyperlinks>
    <hyperlink ref="A8" location="Contents!A1" display="Return to Contents"/>
  </hyperlinks>
  <pageMargins left="0.7" right="0.7" top="0.75" bottom="0.75" header="0.3" footer="0.3"/>
  <pageSetup paperSize="9" scale="76"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S55"/>
  <sheetViews>
    <sheetView showGridLines="0" workbookViewId="0">
      <selection sqref="A1:S1"/>
    </sheetView>
  </sheetViews>
  <sheetFormatPr defaultRowHeight="15" x14ac:dyDescent="0.25"/>
  <cols>
    <col min="1" max="1" width="28.85546875" style="108" customWidth="1"/>
    <col min="2" max="2" width="9.7109375" style="130" customWidth="1"/>
    <col min="3" max="3" width="2.7109375" style="78" customWidth="1"/>
    <col min="4" max="4" width="11" style="108" customWidth="1"/>
    <col min="5" max="5" width="2.7109375" style="78" customWidth="1"/>
    <col min="6" max="6" width="11" style="108" customWidth="1"/>
    <col min="7" max="7" width="2.7109375" style="78" customWidth="1"/>
    <col min="8" max="8" width="11" style="108" customWidth="1"/>
    <col min="9" max="9" width="2.7109375" style="78" customWidth="1"/>
    <col min="10" max="10" width="11" style="108" customWidth="1"/>
    <col min="11" max="11" width="2.7109375" style="78" customWidth="1"/>
    <col min="12" max="12" width="11" style="108" customWidth="1"/>
    <col min="13" max="13" width="2.7109375" style="78" customWidth="1"/>
    <col min="14" max="14" width="9.140625" style="108" customWidth="1"/>
    <col min="15" max="16384" width="9.140625" style="108"/>
  </cols>
  <sheetData>
    <row r="1" spans="1:19" s="64" customFormat="1" ht="15.75" customHeight="1" x14ac:dyDescent="0.25">
      <c r="A1" s="963"/>
      <c r="B1" s="963"/>
      <c r="C1" s="963"/>
      <c r="D1" s="963"/>
      <c r="E1" s="963"/>
      <c r="F1" s="963"/>
      <c r="G1" s="963"/>
      <c r="H1" s="963"/>
      <c r="I1" s="963"/>
      <c r="J1" s="963"/>
      <c r="K1" s="963"/>
      <c r="L1" s="963"/>
      <c r="M1" s="963"/>
      <c r="N1" s="963"/>
      <c r="O1" s="963"/>
      <c r="P1" s="963"/>
      <c r="Q1" s="963"/>
      <c r="R1" s="963"/>
      <c r="S1" s="963"/>
    </row>
    <row r="2" spans="1:19" s="64" customFormat="1" ht="15.75" customHeight="1" x14ac:dyDescent="0.25">
      <c r="A2" s="963"/>
      <c r="B2" s="963"/>
      <c r="C2" s="963"/>
      <c r="D2" s="963"/>
      <c r="E2" s="963"/>
      <c r="F2" s="963"/>
      <c r="G2" s="963"/>
      <c r="H2" s="963"/>
      <c r="I2" s="963"/>
      <c r="J2" s="963"/>
      <c r="K2" s="963"/>
      <c r="L2" s="963"/>
      <c r="M2" s="963"/>
      <c r="N2" s="963"/>
      <c r="O2" s="963"/>
      <c r="P2" s="963"/>
      <c r="Q2" s="963"/>
      <c r="R2" s="963"/>
      <c r="S2" s="963"/>
    </row>
    <row r="3" spans="1:19" s="64" customFormat="1" ht="23.25" customHeight="1" x14ac:dyDescent="0.25">
      <c r="A3" s="103" t="s">
        <v>328</v>
      </c>
      <c r="B3" s="95"/>
      <c r="C3" s="97"/>
      <c r="D3" s="95"/>
      <c r="E3" s="100"/>
      <c r="F3" s="101"/>
      <c r="G3" s="100"/>
      <c r="H3" s="101"/>
      <c r="I3" s="98"/>
      <c r="J3" s="99"/>
      <c r="K3" s="97"/>
      <c r="L3" s="96"/>
      <c r="M3" s="97"/>
      <c r="N3" s="96"/>
      <c r="O3" s="96"/>
      <c r="P3" s="96"/>
      <c r="Q3" s="95"/>
      <c r="R3" s="96"/>
      <c r="S3" s="89"/>
    </row>
    <row r="5" spans="1:19" s="64" customFormat="1" ht="14.25" customHeight="1" x14ac:dyDescent="0.2">
      <c r="A5" s="986" t="s">
        <v>329</v>
      </c>
      <c r="B5" s="986"/>
      <c r="C5" s="986"/>
      <c r="D5" s="986"/>
      <c r="E5" s="986"/>
      <c r="F5" s="986"/>
      <c r="G5" s="986"/>
      <c r="H5" s="986"/>
      <c r="I5" s="986"/>
      <c r="J5" s="986"/>
      <c r="K5" s="986"/>
      <c r="L5" s="986"/>
      <c r="M5" s="986"/>
      <c r="N5" s="986"/>
      <c r="O5" s="986"/>
      <c r="P5" s="986"/>
      <c r="Q5" s="986"/>
      <c r="R5" s="986"/>
      <c r="S5" s="93"/>
    </row>
    <row r="6" spans="1:19" s="64" customFormat="1" ht="14.25" customHeight="1" x14ac:dyDescent="0.2">
      <c r="A6" s="865" t="s">
        <v>61</v>
      </c>
      <c r="B6" s="610"/>
      <c r="C6" s="610"/>
      <c r="D6" s="610"/>
      <c r="E6" s="610"/>
      <c r="F6" s="610"/>
      <c r="G6" s="610"/>
      <c r="H6" s="610"/>
      <c r="I6" s="610"/>
      <c r="J6" s="610"/>
      <c r="K6" s="610"/>
      <c r="L6" s="610"/>
      <c r="M6" s="610"/>
      <c r="N6" s="610"/>
      <c r="O6" s="610"/>
      <c r="P6" s="610"/>
      <c r="Q6" s="610"/>
      <c r="R6" s="610"/>
      <c r="S6" s="93"/>
    </row>
    <row r="7" spans="1:19" s="64" customFormat="1" ht="14.25" customHeight="1" x14ac:dyDescent="0.2">
      <c r="A7" s="610"/>
      <c r="B7" s="94"/>
      <c r="C7" s="94"/>
      <c r="D7" s="94"/>
      <c r="E7" s="94"/>
      <c r="F7" s="94"/>
      <c r="G7" s="94"/>
      <c r="H7" s="94"/>
      <c r="I7" s="94"/>
      <c r="J7" s="94"/>
      <c r="K7" s="94"/>
      <c r="L7" s="94"/>
      <c r="M7" s="94"/>
      <c r="N7" s="94"/>
      <c r="O7" s="94"/>
      <c r="P7" s="94"/>
      <c r="Q7" s="94"/>
      <c r="R7" s="94"/>
      <c r="S7" s="93"/>
    </row>
    <row r="8" spans="1:19" s="64" customFormat="1" ht="14.25" customHeight="1" x14ac:dyDescent="0.2">
      <c r="A8" s="60" t="s">
        <v>1</v>
      </c>
      <c r="B8" s="58"/>
      <c r="C8" s="78"/>
      <c r="E8" s="78"/>
      <c r="G8" s="78"/>
      <c r="I8" s="78"/>
      <c r="K8" s="78"/>
      <c r="M8" s="78"/>
    </row>
    <row r="9" spans="1:19" s="64" customFormat="1" ht="12.75" customHeight="1" x14ac:dyDescent="0.2">
      <c r="B9" s="58"/>
      <c r="C9" s="78"/>
      <c r="D9" s="987" t="s">
        <v>162</v>
      </c>
      <c r="E9" s="987"/>
      <c r="F9" s="987"/>
      <c r="G9" s="987"/>
      <c r="H9" s="987"/>
      <c r="I9" s="987"/>
      <c r="J9" s="987"/>
      <c r="K9" s="987"/>
      <c r="L9" s="987"/>
      <c r="M9" s="78"/>
    </row>
    <row r="10" spans="1:19" s="64" customFormat="1" ht="14.25" customHeight="1" x14ac:dyDescent="0.2">
      <c r="A10" s="64" t="s">
        <v>150</v>
      </c>
      <c r="B10" s="58" t="s">
        <v>161</v>
      </c>
      <c r="C10" s="78"/>
      <c r="D10" s="58" t="s">
        <v>59</v>
      </c>
      <c r="E10" s="131"/>
      <c r="F10" s="58" t="s">
        <v>58</v>
      </c>
      <c r="G10" s="131"/>
      <c r="H10" s="58" t="s">
        <v>57</v>
      </c>
      <c r="I10" s="131"/>
      <c r="J10" s="58" t="s">
        <v>56</v>
      </c>
      <c r="K10" s="131"/>
      <c r="L10" s="58" t="s">
        <v>55</v>
      </c>
      <c r="M10" s="78"/>
      <c r="P10" s="858"/>
      <c r="Q10" s="858"/>
      <c r="R10" s="858"/>
    </row>
    <row r="11" spans="1:19" s="64" customFormat="1" ht="14.25" customHeight="1" x14ac:dyDescent="0.25">
      <c r="A11" s="90" t="s">
        <v>38</v>
      </c>
      <c r="B11" s="195">
        <v>34266</v>
      </c>
      <c r="C11" s="196"/>
      <c r="D11" s="195">
        <v>1105</v>
      </c>
      <c r="E11" s="197" t="s">
        <v>293</v>
      </c>
      <c r="F11" s="195">
        <v>971</v>
      </c>
      <c r="G11" s="197" t="s">
        <v>293</v>
      </c>
      <c r="H11" s="195">
        <v>1349</v>
      </c>
      <c r="I11" s="197" t="s">
        <v>293</v>
      </c>
      <c r="J11" s="195">
        <v>1195</v>
      </c>
      <c r="K11" s="197"/>
      <c r="L11" s="195">
        <v>1082</v>
      </c>
      <c r="M11" s="112"/>
      <c r="P11" s="859"/>
      <c r="Q11" s="859"/>
      <c r="R11" s="858"/>
    </row>
    <row r="12" spans="1:19" s="703" customFormat="1" ht="6" customHeight="1" x14ac:dyDescent="0.25">
      <c r="A12" s="829"/>
      <c r="B12" s="830"/>
      <c r="C12" s="831"/>
      <c r="D12" s="830"/>
      <c r="E12" s="832"/>
      <c r="F12" s="830"/>
      <c r="G12" s="832"/>
      <c r="H12" s="830"/>
      <c r="I12" s="832"/>
      <c r="J12" s="830"/>
      <c r="K12" s="832"/>
      <c r="L12" s="830"/>
      <c r="M12" s="833"/>
      <c r="P12" s="860"/>
      <c r="Q12" s="861"/>
      <c r="R12" s="858"/>
    </row>
    <row r="13" spans="1:19" s="64" customFormat="1" ht="14.25" customHeight="1" x14ac:dyDescent="0.25">
      <c r="A13" s="90" t="s">
        <v>52</v>
      </c>
      <c r="B13" s="195">
        <v>40500</v>
      </c>
      <c r="C13" s="196"/>
      <c r="D13" s="195">
        <v>1193</v>
      </c>
      <c r="E13" s="196" t="s">
        <v>293</v>
      </c>
      <c r="F13" s="195">
        <v>1021</v>
      </c>
      <c r="G13" s="197"/>
      <c r="H13" s="195">
        <v>1423</v>
      </c>
      <c r="I13" s="196"/>
      <c r="J13" s="195">
        <v>1282</v>
      </c>
      <c r="K13" s="196"/>
      <c r="L13" s="195">
        <v>1171</v>
      </c>
      <c r="M13" s="112"/>
      <c r="P13" s="862"/>
      <c r="Q13" s="863"/>
      <c r="R13" s="858"/>
    </row>
    <row r="14" spans="1:19" s="64" customFormat="1" ht="6" customHeight="1" x14ac:dyDescent="0.25">
      <c r="B14" s="1"/>
      <c r="C14" s="198"/>
      <c r="D14" s="1"/>
      <c r="E14" s="199"/>
      <c r="F14" s="1"/>
      <c r="G14" s="198"/>
      <c r="H14" s="1"/>
      <c r="I14" s="199"/>
      <c r="J14" s="1"/>
      <c r="K14" s="198"/>
      <c r="L14" s="1"/>
      <c r="M14" s="78"/>
      <c r="P14" s="862"/>
      <c r="Q14" s="863"/>
      <c r="R14" s="858"/>
    </row>
    <row r="15" spans="1:19" s="64" customFormat="1" ht="14.25" customHeight="1" x14ac:dyDescent="0.25">
      <c r="A15" s="85" t="s">
        <v>160</v>
      </c>
      <c r="B15" s="200">
        <v>1359</v>
      </c>
      <c r="C15" s="201"/>
      <c r="D15" s="200">
        <v>12</v>
      </c>
      <c r="E15" s="201"/>
      <c r="F15" s="200">
        <v>6</v>
      </c>
      <c r="G15" s="201"/>
      <c r="H15" s="200">
        <v>15</v>
      </c>
      <c r="I15" s="201"/>
      <c r="J15" s="200">
        <v>8</v>
      </c>
      <c r="K15" s="201"/>
      <c r="L15" s="200">
        <v>18</v>
      </c>
      <c r="M15" s="84"/>
      <c r="P15" s="862"/>
      <c r="Q15" s="863"/>
      <c r="R15" s="858"/>
    </row>
    <row r="16" spans="1:19" s="64" customFormat="1" ht="14.25" customHeight="1" x14ac:dyDescent="0.25">
      <c r="A16" s="82" t="s">
        <v>159</v>
      </c>
      <c r="B16" s="204">
        <v>187</v>
      </c>
      <c r="C16" s="205"/>
      <c r="D16" s="204">
        <v>0</v>
      </c>
      <c r="E16" s="205"/>
      <c r="F16" s="204">
        <v>0</v>
      </c>
      <c r="G16" s="205"/>
      <c r="H16" s="204">
        <v>0</v>
      </c>
      <c r="I16" s="205"/>
      <c r="J16" s="204">
        <v>0</v>
      </c>
      <c r="K16" s="205"/>
      <c r="L16" s="204">
        <v>0</v>
      </c>
      <c r="M16" s="81"/>
      <c r="P16" s="862"/>
      <c r="Q16" s="863"/>
      <c r="R16" s="858"/>
    </row>
    <row r="17" spans="1:18" s="64" customFormat="1" ht="14.25" customHeight="1" x14ac:dyDescent="0.25">
      <c r="A17" s="64">
        <v>1</v>
      </c>
      <c r="B17" s="202">
        <v>5</v>
      </c>
      <c r="C17" s="199"/>
      <c r="D17" s="206">
        <v>0</v>
      </c>
      <c r="E17" s="199"/>
      <c r="F17" s="206">
        <v>0</v>
      </c>
      <c r="G17" s="203"/>
      <c r="H17" s="206">
        <v>0</v>
      </c>
      <c r="I17" s="199"/>
      <c r="J17" s="206">
        <v>0</v>
      </c>
      <c r="K17" s="199"/>
      <c r="L17" s="206">
        <v>0</v>
      </c>
      <c r="M17" s="78"/>
      <c r="P17" s="862"/>
      <c r="Q17" s="863"/>
      <c r="R17" s="858"/>
    </row>
    <row r="18" spans="1:18" s="64" customFormat="1" ht="14.25" customHeight="1" x14ac:dyDescent="0.25">
      <c r="A18" s="64">
        <v>2</v>
      </c>
      <c r="B18" s="202">
        <v>38</v>
      </c>
      <c r="C18" s="199"/>
      <c r="D18" s="206">
        <v>0</v>
      </c>
      <c r="E18" s="199"/>
      <c r="F18" s="206">
        <v>0</v>
      </c>
      <c r="G18" s="203"/>
      <c r="H18" s="206">
        <v>0</v>
      </c>
      <c r="I18" s="199"/>
      <c r="J18" s="206">
        <v>0</v>
      </c>
      <c r="K18" s="198"/>
      <c r="L18" s="206">
        <v>0</v>
      </c>
      <c r="M18" s="78"/>
      <c r="P18" s="860"/>
      <c r="Q18" s="861"/>
      <c r="R18" s="858"/>
    </row>
    <row r="19" spans="1:18" s="64" customFormat="1" ht="14.25" customHeight="1" x14ac:dyDescent="0.25">
      <c r="A19" s="64">
        <v>3</v>
      </c>
      <c r="B19" s="202">
        <v>74</v>
      </c>
      <c r="C19" s="199"/>
      <c r="D19" s="206">
        <v>0</v>
      </c>
      <c r="E19" s="199"/>
      <c r="F19" s="206">
        <v>0</v>
      </c>
      <c r="G19" s="203"/>
      <c r="H19" s="206">
        <v>0</v>
      </c>
      <c r="I19" s="199"/>
      <c r="J19" s="206">
        <v>0</v>
      </c>
      <c r="K19" s="198"/>
      <c r="L19" s="206">
        <v>0</v>
      </c>
      <c r="M19" s="78"/>
      <c r="P19" s="862"/>
      <c r="Q19" s="863"/>
      <c r="R19" s="858"/>
    </row>
    <row r="20" spans="1:18" s="64" customFormat="1" ht="14.25" customHeight="1" x14ac:dyDescent="0.25">
      <c r="A20" s="64">
        <v>4</v>
      </c>
      <c r="B20" s="202">
        <v>36</v>
      </c>
      <c r="C20" s="199"/>
      <c r="D20" s="206">
        <v>0</v>
      </c>
      <c r="E20" s="199"/>
      <c r="F20" s="206">
        <v>0</v>
      </c>
      <c r="G20" s="199"/>
      <c r="H20" s="206">
        <v>0</v>
      </c>
      <c r="I20" s="199"/>
      <c r="J20" s="206">
        <v>0</v>
      </c>
      <c r="K20" s="198"/>
      <c r="L20" s="206">
        <v>0</v>
      </c>
      <c r="M20" s="78"/>
      <c r="P20" s="862"/>
      <c r="Q20" s="863"/>
      <c r="R20" s="858"/>
    </row>
    <row r="21" spans="1:18" s="64" customFormat="1" ht="14.25" customHeight="1" x14ac:dyDescent="0.25">
      <c r="A21" s="64">
        <v>5</v>
      </c>
      <c r="B21" s="202">
        <v>24</v>
      </c>
      <c r="C21" s="199"/>
      <c r="D21" s="206">
        <v>0</v>
      </c>
      <c r="E21" s="199"/>
      <c r="F21" s="206">
        <v>0</v>
      </c>
      <c r="G21" s="199"/>
      <c r="H21" s="206">
        <v>0</v>
      </c>
      <c r="I21" s="199"/>
      <c r="J21" s="206">
        <v>0</v>
      </c>
      <c r="K21" s="198"/>
      <c r="L21" s="206">
        <v>0</v>
      </c>
      <c r="M21" s="78"/>
      <c r="P21" s="862"/>
      <c r="Q21" s="863"/>
      <c r="R21" s="858"/>
    </row>
    <row r="22" spans="1:18" s="64" customFormat="1" ht="14.25" customHeight="1" x14ac:dyDescent="0.25">
      <c r="A22" s="64">
        <v>6</v>
      </c>
      <c r="B22" s="202">
        <v>10</v>
      </c>
      <c r="C22" s="199"/>
      <c r="D22" s="206">
        <v>0</v>
      </c>
      <c r="E22" s="199"/>
      <c r="F22" s="206">
        <v>0</v>
      </c>
      <c r="G22" s="199"/>
      <c r="H22" s="206">
        <v>0</v>
      </c>
      <c r="I22" s="199"/>
      <c r="J22" s="206">
        <v>0</v>
      </c>
      <c r="K22" s="198"/>
      <c r="L22" s="206">
        <v>0</v>
      </c>
      <c r="M22" s="78"/>
      <c r="P22" s="862"/>
      <c r="Q22" s="863"/>
      <c r="R22" s="858"/>
    </row>
    <row r="23" spans="1:18" s="64" customFormat="1" ht="6" customHeight="1" x14ac:dyDescent="0.25">
      <c r="B23" s="202"/>
      <c r="C23" s="199"/>
      <c r="D23" s="206"/>
      <c r="E23" s="199"/>
      <c r="F23" s="206"/>
      <c r="G23" s="199"/>
      <c r="H23" s="206"/>
      <c r="I23" s="199"/>
      <c r="J23" s="206"/>
      <c r="K23" s="198"/>
      <c r="L23" s="206"/>
      <c r="M23" s="78"/>
      <c r="P23" s="860"/>
      <c r="Q23" s="861"/>
      <c r="R23" s="858"/>
    </row>
    <row r="24" spans="1:18" s="64" customFormat="1" ht="14.25" customHeight="1" x14ac:dyDescent="0.25">
      <c r="A24" s="82" t="s">
        <v>158</v>
      </c>
      <c r="B24" s="204">
        <v>182</v>
      </c>
      <c r="C24" s="205"/>
      <c r="D24" s="204">
        <v>0</v>
      </c>
      <c r="E24" s="205"/>
      <c r="F24" s="204">
        <v>0</v>
      </c>
      <c r="G24" s="205"/>
      <c r="H24" s="204">
        <v>0</v>
      </c>
      <c r="I24" s="205"/>
      <c r="J24" s="204">
        <v>0</v>
      </c>
      <c r="K24" s="207"/>
      <c r="L24" s="204">
        <v>2</v>
      </c>
      <c r="M24" s="81"/>
      <c r="P24" s="862"/>
      <c r="Q24" s="863"/>
      <c r="R24" s="858"/>
    </row>
    <row r="25" spans="1:18" s="64" customFormat="1" ht="14.25" customHeight="1" x14ac:dyDescent="0.25">
      <c r="A25" s="64">
        <v>5</v>
      </c>
      <c r="B25" s="202">
        <v>63</v>
      </c>
      <c r="C25" s="199"/>
      <c r="D25" s="206">
        <v>0</v>
      </c>
      <c r="E25" s="199"/>
      <c r="F25" s="206">
        <v>0</v>
      </c>
      <c r="G25" s="199"/>
      <c r="H25" s="206">
        <v>0</v>
      </c>
      <c r="I25" s="199"/>
      <c r="J25" s="206">
        <v>0</v>
      </c>
      <c r="K25" s="198"/>
      <c r="L25" s="206">
        <v>2</v>
      </c>
      <c r="M25" s="78"/>
      <c r="P25" s="862"/>
      <c r="Q25" s="863"/>
      <c r="R25" s="858"/>
    </row>
    <row r="26" spans="1:18" s="64" customFormat="1" ht="14.25" customHeight="1" x14ac:dyDescent="0.25">
      <c r="A26" s="64">
        <v>6</v>
      </c>
      <c r="B26" s="202">
        <v>111</v>
      </c>
      <c r="C26" s="199"/>
      <c r="D26" s="206">
        <v>0</v>
      </c>
      <c r="E26" s="199"/>
      <c r="F26" s="206">
        <v>0</v>
      </c>
      <c r="G26" s="199"/>
      <c r="H26" s="206">
        <v>0</v>
      </c>
      <c r="I26" s="199"/>
      <c r="J26" s="206">
        <v>0</v>
      </c>
      <c r="K26" s="198"/>
      <c r="L26" s="206">
        <v>0</v>
      </c>
      <c r="M26" s="78"/>
      <c r="P26" s="862"/>
      <c r="Q26" s="863"/>
      <c r="R26" s="858"/>
    </row>
    <row r="27" spans="1:18" s="64" customFormat="1" ht="14.25" customHeight="1" x14ac:dyDescent="0.25">
      <c r="A27" s="64">
        <v>7</v>
      </c>
      <c r="B27" s="202">
        <v>6</v>
      </c>
      <c r="C27" s="199"/>
      <c r="D27" s="206">
        <v>0</v>
      </c>
      <c r="E27" s="199"/>
      <c r="F27" s="206">
        <v>0</v>
      </c>
      <c r="G27" s="199"/>
      <c r="H27" s="206">
        <v>0</v>
      </c>
      <c r="I27" s="199"/>
      <c r="J27" s="206">
        <v>0</v>
      </c>
      <c r="K27" s="198"/>
      <c r="L27" s="206">
        <v>0</v>
      </c>
      <c r="M27" s="78"/>
      <c r="P27" s="862"/>
      <c r="Q27" s="863"/>
      <c r="R27" s="858"/>
    </row>
    <row r="28" spans="1:18" s="64" customFormat="1" ht="14.25" customHeight="1" x14ac:dyDescent="0.25">
      <c r="A28" s="64">
        <v>8</v>
      </c>
      <c r="B28" s="202">
        <v>2</v>
      </c>
      <c r="C28" s="199"/>
      <c r="D28" s="206">
        <v>0</v>
      </c>
      <c r="E28" s="199"/>
      <c r="F28" s="206">
        <v>0</v>
      </c>
      <c r="G28" s="199"/>
      <c r="H28" s="206">
        <v>0</v>
      </c>
      <c r="I28" s="199"/>
      <c r="J28" s="206">
        <v>0</v>
      </c>
      <c r="K28" s="198"/>
      <c r="L28" s="206">
        <v>0</v>
      </c>
      <c r="M28" s="78"/>
      <c r="P28" s="862"/>
      <c r="Q28" s="863"/>
      <c r="R28" s="858"/>
    </row>
    <row r="29" spans="1:18" s="64" customFormat="1" ht="6" customHeight="1" x14ac:dyDescent="0.25">
      <c r="B29" s="202"/>
      <c r="C29" s="199"/>
      <c r="D29" s="206"/>
      <c r="E29" s="199"/>
      <c r="F29" s="206"/>
      <c r="G29" s="199"/>
      <c r="H29" s="206"/>
      <c r="I29" s="199"/>
      <c r="J29" s="206"/>
      <c r="K29" s="198"/>
      <c r="L29" s="206"/>
      <c r="M29" s="78"/>
      <c r="P29" s="860"/>
      <c r="Q29" s="861"/>
      <c r="R29" s="858"/>
    </row>
    <row r="30" spans="1:18" s="64" customFormat="1" ht="14.25" customHeight="1" x14ac:dyDescent="0.25">
      <c r="A30" s="82" t="s">
        <v>157</v>
      </c>
      <c r="B30" s="204">
        <v>251</v>
      </c>
      <c r="C30" s="205"/>
      <c r="D30" s="204">
        <v>2</v>
      </c>
      <c r="E30" s="205"/>
      <c r="F30" s="204">
        <v>1</v>
      </c>
      <c r="G30" s="205"/>
      <c r="H30" s="204">
        <v>1</v>
      </c>
      <c r="I30" s="205"/>
      <c r="J30" s="204">
        <v>0</v>
      </c>
      <c r="K30" s="207"/>
      <c r="L30" s="204">
        <v>4</v>
      </c>
      <c r="M30" s="81"/>
      <c r="P30" s="862"/>
      <c r="Q30" s="863"/>
      <c r="R30" s="858"/>
    </row>
    <row r="31" spans="1:18" s="64" customFormat="1" ht="14.25" customHeight="1" x14ac:dyDescent="0.25">
      <c r="A31" s="64">
        <v>7</v>
      </c>
      <c r="B31" s="202">
        <v>83</v>
      </c>
      <c r="C31" s="199"/>
      <c r="D31" s="206">
        <v>1</v>
      </c>
      <c r="E31" s="199"/>
      <c r="F31" s="208">
        <v>1</v>
      </c>
      <c r="G31" s="199"/>
      <c r="H31" s="206">
        <v>1</v>
      </c>
      <c r="I31" s="199"/>
      <c r="J31" s="206">
        <v>0</v>
      </c>
      <c r="K31" s="198"/>
      <c r="L31" s="206">
        <v>0</v>
      </c>
      <c r="M31" s="78"/>
      <c r="P31" s="862"/>
      <c r="Q31" s="863"/>
      <c r="R31" s="858"/>
    </row>
    <row r="32" spans="1:18" s="64" customFormat="1" ht="14.25" customHeight="1" x14ac:dyDescent="0.25">
      <c r="A32" s="64">
        <v>8</v>
      </c>
      <c r="B32" s="202">
        <v>72</v>
      </c>
      <c r="C32" s="199"/>
      <c r="D32" s="206">
        <v>1</v>
      </c>
      <c r="E32" s="199"/>
      <c r="F32" s="206">
        <v>0</v>
      </c>
      <c r="G32" s="199"/>
      <c r="H32" s="206">
        <v>0</v>
      </c>
      <c r="I32" s="199"/>
      <c r="J32" s="206">
        <v>0</v>
      </c>
      <c r="K32" s="198"/>
      <c r="L32" s="206">
        <v>2</v>
      </c>
      <c r="M32" s="78"/>
      <c r="P32" s="862"/>
      <c r="Q32" s="863"/>
      <c r="R32" s="858"/>
    </row>
    <row r="33" spans="1:18" s="64" customFormat="1" ht="14.25" customHeight="1" x14ac:dyDescent="0.25">
      <c r="A33" s="64">
        <v>9</v>
      </c>
      <c r="B33" s="202">
        <v>18</v>
      </c>
      <c r="C33" s="199"/>
      <c r="D33" s="206">
        <v>0</v>
      </c>
      <c r="E33" s="199"/>
      <c r="F33" s="206">
        <v>0</v>
      </c>
      <c r="G33" s="199"/>
      <c r="H33" s="206">
        <v>0</v>
      </c>
      <c r="I33" s="199"/>
      <c r="J33" s="206">
        <v>0</v>
      </c>
      <c r="K33" s="199"/>
      <c r="L33" s="206">
        <v>0</v>
      </c>
      <c r="M33" s="78"/>
      <c r="P33" s="862"/>
      <c r="Q33" s="863"/>
      <c r="R33" s="858"/>
    </row>
    <row r="34" spans="1:18" s="64" customFormat="1" ht="14.25" customHeight="1" x14ac:dyDescent="0.25">
      <c r="A34" s="64">
        <v>10</v>
      </c>
      <c r="B34" s="202">
        <v>20</v>
      </c>
      <c r="C34" s="199"/>
      <c r="D34" s="206">
        <v>0</v>
      </c>
      <c r="E34" s="199"/>
      <c r="F34" s="206">
        <v>0</v>
      </c>
      <c r="G34" s="199"/>
      <c r="H34" s="206">
        <v>0</v>
      </c>
      <c r="I34" s="199"/>
      <c r="J34" s="206">
        <v>0</v>
      </c>
      <c r="K34" s="199"/>
      <c r="L34" s="206">
        <v>0</v>
      </c>
      <c r="M34" s="78"/>
      <c r="P34" s="862"/>
      <c r="Q34" s="863"/>
      <c r="R34" s="858"/>
    </row>
    <row r="35" spans="1:18" s="64" customFormat="1" ht="14.25" customHeight="1" x14ac:dyDescent="0.25">
      <c r="A35" s="64">
        <v>11</v>
      </c>
      <c r="B35" s="202">
        <v>58</v>
      </c>
      <c r="C35" s="199"/>
      <c r="D35" s="206">
        <v>0</v>
      </c>
      <c r="E35" s="199"/>
      <c r="F35" s="206">
        <v>0</v>
      </c>
      <c r="G35" s="199"/>
      <c r="H35" s="206">
        <v>0</v>
      </c>
      <c r="I35" s="199"/>
      <c r="J35" s="206">
        <v>0</v>
      </c>
      <c r="K35" s="199"/>
      <c r="L35" s="206">
        <v>2</v>
      </c>
      <c r="M35" s="78"/>
      <c r="P35" s="860"/>
      <c r="Q35" s="861"/>
      <c r="R35" s="858"/>
    </row>
    <row r="36" spans="1:18" s="64" customFormat="1" ht="6" customHeight="1" x14ac:dyDescent="0.25">
      <c r="B36" s="202"/>
      <c r="C36" s="199"/>
      <c r="D36" s="206"/>
      <c r="E36" s="199"/>
      <c r="F36" s="206"/>
      <c r="G36" s="199"/>
      <c r="H36" s="206"/>
      <c r="I36" s="199"/>
      <c r="J36" s="206"/>
      <c r="K36" s="199"/>
      <c r="L36" s="206"/>
      <c r="M36" s="78"/>
      <c r="P36" s="862"/>
      <c r="Q36" s="863"/>
      <c r="R36" s="858"/>
    </row>
    <row r="37" spans="1:18" s="64" customFormat="1" ht="14.25" customHeight="1" x14ac:dyDescent="0.25">
      <c r="A37" s="82" t="s">
        <v>156</v>
      </c>
      <c r="B37" s="204">
        <v>739</v>
      </c>
      <c r="C37" s="205"/>
      <c r="D37" s="204">
        <v>10</v>
      </c>
      <c r="E37" s="205"/>
      <c r="F37" s="204">
        <v>5</v>
      </c>
      <c r="G37" s="205"/>
      <c r="H37" s="204">
        <v>14</v>
      </c>
      <c r="I37" s="205"/>
      <c r="J37" s="204">
        <v>8</v>
      </c>
      <c r="K37" s="207"/>
      <c r="L37" s="204">
        <v>12</v>
      </c>
      <c r="M37" s="81"/>
      <c r="P37" s="862"/>
      <c r="Q37" s="863"/>
      <c r="R37" s="858"/>
    </row>
    <row r="38" spans="1:18" s="64" customFormat="1" ht="14.25" customHeight="1" x14ac:dyDescent="0.25">
      <c r="A38" s="64">
        <v>9</v>
      </c>
      <c r="B38" s="202">
        <v>58</v>
      </c>
      <c r="C38" s="199"/>
      <c r="D38" s="206">
        <v>1</v>
      </c>
      <c r="E38" s="199"/>
      <c r="F38" s="206">
        <v>0</v>
      </c>
      <c r="G38" s="199"/>
      <c r="H38" s="206">
        <v>1</v>
      </c>
      <c r="I38" s="199"/>
      <c r="J38" s="206">
        <v>0</v>
      </c>
      <c r="K38" s="198"/>
      <c r="L38" s="206">
        <v>0</v>
      </c>
      <c r="M38" s="78"/>
      <c r="P38" s="862"/>
      <c r="Q38" s="863"/>
      <c r="R38" s="864"/>
    </row>
    <row r="39" spans="1:18" s="64" customFormat="1" ht="14.25" customHeight="1" x14ac:dyDescent="0.25">
      <c r="A39" s="64">
        <v>10</v>
      </c>
      <c r="B39" s="202">
        <v>133</v>
      </c>
      <c r="C39" s="199"/>
      <c r="D39" s="206">
        <v>5</v>
      </c>
      <c r="E39" s="199"/>
      <c r="F39" s="206">
        <v>4</v>
      </c>
      <c r="G39" s="199"/>
      <c r="H39" s="206">
        <v>3</v>
      </c>
      <c r="I39" s="199"/>
      <c r="J39" s="206">
        <v>3</v>
      </c>
      <c r="K39" s="198"/>
      <c r="L39" s="206">
        <v>5</v>
      </c>
      <c r="M39" s="78"/>
      <c r="P39" s="862"/>
      <c r="Q39" s="863"/>
      <c r="R39" s="864"/>
    </row>
    <row r="40" spans="1:18" s="64" customFormat="1" ht="14.25" customHeight="1" x14ac:dyDescent="0.25">
      <c r="A40" s="64">
        <v>11</v>
      </c>
      <c r="B40" s="202">
        <v>548</v>
      </c>
      <c r="C40" s="199"/>
      <c r="D40" s="206">
        <v>4</v>
      </c>
      <c r="E40" s="199"/>
      <c r="F40" s="206">
        <v>1</v>
      </c>
      <c r="G40" s="199"/>
      <c r="H40" s="206">
        <v>10</v>
      </c>
      <c r="I40" s="199"/>
      <c r="J40" s="206">
        <v>5</v>
      </c>
      <c r="K40" s="198"/>
      <c r="L40" s="206">
        <v>7</v>
      </c>
      <c r="M40" s="78"/>
      <c r="P40" s="862"/>
      <c r="Q40" s="863"/>
      <c r="R40" s="864"/>
    </row>
    <row r="41" spans="1:18" s="64" customFormat="1" ht="6" customHeight="1" x14ac:dyDescent="0.25">
      <c r="B41" s="202"/>
      <c r="C41" s="199"/>
      <c r="D41" s="206"/>
      <c r="E41" s="199"/>
      <c r="F41" s="206"/>
      <c r="G41" s="199"/>
      <c r="H41" s="206"/>
      <c r="I41" s="199"/>
      <c r="J41" s="206"/>
      <c r="K41" s="198"/>
      <c r="L41" s="206"/>
      <c r="M41" s="78"/>
      <c r="P41" s="862"/>
      <c r="Q41" s="863"/>
      <c r="R41" s="863"/>
    </row>
    <row r="42" spans="1:18" s="64" customFormat="1" ht="14.25" customHeight="1" x14ac:dyDescent="0.25">
      <c r="A42" s="82" t="s">
        <v>155</v>
      </c>
      <c r="B42" s="204">
        <v>39141</v>
      </c>
      <c r="C42" s="205"/>
      <c r="D42" s="204">
        <v>1181</v>
      </c>
      <c r="E42" s="205" t="s">
        <v>293</v>
      </c>
      <c r="F42" s="204">
        <v>1015</v>
      </c>
      <c r="G42" s="205"/>
      <c r="H42" s="204">
        <v>1408</v>
      </c>
      <c r="I42" s="205"/>
      <c r="J42" s="204">
        <v>1274</v>
      </c>
      <c r="K42" s="207"/>
      <c r="L42" s="204">
        <v>1153</v>
      </c>
      <c r="M42" s="81"/>
      <c r="P42" s="862"/>
      <c r="Q42" s="863"/>
      <c r="R42" s="863"/>
    </row>
    <row r="43" spans="1:18" s="64" customFormat="1" ht="14.25" customHeight="1" x14ac:dyDescent="0.25">
      <c r="A43" s="64">
        <v>12</v>
      </c>
      <c r="B43" s="202">
        <v>8458</v>
      </c>
      <c r="C43" s="199"/>
      <c r="D43" s="206">
        <v>242</v>
      </c>
      <c r="E43" s="199"/>
      <c r="F43" s="206">
        <v>223</v>
      </c>
      <c r="G43" s="199"/>
      <c r="H43" s="206">
        <v>256</v>
      </c>
      <c r="I43" s="199"/>
      <c r="J43" s="206">
        <v>239</v>
      </c>
      <c r="K43" s="198"/>
      <c r="L43" s="206">
        <v>195</v>
      </c>
      <c r="M43" s="78"/>
      <c r="P43" s="862"/>
      <c r="Q43" s="863"/>
      <c r="R43" s="863"/>
    </row>
    <row r="44" spans="1:18" s="64" customFormat="1" ht="14.25" customHeight="1" x14ac:dyDescent="0.25">
      <c r="A44" s="64">
        <v>13</v>
      </c>
      <c r="B44" s="202">
        <v>16516</v>
      </c>
      <c r="C44" s="199"/>
      <c r="D44" s="206">
        <v>535</v>
      </c>
      <c r="E44" s="199" t="s">
        <v>203</v>
      </c>
      <c r="F44" s="206">
        <v>436</v>
      </c>
      <c r="G44" s="198"/>
      <c r="H44" s="206">
        <v>638</v>
      </c>
      <c r="I44" s="199"/>
      <c r="J44" s="206">
        <v>556</v>
      </c>
      <c r="K44" s="198"/>
      <c r="L44" s="206">
        <v>527</v>
      </c>
      <c r="M44" s="78"/>
      <c r="P44" s="860"/>
      <c r="Q44" s="861"/>
      <c r="R44" s="863"/>
    </row>
    <row r="45" spans="1:18" s="64" customFormat="1" ht="14.25" customHeight="1" x14ac:dyDescent="0.25">
      <c r="A45" s="64">
        <v>14</v>
      </c>
      <c r="B45" s="202">
        <v>10110</v>
      </c>
      <c r="C45" s="199"/>
      <c r="D45" s="206">
        <v>287</v>
      </c>
      <c r="E45" s="199"/>
      <c r="F45" s="206">
        <v>259</v>
      </c>
      <c r="G45" s="198"/>
      <c r="H45" s="206">
        <v>352</v>
      </c>
      <c r="I45" s="199"/>
      <c r="J45" s="206">
        <v>332</v>
      </c>
      <c r="K45" s="198"/>
      <c r="L45" s="206">
        <v>297</v>
      </c>
      <c r="M45" s="78"/>
      <c r="P45" s="858"/>
      <c r="Q45" s="862"/>
      <c r="R45" s="863"/>
    </row>
    <row r="46" spans="1:18" s="64" customFormat="1" ht="14.25" customHeight="1" x14ac:dyDescent="0.25">
      <c r="A46" s="64">
        <v>15</v>
      </c>
      <c r="B46" s="202">
        <v>4057</v>
      </c>
      <c r="C46" s="199"/>
      <c r="D46" s="206">
        <v>117</v>
      </c>
      <c r="E46" s="198"/>
      <c r="F46" s="206">
        <v>97</v>
      </c>
      <c r="G46" s="198"/>
      <c r="H46" s="206">
        <v>162</v>
      </c>
      <c r="I46" s="199"/>
      <c r="J46" s="206">
        <v>147</v>
      </c>
      <c r="K46" s="198"/>
      <c r="L46" s="206">
        <v>134</v>
      </c>
      <c r="M46" s="78"/>
      <c r="Q46" s="855"/>
      <c r="R46" s="856"/>
    </row>
    <row r="47" spans="1:18" x14ac:dyDescent="0.25">
      <c r="Q47" s="857"/>
      <c r="R47" s="856"/>
    </row>
    <row r="48" spans="1:18" s="79" customFormat="1" ht="12.75" customHeight="1" x14ac:dyDescent="0.25">
      <c r="A48" s="104" t="s">
        <v>30</v>
      </c>
      <c r="B48" s="104"/>
      <c r="C48" s="706"/>
      <c r="E48" s="706"/>
      <c r="G48" s="706"/>
      <c r="I48" s="706"/>
      <c r="K48" s="706"/>
      <c r="M48" s="706"/>
      <c r="Q48" s="857"/>
      <c r="R48" s="856"/>
    </row>
    <row r="49" spans="1:18" s="79" customFormat="1" ht="12.75" customHeight="1" x14ac:dyDescent="0.25">
      <c r="A49" s="79" t="s">
        <v>125</v>
      </c>
      <c r="B49" s="104"/>
      <c r="C49" s="706"/>
      <c r="E49" s="706"/>
      <c r="G49" s="706"/>
      <c r="I49" s="706"/>
      <c r="K49" s="706"/>
      <c r="M49" s="706"/>
      <c r="Q49" s="855"/>
      <c r="R49" s="856"/>
    </row>
    <row r="50" spans="1:18" s="79" customFormat="1" ht="12.75" customHeight="1" x14ac:dyDescent="0.25">
      <c r="A50" s="79" t="s">
        <v>154</v>
      </c>
      <c r="B50" s="104"/>
      <c r="C50" s="706"/>
      <c r="E50" s="706"/>
      <c r="G50" s="706"/>
      <c r="I50" s="706"/>
      <c r="K50" s="706"/>
      <c r="M50" s="706"/>
      <c r="Q50" s="857"/>
      <c r="R50" s="856"/>
    </row>
    <row r="51" spans="1:18" s="79" customFormat="1" ht="12.75" customHeight="1" x14ac:dyDescent="0.25">
      <c r="A51" s="79" t="s">
        <v>153</v>
      </c>
      <c r="B51" s="104"/>
      <c r="C51" s="706"/>
      <c r="E51" s="706"/>
      <c r="G51" s="706"/>
      <c r="I51" s="706"/>
      <c r="K51" s="706"/>
      <c r="M51" s="706"/>
      <c r="Q51" s="857"/>
      <c r="R51" s="856"/>
    </row>
    <row r="52" spans="1:18" s="79" customFormat="1" ht="12.75" customHeight="1" x14ac:dyDescent="0.25">
      <c r="A52" s="79" t="s">
        <v>152</v>
      </c>
      <c r="B52" s="104"/>
      <c r="C52" s="706"/>
      <c r="E52" s="706"/>
      <c r="G52" s="706"/>
      <c r="I52" s="706"/>
      <c r="K52" s="706"/>
      <c r="M52" s="706"/>
      <c r="Q52" s="855"/>
      <c r="R52" s="856"/>
    </row>
    <row r="53" spans="1:18" x14ac:dyDescent="0.25">
      <c r="A53" s="26" t="s">
        <v>375</v>
      </c>
    </row>
    <row r="54" spans="1:18" s="79" customFormat="1" ht="12.75" customHeight="1" x14ac:dyDescent="0.25">
      <c r="A54" s="39" t="s">
        <v>62</v>
      </c>
      <c r="B54" s="104"/>
      <c r="C54" s="706"/>
      <c r="E54" s="706"/>
      <c r="G54" s="706"/>
      <c r="I54" s="706"/>
      <c r="K54" s="706"/>
      <c r="M54" s="706"/>
      <c r="Q54" s="857"/>
      <c r="R54" s="856"/>
    </row>
    <row r="55" spans="1:18" x14ac:dyDescent="0.25">
      <c r="Q55" s="855"/>
      <c r="R55" s="856"/>
    </row>
  </sheetData>
  <sheetProtection formatCells="0" formatColumns="0" formatRows="0" insertColumns="0" insertRows="0" insertHyperlinks="0" deleteColumns="0" deleteRows="0" sort="0" autoFilter="0" pivotTables="0"/>
  <mergeCells count="4">
    <mergeCell ref="A5:R5"/>
    <mergeCell ref="D9:L9"/>
    <mergeCell ref="A1:S1"/>
    <mergeCell ref="A2:S2"/>
  </mergeCells>
  <hyperlinks>
    <hyperlink ref="A8" location="Contents!A1" display="Return to Contents"/>
  </hyperlinks>
  <pageMargins left="0.7" right="0.7" top="0.75" bottom="0.75" header="0.3" footer="0.3"/>
  <pageSetup paperSize="9" scale="63"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W73"/>
  <sheetViews>
    <sheetView showGridLines="0" workbookViewId="0">
      <selection sqref="A1:W1"/>
    </sheetView>
  </sheetViews>
  <sheetFormatPr defaultRowHeight="14.25" x14ac:dyDescent="0.2"/>
  <cols>
    <col min="1" max="1" width="30.85546875" style="506" customWidth="1"/>
    <col min="2" max="2" width="28.42578125" style="119" customWidth="1"/>
    <col min="3" max="3" width="10.28515625" style="118" customWidth="1"/>
    <col min="4" max="4" width="2.28515625" style="117" customWidth="1"/>
    <col min="5" max="5" width="11" style="506" customWidth="1"/>
    <col min="6" max="6" width="2.7109375" style="66" customWidth="1"/>
    <col min="7" max="7" width="9.140625" style="506" customWidth="1"/>
    <col min="8" max="8" width="2.7109375" style="66" customWidth="1"/>
    <col min="9" max="9" width="9.140625" style="506" customWidth="1"/>
    <col min="10" max="10" width="2.7109375" style="66" customWidth="1"/>
    <col min="11" max="11" width="9.140625" style="506" customWidth="1"/>
    <col min="12" max="12" width="2.7109375" style="66" customWidth="1"/>
    <col min="13" max="13" width="9.140625" style="506" customWidth="1"/>
    <col min="14" max="14" width="2.7109375" style="66" customWidth="1"/>
    <col min="15" max="15" width="9.140625" style="506" customWidth="1"/>
    <col min="16" max="16384" width="9.140625" style="108"/>
  </cols>
  <sheetData>
    <row r="1" spans="1:23" s="64" customFormat="1" ht="15.75" customHeight="1" x14ac:dyDescent="0.25">
      <c r="A1" s="963"/>
      <c r="B1" s="963"/>
      <c r="C1" s="963"/>
      <c r="D1" s="963"/>
      <c r="E1" s="963"/>
      <c r="F1" s="963"/>
      <c r="G1" s="963"/>
      <c r="H1" s="963"/>
      <c r="I1" s="963"/>
      <c r="J1" s="963"/>
      <c r="K1" s="963"/>
      <c r="L1" s="963"/>
      <c r="M1" s="963"/>
      <c r="N1" s="963"/>
      <c r="O1" s="963"/>
      <c r="P1" s="963"/>
      <c r="Q1" s="963"/>
      <c r="R1" s="963"/>
      <c r="S1" s="963"/>
      <c r="T1" s="963"/>
      <c r="U1" s="963"/>
      <c r="V1" s="963"/>
      <c r="W1" s="963"/>
    </row>
    <row r="2" spans="1:23" s="64" customFormat="1" ht="15.75" customHeight="1" x14ac:dyDescent="0.25">
      <c r="A2" s="963"/>
      <c r="B2" s="963"/>
      <c r="C2" s="963"/>
      <c r="D2" s="963"/>
      <c r="E2" s="963"/>
      <c r="F2" s="963"/>
      <c r="G2" s="963"/>
      <c r="H2" s="963"/>
      <c r="I2" s="963"/>
      <c r="J2" s="963"/>
      <c r="K2" s="963"/>
      <c r="L2" s="963"/>
      <c r="M2" s="963"/>
      <c r="N2" s="963"/>
      <c r="O2" s="963"/>
      <c r="P2" s="963"/>
      <c r="Q2" s="963"/>
      <c r="R2" s="963"/>
      <c r="S2" s="963"/>
      <c r="T2" s="963"/>
      <c r="U2" s="963"/>
      <c r="V2" s="963"/>
      <c r="W2" s="963"/>
    </row>
    <row r="3" spans="1:23" s="48" customFormat="1" ht="21" x14ac:dyDescent="0.25">
      <c r="A3" s="129" t="s">
        <v>330</v>
      </c>
      <c r="B3" s="63"/>
      <c r="C3" s="63"/>
      <c r="D3" s="63"/>
      <c r="E3" s="77"/>
      <c r="F3" s="77"/>
      <c r="G3" s="77"/>
      <c r="H3" s="77"/>
      <c r="I3" s="77"/>
      <c r="J3" s="77"/>
      <c r="K3" s="77"/>
      <c r="L3" s="77"/>
      <c r="M3" s="77"/>
      <c r="N3" s="77"/>
      <c r="O3" s="498"/>
      <c r="P3" s="498"/>
      <c r="Q3" s="498"/>
      <c r="R3" s="498"/>
      <c r="S3" s="498"/>
      <c r="T3" s="498"/>
      <c r="U3" s="498"/>
      <c r="V3" s="498"/>
      <c r="W3" s="498"/>
    </row>
    <row r="4" spans="1:23" x14ac:dyDescent="0.2">
      <c r="E4" s="38"/>
      <c r="F4" s="505"/>
      <c r="G4" s="38"/>
      <c r="H4" s="505"/>
      <c r="I4" s="38"/>
      <c r="K4" s="48"/>
      <c r="M4" s="48"/>
    </row>
    <row r="5" spans="1:23" s="64" customFormat="1" ht="14.25" customHeight="1" x14ac:dyDescent="0.2">
      <c r="A5" s="62" t="s">
        <v>331</v>
      </c>
      <c r="B5" s="62"/>
      <c r="C5" s="62"/>
      <c r="D5" s="62"/>
      <c r="E5" s="38"/>
      <c r="F5" s="38"/>
      <c r="G5" s="38"/>
      <c r="H5" s="38"/>
      <c r="I5" s="38"/>
      <c r="J5" s="38"/>
      <c r="K5" s="38"/>
      <c r="L5" s="38"/>
      <c r="M5" s="38"/>
      <c r="N5" s="38"/>
    </row>
    <row r="6" spans="1:23" s="64" customFormat="1" ht="14.25" customHeight="1" x14ac:dyDescent="0.2">
      <c r="A6" s="837" t="s">
        <v>524</v>
      </c>
      <c r="B6" s="610"/>
      <c r="C6" s="610"/>
      <c r="D6" s="610"/>
      <c r="E6" s="620"/>
      <c r="F6" s="620"/>
      <c r="G6" s="620"/>
      <c r="H6" s="620"/>
      <c r="I6" s="620"/>
      <c r="J6" s="620"/>
      <c r="K6" s="620"/>
      <c r="L6" s="620"/>
      <c r="M6" s="620"/>
      <c r="N6" s="620"/>
    </row>
    <row r="7" spans="1:23" s="64" customFormat="1" ht="14.25" customHeight="1" x14ac:dyDescent="0.2">
      <c r="A7" s="610"/>
      <c r="B7" s="94"/>
      <c r="C7" s="94"/>
      <c r="D7" s="94"/>
      <c r="E7" s="620"/>
      <c r="F7" s="620"/>
      <c r="G7" s="620"/>
      <c r="H7" s="620"/>
      <c r="I7" s="620"/>
      <c r="J7" s="620"/>
      <c r="K7" s="620"/>
      <c r="L7" s="620"/>
      <c r="M7" s="620"/>
      <c r="N7" s="620"/>
    </row>
    <row r="8" spans="1:23" s="64" customFormat="1" ht="14.25" customHeight="1" x14ac:dyDescent="0.2">
      <c r="A8" s="60" t="s">
        <v>1</v>
      </c>
      <c r="D8" s="78"/>
      <c r="E8" s="48"/>
      <c r="F8" s="66"/>
      <c r="G8" s="48"/>
      <c r="H8" s="66"/>
      <c r="I8" s="48"/>
      <c r="J8" s="66"/>
      <c r="K8" s="48"/>
      <c r="L8" s="66"/>
      <c r="M8" s="48"/>
      <c r="N8" s="66"/>
    </row>
    <row r="9" spans="1:23" s="48" customFormat="1" ht="12" customHeight="1" x14ac:dyDescent="0.25">
      <c r="A9" s="38"/>
      <c r="B9" s="62"/>
      <c r="C9" s="60"/>
      <c r="D9" s="617"/>
      <c r="E9" s="1015" t="s">
        <v>162</v>
      </c>
      <c r="F9" s="1015"/>
      <c r="G9" s="1015"/>
      <c r="H9" s="1015"/>
      <c r="I9" s="1015"/>
      <c r="J9" s="1015"/>
      <c r="K9" s="1015"/>
      <c r="L9" s="1015"/>
      <c r="M9" s="1015"/>
      <c r="N9" s="1024"/>
      <c r="O9" s="1025"/>
    </row>
    <row r="10" spans="1:23" s="48" customFormat="1" ht="14.25" customHeight="1" x14ac:dyDescent="0.25">
      <c r="A10" s="48" t="s">
        <v>151</v>
      </c>
      <c r="B10" s="76" t="s">
        <v>150</v>
      </c>
      <c r="C10" s="1022" t="s">
        <v>149</v>
      </c>
      <c r="D10" s="1023"/>
      <c r="E10" s="1017" t="s">
        <v>59</v>
      </c>
      <c r="F10" s="1017"/>
      <c r="G10" s="1017" t="s">
        <v>58</v>
      </c>
      <c r="H10" s="1017"/>
      <c r="I10" s="1017" t="s">
        <v>57</v>
      </c>
      <c r="J10" s="1017"/>
      <c r="K10" s="1017" t="s">
        <v>56</v>
      </c>
      <c r="L10" s="1017"/>
      <c r="M10" s="1017" t="s">
        <v>55</v>
      </c>
      <c r="N10" s="1017"/>
    </row>
    <row r="11" spans="1:23" s="64" customFormat="1" ht="14.25" customHeight="1" x14ac:dyDescent="0.2">
      <c r="A11" s="128" t="s">
        <v>38</v>
      </c>
      <c r="B11" s="128"/>
      <c r="C11" s="271">
        <v>34266</v>
      </c>
      <c r="D11" s="272"/>
      <c r="E11" s="271">
        <v>1105</v>
      </c>
      <c r="F11" s="272" t="s">
        <v>203</v>
      </c>
      <c r="G11" s="271">
        <v>971</v>
      </c>
      <c r="H11" s="272" t="s">
        <v>203</v>
      </c>
      <c r="I11" s="271">
        <v>1349</v>
      </c>
      <c r="J11" s="272" t="s">
        <v>203</v>
      </c>
      <c r="K11" s="271">
        <v>1195</v>
      </c>
      <c r="L11" s="271"/>
      <c r="M11" s="271">
        <v>1082</v>
      </c>
      <c r="N11" s="127"/>
      <c r="O11" s="48"/>
      <c r="P11" s="703"/>
    </row>
    <row r="12" spans="1:23" s="703" customFormat="1" ht="6" customHeight="1" x14ac:dyDescent="0.2">
      <c r="A12" s="834"/>
      <c r="B12" s="834"/>
      <c r="C12" s="835"/>
      <c r="D12" s="830"/>
      <c r="E12" s="835"/>
      <c r="F12" s="830"/>
      <c r="G12" s="835"/>
      <c r="H12" s="830"/>
      <c r="I12" s="835"/>
      <c r="J12" s="830"/>
      <c r="K12" s="835"/>
      <c r="L12" s="835"/>
      <c r="M12" s="835"/>
      <c r="N12" s="836"/>
      <c r="O12" s="837"/>
    </row>
    <row r="13" spans="1:23" s="64" customFormat="1" ht="14.25" customHeight="1" x14ac:dyDescent="0.2">
      <c r="A13" s="128" t="s">
        <v>52</v>
      </c>
      <c r="B13" s="128"/>
      <c r="C13" s="271">
        <v>40500</v>
      </c>
      <c r="D13" s="272"/>
      <c r="E13" s="271">
        <v>1193</v>
      </c>
      <c r="F13" s="272" t="s">
        <v>203</v>
      </c>
      <c r="G13" s="271">
        <v>1021</v>
      </c>
      <c r="H13" s="271"/>
      <c r="I13" s="271">
        <v>1423</v>
      </c>
      <c r="J13" s="271"/>
      <c r="K13" s="271">
        <v>1282</v>
      </c>
      <c r="L13" s="271"/>
      <c r="M13" s="271">
        <v>1171</v>
      </c>
      <c r="N13" s="127"/>
      <c r="O13" s="48"/>
    </row>
    <row r="14" spans="1:23" s="64" customFormat="1" ht="6" customHeight="1" x14ac:dyDescent="0.2">
      <c r="A14" s="76"/>
      <c r="B14" s="76"/>
      <c r="C14" s="1"/>
      <c r="D14" s="1"/>
      <c r="E14" s="6"/>
      <c r="F14" s="231"/>
      <c r="G14" s="6"/>
      <c r="H14" s="231"/>
      <c r="I14" s="6"/>
      <c r="J14" s="231"/>
      <c r="K14" s="6"/>
      <c r="L14" s="231"/>
      <c r="M14" s="6"/>
      <c r="N14" s="46"/>
      <c r="O14" s="48"/>
    </row>
    <row r="15" spans="1:23" s="64" customFormat="1" ht="14.25" customHeight="1" x14ac:dyDescent="0.2">
      <c r="A15" s="126" t="s">
        <v>148</v>
      </c>
      <c r="B15" s="126" t="s">
        <v>37</v>
      </c>
      <c r="C15" s="274">
        <v>54994</v>
      </c>
      <c r="D15" s="200"/>
      <c r="E15" s="20">
        <v>1447</v>
      </c>
      <c r="F15" s="229" t="s">
        <v>293</v>
      </c>
      <c r="G15" s="20">
        <v>1227</v>
      </c>
      <c r="H15" s="229"/>
      <c r="I15" s="20">
        <v>1726</v>
      </c>
      <c r="J15" s="229"/>
      <c r="K15" s="20">
        <v>1528</v>
      </c>
      <c r="L15" s="228"/>
      <c r="M15" s="20">
        <v>1421</v>
      </c>
      <c r="N15" s="70"/>
      <c r="O15" s="48"/>
    </row>
    <row r="16" spans="1:23" s="48" customFormat="1" ht="14.25" customHeight="1" x14ac:dyDescent="0.2">
      <c r="A16" s="125"/>
      <c r="B16" s="125" t="s">
        <v>136</v>
      </c>
      <c r="C16" s="214">
        <v>1994</v>
      </c>
      <c r="D16" s="202"/>
      <c r="E16" s="6">
        <v>12</v>
      </c>
      <c r="F16" s="231"/>
      <c r="G16" s="6">
        <v>6</v>
      </c>
      <c r="H16" s="231"/>
      <c r="I16" s="6">
        <v>15</v>
      </c>
      <c r="J16" s="231"/>
      <c r="K16" s="6">
        <v>8</v>
      </c>
      <c r="L16" s="230"/>
      <c r="M16" s="6">
        <v>22</v>
      </c>
      <c r="N16" s="46"/>
    </row>
    <row r="17" spans="1:15" s="64" customFormat="1" ht="14.25" customHeight="1" x14ac:dyDescent="0.2">
      <c r="A17" s="124"/>
      <c r="B17" s="124" t="s">
        <v>135</v>
      </c>
      <c r="C17" s="214">
        <v>53000</v>
      </c>
      <c r="D17" s="202"/>
      <c r="E17" s="6">
        <v>1435</v>
      </c>
      <c r="F17" s="231" t="s">
        <v>293</v>
      </c>
      <c r="G17" s="6">
        <v>1221</v>
      </c>
      <c r="H17" s="231"/>
      <c r="I17" s="6">
        <v>1711</v>
      </c>
      <c r="J17" s="231"/>
      <c r="K17" s="6">
        <v>1520</v>
      </c>
      <c r="L17" s="230"/>
      <c r="M17" s="6">
        <v>1399</v>
      </c>
      <c r="N17" s="46"/>
      <c r="O17" s="48"/>
    </row>
    <row r="18" spans="1:15" s="64" customFormat="1" ht="6" customHeight="1" x14ac:dyDescent="0.2">
      <c r="A18" s="124"/>
      <c r="B18" s="124"/>
      <c r="C18" s="214"/>
      <c r="D18" s="214"/>
      <c r="E18" s="6"/>
      <c r="F18" s="6"/>
      <c r="G18" s="6"/>
      <c r="H18" s="6"/>
      <c r="I18" s="6"/>
      <c r="J18" s="6"/>
      <c r="K18" s="6"/>
      <c r="L18" s="6"/>
      <c r="M18" s="6"/>
      <c r="N18" s="46"/>
      <c r="O18" s="48"/>
    </row>
    <row r="19" spans="1:15" s="64" customFormat="1" ht="14.25" customHeight="1" x14ac:dyDescent="0.2">
      <c r="A19" s="121" t="s">
        <v>147</v>
      </c>
      <c r="B19" s="121" t="s">
        <v>37</v>
      </c>
      <c r="C19" s="275">
        <v>351</v>
      </c>
      <c r="D19" s="204"/>
      <c r="E19" s="24">
        <v>3</v>
      </c>
      <c r="F19" s="233"/>
      <c r="G19" s="24">
        <v>2</v>
      </c>
      <c r="H19" s="233"/>
      <c r="I19" s="24">
        <v>5</v>
      </c>
      <c r="J19" s="233"/>
      <c r="K19" s="24">
        <v>3</v>
      </c>
      <c r="L19" s="232"/>
      <c r="M19" s="24">
        <v>4</v>
      </c>
      <c r="N19" s="68"/>
      <c r="O19" s="48"/>
    </row>
    <row r="20" spans="1:15" s="64" customFormat="1" ht="14.25" customHeight="1" x14ac:dyDescent="0.2">
      <c r="A20" s="120"/>
      <c r="B20" s="120" t="s">
        <v>136</v>
      </c>
      <c r="C20" s="214">
        <v>34</v>
      </c>
      <c r="D20" s="206"/>
      <c r="E20" s="4">
        <v>0</v>
      </c>
      <c r="F20" s="234"/>
      <c r="G20" s="4">
        <v>0</v>
      </c>
      <c r="H20" s="234"/>
      <c r="I20" s="4">
        <v>0</v>
      </c>
      <c r="J20" s="234"/>
      <c r="K20" s="4">
        <v>0</v>
      </c>
      <c r="L20" s="5"/>
      <c r="M20" s="4">
        <v>1</v>
      </c>
      <c r="N20" s="67"/>
      <c r="O20" s="48"/>
    </row>
    <row r="21" spans="1:15" s="64" customFormat="1" ht="14.25" customHeight="1" x14ac:dyDescent="0.2">
      <c r="A21" s="120"/>
      <c r="B21" s="120" t="s">
        <v>135</v>
      </c>
      <c r="C21" s="214">
        <v>317</v>
      </c>
      <c r="D21" s="206"/>
      <c r="E21" s="4">
        <v>3</v>
      </c>
      <c r="F21" s="234"/>
      <c r="G21" s="4">
        <v>2</v>
      </c>
      <c r="H21" s="234"/>
      <c r="I21" s="4">
        <v>5</v>
      </c>
      <c r="J21" s="234"/>
      <c r="K21" s="4">
        <v>3</v>
      </c>
      <c r="L21" s="5"/>
      <c r="M21" s="4">
        <v>3</v>
      </c>
      <c r="N21" s="67"/>
      <c r="O21" s="48"/>
    </row>
    <row r="22" spans="1:15" s="64" customFormat="1" ht="6" customHeight="1" x14ac:dyDescent="0.2">
      <c r="A22" s="120"/>
      <c r="B22" s="120"/>
      <c r="C22" s="214"/>
      <c r="D22" s="214"/>
      <c r="E22" s="6"/>
      <c r="F22" s="231"/>
      <c r="G22" s="6"/>
      <c r="H22" s="231"/>
      <c r="I22" s="6"/>
      <c r="J22" s="231"/>
      <c r="K22" s="6"/>
      <c r="L22" s="230"/>
      <c r="M22" s="6"/>
      <c r="N22" s="46"/>
      <c r="O22" s="48"/>
    </row>
    <row r="23" spans="1:15" s="64" customFormat="1" ht="14.25" customHeight="1" x14ac:dyDescent="0.2">
      <c r="A23" s="121" t="s">
        <v>146</v>
      </c>
      <c r="B23" s="121" t="s">
        <v>37</v>
      </c>
      <c r="C23" s="275">
        <v>8256</v>
      </c>
      <c r="D23" s="204"/>
      <c r="E23" s="24">
        <v>123</v>
      </c>
      <c r="F23" s="233"/>
      <c r="G23" s="24">
        <v>94</v>
      </c>
      <c r="H23" s="233"/>
      <c r="I23" s="24">
        <v>165</v>
      </c>
      <c r="J23" s="233"/>
      <c r="K23" s="24">
        <v>133</v>
      </c>
      <c r="L23" s="232"/>
      <c r="M23" s="24">
        <v>126</v>
      </c>
      <c r="N23" s="68"/>
      <c r="O23" s="48"/>
    </row>
    <row r="24" spans="1:15" s="64" customFormat="1" ht="14.25" customHeight="1" x14ac:dyDescent="0.2">
      <c r="A24" s="120"/>
      <c r="B24" s="120" t="s">
        <v>136</v>
      </c>
      <c r="C24" s="214">
        <v>550</v>
      </c>
      <c r="D24" s="206"/>
      <c r="E24" s="4">
        <v>1</v>
      </c>
      <c r="F24" s="234"/>
      <c r="G24" s="4">
        <v>0</v>
      </c>
      <c r="H24" s="234"/>
      <c r="I24" s="4">
        <v>1</v>
      </c>
      <c r="J24" s="234"/>
      <c r="K24" s="4">
        <v>1</v>
      </c>
      <c r="L24" s="5"/>
      <c r="M24" s="4">
        <v>0</v>
      </c>
      <c r="N24" s="67"/>
      <c r="O24" s="48"/>
    </row>
    <row r="25" spans="1:15" s="64" customFormat="1" ht="14.25" customHeight="1" x14ac:dyDescent="0.2">
      <c r="A25" s="120"/>
      <c r="B25" s="120" t="s">
        <v>135</v>
      </c>
      <c r="C25" s="214">
        <v>7706</v>
      </c>
      <c r="D25" s="206"/>
      <c r="E25" s="4">
        <v>122</v>
      </c>
      <c r="F25" s="234"/>
      <c r="G25" s="4">
        <v>94</v>
      </c>
      <c r="H25" s="234"/>
      <c r="I25" s="4">
        <v>164</v>
      </c>
      <c r="J25" s="234"/>
      <c r="K25" s="4">
        <v>132</v>
      </c>
      <c r="L25" s="5"/>
      <c r="M25" s="4">
        <v>126</v>
      </c>
      <c r="N25" s="67"/>
      <c r="O25" s="48"/>
    </row>
    <row r="26" spans="1:15" s="64" customFormat="1" ht="6" customHeight="1" x14ac:dyDescent="0.2">
      <c r="A26" s="120"/>
      <c r="B26" s="120"/>
      <c r="C26" s="214"/>
      <c r="D26" s="214"/>
      <c r="E26" s="6"/>
      <c r="F26" s="231"/>
      <c r="G26" s="6"/>
      <c r="H26" s="231"/>
      <c r="I26" s="6"/>
      <c r="J26" s="231"/>
      <c r="K26" s="6"/>
      <c r="L26" s="230"/>
      <c r="M26" s="6"/>
      <c r="N26" s="46"/>
      <c r="O26" s="48"/>
    </row>
    <row r="27" spans="1:15" s="64" customFormat="1" ht="14.25" customHeight="1" x14ac:dyDescent="0.2">
      <c r="A27" s="121" t="s">
        <v>145</v>
      </c>
      <c r="B27" s="121" t="s">
        <v>37</v>
      </c>
      <c r="C27" s="204">
        <v>2649</v>
      </c>
      <c r="D27" s="204"/>
      <c r="E27" s="24">
        <v>138</v>
      </c>
      <c r="F27" s="233"/>
      <c r="G27" s="24">
        <v>119</v>
      </c>
      <c r="H27" s="233"/>
      <c r="I27" s="24">
        <v>118</v>
      </c>
      <c r="J27" s="233"/>
      <c r="K27" s="24">
        <v>123</v>
      </c>
      <c r="L27" s="232"/>
      <c r="M27" s="24">
        <v>118</v>
      </c>
      <c r="N27" s="68"/>
      <c r="O27" s="48"/>
    </row>
    <row r="28" spans="1:15" s="64" customFormat="1" ht="14.25" customHeight="1" x14ac:dyDescent="0.2">
      <c r="A28" s="120"/>
      <c r="B28" s="120" t="s">
        <v>136</v>
      </c>
      <c r="C28" s="202">
        <v>72</v>
      </c>
      <c r="D28" s="206"/>
      <c r="E28" s="4">
        <v>5</v>
      </c>
      <c r="F28" s="234"/>
      <c r="G28" s="4">
        <v>4</v>
      </c>
      <c r="H28" s="234"/>
      <c r="I28" s="4">
        <v>3</v>
      </c>
      <c r="J28" s="234"/>
      <c r="K28" s="4">
        <v>3</v>
      </c>
      <c r="L28" s="5"/>
      <c r="M28" s="4">
        <v>5</v>
      </c>
      <c r="N28" s="67"/>
      <c r="O28" s="48"/>
    </row>
    <row r="29" spans="1:15" s="64" customFormat="1" ht="14.25" customHeight="1" x14ac:dyDescent="0.2">
      <c r="A29" s="120"/>
      <c r="B29" s="120" t="s">
        <v>135</v>
      </c>
      <c r="C29" s="214">
        <v>2577</v>
      </c>
      <c r="D29" s="206"/>
      <c r="E29" s="4">
        <v>133</v>
      </c>
      <c r="F29" s="234"/>
      <c r="G29" s="4">
        <v>115</v>
      </c>
      <c r="H29" s="234"/>
      <c r="I29" s="4">
        <v>115</v>
      </c>
      <c r="J29" s="234"/>
      <c r="K29" s="4">
        <v>120</v>
      </c>
      <c r="L29" s="5"/>
      <c r="M29" s="4">
        <v>113</v>
      </c>
      <c r="N29" s="67"/>
      <c r="O29" s="48"/>
    </row>
    <row r="30" spans="1:15" s="64" customFormat="1" ht="6" customHeight="1" x14ac:dyDescent="0.2">
      <c r="A30" s="120"/>
      <c r="B30" s="120"/>
      <c r="C30" s="214"/>
      <c r="D30" s="214"/>
      <c r="E30" s="6"/>
      <c r="F30" s="231"/>
      <c r="G30" s="6"/>
      <c r="H30" s="231"/>
      <c r="I30" s="6"/>
      <c r="J30" s="231"/>
      <c r="K30" s="6"/>
      <c r="L30" s="230"/>
      <c r="M30" s="6"/>
      <c r="N30" s="46"/>
      <c r="O30" s="48"/>
    </row>
    <row r="31" spans="1:15" s="64" customFormat="1" ht="14.25" customHeight="1" x14ac:dyDescent="0.2">
      <c r="A31" s="121" t="s">
        <v>144</v>
      </c>
      <c r="B31" s="121" t="s">
        <v>37</v>
      </c>
      <c r="C31" s="275">
        <v>902</v>
      </c>
      <c r="D31" s="204"/>
      <c r="E31" s="24">
        <v>20</v>
      </c>
      <c r="F31" s="233"/>
      <c r="G31" s="24">
        <v>16</v>
      </c>
      <c r="H31" s="233"/>
      <c r="I31" s="24">
        <v>30</v>
      </c>
      <c r="J31" s="233"/>
      <c r="K31" s="24">
        <v>15</v>
      </c>
      <c r="L31" s="232"/>
      <c r="M31" s="24">
        <v>25</v>
      </c>
      <c r="N31" s="68"/>
      <c r="O31" s="48"/>
    </row>
    <row r="32" spans="1:15" s="64" customFormat="1" ht="14.25" customHeight="1" x14ac:dyDescent="0.2">
      <c r="A32" s="120"/>
      <c r="B32" s="120" t="s">
        <v>136</v>
      </c>
      <c r="C32" s="214">
        <v>62</v>
      </c>
      <c r="D32" s="206"/>
      <c r="E32" s="4">
        <v>1</v>
      </c>
      <c r="F32" s="234"/>
      <c r="G32" s="4">
        <v>0</v>
      </c>
      <c r="H32" s="234"/>
      <c r="I32" s="4">
        <v>0</v>
      </c>
      <c r="J32" s="234"/>
      <c r="K32" s="4">
        <v>1</v>
      </c>
      <c r="L32" s="5"/>
      <c r="M32" s="4">
        <v>2</v>
      </c>
      <c r="N32" s="67"/>
      <c r="O32" s="48"/>
    </row>
    <row r="33" spans="1:15" s="64" customFormat="1" ht="14.25" customHeight="1" x14ac:dyDescent="0.2">
      <c r="A33" s="120"/>
      <c r="B33" s="120" t="s">
        <v>135</v>
      </c>
      <c r="C33" s="214">
        <v>840</v>
      </c>
      <c r="D33" s="206"/>
      <c r="E33" s="4">
        <v>19</v>
      </c>
      <c r="F33" s="234"/>
      <c r="G33" s="4">
        <v>16</v>
      </c>
      <c r="H33" s="234"/>
      <c r="I33" s="4">
        <v>30</v>
      </c>
      <c r="J33" s="234"/>
      <c r="K33" s="4">
        <v>14</v>
      </c>
      <c r="L33" s="5"/>
      <c r="M33" s="4">
        <v>23</v>
      </c>
      <c r="N33" s="67"/>
      <c r="O33" s="48"/>
    </row>
    <row r="34" spans="1:15" s="64" customFormat="1" ht="6" customHeight="1" x14ac:dyDescent="0.2">
      <c r="A34" s="120"/>
      <c r="B34" s="120"/>
      <c r="C34" s="214"/>
      <c r="D34" s="214"/>
      <c r="E34" s="6"/>
      <c r="F34" s="231"/>
      <c r="G34" s="6"/>
      <c r="H34" s="231"/>
      <c r="I34" s="6"/>
      <c r="J34" s="231"/>
      <c r="K34" s="6"/>
      <c r="L34" s="230"/>
      <c r="M34" s="6"/>
      <c r="N34" s="46"/>
      <c r="O34" s="48"/>
    </row>
    <row r="35" spans="1:15" s="64" customFormat="1" ht="14.25" customHeight="1" x14ac:dyDescent="0.2">
      <c r="A35" s="121" t="s">
        <v>143</v>
      </c>
      <c r="B35" s="121" t="s">
        <v>37</v>
      </c>
      <c r="C35" s="275">
        <v>693</v>
      </c>
      <c r="D35" s="204"/>
      <c r="E35" s="24">
        <v>2</v>
      </c>
      <c r="F35" s="233"/>
      <c r="G35" s="24">
        <v>0</v>
      </c>
      <c r="H35" s="233"/>
      <c r="I35" s="24">
        <v>1</v>
      </c>
      <c r="J35" s="233"/>
      <c r="K35" s="24">
        <v>5</v>
      </c>
      <c r="L35" s="232"/>
      <c r="M35" s="24">
        <v>6</v>
      </c>
      <c r="N35" s="68"/>
      <c r="O35" s="48"/>
    </row>
    <row r="36" spans="1:15" s="64" customFormat="1" ht="14.25" customHeight="1" x14ac:dyDescent="0.2">
      <c r="A36" s="120"/>
      <c r="B36" s="120" t="s">
        <v>136</v>
      </c>
      <c r="C36" s="214">
        <v>278</v>
      </c>
      <c r="D36" s="206"/>
      <c r="E36" s="4">
        <v>0</v>
      </c>
      <c r="F36" s="234"/>
      <c r="G36" s="4">
        <v>0</v>
      </c>
      <c r="H36" s="234"/>
      <c r="I36" s="4">
        <v>0</v>
      </c>
      <c r="J36" s="234"/>
      <c r="K36" s="4">
        <v>0</v>
      </c>
      <c r="L36" s="5"/>
      <c r="M36" s="4">
        <v>1</v>
      </c>
      <c r="N36" s="67"/>
      <c r="O36" s="48"/>
    </row>
    <row r="37" spans="1:15" s="64" customFormat="1" ht="14.25" customHeight="1" x14ac:dyDescent="0.2">
      <c r="A37" s="120"/>
      <c r="B37" s="120" t="s">
        <v>135</v>
      </c>
      <c r="C37" s="214">
        <v>415</v>
      </c>
      <c r="D37" s="206"/>
      <c r="E37" s="4">
        <v>2</v>
      </c>
      <c r="F37" s="234"/>
      <c r="G37" s="4">
        <v>0</v>
      </c>
      <c r="H37" s="234"/>
      <c r="I37" s="4">
        <v>1</v>
      </c>
      <c r="J37" s="234"/>
      <c r="K37" s="4">
        <v>5</v>
      </c>
      <c r="L37" s="5"/>
      <c r="M37" s="4">
        <v>5</v>
      </c>
      <c r="N37" s="67"/>
      <c r="O37" s="48"/>
    </row>
    <row r="38" spans="1:15" s="64" customFormat="1" ht="6" customHeight="1" x14ac:dyDescent="0.2">
      <c r="A38" s="120"/>
      <c r="B38" s="120"/>
      <c r="C38" s="214"/>
      <c r="D38" s="214"/>
      <c r="E38" s="6"/>
      <c r="F38" s="231"/>
      <c r="G38" s="6"/>
      <c r="H38" s="231"/>
      <c r="I38" s="6"/>
      <c r="J38" s="231"/>
      <c r="K38" s="6"/>
      <c r="L38" s="230"/>
      <c r="M38" s="6"/>
      <c r="N38" s="46"/>
      <c r="O38" s="48"/>
    </row>
    <row r="39" spans="1:15" s="64" customFormat="1" ht="14.25" customHeight="1" x14ac:dyDescent="0.2">
      <c r="A39" s="121" t="s">
        <v>142</v>
      </c>
      <c r="B39" s="121" t="s">
        <v>37</v>
      </c>
      <c r="C39" s="275">
        <v>953</v>
      </c>
      <c r="D39" s="204"/>
      <c r="E39" s="24">
        <v>15</v>
      </c>
      <c r="F39" s="233"/>
      <c r="G39" s="24">
        <v>9</v>
      </c>
      <c r="H39" s="233"/>
      <c r="I39" s="24">
        <v>20</v>
      </c>
      <c r="J39" s="233"/>
      <c r="K39" s="24">
        <v>22</v>
      </c>
      <c r="L39" s="232"/>
      <c r="M39" s="24">
        <v>18</v>
      </c>
      <c r="N39" s="68"/>
      <c r="O39" s="48"/>
    </row>
    <row r="40" spans="1:15" s="64" customFormat="1" ht="14.25" customHeight="1" x14ac:dyDescent="0.2">
      <c r="A40" s="120"/>
      <c r="B40" s="120" t="s">
        <v>136</v>
      </c>
      <c r="C40" s="214">
        <v>210</v>
      </c>
      <c r="D40" s="206"/>
      <c r="E40" s="4">
        <v>0</v>
      </c>
      <c r="F40" s="234"/>
      <c r="G40" s="4">
        <v>0</v>
      </c>
      <c r="H40" s="234"/>
      <c r="I40" s="4">
        <v>1</v>
      </c>
      <c r="J40" s="234"/>
      <c r="K40" s="4">
        <v>0</v>
      </c>
      <c r="L40" s="5"/>
      <c r="M40" s="4">
        <v>3</v>
      </c>
      <c r="N40" s="67"/>
      <c r="O40" s="48"/>
    </row>
    <row r="41" spans="1:15" s="64" customFormat="1" ht="14.25" customHeight="1" x14ac:dyDescent="0.2">
      <c r="A41" s="120"/>
      <c r="B41" s="120" t="s">
        <v>135</v>
      </c>
      <c r="C41" s="214">
        <v>743</v>
      </c>
      <c r="D41" s="206"/>
      <c r="E41" s="4">
        <v>15</v>
      </c>
      <c r="F41" s="234"/>
      <c r="G41" s="4">
        <v>9</v>
      </c>
      <c r="H41" s="234"/>
      <c r="I41" s="4">
        <v>19</v>
      </c>
      <c r="J41" s="234"/>
      <c r="K41" s="4">
        <v>22</v>
      </c>
      <c r="L41" s="5"/>
      <c r="M41" s="4">
        <v>15</v>
      </c>
      <c r="N41" s="67"/>
      <c r="O41" s="48"/>
    </row>
    <row r="42" spans="1:15" s="64" customFormat="1" ht="6" customHeight="1" x14ac:dyDescent="0.2">
      <c r="A42" s="120"/>
      <c r="B42" s="120"/>
      <c r="C42" s="214"/>
      <c r="D42" s="214"/>
      <c r="E42" s="6"/>
      <c r="F42" s="231"/>
      <c r="G42" s="6"/>
      <c r="H42" s="231"/>
      <c r="I42" s="6"/>
      <c r="J42" s="231"/>
      <c r="K42" s="6"/>
      <c r="L42" s="230"/>
      <c r="M42" s="6"/>
      <c r="N42" s="46"/>
      <c r="O42" s="48"/>
    </row>
    <row r="43" spans="1:15" s="64" customFormat="1" ht="14.25" customHeight="1" x14ac:dyDescent="0.2">
      <c r="A43" s="121" t="s">
        <v>141</v>
      </c>
      <c r="B43" s="121" t="s">
        <v>37</v>
      </c>
      <c r="C43" s="275">
        <v>2901</v>
      </c>
      <c r="D43" s="204"/>
      <c r="E43" s="24">
        <v>60</v>
      </c>
      <c r="F43" s="233"/>
      <c r="G43" s="24">
        <v>41</v>
      </c>
      <c r="H43" s="233"/>
      <c r="I43" s="24">
        <v>54</v>
      </c>
      <c r="J43" s="233"/>
      <c r="K43" s="24">
        <v>52</v>
      </c>
      <c r="L43" s="232"/>
      <c r="M43" s="24">
        <v>69</v>
      </c>
      <c r="N43" s="68"/>
      <c r="O43" s="48"/>
    </row>
    <row r="44" spans="1:15" s="64" customFormat="1" ht="14.25" customHeight="1" x14ac:dyDescent="0.2">
      <c r="A44" s="120"/>
      <c r="B44" s="120" t="s">
        <v>136</v>
      </c>
      <c r="C44" s="214">
        <v>189</v>
      </c>
      <c r="D44" s="206"/>
      <c r="E44" s="4">
        <v>2</v>
      </c>
      <c r="F44" s="234"/>
      <c r="G44" s="4">
        <v>1</v>
      </c>
      <c r="H44" s="234"/>
      <c r="I44" s="4">
        <v>1</v>
      </c>
      <c r="J44" s="234"/>
      <c r="K44" s="4">
        <v>1</v>
      </c>
      <c r="L44" s="5"/>
      <c r="M44" s="4">
        <v>1</v>
      </c>
      <c r="N44" s="67"/>
      <c r="O44" s="48"/>
    </row>
    <row r="45" spans="1:15" s="64" customFormat="1" ht="14.25" customHeight="1" x14ac:dyDescent="0.2">
      <c r="A45" s="120"/>
      <c r="B45" s="120" t="s">
        <v>135</v>
      </c>
      <c r="C45" s="214">
        <v>2712</v>
      </c>
      <c r="D45" s="206"/>
      <c r="E45" s="4">
        <v>58</v>
      </c>
      <c r="F45" s="234"/>
      <c r="G45" s="4">
        <v>40</v>
      </c>
      <c r="H45" s="234"/>
      <c r="I45" s="4">
        <v>53</v>
      </c>
      <c r="J45" s="234"/>
      <c r="K45" s="4">
        <v>51</v>
      </c>
      <c r="L45" s="5"/>
      <c r="M45" s="4">
        <v>68</v>
      </c>
      <c r="N45" s="67"/>
      <c r="O45" s="48"/>
    </row>
    <row r="46" spans="1:15" s="64" customFormat="1" ht="6" customHeight="1" x14ac:dyDescent="0.2">
      <c r="A46" s="120"/>
      <c r="B46" s="120"/>
      <c r="C46" s="214"/>
      <c r="D46" s="214"/>
      <c r="E46" s="6"/>
      <c r="F46" s="231"/>
      <c r="G46" s="6"/>
      <c r="H46" s="231"/>
      <c r="I46" s="6"/>
      <c r="J46" s="231"/>
      <c r="K46" s="6"/>
      <c r="L46" s="230"/>
      <c r="M46" s="6"/>
      <c r="N46" s="46"/>
      <c r="O46" s="48"/>
    </row>
    <row r="47" spans="1:15" s="64" customFormat="1" ht="14.25" customHeight="1" x14ac:dyDescent="0.2">
      <c r="A47" s="121" t="s">
        <v>140</v>
      </c>
      <c r="B47" s="121" t="s">
        <v>37</v>
      </c>
      <c r="C47" s="275">
        <v>14038</v>
      </c>
      <c r="D47" s="204"/>
      <c r="E47" s="24">
        <v>360</v>
      </c>
      <c r="F47" s="233"/>
      <c r="G47" s="24">
        <v>298</v>
      </c>
      <c r="H47" s="233"/>
      <c r="I47" s="24">
        <v>458</v>
      </c>
      <c r="J47" s="233"/>
      <c r="K47" s="24">
        <v>406</v>
      </c>
      <c r="L47" s="232"/>
      <c r="M47" s="24">
        <v>354</v>
      </c>
      <c r="N47" s="68"/>
      <c r="O47" s="48"/>
    </row>
    <row r="48" spans="1:15" s="64" customFormat="1" ht="14.25" customHeight="1" x14ac:dyDescent="0.2">
      <c r="A48" s="120"/>
      <c r="B48" s="120" t="s">
        <v>136</v>
      </c>
      <c r="C48" s="214">
        <v>410</v>
      </c>
      <c r="D48" s="206"/>
      <c r="E48" s="4">
        <v>1</v>
      </c>
      <c r="F48" s="234"/>
      <c r="G48" s="4">
        <v>1</v>
      </c>
      <c r="H48" s="234"/>
      <c r="I48" s="4">
        <v>7</v>
      </c>
      <c r="J48" s="234"/>
      <c r="K48" s="4">
        <v>1</v>
      </c>
      <c r="L48" s="5"/>
      <c r="M48" s="4">
        <v>8</v>
      </c>
      <c r="N48" s="67"/>
      <c r="O48" s="48"/>
    </row>
    <row r="49" spans="1:15" s="64" customFormat="1" ht="14.25" customHeight="1" x14ac:dyDescent="0.2">
      <c r="A49" s="120"/>
      <c r="B49" s="120" t="s">
        <v>135</v>
      </c>
      <c r="C49" s="214">
        <v>13628</v>
      </c>
      <c r="D49" s="206"/>
      <c r="E49" s="4">
        <v>359</v>
      </c>
      <c r="F49" s="234"/>
      <c r="G49" s="4">
        <v>297</v>
      </c>
      <c r="H49" s="234"/>
      <c r="I49" s="4">
        <v>451</v>
      </c>
      <c r="J49" s="234"/>
      <c r="K49" s="4">
        <v>405</v>
      </c>
      <c r="L49" s="5"/>
      <c r="M49" s="4">
        <v>346</v>
      </c>
      <c r="N49" s="67"/>
      <c r="O49" s="48"/>
    </row>
    <row r="50" spans="1:15" s="64" customFormat="1" ht="6" customHeight="1" x14ac:dyDescent="0.2">
      <c r="A50" s="120"/>
      <c r="B50" s="120"/>
      <c r="C50" s="214"/>
      <c r="D50" s="214"/>
      <c r="E50" s="6"/>
      <c r="F50" s="231"/>
      <c r="G50" s="6"/>
      <c r="H50" s="231"/>
      <c r="I50" s="6"/>
      <c r="J50" s="231"/>
      <c r="K50" s="6"/>
      <c r="L50" s="230"/>
      <c r="M50" s="6"/>
      <c r="N50" s="46"/>
      <c r="O50" s="48"/>
    </row>
    <row r="51" spans="1:15" s="64" customFormat="1" ht="14.25" customHeight="1" x14ac:dyDescent="0.2">
      <c r="A51" s="123" t="s">
        <v>139</v>
      </c>
      <c r="B51" s="123" t="s">
        <v>37</v>
      </c>
      <c r="C51" s="275">
        <v>24208</v>
      </c>
      <c r="D51" s="204"/>
      <c r="E51" s="24">
        <v>726</v>
      </c>
      <c r="F51" s="233" t="s">
        <v>293</v>
      </c>
      <c r="G51" s="24">
        <v>648</v>
      </c>
      <c r="H51" s="233"/>
      <c r="I51" s="24">
        <v>874</v>
      </c>
      <c r="J51" s="233"/>
      <c r="K51" s="24">
        <v>768</v>
      </c>
      <c r="L51" s="232"/>
      <c r="M51" s="24">
        <v>701</v>
      </c>
      <c r="N51" s="68"/>
      <c r="O51" s="48"/>
    </row>
    <row r="52" spans="1:15" s="64" customFormat="1" ht="14.25" customHeight="1" x14ac:dyDescent="0.2">
      <c r="A52" s="122"/>
      <c r="B52" s="122" t="s">
        <v>136</v>
      </c>
      <c r="C52" s="214">
        <v>182</v>
      </c>
      <c r="D52" s="206"/>
      <c r="E52" s="4">
        <v>2</v>
      </c>
      <c r="F52" s="234"/>
      <c r="G52" s="4">
        <v>0</v>
      </c>
      <c r="H52" s="234"/>
      <c r="I52" s="4">
        <v>1</v>
      </c>
      <c r="J52" s="234"/>
      <c r="K52" s="4">
        <v>1</v>
      </c>
      <c r="L52" s="5"/>
      <c r="M52" s="4">
        <v>1</v>
      </c>
      <c r="N52" s="67"/>
      <c r="O52" s="48"/>
    </row>
    <row r="53" spans="1:15" s="64" customFormat="1" ht="14.25" customHeight="1" x14ac:dyDescent="0.2">
      <c r="A53" s="122"/>
      <c r="B53" s="122" t="s">
        <v>135</v>
      </c>
      <c r="C53" s="214">
        <v>24026</v>
      </c>
      <c r="D53" s="206"/>
      <c r="E53" s="4">
        <v>724</v>
      </c>
      <c r="F53" s="234" t="s">
        <v>203</v>
      </c>
      <c r="G53" s="4">
        <v>648</v>
      </c>
      <c r="H53" s="234"/>
      <c r="I53" s="4">
        <v>873</v>
      </c>
      <c r="J53" s="234"/>
      <c r="K53" s="4">
        <v>767</v>
      </c>
      <c r="L53" s="5"/>
      <c r="M53" s="4">
        <v>700</v>
      </c>
      <c r="N53" s="67"/>
      <c r="O53" s="48"/>
    </row>
    <row r="54" spans="1:15" s="64" customFormat="1" ht="6" customHeight="1" x14ac:dyDescent="0.2">
      <c r="A54" s="122"/>
      <c r="B54" s="122"/>
      <c r="C54" s="214"/>
      <c r="D54" s="214"/>
      <c r="E54" s="6"/>
      <c r="F54" s="231"/>
      <c r="G54" s="6"/>
      <c r="H54" s="231"/>
      <c r="I54" s="6"/>
      <c r="J54" s="231"/>
      <c r="K54" s="6"/>
      <c r="L54" s="230"/>
      <c r="M54" s="6"/>
      <c r="N54" s="46"/>
      <c r="O54" s="48"/>
    </row>
    <row r="55" spans="1:15" s="64" customFormat="1" ht="14.25" customHeight="1" x14ac:dyDescent="0.2">
      <c r="A55" s="121" t="s">
        <v>138</v>
      </c>
      <c r="B55" s="121" t="s">
        <v>37</v>
      </c>
      <c r="C55" s="275">
        <v>23</v>
      </c>
      <c r="D55" s="204"/>
      <c r="E55" s="24">
        <v>0</v>
      </c>
      <c r="F55" s="233"/>
      <c r="G55" s="24">
        <v>0</v>
      </c>
      <c r="H55" s="233"/>
      <c r="I55" s="24">
        <v>1</v>
      </c>
      <c r="J55" s="233"/>
      <c r="K55" s="24">
        <v>1</v>
      </c>
      <c r="L55" s="232"/>
      <c r="M55" s="24">
        <v>0</v>
      </c>
      <c r="N55" s="68"/>
      <c r="O55" s="48"/>
    </row>
    <row r="56" spans="1:15" s="64" customFormat="1" ht="14.25" customHeight="1" x14ac:dyDescent="0.2">
      <c r="A56" s="120"/>
      <c r="B56" s="120" t="s">
        <v>136</v>
      </c>
      <c r="C56" s="202">
        <v>5</v>
      </c>
      <c r="D56" s="206"/>
      <c r="E56" s="4">
        <v>0</v>
      </c>
      <c r="F56" s="234"/>
      <c r="G56" s="4">
        <v>0</v>
      </c>
      <c r="H56" s="234"/>
      <c r="I56" s="4">
        <v>1</v>
      </c>
      <c r="J56" s="234"/>
      <c r="K56" s="4">
        <v>0</v>
      </c>
      <c r="L56" s="5"/>
      <c r="M56" s="4">
        <v>0</v>
      </c>
      <c r="N56" s="67"/>
      <c r="O56" s="48"/>
    </row>
    <row r="57" spans="1:15" s="64" customFormat="1" ht="14.25" customHeight="1" x14ac:dyDescent="0.2">
      <c r="A57" s="120"/>
      <c r="B57" s="120" t="s">
        <v>135</v>
      </c>
      <c r="C57" s="214">
        <v>18</v>
      </c>
      <c r="D57" s="206"/>
      <c r="E57" s="4">
        <v>0</v>
      </c>
      <c r="F57" s="234"/>
      <c r="G57" s="4">
        <v>0</v>
      </c>
      <c r="H57" s="234"/>
      <c r="I57" s="4">
        <v>0</v>
      </c>
      <c r="J57" s="234"/>
      <c r="K57" s="4">
        <v>1</v>
      </c>
      <c r="L57" s="5"/>
      <c r="M57" s="4">
        <v>0</v>
      </c>
      <c r="N57" s="67"/>
      <c r="O57" s="48"/>
    </row>
    <row r="58" spans="1:15" s="64" customFormat="1" ht="6" customHeight="1" x14ac:dyDescent="0.2">
      <c r="A58" s="120"/>
      <c r="B58" s="120"/>
      <c r="C58" s="214"/>
      <c r="D58" s="214"/>
      <c r="E58" s="6"/>
      <c r="F58" s="231"/>
      <c r="G58" s="6"/>
      <c r="H58" s="231"/>
      <c r="I58" s="6"/>
      <c r="J58" s="231"/>
      <c r="K58" s="6"/>
      <c r="L58" s="230"/>
      <c r="M58" s="6"/>
      <c r="N58" s="46"/>
      <c r="O58" s="48"/>
    </row>
    <row r="59" spans="1:15" s="64" customFormat="1" ht="14.25" customHeight="1" x14ac:dyDescent="0.2">
      <c r="A59" s="121" t="s">
        <v>137</v>
      </c>
      <c r="B59" s="121" t="s">
        <v>37</v>
      </c>
      <c r="C59" s="204">
        <v>20</v>
      </c>
      <c r="D59" s="204"/>
      <c r="E59" s="24">
        <v>0</v>
      </c>
      <c r="F59" s="233"/>
      <c r="G59" s="24">
        <v>0</v>
      </c>
      <c r="H59" s="233"/>
      <c r="I59" s="24">
        <v>0</v>
      </c>
      <c r="J59" s="233"/>
      <c r="K59" s="24">
        <v>0</v>
      </c>
      <c r="L59" s="232"/>
      <c r="M59" s="24">
        <v>0</v>
      </c>
      <c r="N59" s="68"/>
      <c r="O59" s="48"/>
    </row>
    <row r="60" spans="1:15" s="64" customFormat="1" ht="14.25" customHeight="1" x14ac:dyDescent="0.2">
      <c r="A60" s="120"/>
      <c r="B60" s="120" t="s">
        <v>136</v>
      </c>
      <c r="C60" s="202">
        <v>2</v>
      </c>
      <c r="D60" s="206"/>
      <c r="E60" s="4">
        <v>0</v>
      </c>
      <c r="F60" s="234"/>
      <c r="G60" s="4">
        <v>0</v>
      </c>
      <c r="H60" s="234"/>
      <c r="I60" s="4">
        <v>0</v>
      </c>
      <c r="J60" s="234"/>
      <c r="K60" s="4">
        <v>0</v>
      </c>
      <c r="L60" s="5"/>
      <c r="M60" s="4">
        <v>0</v>
      </c>
      <c r="N60" s="67"/>
      <c r="O60" s="48"/>
    </row>
    <row r="61" spans="1:15" s="64" customFormat="1" ht="14.25" customHeight="1" x14ac:dyDescent="0.2">
      <c r="A61" s="120"/>
      <c r="B61" s="120" t="s">
        <v>135</v>
      </c>
      <c r="C61" s="202">
        <v>18</v>
      </c>
      <c r="D61" s="206"/>
      <c r="E61" s="4">
        <v>0</v>
      </c>
      <c r="F61" s="234"/>
      <c r="G61" s="4">
        <v>0</v>
      </c>
      <c r="H61" s="234"/>
      <c r="I61" s="4">
        <v>0</v>
      </c>
      <c r="J61" s="234"/>
      <c r="K61" s="4">
        <v>0</v>
      </c>
      <c r="L61" s="5"/>
      <c r="M61" s="4">
        <v>0</v>
      </c>
      <c r="N61" s="67"/>
      <c r="O61" s="48"/>
    </row>
    <row r="62" spans="1:15" s="64" customFormat="1" ht="14.25" customHeight="1" x14ac:dyDescent="0.2">
      <c r="A62" s="120"/>
      <c r="B62" s="120"/>
      <c r="C62" s="202"/>
      <c r="D62" s="206"/>
      <c r="E62" s="4"/>
      <c r="F62" s="234"/>
      <c r="G62" s="4"/>
      <c r="H62" s="234"/>
      <c r="I62" s="4"/>
      <c r="J62" s="234"/>
      <c r="K62" s="4"/>
      <c r="L62" s="5"/>
      <c r="M62" s="4"/>
      <c r="N62" s="67"/>
      <c r="O62" s="48"/>
    </row>
    <row r="63" spans="1:15" s="79" customFormat="1" ht="12.75" customHeight="1" x14ac:dyDescent="0.2">
      <c r="A63" s="42" t="s">
        <v>30</v>
      </c>
      <c r="B63" s="40"/>
      <c r="D63" s="749"/>
      <c r="E63" s="39"/>
      <c r="F63" s="776"/>
      <c r="G63" s="39"/>
      <c r="H63" s="776"/>
      <c r="I63" s="39"/>
      <c r="J63" s="776"/>
      <c r="K63" s="39"/>
      <c r="L63" s="776"/>
      <c r="M63" s="39"/>
      <c r="N63" s="777"/>
      <c r="O63" s="39"/>
    </row>
    <row r="64" spans="1:15" s="79" customFormat="1" ht="12.75" customHeight="1" x14ac:dyDescent="0.2">
      <c r="A64" s="39" t="s">
        <v>134</v>
      </c>
      <c r="B64" s="40"/>
      <c r="D64" s="749"/>
      <c r="E64" s="39"/>
      <c r="F64" s="776"/>
      <c r="G64" s="39"/>
      <c r="H64" s="776"/>
      <c r="I64" s="39"/>
      <c r="J64" s="776"/>
      <c r="K64" s="39"/>
      <c r="L64" s="776"/>
      <c r="M64" s="39"/>
      <c r="N64" s="777"/>
      <c r="O64" s="39"/>
    </row>
    <row r="65" spans="1:15" s="79" customFormat="1" ht="12.75" customHeight="1" x14ac:dyDescent="0.2">
      <c r="A65" s="39" t="s">
        <v>133</v>
      </c>
      <c r="B65" s="40"/>
      <c r="D65" s="749"/>
      <c r="E65" s="39"/>
      <c r="F65" s="776"/>
      <c r="G65" s="39"/>
      <c r="H65" s="776"/>
      <c r="I65" s="39"/>
      <c r="J65" s="776"/>
      <c r="K65" s="39"/>
      <c r="L65" s="776"/>
      <c r="M65" s="39"/>
      <c r="N65" s="777"/>
      <c r="O65" s="39"/>
    </row>
    <row r="66" spans="1:15" s="79" customFormat="1" ht="12.75" customHeight="1" x14ac:dyDescent="0.2">
      <c r="A66" s="39" t="s">
        <v>132</v>
      </c>
      <c r="B66" s="40"/>
      <c r="D66" s="749"/>
      <c r="E66" s="39"/>
      <c r="F66" s="776"/>
      <c r="G66" s="39"/>
      <c r="H66" s="776"/>
      <c r="I66" s="39"/>
      <c r="J66" s="776"/>
      <c r="K66" s="39"/>
      <c r="L66" s="776"/>
      <c r="M66" s="39"/>
      <c r="N66" s="776"/>
      <c r="O66" s="39"/>
    </row>
    <row r="67" spans="1:15" s="79" customFormat="1" ht="12.75" customHeight="1" x14ac:dyDescent="0.2">
      <c r="A67" s="39" t="s">
        <v>131</v>
      </c>
      <c r="B67" s="40"/>
      <c r="D67" s="749"/>
      <c r="E67" s="39"/>
      <c r="F67" s="776"/>
      <c r="G67" s="39"/>
      <c r="H67" s="776"/>
      <c r="I67" s="39"/>
      <c r="J67" s="776"/>
      <c r="K67" s="39"/>
      <c r="L67" s="776"/>
      <c r="M67" s="39"/>
      <c r="N67" s="776"/>
      <c r="O67" s="39"/>
    </row>
    <row r="68" spans="1:15" s="79" customFormat="1" ht="12.75" customHeight="1" x14ac:dyDescent="0.2">
      <c r="A68" s="39" t="s">
        <v>130</v>
      </c>
      <c r="B68" s="40"/>
      <c r="D68" s="749"/>
      <c r="E68" s="39"/>
      <c r="F68" s="776"/>
      <c r="G68" s="39"/>
      <c r="H68" s="776"/>
      <c r="I68" s="39"/>
      <c r="J68" s="776"/>
      <c r="K68" s="39"/>
      <c r="L68" s="776"/>
      <c r="M68" s="39"/>
      <c r="N68" s="776"/>
      <c r="O68" s="39"/>
    </row>
    <row r="69" spans="1:15" s="79" customFormat="1" ht="12.75" customHeight="1" x14ac:dyDescent="0.2">
      <c r="A69" s="39" t="s">
        <v>129</v>
      </c>
      <c r="B69" s="40"/>
      <c r="D69" s="749"/>
      <c r="E69" s="39"/>
      <c r="F69" s="776"/>
      <c r="G69" s="39"/>
      <c r="H69" s="776"/>
      <c r="I69" s="39"/>
      <c r="J69" s="776"/>
      <c r="K69" s="39"/>
      <c r="L69" s="776"/>
      <c r="M69" s="39"/>
      <c r="N69" s="776"/>
      <c r="O69" s="39"/>
    </row>
    <row r="70" spans="1:15" s="79" customFormat="1" ht="12.75" customHeight="1" x14ac:dyDescent="0.2">
      <c r="A70" s="39" t="s">
        <v>128</v>
      </c>
      <c r="B70" s="40"/>
      <c r="D70" s="749"/>
      <c r="E70" s="39"/>
      <c r="F70" s="776"/>
      <c r="G70" s="39"/>
      <c r="H70" s="776"/>
      <c r="I70" s="39"/>
      <c r="J70" s="776"/>
      <c r="K70" s="39"/>
      <c r="L70" s="776"/>
      <c r="M70" s="39"/>
      <c r="N70" s="776"/>
      <c r="O70" s="39"/>
    </row>
    <row r="71" spans="1:15" s="79" customFormat="1" ht="12.75" customHeight="1" x14ac:dyDescent="0.2">
      <c r="A71" s="39" t="s">
        <v>127</v>
      </c>
      <c r="B71" s="40"/>
      <c r="D71" s="749"/>
      <c r="E71" s="39"/>
      <c r="F71" s="776"/>
      <c r="G71" s="39"/>
      <c r="H71" s="776"/>
      <c r="I71" s="39"/>
      <c r="J71" s="776"/>
      <c r="K71" s="39"/>
      <c r="L71" s="776"/>
      <c r="M71" s="39"/>
      <c r="N71" s="776"/>
      <c r="O71" s="39"/>
    </row>
    <row r="72" spans="1:15" s="79" customFormat="1" ht="12.75" customHeight="1" x14ac:dyDescent="0.2">
      <c r="A72" s="39" t="s">
        <v>126</v>
      </c>
      <c r="B72" s="40"/>
      <c r="D72" s="749"/>
      <c r="E72" s="39"/>
      <c r="F72" s="776"/>
      <c r="G72" s="39"/>
      <c r="H72" s="776"/>
      <c r="I72" s="39"/>
      <c r="J72" s="776"/>
      <c r="K72" s="39"/>
      <c r="L72" s="776"/>
      <c r="M72" s="39"/>
      <c r="N72" s="776"/>
      <c r="O72" s="39"/>
    </row>
    <row r="73" spans="1:15" s="79" customFormat="1" ht="12.75" customHeight="1" x14ac:dyDescent="0.2">
      <c r="A73" s="39" t="s">
        <v>62</v>
      </c>
      <c r="B73" s="40"/>
      <c r="D73" s="749"/>
      <c r="E73" s="39"/>
      <c r="F73" s="776"/>
      <c r="G73" s="39"/>
      <c r="H73" s="776"/>
      <c r="I73" s="39"/>
      <c r="J73" s="776"/>
      <c r="K73" s="39"/>
      <c r="L73" s="776"/>
      <c r="M73" s="39"/>
      <c r="N73" s="776"/>
      <c r="O73" s="39"/>
    </row>
  </sheetData>
  <sheetProtection formatCells="0" formatColumns="0" formatRows="0" insertColumns="0" insertRows="0" insertHyperlinks="0" deleteColumns="0" deleteRows="0" sort="0" autoFilter="0" pivotTables="0"/>
  <mergeCells count="9">
    <mergeCell ref="A1:W1"/>
    <mergeCell ref="A2:W2"/>
    <mergeCell ref="C10:D10"/>
    <mergeCell ref="E9:O9"/>
    <mergeCell ref="E10:F10"/>
    <mergeCell ref="G10:H10"/>
    <mergeCell ref="I10:J10"/>
    <mergeCell ref="K10:L10"/>
    <mergeCell ref="M10:N10"/>
  </mergeCells>
  <hyperlinks>
    <hyperlink ref="A8" location="Contents!A1" display="Return to Contents"/>
  </hyperlinks>
  <pageMargins left="0.7" right="0.7" top="0.75" bottom="0.75" header="0.3" footer="0.3"/>
  <pageSetup paperSize="9" scale="47"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U41"/>
  <sheetViews>
    <sheetView showGridLines="0" workbookViewId="0">
      <selection sqref="A1:U1"/>
    </sheetView>
  </sheetViews>
  <sheetFormatPr defaultRowHeight="14.25" x14ac:dyDescent="0.2"/>
  <cols>
    <col min="1" max="1" width="21.85546875" style="273" customWidth="1"/>
    <col min="2" max="2" width="15.7109375" style="273" customWidth="1"/>
    <col min="3" max="3" width="9.28515625" style="198" customWidth="1"/>
    <col min="4" max="4" width="2.7109375" style="273" customWidth="1"/>
    <col min="5" max="5" width="10.5703125" style="198" customWidth="1"/>
    <col min="6" max="6" width="2.7109375" style="273" customWidth="1"/>
    <col min="7" max="7" width="10.5703125" style="198" customWidth="1"/>
    <col min="8" max="8" width="2.7109375" style="273" customWidth="1"/>
    <col min="9" max="9" width="10.5703125" style="198" customWidth="1"/>
    <col min="10" max="10" width="2.7109375" style="273" customWidth="1"/>
    <col min="11" max="11" width="10.5703125" style="198" customWidth="1"/>
    <col min="12" max="12" width="2.7109375" style="273" customWidth="1"/>
    <col min="13" max="13" width="10.5703125" style="198" customWidth="1"/>
    <col min="14" max="14" width="2.7109375" style="273" customWidth="1"/>
    <col min="15" max="15" width="9.140625" style="273" customWidth="1"/>
    <col min="16" max="16384" width="9.140625" style="273"/>
  </cols>
  <sheetData>
    <row r="1" spans="1:21" s="1" customFormat="1" ht="15.75" customHeight="1" x14ac:dyDescent="0.25">
      <c r="A1" s="963"/>
      <c r="B1" s="963"/>
      <c r="C1" s="963"/>
      <c r="D1" s="963"/>
      <c r="E1" s="963"/>
      <c r="F1" s="963"/>
      <c r="G1" s="963"/>
      <c r="H1" s="963"/>
      <c r="I1" s="963"/>
      <c r="J1" s="963"/>
      <c r="K1" s="963"/>
      <c r="L1" s="963"/>
      <c r="M1" s="963"/>
      <c r="N1" s="963"/>
      <c r="O1" s="963"/>
      <c r="P1" s="963"/>
      <c r="Q1" s="963"/>
      <c r="R1" s="963"/>
      <c r="S1" s="963"/>
      <c r="T1" s="963"/>
      <c r="U1" s="963"/>
    </row>
    <row r="2" spans="1:21" s="1" customFormat="1" ht="15.75" customHeight="1" x14ac:dyDescent="0.25">
      <c r="A2" s="963"/>
      <c r="B2" s="963"/>
      <c r="C2" s="963"/>
      <c r="D2" s="963"/>
      <c r="E2" s="963"/>
      <c r="F2" s="963"/>
      <c r="G2" s="963"/>
      <c r="H2" s="963"/>
      <c r="I2" s="963"/>
      <c r="J2" s="963"/>
      <c r="K2" s="963"/>
      <c r="L2" s="963"/>
      <c r="M2" s="963"/>
      <c r="N2" s="963"/>
      <c r="O2" s="963"/>
      <c r="P2" s="963"/>
      <c r="Q2" s="963"/>
      <c r="R2" s="963"/>
      <c r="S2" s="963"/>
      <c r="T2" s="963"/>
      <c r="U2" s="963"/>
    </row>
    <row r="3" spans="1:21" s="1" customFormat="1" ht="23.25" customHeight="1" x14ac:dyDescent="0.25">
      <c r="A3" s="247" t="s">
        <v>332</v>
      </c>
      <c r="B3" s="248"/>
      <c r="C3" s="276"/>
      <c r="D3" s="249"/>
      <c r="E3" s="276"/>
      <c r="F3" s="12"/>
      <c r="G3" s="251"/>
      <c r="H3" s="12"/>
      <c r="I3" s="251"/>
      <c r="J3" s="252"/>
      <c r="K3" s="253"/>
      <c r="L3" s="249"/>
      <c r="M3" s="250"/>
      <c r="N3" s="249"/>
      <c r="O3" s="249"/>
      <c r="P3" s="249"/>
      <c r="Q3" s="249"/>
      <c r="R3" s="248"/>
      <c r="S3" s="249"/>
      <c r="T3" s="259"/>
      <c r="U3" s="259"/>
    </row>
    <row r="5" spans="1:21" s="1" customFormat="1" ht="14.25" customHeight="1" x14ac:dyDescent="0.2">
      <c r="A5" s="1018" t="s">
        <v>333</v>
      </c>
      <c r="B5" s="1018"/>
      <c r="C5" s="1018"/>
      <c r="D5" s="1018"/>
      <c r="E5" s="1018"/>
      <c r="F5" s="1018"/>
      <c r="G5" s="1018"/>
      <c r="H5" s="1018"/>
      <c r="I5" s="1018"/>
      <c r="J5" s="1018"/>
      <c r="K5" s="1018"/>
      <c r="L5" s="1018"/>
      <c r="M5" s="1018"/>
      <c r="N5" s="1018"/>
      <c r="O5" s="1018"/>
      <c r="P5" s="1018"/>
      <c r="Q5" s="1018"/>
      <c r="R5" s="1018"/>
      <c r="S5" s="1018"/>
      <c r="T5" s="1018"/>
      <c r="U5" s="1018"/>
    </row>
    <row r="6" spans="1:21" s="1" customFormat="1" ht="14.25" customHeight="1" x14ac:dyDescent="0.2">
      <c r="A6" s="681" t="s">
        <v>61</v>
      </c>
      <c r="B6" s="619"/>
      <c r="C6" s="619"/>
      <c r="D6" s="619"/>
      <c r="E6" s="619"/>
      <c r="F6" s="619"/>
      <c r="G6" s="619"/>
      <c r="H6" s="619"/>
      <c r="I6" s="619"/>
      <c r="J6" s="619"/>
      <c r="K6" s="619"/>
      <c r="L6" s="619"/>
      <c r="M6" s="619"/>
      <c r="N6" s="619"/>
      <c r="O6" s="619"/>
      <c r="P6" s="619"/>
      <c r="Q6" s="619"/>
      <c r="R6" s="619"/>
      <c r="S6" s="619"/>
      <c r="T6" s="254"/>
      <c r="U6" s="254"/>
    </row>
    <row r="7" spans="1:21" s="1" customFormat="1" ht="14.25" customHeight="1" x14ac:dyDescent="0.2">
      <c r="A7" s="619"/>
      <c r="B7" s="9"/>
      <c r="C7" s="9"/>
      <c r="D7" s="9"/>
      <c r="E7" s="9"/>
      <c r="F7" s="9"/>
      <c r="G7" s="9"/>
      <c r="H7" s="9"/>
      <c r="I7" s="9"/>
      <c r="J7" s="9"/>
      <c r="K7" s="9"/>
      <c r="L7" s="9"/>
      <c r="M7" s="9"/>
      <c r="N7" s="9"/>
      <c r="O7" s="9"/>
      <c r="P7" s="9"/>
      <c r="Q7" s="9"/>
      <c r="R7" s="9"/>
      <c r="S7" s="9"/>
      <c r="T7" s="254"/>
      <c r="U7" s="254"/>
    </row>
    <row r="8" spans="1:21" s="1" customFormat="1" ht="14.25" customHeight="1" x14ac:dyDescent="0.2">
      <c r="A8" s="34" t="s">
        <v>1</v>
      </c>
      <c r="C8" s="198"/>
      <c r="E8" s="198"/>
      <c r="G8" s="198"/>
      <c r="I8" s="198"/>
      <c r="K8" s="198"/>
      <c r="M8" s="198"/>
    </row>
    <row r="9" spans="1:21" s="1" customFormat="1" ht="12.75" customHeight="1" x14ac:dyDescent="0.2">
      <c r="C9" s="198"/>
      <c r="D9" s="1019" t="s">
        <v>162</v>
      </c>
      <c r="E9" s="1019"/>
      <c r="F9" s="1019"/>
      <c r="G9" s="1019"/>
      <c r="H9" s="1019"/>
      <c r="I9" s="1019"/>
      <c r="J9" s="1019"/>
      <c r="K9" s="1019"/>
      <c r="L9" s="1019"/>
      <c r="M9" s="1019"/>
    </row>
    <row r="10" spans="1:21" s="1" customFormat="1" ht="14.25" customHeight="1" x14ac:dyDescent="0.2">
      <c r="A10" s="1" t="s">
        <v>209</v>
      </c>
      <c r="C10" s="213" t="s">
        <v>85</v>
      </c>
      <c r="E10" s="214" t="s">
        <v>59</v>
      </c>
      <c r="F10" s="270"/>
      <c r="G10" s="214" t="s">
        <v>58</v>
      </c>
      <c r="H10" s="270"/>
      <c r="I10" s="214" t="s">
        <v>57</v>
      </c>
      <c r="J10" s="270"/>
      <c r="K10" s="835" t="s">
        <v>56</v>
      </c>
      <c r="L10" s="832"/>
      <c r="M10" s="835" t="s">
        <v>55</v>
      </c>
      <c r="N10" s="871"/>
      <c r="O10" s="685"/>
    </row>
    <row r="11" spans="1:21" s="1" customFormat="1" ht="14.25" customHeight="1" x14ac:dyDescent="0.2">
      <c r="A11" s="258" t="s">
        <v>38</v>
      </c>
      <c r="B11" s="258"/>
      <c r="C11" s="272">
        <v>34266</v>
      </c>
      <c r="D11" s="277"/>
      <c r="E11" s="272">
        <v>1105</v>
      </c>
      <c r="F11" s="277" t="s">
        <v>293</v>
      </c>
      <c r="G11" s="272">
        <v>971</v>
      </c>
      <c r="H11" s="277" t="s">
        <v>293</v>
      </c>
      <c r="I11" s="272">
        <v>1349</v>
      </c>
      <c r="J11" s="277" t="s">
        <v>293</v>
      </c>
      <c r="K11" s="272">
        <v>1195</v>
      </c>
      <c r="L11" s="197"/>
      <c r="M11" s="272">
        <v>1082</v>
      </c>
      <c r="N11" s="272"/>
    </row>
    <row r="12" spans="1:21" s="685" customFormat="1" ht="6" customHeight="1" x14ac:dyDescent="0.2">
      <c r="A12" s="838"/>
      <c r="B12" s="838"/>
      <c r="C12" s="830"/>
      <c r="D12" s="831"/>
      <c r="E12" s="830"/>
      <c r="F12" s="831"/>
      <c r="G12" s="830"/>
      <c r="H12" s="831"/>
      <c r="I12" s="830"/>
      <c r="J12" s="831"/>
      <c r="K12" s="830"/>
      <c r="L12" s="832"/>
      <c r="M12" s="830"/>
      <c r="N12" s="830"/>
    </row>
    <row r="13" spans="1:21" s="1" customFormat="1" ht="14.25" customHeight="1" x14ac:dyDescent="0.2">
      <c r="A13" s="258" t="s">
        <v>210</v>
      </c>
      <c r="B13" s="258"/>
      <c r="C13" s="272">
        <v>40500</v>
      </c>
      <c r="D13" s="277"/>
      <c r="E13" s="272">
        <v>1193</v>
      </c>
      <c r="F13" s="277" t="s">
        <v>293</v>
      </c>
      <c r="G13" s="272">
        <v>1021</v>
      </c>
      <c r="H13" s="278"/>
      <c r="I13" s="272">
        <v>1423</v>
      </c>
      <c r="J13" s="278"/>
      <c r="K13" s="272">
        <v>1281</v>
      </c>
      <c r="L13" s="197"/>
      <c r="M13" s="272">
        <v>1170</v>
      </c>
      <c r="N13" s="272"/>
    </row>
    <row r="14" spans="1:21" s="1" customFormat="1" ht="6" customHeight="1" x14ac:dyDescent="0.2">
      <c r="D14" s="198"/>
      <c r="E14" s="244"/>
      <c r="F14" s="280"/>
      <c r="G14" s="244"/>
      <c r="H14" s="280"/>
      <c r="I14" s="244"/>
      <c r="J14" s="280"/>
      <c r="K14" s="244"/>
      <c r="L14" s="198"/>
      <c r="M14" s="244"/>
      <c r="N14" s="244"/>
    </row>
    <row r="15" spans="1:21" s="1" customFormat="1" ht="14.25" customHeight="1" x14ac:dyDescent="0.2">
      <c r="A15" s="262" t="s">
        <v>211</v>
      </c>
      <c r="B15" s="262" t="s">
        <v>37</v>
      </c>
      <c r="C15" s="274">
        <v>40500</v>
      </c>
      <c r="D15" s="200"/>
      <c r="E15" s="274">
        <v>1193</v>
      </c>
      <c r="F15" s="201" t="s">
        <v>293</v>
      </c>
      <c r="G15" s="274">
        <v>1021</v>
      </c>
      <c r="H15" s="279"/>
      <c r="I15" s="274">
        <v>1423</v>
      </c>
      <c r="J15" s="279"/>
      <c r="K15" s="274">
        <v>1282</v>
      </c>
      <c r="L15" s="274"/>
      <c r="M15" s="274">
        <v>1171</v>
      </c>
      <c r="N15" s="274"/>
    </row>
    <row r="16" spans="1:21" s="1" customFormat="1" ht="14.25" customHeight="1" x14ac:dyDescent="0.2">
      <c r="B16" s="1" t="s">
        <v>533</v>
      </c>
      <c r="C16" s="202">
        <v>5928</v>
      </c>
      <c r="D16" s="203"/>
      <c r="E16" s="206">
        <v>203</v>
      </c>
      <c r="F16" s="280"/>
      <c r="G16" s="206">
        <v>153</v>
      </c>
      <c r="H16" s="280"/>
      <c r="I16" s="206">
        <v>205</v>
      </c>
      <c r="J16" s="199" t="s">
        <v>203</v>
      </c>
      <c r="K16" s="206">
        <v>177</v>
      </c>
      <c r="L16" s="198"/>
      <c r="M16" s="206">
        <v>158</v>
      </c>
      <c r="N16" s="206"/>
    </row>
    <row r="17" spans="1:14" s="1" customFormat="1" ht="14.25" customHeight="1" x14ac:dyDescent="0.2">
      <c r="B17" s="1" t="s">
        <v>212</v>
      </c>
      <c r="C17" s="202">
        <v>29692</v>
      </c>
      <c r="D17" s="203"/>
      <c r="E17" s="206">
        <v>836</v>
      </c>
      <c r="F17" s="199" t="s">
        <v>203</v>
      </c>
      <c r="G17" s="206">
        <v>750</v>
      </c>
      <c r="H17" s="280"/>
      <c r="I17" s="206">
        <v>1038</v>
      </c>
      <c r="J17" s="199" t="s">
        <v>203</v>
      </c>
      <c r="K17" s="206">
        <v>933</v>
      </c>
      <c r="L17" s="198"/>
      <c r="M17" s="206">
        <v>857</v>
      </c>
      <c r="N17" s="206"/>
    </row>
    <row r="18" spans="1:14" s="1" customFormat="1" ht="14.25" customHeight="1" x14ac:dyDescent="0.2">
      <c r="B18" s="1" t="s">
        <v>213</v>
      </c>
      <c r="C18" s="202">
        <v>4880</v>
      </c>
      <c r="D18" s="203"/>
      <c r="E18" s="206">
        <v>154</v>
      </c>
      <c r="F18" s="280"/>
      <c r="G18" s="206">
        <v>118</v>
      </c>
      <c r="H18" s="280"/>
      <c r="I18" s="206">
        <v>180</v>
      </c>
      <c r="J18" s="280"/>
      <c r="K18" s="206">
        <v>172</v>
      </c>
      <c r="L18" s="198"/>
      <c r="M18" s="206">
        <v>156</v>
      </c>
      <c r="N18" s="206"/>
    </row>
    <row r="19" spans="1:14" s="1" customFormat="1" ht="6" customHeight="1" x14ac:dyDescent="0.2">
      <c r="C19" s="215"/>
      <c r="D19" s="270"/>
      <c r="E19" s="244"/>
      <c r="F19" s="280"/>
      <c r="G19" s="244"/>
      <c r="H19" s="280"/>
      <c r="I19" s="244"/>
      <c r="J19" s="280"/>
      <c r="K19" s="244"/>
      <c r="L19" s="198"/>
      <c r="M19" s="244"/>
      <c r="N19" s="244"/>
    </row>
    <row r="20" spans="1:14" s="1" customFormat="1" ht="14.25" customHeight="1" x14ac:dyDescent="0.2">
      <c r="A20" s="262" t="s">
        <v>187</v>
      </c>
      <c r="B20" s="262" t="s">
        <v>37</v>
      </c>
      <c r="C20" s="274">
        <v>40500</v>
      </c>
      <c r="D20" s="242"/>
      <c r="E20" s="274">
        <v>1193</v>
      </c>
      <c r="F20" s="201" t="s">
        <v>293</v>
      </c>
      <c r="G20" s="274">
        <v>1021</v>
      </c>
      <c r="H20" s="279"/>
      <c r="I20" s="274">
        <v>1423</v>
      </c>
      <c r="J20" s="279"/>
      <c r="K20" s="274">
        <v>1282</v>
      </c>
      <c r="L20" s="242"/>
      <c r="M20" s="274">
        <v>1171</v>
      </c>
      <c r="N20" s="274"/>
    </row>
    <row r="21" spans="1:14" s="1" customFormat="1" ht="14.25" customHeight="1" x14ac:dyDescent="0.2">
      <c r="A21" s="281"/>
      <c r="B21" s="244" t="s">
        <v>190</v>
      </c>
      <c r="C21" s="202">
        <v>37291</v>
      </c>
      <c r="D21" s="202"/>
      <c r="E21" s="943">
        <v>1095</v>
      </c>
      <c r="F21" s="199" t="s">
        <v>203</v>
      </c>
      <c r="G21" s="206">
        <v>928</v>
      </c>
      <c r="H21" s="280"/>
      <c r="I21" s="206">
        <v>1306</v>
      </c>
      <c r="J21" s="199" t="s">
        <v>203</v>
      </c>
      <c r="K21" s="206">
        <v>1187</v>
      </c>
      <c r="L21" s="206"/>
      <c r="M21" s="206">
        <v>1074</v>
      </c>
      <c r="N21" s="206"/>
    </row>
    <row r="22" spans="1:14" s="1" customFormat="1" ht="14.25" customHeight="1" x14ac:dyDescent="0.2">
      <c r="A22" s="281"/>
      <c r="B22" s="244" t="s">
        <v>191</v>
      </c>
      <c r="C22" s="202">
        <v>3209</v>
      </c>
      <c r="D22" s="202"/>
      <c r="E22" s="943">
        <v>98</v>
      </c>
      <c r="F22" s="280"/>
      <c r="G22" s="206">
        <v>93</v>
      </c>
      <c r="H22" s="280"/>
      <c r="I22" s="206">
        <v>117</v>
      </c>
      <c r="J22" s="280"/>
      <c r="K22" s="206">
        <v>95</v>
      </c>
      <c r="L22" s="206"/>
      <c r="M22" s="206">
        <v>97</v>
      </c>
      <c r="N22" s="206"/>
    </row>
    <row r="23" spans="1:14" s="1" customFormat="1" ht="6" customHeight="1" x14ac:dyDescent="0.2">
      <c r="C23" s="215"/>
      <c r="D23" s="270"/>
      <c r="E23" s="244"/>
      <c r="F23" s="280"/>
      <c r="G23" s="244"/>
      <c r="H23" s="280"/>
      <c r="I23" s="244"/>
      <c r="J23" s="280"/>
      <c r="K23" s="244"/>
      <c r="L23" s="198"/>
      <c r="M23" s="244"/>
      <c r="N23" s="244"/>
    </row>
    <row r="24" spans="1:14" s="1" customFormat="1" ht="14.25" customHeight="1" x14ac:dyDescent="0.2">
      <c r="A24" s="262" t="s">
        <v>183</v>
      </c>
      <c r="B24" s="262" t="s">
        <v>37</v>
      </c>
      <c r="C24" s="274">
        <v>40500</v>
      </c>
      <c r="D24" s="242"/>
      <c r="E24" s="274">
        <v>1193</v>
      </c>
      <c r="F24" s="201" t="s">
        <v>293</v>
      </c>
      <c r="G24" s="274">
        <v>1021</v>
      </c>
      <c r="H24" s="279"/>
      <c r="I24" s="274">
        <v>1423</v>
      </c>
      <c r="J24" s="279"/>
      <c r="K24" s="274">
        <v>1282</v>
      </c>
      <c r="L24" s="242"/>
      <c r="M24" s="274">
        <v>1171</v>
      </c>
      <c r="N24" s="274"/>
    </row>
    <row r="25" spans="1:14" s="1" customFormat="1" ht="14.25" customHeight="1" x14ac:dyDescent="0.2">
      <c r="B25" s="1" t="s">
        <v>174</v>
      </c>
      <c r="C25" s="282">
        <v>804</v>
      </c>
      <c r="D25" s="203"/>
      <c r="E25" s="206">
        <v>15</v>
      </c>
      <c r="F25" s="280"/>
      <c r="G25" s="206">
        <v>5</v>
      </c>
      <c r="H25" s="280"/>
      <c r="I25" s="206">
        <v>16</v>
      </c>
      <c r="J25" s="280"/>
      <c r="K25" s="206">
        <v>14</v>
      </c>
      <c r="L25" s="198"/>
      <c r="M25" s="206">
        <v>9</v>
      </c>
      <c r="N25" s="206"/>
    </row>
    <row r="26" spans="1:14" s="1" customFormat="1" ht="14.25" customHeight="1" x14ac:dyDescent="0.2">
      <c r="B26" s="1" t="s">
        <v>173</v>
      </c>
      <c r="C26" s="282">
        <v>8337</v>
      </c>
      <c r="D26" s="203"/>
      <c r="E26" s="206">
        <v>216</v>
      </c>
      <c r="F26" s="199" t="s">
        <v>203</v>
      </c>
      <c r="G26" s="206">
        <v>189</v>
      </c>
      <c r="H26" s="280"/>
      <c r="I26" s="206">
        <v>238</v>
      </c>
      <c r="J26" s="280"/>
      <c r="K26" s="206">
        <v>215</v>
      </c>
      <c r="L26" s="198"/>
      <c r="M26" s="206">
        <v>176</v>
      </c>
    </row>
    <row r="27" spans="1:14" s="1" customFormat="1" ht="14.25" customHeight="1" x14ac:dyDescent="0.2">
      <c r="B27" s="1" t="s">
        <v>172</v>
      </c>
      <c r="C27" s="282">
        <v>12593</v>
      </c>
      <c r="D27" s="203"/>
      <c r="E27" s="206">
        <v>386</v>
      </c>
      <c r="F27" s="280"/>
      <c r="G27" s="206">
        <v>339</v>
      </c>
      <c r="H27" s="280"/>
      <c r="I27" s="206">
        <v>463</v>
      </c>
      <c r="J27" s="280"/>
      <c r="K27" s="206">
        <v>409</v>
      </c>
      <c r="L27" s="198"/>
      <c r="M27" s="206">
        <v>372</v>
      </c>
    </row>
    <row r="28" spans="1:14" s="1" customFormat="1" ht="14.25" customHeight="1" x14ac:dyDescent="0.2">
      <c r="B28" s="1" t="s">
        <v>171</v>
      </c>
      <c r="C28" s="282">
        <v>9248</v>
      </c>
      <c r="D28" s="203"/>
      <c r="E28" s="206">
        <v>281</v>
      </c>
      <c r="F28" s="280"/>
      <c r="G28" s="206">
        <v>231</v>
      </c>
      <c r="H28" s="280"/>
      <c r="I28" s="206">
        <v>317</v>
      </c>
      <c r="J28" s="280"/>
      <c r="K28" s="206">
        <v>302</v>
      </c>
      <c r="L28" s="198"/>
      <c r="M28" s="206">
        <v>290</v>
      </c>
    </row>
    <row r="29" spans="1:14" s="1" customFormat="1" ht="14.25" customHeight="1" x14ac:dyDescent="0.2">
      <c r="B29" s="1" t="s">
        <v>170</v>
      </c>
      <c r="C29" s="282">
        <v>5100</v>
      </c>
      <c r="D29" s="203"/>
      <c r="E29" s="206">
        <v>146</v>
      </c>
      <c r="F29" s="280"/>
      <c r="G29" s="206">
        <v>141</v>
      </c>
      <c r="H29" s="280"/>
      <c r="I29" s="206">
        <v>214</v>
      </c>
      <c r="J29" s="280"/>
      <c r="K29" s="206">
        <v>195</v>
      </c>
      <c r="L29" s="198"/>
      <c r="M29" s="206">
        <v>178</v>
      </c>
    </row>
    <row r="30" spans="1:14" s="1" customFormat="1" ht="14.25" customHeight="1" x14ac:dyDescent="0.2">
      <c r="B30" s="1" t="s">
        <v>169</v>
      </c>
      <c r="C30" s="282">
        <v>2907</v>
      </c>
      <c r="D30" s="203"/>
      <c r="E30" s="206">
        <v>86</v>
      </c>
      <c r="F30" s="280"/>
      <c r="G30" s="206">
        <v>71</v>
      </c>
      <c r="H30" s="280"/>
      <c r="I30" s="206">
        <v>100</v>
      </c>
      <c r="J30" s="280"/>
      <c r="K30" s="206">
        <v>83</v>
      </c>
      <c r="L30" s="198"/>
      <c r="M30" s="206">
        <v>90</v>
      </c>
    </row>
    <row r="31" spans="1:14" s="1" customFormat="1" ht="14.25" customHeight="1" x14ac:dyDescent="0.2">
      <c r="B31" s="1" t="s">
        <v>168</v>
      </c>
      <c r="C31" s="282">
        <v>995</v>
      </c>
      <c r="D31" s="203"/>
      <c r="E31" s="206">
        <v>39</v>
      </c>
      <c r="F31" s="280"/>
      <c r="G31" s="206">
        <v>23</v>
      </c>
      <c r="H31" s="280"/>
      <c r="I31" s="206">
        <v>51</v>
      </c>
      <c r="J31" s="280"/>
      <c r="K31" s="206">
        <v>37</v>
      </c>
      <c r="L31" s="198"/>
      <c r="M31" s="206">
        <v>31</v>
      </c>
    </row>
    <row r="32" spans="1:14" s="1" customFormat="1" ht="14.25" customHeight="1" x14ac:dyDescent="0.2">
      <c r="B32" s="1" t="s">
        <v>167</v>
      </c>
      <c r="C32" s="282">
        <v>380</v>
      </c>
      <c r="D32" s="203"/>
      <c r="E32" s="206">
        <v>18</v>
      </c>
      <c r="F32" s="280"/>
      <c r="G32" s="206">
        <v>19</v>
      </c>
      <c r="H32" s="280"/>
      <c r="I32" s="206">
        <v>15</v>
      </c>
      <c r="J32" s="280"/>
      <c r="K32" s="206">
        <v>15</v>
      </c>
      <c r="L32" s="198"/>
      <c r="M32" s="206">
        <v>20</v>
      </c>
    </row>
    <row r="33" spans="1:13" s="1" customFormat="1" ht="14.25" customHeight="1" x14ac:dyDescent="0.2">
      <c r="B33" s="1" t="s">
        <v>166</v>
      </c>
      <c r="C33" s="282">
        <v>120</v>
      </c>
      <c r="D33" s="203"/>
      <c r="E33" s="206">
        <v>4</v>
      </c>
      <c r="F33" s="280"/>
      <c r="G33" s="206">
        <v>3</v>
      </c>
      <c r="H33" s="280"/>
      <c r="I33" s="206">
        <v>8</v>
      </c>
      <c r="J33" s="280"/>
      <c r="K33" s="206">
        <v>11</v>
      </c>
      <c r="L33" s="198"/>
      <c r="M33" s="206">
        <v>4</v>
      </c>
    </row>
    <row r="34" spans="1:13" s="1" customFormat="1" ht="14.25" customHeight="1" x14ac:dyDescent="0.2">
      <c r="B34" s="1" t="s">
        <v>165</v>
      </c>
      <c r="C34" s="202">
        <v>16</v>
      </c>
      <c r="D34" s="203"/>
      <c r="E34" s="206">
        <v>2</v>
      </c>
      <c r="F34" s="280"/>
      <c r="G34" s="206">
        <v>0</v>
      </c>
      <c r="H34" s="280"/>
      <c r="I34" s="206">
        <v>1</v>
      </c>
      <c r="J34" s="280"/>
      <c r="K34" s="206">
        <v>1</v>
      </c>
      <c r="L34" s="198"/>
      <c r="M34" s="206">
        <v>1</v>
      </c>
    </row>
    <row r="35" spans="1:13" ht="14.25" customHeight="1" x14ac:dyDescent="0.2">
      <c r="A35" s="1"/>
      <c r="B35" s="244"/>
      <c r="C35" s="199"/>
      <c r="D35" s="206"/>
      <c r="F35" s="206"/>
      <c r="H35" s="206"/>
      <c r="J35" s="206"/>
      <c r="L35" s="206"/>
    </row>
    <row r="36" spans="1:13" s="266" customFormat="1" ht="12.75" customHeight="1" x14ac:dyDescent="0.2">
      <c r="A36" s="265" t="s">
        <v>30</v>
      </c>
      <c r="C36" s="779"/>
      <c r="E36" s="779"/>
      <c r="G36" s="779"/>
      <c r="I36" s="779"/>
      <c r="K36" s="779"/>
      <c r="M36" s="779"/>
    </row>
    <row r="37" spans="1:13" s="266" customFormat="1" ht="12.75" customHeight="1" x14ac:dyDescent="0.2">
      <c r="A37" s="266" t="s">
        <v>531</v>
      </c>
      <c r="C37" s="779"/>
      <c r="E37" s="779"/>
      <c r="G37" s="779"/>
      <c r="I37" s="779"/>
      <c r="K37" s="779"/>
      <c r="M37" s="779"/>
    </row>
    <row r="38" spans="1:13" s="266" customFormat="1" ht="12.75" customHeight="1" x14ac:dyDescent="0.2">
      <c r="A38" s="266" t="s">
        <v>532</v>
      </c>
      <c r="C38" s="779"/>
      <c r="E38" s="779"/>
      <c r="G38" s="779"/>
      <c r="I38" s="779"/>
      <c r="K38" s="779"/>
      <c r="M38" s="779"/>
    </row>
    <row r="39" spans="1:13" s="266" customFormat="1" ht="12.75" customHeight="1" x14ac:dyDescent="0.2">
      <c r="A39" s="17" t="s">
        <v>214</v>
      </c>
      <c r="C39" s="779"/>
      <c r="E39" s="779"/>
      <c r="G39" s="779"/>
      <c r="I39" s="779"/>
      <c r="K39" s="779"/>
      <c r="M39" s="779"/>
    </row>
    <row r="40" spans="1:13" s="266" customFormat="1" ht="12.75" customHeight="1" x14ac:dyDescent="0.2">
      <c r="C40" s="779"/>
      <c r="E40" s="779"/>
      <c r="G40" s="779"/>
      <c r="I40" s="779"/>
      <c r="K40" s="779"/>
      <c r="M40" s="779"/>
    </row>
    <row r="41" spans="1:13" x14ac:dyDescent="0.2">
      <c r="A41" s="17"/>
    </row>
  </sheetData>
  <mergeCells count="4">
    <mergeCell ref="A1:U1"/>
    <mergeCell ref="A2:U2"/>
    <mergeCell ref="D9:M9"/>
    <mergeCell ref="A5:U5"/>
  </mergeCells>
  <hyperlinks>
    <hyperlink ref="A8" location="Contents!A1" display="Return to Conten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S41"/>
  <sheetViews>
    <sheetView showGridLines="0" workbookViewId="0">
      <selection sqref="A1:R1"/>
    </sheetView>
  </sheetViews>
  <sheetFormatPr defaultRowHeight="14.25" x14ac:dyDescent="0.2"/>
  <cols>
    <col min="1" max="1" width="26.140625" style="273" customWidth="1"/>
    <col min="2" max="2" width="9.7109375" style="273" customWidth="1"/>
    <col min="3" max="3" width="2.7109375" style="198" customWidth="1"/>
    <col min="4" max="4" width="10.5703125" style="273" customWidth="1"/>
    <col min="5" max="5" width="2.7109375" style="198" customWidth="1"/>
    <col min="6" max="6" width="10.5703125" style="273" customWidth="1"/>
    <col min="7" max="7" width="2.7109375" style="198" customWidth="1"/>
    <col min="8" max="8" width="10.5703125" style="273" customWidth="1"/>
    <col min="9" max="9" width="2.7109375" style="198" customWidth="1"/>
    <col min="10" max="10" width="10.5703125" style="273" customWidth="1"/>
    <col min="11" max="11" width="2.7109375" style="198" customWidth="1"/>
    <col min="12" max="12" width="10.5703125" style="273" customWidth="1"/>
    <col min="13" max="13" width="2.7109375" style="198" customWidth="1"/>
    <col min="14" max="14" width="9.140625" style="273" customWidth="1"/>
    <col min="15" max="16384" width="9.140625" style="273"/>
  </cols>
  <sheetData>
    <row r="1" spans="1:19" s="1" customFormat="1" ht="15.75" customHeight="1" x14ac:dyDescent="0.25">
      <c r="A1" s="963"/>
      <c r="B1" s="963"/>
      <c r="C1" s="963"/>
      <c r="D1" s="963"/>
      <c r="E1" s="963"/>
      <c r="F1" s="963"/>
      <c r="G1" s="963"/>
      <c r="H1" s="963"/>
      <c r="I1" s="963"/>
      <c r="J1" s="963"/>
      <c r="K1" s="963"/>
      <c r="L1" s="963"/>
      <c r="M1" s="963"/>
      <c r="N1" s="963"/>
      <c r="O1" s="963"/>
      <c r="P1" s="963"/>
      <c r="Q1" s="963"/>
      <c r="R1" s="963"/>
      <c r="S1" s="501"/>
    </row>
    <row r="2" spans="1:19" s="1" customFormat="1" ht="15.75" customHeight="1" x14ac:dyDescent="0.25">
      <c r="A2" s="963"/>
      <c r="B2" s="963"/>
      <c r="C2" s="963"/>
      <c r="D2" s="963"/>
      <c r="E2" s="963"/>
      <c r="F2" s="963"/>
      <c r="G2" s="963"/>
      <c r="H2" s="963"/>
      <c r="I2" s="963"/>
      <c r="J2" s="963"/>
      <c r="K2" s="963"/>
      <c r="L2" s="963"/>
      <c r="M2" s="963"/>
      <c r="N2" s="963"/>
      <c r="O2" s="963"/>
      <c r="P2" s="963"/>
      <c r="Q2" s="963"/>
      <c r="R2" s="963"/>
      <c r="S2" s="501"/>
    </row>
    <row r="3" spans="1:19" s="1" customFormat="1" ht="23.25" customHeight="1" x14ac:dyDescent="0.25">
      <c r="A3" s="247" t="s">
        <v>334</v>
      </c>
      <c r="B3" s="248"/>
      <c r="C3" s="250"/>
      <c r="D3" s="248"/>
      <c r="E3" s="251"/>
      <c r="F3" s="12"/>
      <c r="G3" s="251"/>
      <c r="H3" s="12"/>
      <c r="I3" s="253"/>
      <c r="J3" s="252"/>
      <c r="K3" s="250"/>
      <c r="L3" s="249"/>
      <c r="M3" s="250"/>
      <c r="N3" s="249"/>
      <c r="O3" s="249"/>
      <c r="P3" s="248"/>
      <c r="Q3" s="249"/>
      <c r="R3" s="259"/>
    </row>
    <row r="5" spans="1:19" s="1" customFormat="1" ht="14.25" customHeight="1" x14ac:dyDescent="0.2">
      <c r="A5" s="27" t="s">
        <v>335</v>
      </c>
      <c r="B5" s="27"/>
      <c r="C5" s="27"/>
      <c r="D5" s="27"/>
      <c r="E5" s="27"/>
      <c r="F5" s="27"/>
      <c r="G5" s="27"/>
      <c r="H5" s="27"/>
      <c r="I5" s="27"/>
      <c r="J5" s="27"/>
      <c r="K5" s="27"/>
      <c r="L5" s="27"/>
      <c r="M5" s="27"/>
      <c r="N5" s="27"/>
      <c r="O5" s="27"/>
      <c r="P5" s="27"/>
      <c r="Q5" s="27"/>
      <c r="R5" s="254"/>
    </row>
    <row r="6" spans="1:19" s="1" customFormat="1" ht="14.25" customHeight="1" x14ac:dyDescent="0.2">
      <c r="A6" s="681" t="s">
        <v>61</v>
      </c>
      <c r="B6" s="27"/>
      <c r="C6" s="27"/>
      <c r="D6" s="27"/>
      <c r="E6" s="27"/>
      <c r="F6" s="27"/>
      <c r="G6" s="27"/>
      <c r="H6" s="27"/>
      <c r="I6" s="27"/>
      <c r="J6" s="27"/>
      <c r="K6" s="27"/>
      <c r="L6" s="27"/>
      <c r="M6" s="27"/>
      <c r="N6" s="27"/>
      <c r="O6" s="27"/>
      <c r="P6" s="27"/>
      <c r="Q6" s="27"/>
      <c r="R6" s="254"/>
    </row>
    <row r="7" spans="1:19" s="1" customFormat="1" ht="14.25" customHeight="1" x14ac:dyDescent="0.2">
      <c r="A7" s="504"/>
      <c r="B7" s="9"/>
      <c r="C7" s="9"/>
      <c r="D7" s="9"/>
      <c r="E7" s="9"/>
      <c r="F7" s="9"/>
      <c r="G7" s="9"/>
      <c r="H7" s="9"/>
      <c r="I7" s="9"/>
      <c r="J7" s="9"/>
      <c r="K7" s="9"/>
      <c r="L7" s="9"/>
      <c r="M7" s="9"/>
      <c r="N7" s="9"/>
      <c r="O7" s="9"/>
      <c r="P7" s="9"/>
      <c r="Q7" s="9"/>
      <c r="R7" s="254"/>
    </row>
    <row r="8" spans="1:19" ht="14.25" customHeight="1" x14ac:dyDescent="0.2">
      <c r="A8" s="34" t="s">
        <v>1</v>
      </c>
    </row>
    <row r="9" spans="1:19" ht="12.75" customHeight="1" x14ac:dyDescent="0.2">
      <c r="A9" s="215"/>
      <c r="B9" s="215"/>
      <c r="C9" s="270"/>
      <c r="D9" s="1019" t="s">
        <v>162</v>
      </c>
      <c r="E9" s="1019"/>
      <c r="F9" s="1019"/>
      <c r="G9" s="1019"/>
      <c r="H9" s="1019"/>
      <c r="I9" s="1019"/>
      <c r="J9" s="1019"/>
      <c r="K9" s="1019"/>
      <c r="L9" s="1019"/>
    </row>
    <row r="10" spans="1:19" ht="14.25" customHeight="1" x14ac:dyDescent="0.2">
      <c r="A10" s="1" t="s">
        <v>215</v>
      </c>
      <c r="B10" s="213" t="s">
        <v>161</v>
      </c>
      <c r="D10" s="215" t="s">
        <v>59</v>
      </c>
      <c r="E10" s="270"/>
      <c r="F10" s="215" t="s">
        <v>58</v>
      </c>
      <c r="G10" s="270"/>
      <c r="H10" s="215" t="s">
        <v>57</v>
      </c>
      <c r="I10" s="270"/>
      <c r="J10" s="838" t="s">
        <v>56</v>
      </c>
      <c r="K10" s="832"/>
      <c r="L10" s="838" t="s">
        <v>55</v>
      </c>
    </row>
    <row r="11" spans="1:19" ht="14.25" customHeight="1" x14ac:dyDescent="0.2">
      <c r="A11" s="258" t="s">
        <v>38</v>
      </c>
      <c r="B11" s="272">
        <v>34266</v>
      </c>
      <c r="C11" s="276"/>
      <c r="D11" s="195">
        <v>1105</v>
      </c>
      <c r="E11" s="197" t="s">
        <v>293</v>
      </c>
      <c r="F11" s="272">
        <v>971</v>
      </c>
      <c r="G11" s="197" t="s">
        <v>293</v>
      </c>
      <c r="H11" s="272">
        <v>1349</v>
      </c>
      <c r="I11" s="197" t="s">
        <v>293</v>
      </c>
      <c r="J11" s="272">
        <v>1195</v>
      </c>
      <c r="K11" s="197"/>
      <c r="L11" s="272">
        <v>1082</v>
      </c>
      <c r="M11" s="197"/>
    </row>
    <row r="12" spans="1:19" ht="6" customHeight="1" x14ac:dyDescent="0.2">
      <c r="A12" s="215"/>
      <c r="B12" s="202"/>
      <c r="C12" s="270"/>
      <c r="D12" s="202"/>
      <c r="F12" s="202"/>
      <c r="G12" s="270"/>
      <c r="H12" s="202"/>
      <c r="I12" s="270"/>
      <c r="J12" s="202"/>
      <c r="K12" s="270"/>
      <c r="L12" s="202"/>
    </row>
    <row r="13" spans="1:19" ht="14.25" customHeight="1" x14ac:dyDescent="0.2">
      <c r="A13" s="258" t="s">
        <v>210</v>
      </c>
      <c r="B13" s="271">
        <v>40500</v>
      </c>
      <c r="C13" s="277"/>
      <c r="D13" s="283">
        <v>1193</v>
      </c>
      <c r="E13" s="197" t="s">
        <v>293</v>
      </c>
      <c r="F13" s="271">
        <v>1021</v>
      </c>
      <c r="G13" s="197"/>
      <c r="H13" s="271">
        <v>1423</v>
      </c>
      <c r="I13" s="197"/>
      <c r="J13" s="271">
        <v>1282</v>
      </c>
      <c r="K13" s="197"/>
      <c r="L13" s="272">
        <v>1171</v>
      </c>
      <c r="M13" s="197"/>
    </row>
    <row r="14" spans="1:19" ht="14.25" customHeight="1" x14ac:dyDescent="0.2">
      <c r="A14" s="254" t="s">
        <v>113</v>
      </c>
      <c r="B14" s="214">
        <v>1327</v>
      </c>
      <c r="C14" s="203"/>
      <c r="D14" s="206">
        <v>48</v>
      </c>
      <c r="E14" s="198" t="s">
        <v>203</v>
      </c>
      <c r="F14" s="206">
        <v>33</v>
      </c>
      <c r="G14" s="270" t="s">
        <v>293</v>
      </c>
      <c r="H14" s="206">
        <v>30</v>
      </c>
      <c r="I14" s="198" t="s">
        <v>203</v>
      </c>
      <c r="J14" s="206">
        <v>30</v>
      </c>
      <c r="L14" s="206">
        <v>25</v>
      </c>
    </row>
    <row r="15" spans="1:19" ht="14.25" customHeight="1" x14ac:dyDescent="0.2">
      <c r="A15" s="254" t="s">
        <v>112</v>
      </c>
      <c r="B15" s="214">
        <v>2676</v>
      </c>
      <c r="C15" s="203"/>
      <c r="D15" s="206">
        <v>82</v>
      </c>
      <c r="E15" s="198" t="s">
        <v>203</v>
      </c>
      <c r="F15" s="206">
        <v>72</v>
      </c>
      <c r="G15" s="270" t="s">
        <v>293</v>
      </c>
      <c r="H15" s="206">
        <v>105</v>
      </c>
      <c r="I15" s="198" t="s">
        <v>203</v>
      </c>
      <c r="J15" s="206">
        <v>69</v>
      </c>
      <c r="L15" s="206">
        <v>72</v>
      </c>
    </row>
    <row r="16" spans="1:19" ht="14.25" customHeight="1" x14ac:dyDescent="0.2">
      <c r="A16" s="254" t="s">
        <v>111</v>
      </c>
      <c r="B16" s="214">
        <v>3375</v>
      </c>
      <c r="C16" s="203"/>
      <c r="D16" s="206">
        <v>88</v>
      </c>
      <c r="F16" s="206">
        <v>84</v>
      </c>
      <c r="G16" s="198" t="s">
        <v>203</v>
      </c>
      <c r="H16" s="206">
        <v>116</v>
      </c>
      <c r="I16" s="198" t="s">
        <v>203</v>
      </c>
      <c r="J16" s="206">
        <v>119</v>
      </c>
      <c r="L16" s="206">
        <v>104</v>
      </c>
    </row>
    <row r="17" spans="1:12" ht="14.25" customHeight="1" x14ac:dyDescent="0.2">
      <c r="A17" s="254" t="s">
        <v>110</v>
      </c>
      <c r="B17" s="214">
        <v>2566</v>
      </c>
      <c r="C17" s="203"/>
      <c r="D17" s="206">
        <v>79</v>
      </c>
      <c r="F17" s="206">
        <v>66</v>
      </c>
      <c r="G17" s="198" t="s">
        <v>203</v>
      </c>
      <c r="H17" s="206">
        <v>96</v>
      </c>
      <c r="J17" s="206">
        <v>79</v>
      </c>
      <c r="L17" s="206">
        <v>93</v>
      </c>
    </row>
    <row r="18" spans="1:12" ht="14.25" customHeight="1" x14ac:dyDescent="0.2">
      <c r="A18" s="254" t="s">
        <v>109</v>
      </c>
      <c r="B18" s="214">
        <v>2551</v>
      </c>
      <c r="C18" s="203"/>
      <c r="D18" s="206">
        <v>67</v>
      </c>
      <c r="E18" s="198" t="s">
        <v>203</v>
      </c>
      <c r="F18" s="206">
        <v>80</v>
      </c>
      <c r="G18" s="198" t="s">
        <v>203</v>
      </c>
      <c r="H18" s="206">
        <v>84</v>
      </c>
      <c r="I18" s="198" t="s">
        <v>203</v>
      </c>
      <c r="J18" s="206">
        <v>88</v>
      </c>
      <c r="L18" s="206">
        <v>82</v>
      </c>
    </row>
    <row r="19" spans="1:12" ht="14.25" customHeight="1" x14ac:dyDescent="0.2">
      <c r="A19" s="254" t="s">
        <v>216</v>
      </c>
      <c r="B19" s="214">
        <v>3467</v>
      </c>
      <c r="C19" s="203"/>
      <c r="D19" s="206">
        <v>92</v>
      </c>
      <c r="E19" s="198" t="s">
        <v>203</v>
      </c>
      <c r="F19" s="206">
        <v>87</v>
      </c>
      <c r="G19" s="198" t="s">
        <v>203</v>
      </c>
      <c r="H19" s="206">
        <v>104</v>
      </c>
      <c r="I19" s="198" t="s">
        <v>203</v>
      </c>
      <c r="J19" s="206">
        <v>101</v>
      </c>
      <c r="L19" s="206">
        <v>90</v>
      </c>
    </row>
    <row r="20" spans="1:12" ht="14.25" customHeight="1" x14ac:dyDescent="0.2">
      <c r="A20" s="254" t="s">
        <v>107</v>
      </c>
      <c r="B20" s="214">
        <v>1355</v>
      </c>
      <c r="C20" s="203"/>
      <c r="D20" s="206">
        <v>36</v>
      </c>
      <c r="E20" s="198" t="s">
        <v>203</v>
      </c>
      <c r="F20" s="206">
        <v>32</v>
      </c>
      <c r="H20" s="206">
        <v>52</v>
      </c>
      <c r="I20" s="198" t="s">
        <v>203</v>
      </c>
      <c r="J20" s="206">
        <v>40</v>
      </c>
      <c r="L20" s="206">
        <v>39</v>
      </c>
    </row>
    <row r="21" spans="1:12" ht="14.25" customHeight="1" x14ac:dyDescent="0.2">
      <c r="A21" s="254" t="s">
        <v>106</v>
      </c>
      <c r="B21" s="214">
        <v>7345</v>
      </c>
      <c r="C21" s="203"/>
      <c r="D21" s="206">
        <v>210</v>
      </c>
      <c r="E21" s="198" t="s">
        <v>203</v>
      </c>
      <c r="F21" s="206">
        <v>167</v>
      </c>
      <c r="G21" s="198" t="s">
        <v>203</v>
      </c>
      <c r="H21" s="206">
        <v>266</v>
      </c>
      <c r="I21" s="198" t="s">
        <v>203</v>
      </c>
      <c r="J21" s="206">
        <v>251</v>
      </c>
      <c r="L21" s="206">
        <v>224</v>
      </c>
    </row>
    <row r="22" spans="1:12" ht="14.25" customHeight="1" x14ac:dyDescent="0.2">
      <c r="A22" s="254" t="s">
        <v>105</v>
      </c>
      <c r="B22" s="214">
        <v>7692</v>
      </c>
      <c r="C22" s="203"/>
      <c r="D22" s="206">
        <v>271</v>
      </c>
      <c r="E22" s="198" t="s">
        <v>203</v>
      </c>
      <c r="F22" s="206">
        <v>201</v>
      </c>
      <c r="G22" s="198" t="s">
        <v>203</v>
      </c>
      <c r="H22" s="206">
        <v>306</v>
      </c>
      <c r="I22" s="198" t="s">
        <v>203</v>
      </c>
      <c r="J22" s="206">
        <v>279</v>
      </c>
      <c r="L22" s="206">
        <v>226</v>
      </c>
    </row>
    <row r="23" spans="1:12" ht="14.25" customHeight="1" x14ac:dyDescent="0.2">
      <c r="A23" s="254" t="s">
        <v>104</v>
      </c>
      <c r="B23" s="214">
        <v>1591</v>
      </c>
      <c r="C23" s="203"/>
      <c r="D23" s="206">
        <v>46</v>
      </c>
      <c r="E23" s="198" t="s">
        <v>203</v>
      </c>
      <c r="F23" s="206">
        <v>46</v>
      </c>
      <c r="G23" s="198" t="s">
        <v>203</v>
      </c>
      <c r="H23" s="206">
        <v>48</v>
      </c>
      <c r="I23" s="198" t="s">
        <v>203</v>
      </c>
      <c r="J23" s="206">
        <v>57</v>
      </c>
      <c r="L23" s="206">
        <v>46</v>
      </c>
    </row>
    <row r="24" spans="1:12" ht="14.25" customHeight="1" x14ac:dyDescent="0.2">
      <c r="A24" s="254" t="s">
        <v>103</v>
      </c>
      <c r="B24" s="214">
        <v>2366</v>
      </c>
      <c r="C24" s="203"/>
      <c r="D24" s="206">
        <v>64</v>
      </c>
      <c r="E24" s="198" t="s">
        <v>203</v>
      </c>
      <c r="F24" s="206">
        <v>70</v>
      </c>
      <c r="G24" s="198" t="s">
        <v>203</v>
      </c>
      <c r="H24" s="206">
        <v>85</v>
      </c>
      <c r="J24" s="206">
        <v>81</v>
      </c>
      <c r="L24" s="206">
        <v>76</v>
      </c>
    </row>
    <row r="25" spans="1:12" ht="14.25" customHeight="1" x14ac:dyDescent="0.2">
      <c r="A25" s="254" t="s">
        <v>217</v>
      </c>
      <c r="B25" s="214">
        <v>523</v>
      </c>
      <c r="C25" s="203"/>
      <c r="D25" s="206">
        <v>17</v>
      </c>
      <c r="E25" s="198" t="s">
        <v>203</v>
      </c>
      <c r="F25" s="206">
        <v>12</v>
      </c>
      <c r="H25" s="206">
        <v>19</v>
      </c>
      <c r="J25" s="206">
        <v>15</v>
      </c>
      <c r="L25" s="206">
        <v>15</v>
      </c>
    </row>
    <row r="26" spans="1:12" ht="14.25" customHeight="1" x14ac:dyDescent="0.2">
      <c r="A26" s="254" t="s">
        <v>218</v>
      </c>
      <c r="B26" s="214">
        <v>23</v>
      </c>
      <c r="C26" s="199"/>
      <c r="D26" s="206">
        <v>0</v>
      </c>
      <c r="F26" s="206">
        <v>0</v>
      </c>
      <c r="H26" s="206">
        <v>0</v>
      </c>
      <c r="J26" s="206">
        <v>0</v>
      </c>
      <c r="L26" s="206">
        <v>1</v>
      </c>
    </row>
    <row r="27" spans="1:12" ht="14.25" customHeight="1" x14ac:dyDescent="0.2">
      <c r="A27" s="254" t="s">
        <v>219</v>
      </c>
      <c r="B27" s="214">
        <v>1481</v>
      </c>
      <c r="C27" s="203"/>
      <c r="D27" s="206">
        <v>36</v>
      </c>
      <c r="E27" s="198" t="s">
        <v>203</v>
      </c>
      <c r="F27" s="206">
        <v>31</v>
      </c>
      <c r="G27" s="198" t="s">
        <v>203</v>
      </c>
      <c r="H27" s="206">
        <v>44</v>
      </c>
      <c r="J27" s="206">
        <v>34</v>
      </c>
      <c r="L27" s="206">
        <v>30</v>
      </c>
    </row>
    <row r="28" spans="1:12" ht="14.25" customHeight="1" x14ac:dyDescent="0.2">
      <c r="A28" s="254" t="s">
        <v>101</v>
      </c>
      <c r="B28" s="214">
        <v>1458</v>
      </c>
      <c r="C28" s="203"/>
      <c r="D28" s="206">
        <v>43</v>
      </c>
      <c r="E28" s="198" t="s">
        <v>203</v>
      </c>
      <c r="F28" s="206">
        <v>32</v>
      </c>
      <c r="G28" s="198" t="s">
        <v>203</v>
      </c>
      <c r="H28" s="206">
        <v>63</v>
      </c>
      <c r="I28" s="198" t="s">
        <v>203</v>
      </c>
      <c r="J28" s="206">
        <v>33</v>
      </c>
      <c r="L28" s="206">
        <v>38</v>
      </c>
    </row>
    <row r="29" spans="1:12" ht="14.25" customHeight="1" x14ac:dyDescent="0.2">
      <c r="A29" s="254" t="s">
        <v>220</v>
      </c>
      <c r="B29" s="214">
        <v>704</v>
      </c>
      <c r="C29" s="199"/>
      <c r="D29" s="206">
        <v>14</v>
      </c>
      <c r="E29" s="198" t="s">
        <v>203</v>
      </c>
      <c r="F29" s="206">
        <v>8</v>
      </c>
      <c r="G29" s="198" t="s">
        <v>203</v>
      </c>
      <c r="H29" s="206">
        <v>5</v>
      </c>
      <c r="J29" s="206">
        <v>6</v>
      </c>
      <c r="L29" s="206">
        <v>10</v>
      </c>
    </row>
    <row r="30" spans="1:12" ht="14.25" customHeight="1" x14ac:dyDescent="0.2"/>
    <row r="31" spans="1:12" ht="12.75" customHeight="1" x14ac:dyDescent="0.2">
      <c r="A31" s="265" t="s">
        <v>30</v>
      </c>
    </row>
    <row r="32" spans="1:12" ht="12.75" customHeight="1" x14ac:dyDescent="0.2">
      <c r="A32" s="266" t="s">
        <v>221</v>
      </c>
    </row>
    <row r="33" spans="1:1" ht="12.75" customHeight="1" x14ac:dyDescent="0.2">
      <c r="A33" s="266" t="s">
        <v>222</v>
      </c>
    </row>
    <row r="34" spans="1:1" ht="12.75" customHeight="1" x14ac:dyDescent="0.2">
      <c r="A34" s="266" t="s">
        <v>223</v>
      </c>
    </row>
    <row r="35" spans="1:1" ht="12.75" customHeight="1" x14ac:dyDescent="0.2">
      <c r="A35" s="266" t="s">
        <v>152</v>
      </c>
    </row>
    <row r="36" spans="1:1" ht="12.75" customHeight="1" x14ac:dyDescent="0.2">
      <c r="A36" s="266" t="s">
        <v>224</v>
      </c>
    </row>
    <row r="37" spans="1:1" ht="12.75" customHeight="1" x14ac:dyDescent="0.2">
      <c r="A37" s="266" t="s">
        <v>225</v>
      </c>
    </row>
    <row r="38" spans="1:1" ht="12.75" customHeight="1" x14ac:dyDescent="0.2">
      <c r="A38" s="266" t="s">
        <v>226</v>
      </c>
    </row>
    <row r="39" spans="1:1" ht="12.75" customHeight="1" x14ac:dyDescent="0.2">
      <c r="A39" s="26" t="s">
        <v>375</v>
      </c>
    </row>
    <row r="40" spans="1:1" ht="12.75" customHeight="1" x14ac:dyDescent="0.2">
      <c r="A40" s="17" t="s">
        <v>62</v>
      </c>
    </row>
    <row r="41" spans="1:1" ht="12.75" customHeight="1" x14ac:dyDescent="0.2">
      <c r="A41" s="284" t="s">
        <v>99</v>
      </c>
    </row>
  </sheetData>
  <mergeCells count="3">
    <mergeCell ref="D9:L9"/>
    <mergeCell ref="A1:R1"/>
    <mergeCell ref="A2:R2"/>
  </mergeCells>
  <hyperlinks>
    <hyperlink ref="A8" location="Contents!A1" display="Return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BB78"/>
  <sheetViews>
    <sheetView showGridLines="0" zoomScaleNormal="100" workbookViewId="0">
      <pane xSplit="1" topLeftCell="B1" activePane="topRight" state="frozen"/>
      <selection activeCell="A8" sqref="A8"/>
      <selection pane="topRight" sqref="A1:BA1"/>
    </sheetView>
  </sheetViews>
  <sheetFormatPr defaultRowHeight="14.25" x14ac:dyDescent="0.2"/>
  <cols>
    <col min="1" max="1" width="45.140625" style="516" customWidth="1"/>
    <col min="2" max="2" width="7" style="516" bestFit="1" customWidth="1"/>
    <col min="3" max="3" width="2.28515625" style="516" customWidth="1"/>
    <col min="4" max="4" width="5.7109375" style="516" bestFit="1" customWidth="1"/>
    <col min="5" max="5" width="2.28515625" style="516" customWidth="1"/>
    <col min="6" max="6" width="4.7109375" style="516" bestFit="1" customWidth="1"/>
    <col min="7" max="7" width="2.28515625" style="516" customWidth="1"/>
    <col min="8" max="8" width="6.85546875" style="516" bestFit="1" customWidth="1"/>
    <col min="9" max="9" width="2.42578125" style="516" customWidth="1"/>
    <col min="10" max="10" width="6" style="516" bestFit="1" customWidth="1"/>
    <col min="11" max="11" width="2.28515625" style="516" customWidth="1"/>
    <col min="12" max="12" width="6" style="516" customWidth="1"/>
    <col min="13" max="13" width="2.28515625" style="516" customWidth="1"/>
    <col min="14" max="14" width="6" style="516" bestFit="1" customWidth="1"/>
    <col min="15" max="15" width="2.28515625" style="516" customWidth="1"/>
    <col min="16" max="16" width="5.7109375" style="516" customWidth="1"/>
    <col min="17" max="17" width="2.28515625" style="516" customWidth="1"/>
    <col min="18" max="18" width="5.5703125" style="516" customWidth="1"/>
    <col min="19" max="19" width="2.28515625" style="516" customWidth="1"/>
    <col min="20" max="20" width="5.5703125" style="516" customWidth="1"/>
    <col min="21" max="21" width="2.28515625" style="516" customWidth="1"/>
    <col min="22" max="22" width="5.5703125" style="516" customWidth="1"/>
    <col min="23" max="23" width="2.28515625" style="516" customWidth="1"/>
    <col min="24" max="24" width="5.7109375" style="516" customWidth="1"/>
    <col min="25" max="25" width="2.28515625" style="516" customWidth="1"/>
    <col min="26" max="26" width="5.5703125" style="516" customWidth="1"/>
    <col min="27" max="27" width="2.28515625" style="516" customWidth="1"/>
    <col min="28" max="28" width="6.28515625" style="516" bestFit="1" customWidth="1"/>
    <col min="29" max="29" width="2.28515625" style="516" customWidth="1"/>
    <col min="30" max="30" width="6" style="516" bestFit="1" customWidth="1"/>
    <col min="31" max="31" width="2.28515625" style="516" customWidth="1"/>
    <col min="32" max="32" width="6.28515625" style="516" bestFit="1" customWidth="1"/>
    <col min="33" max="33" width="2.28515625" style="516" customWidth="1"/>
    <col min="34" max="34" width="6" style="516" bestFit="1" customWidth="1"/>
    <col min="35" max="35" width="2.140625" style="516" bestFit="1" customWidth="1"/>
    <col min="36" max="36" width="6.28515625" style="516" bestFit="1" customWidth="1"/>
    <col min="37" max="37" width="2.28515625" style="516" customWidth="1"/>
    <col min="38" max="38" width="7" style="516" bestFit="1" customWidth="1"/>
    <col min="39" max="39" width="2.28515625" style="516" customWidth="1"/>
    <col min="40" max="40" width="6.28515625" style="516" bestFit="1" customWidth="1"/>
    <col min="41" max="41" width="2.28515625" style="516" customWidth="1"/>
    <col min="42" max="42" width="6" style="516" bestFit="1" customWidth="1"/>
    <col min="43" max="43" width="2.28515625" style="516" customWidth="1"/>
    <col min="44" max="44" width="6.28515625" style="516" bestFit="1" customWidth="1"/>
    <col min="45" max="45" width="2.140625" style="516" customWidth="1"/>
    <col min="46" max="46" width="7" style="516" bestFit="1" customWidth="1"/>
    <col min="47" max="47" width="2.28515625" style="516" customWidth="1"/>
    <col min="48" max="48" width="5.28515625" style="516" bestFit="1" customWidth="1"/>
    <col min="49" max="49" width="2.28515625" style="516" customWidth="1"/>
    <col min="50" max="50" width="7" style="516" bestFit="1" customWidth="1"/>
    <col min="51" max="51" width="2.28515625" style="516" customWidth="1"/>
    <col min="52" max="52" width="6.28515625" style="516" bestFit="1" customWidth="1"/>
    <col min="53" max="53" width="2.28515625" style="516" customWidth="1"/>
    <col min="54" max="16384" width="9.140625" style="516"/>
  </cols>
  <sheetData>
    <row r="1" spans="1:54" ht="15.75"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row>
    <row r="2" spans="1:54" ht="15.75"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c r="AL2" s="963"/>
      <c r="AM2" s="963"/>
      <c r="AN2" s="963"/>
      <c r="AO2" s="963"/>
      <c r="AP2" s="963"/>
      <c r="AQ2" s="963"/>
      <c r="AR2" s="963"/>
      <c r="AS2" s="963"/>
      <c r="AT2" s="963"/>
      <c r="AU2" s="963"/>
      <c r="AV2" s="963"/>
      <c r="AW2" s="963"/>
      <c r="AX2" s="963"/>
      <c r="AY2" s="963"/>
      <c r="AZ2" s="963"/>
      <c r="BA2" s="963"/>
    </row>
    <row r="3" spans="1:54" ht="21" x14ac:dyDescent="0.2">
      <c r="A3" s="981" t="s">
        <v>398</v>
      </c>
      <c r="B3" s="981"/>
      <c r="C3" s="981"/>
      <c r="D3" s="981"/>
      <c r="E3" s="981"/>
      <c r="F3" s="981"/>
      <c r="G3" s="981"/>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c r="AG3" s="981"/>
      <c r="AH3" s="981"/>
      <c r="AI3" s="981"/>
      <c r="AJ3" s="981"/>
      <c r="AK3" s="981"/>
      <c r="AL3" s="981"/>
      <c r="AM3" s="981"/>
      <c r="AN3" s="981"/>
      <c r="AO3" s="981"/>
      <c r="AP3" s="981"/>
      <c r="AQ3" s="981"/>
      <c r="AR3" s="981"/>
      <c r="AS3" s="981"/>
      <c r="AT3" s="981"/>
      <c r="AU3" s="981"/>
      <c r="AV3" s="981"/>
      <c r="AW3" s="981"/>
      <c r="AX3" s="517"/>
      <c r="AY3" s="517"/>
      <c r="AZ3" s="517"/>
      <c r="BA3" s="517"/>
    </row>
    <row r="4" spans="1:54" s="359" customFormat="1" x14ac:dyDescent="0.2">
      <c r="A4" s="328"/>
      <c r="B4" s="329"/>
      <c r="C4" s="330"/>
      <c r="D4" s="670"/>
      <c r="E4" s="329"/>
      <c r="F4" s="329"/>
      <c r="G4" s="330"/>
      <c r="H4" s="671"/>
      <c r="I4" s="329"/>
      <c r="J4" s="329"/>
      <c r="K4" s="331"/>
      <c r="L4" s="660"/>
      <c r="M4" s="328"/>
      <c r="N4" s="328"/>
      <c r="O4" s="331"/>
      <c r="P4" s="660"/>
      <c r="Q4" s="328"/>
      <c r="R4" s="328"/>
      <c r="S4" s="332"/>
      <c r="T4" s="660"/>
      <c r="U4" s="328"/>
      <c r="V4" s="329"/>
      <c r="W4" s="332"/>
      <c r="X4" s="660"/>
      <c r="Y4" s="328"/>
      <c r="Z4" s="328"/>
      <c r="AA4" s="332"/>
      <c r="AB4" s="660"/>
      <c r="AC4" s="328"/>
      <c r="AD4" s="328"/>
      <c r="AE4" s="332"/>
      <c r="AF4" s="660"/>
      <c r="AG4" s="328"/>
      <c r="AH4" s="328"/>
    </row>
    <row r="5" spans="1:54" s="359" customFormat="1" ht="12.75" x14ac:dyDescent="0.2">
      <c r="A5" s="333" t="s">
        <v>302</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5"/>
      <c r="AX5" s="333"/>
      <c r="AY5" s="333"/>
      <c r="AZ5" s="333"/>
      <c r="BA5" s="335"/>
    </row>
    <row r="6" spans="1:54" s="359" customFormat="1" ht="12.75" x14ac:dyDescent="0.2">
      <c r="A6" s="334" t="s">
        <v>0</v>
      </c>
      <c r="B6" s="613"/>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613"/>
      <c r="AM6" s="613"/>
      <c r="AN6" s="613"/>
      <c r="AO6" s="613"/>
      <c r="AP6" s="613"/>
      <c r="AQ6" s="613"/>
      <c r="AR6" s="613"/>
      <c r="AS6" s="613"/>
      <c r="AT6" s="613"/>
      <c r="AU6" s="613"/>
      <c r="AV6" s="613"/>
      <c r="AW6" s="335"/>
      <c r="AX6" s="613"/>
      <c r="AY6" s="613"/>
      <c r="AZ6" s="613"/>
      <c r="BA6" s="335"/>
    </row>
    <row r="7" spans="1:54" s="359" customFormat="1" ht="12.75" x14ac:dyDescent="0.2">
      <c r="A7" s="613"/>
      <c r="B7" s="613"/>
      <c r="C7" s="613"/>
      <c r="D7" s="873"/>
      <c r="E7" s="874"/>
      <c r="F7" s="874"/>
      <c r="G7" s="874"/>
      <c r="H7" s="874"/>
      <c r="I7" s="874"/>
      <c r="J7" s="874"/>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335"/>
      <c r="AL7" s="613"/>
      <c r="AM7" s="613"/>
      <c r="AN7" s="613"/>
      <c r="AO7" s="335"/>
    </row>
    <row r="8" spans="1:54" s="359" customFormat="1" ht="12.75" x14ac:dyDescent="0.2">
      <c r="A8" s="462" t="s">
        <v>1</v>
      </c>
    </row>
    <row r="9" spans="1:54" s="359" customFormat="1" ht="12.75" x14ac:dyDescent="0.2">
      <c r="B9" s="978" t="s">
        <v>385</v>
      </c>
      <c r="C9" s="978"/>
      <c r="D9" s="978"/>
      <c r="E9" s="978"/>
      <c r="F9" s="978"/>
      <c r="G9" s="978"/>
      <c r="H9" s="978"/>
      <c r="I9" s="978"/>
      <c r="J9" s="978"/>
      <c r="K9" s="978"/>
      <c r="L9" s="978"/>
      <c r="M9" s="978"/>
      <c r="N9" s="978"/>
      <c r="O9" s="978"/>
      <c r="P9" s="978"/>
      <c r="Q9" s="978"/>
      <c r="R9" s="978"/>
      <c r="S9" s="978"/>
      <c r="T9" s="978"/>
      <c r="U9" s="978"/>
      <c r="V9" s="978"/>
      <c r="W9" s="978"/>
      <c r="X9" s="978"/>
      <c r="Y9" s="978"/>
      <c r="Z9" s="978"/>
      <c r="AA9" s="978"/>
      <c r="AB9" s="978"/>
      <c r="AC9" s="978"/>
      <c r="AD9" s="978"/>
      <c r="AE9" s="978"/>
      <c r="AF9" s="978"/>
      <c r="AG9" s="978"/>
      <c r="AH9" s="978"/>
      <c r="AI9" s="978"/>
      <c r="AJ9" s="978"/>
      <c r="AK9" s="978"/>
      <c r="AL9" s="978"/>
      <c r="AM9" s="978"/>
      <c r="AN9" s="978"/>
      <c r="AO9" s="978"/>
      <c r="AP9" s="978"/>
      <c r="AQ9" s="978"/>
      <c r="AR9" s="978"/>
      <c r="AS9" s="978"/>
      <c r="AT9" s="978"/>
      <c r="AU9" s="978"/>
      <c r="AV9" s="978"/>
      <c r="AW9" s="978"/>
    </row>
    <row r="10" spans="1:54" s="359" customFormat="1" ht="15" x14ac:dyDescent="0.2">
      <c r="A10" s="335" t="s">
        <v>47</v>
      </c>
      <c r="B10" s="982" t="s">
        <v>400</v>
      </c>
      <c r="C10" s="982"/>
      <c r="D10" s="982"/>
      <c r="E10" s="982"/>
      <c r="F10" s="983" t="s">
        <v>401</v>
      </c>
      <c r="G10" s="983"/>
      <c r="H10" s="983"/>
      <c r="I10" s="983"/>
      <c r="J10" s="983" t="s">
        <v>4</v>
      </c>
      <c r="K10" s="983"/>
      <c r="L10" s="983"/>
      <c r="M10" s="983"/>
      <c r="N10" s="980" t="s">
        <v>5</v>
      </c>
      <c r="O10" s="980"/>
      <c r="P10" s="980"/>
      <c r="Q10" s="980"/>
      <c r="R10" s="984" t="s">
        <v>6</v>
      </c>
      <c r="S10" s="984"/>
      <c r="T10" s="984"/>
      <c r="U10" s="984"/>
      <c r="V10" s="984" t="s">
        <v>277</v>
      </c>
      <c r="W10" s="984"/>
      <c r="X10" s="984"/>
      <c r="Y10" s="984"/>
      <c r="Z10" s="984" t="s">
        <v>278</v>
      </c>
      <c r="AA10" s="984"/>
      <c r="AB10" s="984"/>
      <c r="AC10" s="984"/>
      <c r="AD10" s="985" t="s">
        <v>9</v>
      </c>
      <c r="AE10" s="985"/>
      <c r="AF10" s="985"/>
      <c r="AG10" s="985"/>
      <c r="AH10" s="984" t="s">
        <v>10</v>
      </c>
      <c r="AI10" s="984"/>
      <c r="AJ10" s="984"/>
      <c r="AK10" s="984"/>
      <c r="AL10" s="980" t="s">
        <v>11</v>
      </c>
      <c r="AM10" s="980"/>
      <c r="AN10" s="980"/>
      <c r="AO10" s="980"/>
      <c r="AP10" s="979" t="s">
        <v>12</v>
      </c>
      <c r="AQ10" s="979"/>
      <c r="AR10" s="979"/>
      <c r="AS10" s="979"/>
      <c r="AT10" s="980" t="s">
        <v>13</v>
      </c>
      <c r="AU10" s="980"/>
      <c r="AV10" s="980"/>
      <c r="AW10" s="980"/>
      <c r="AX10" s="980" t="s">
        <v>14</v>
      </c>
      <c r="AY10" s="980"/>
      <c r="AZ10" s="980"/>
      <c r="BA10" s="980"/>
    </row>
    <row r="11" spans="1:54" s="359" customFormat="1" x14ac:dyDescent="0.2">
      <c r="B11" s="628" t="s">
        <v>46</v>
      </c>
      <c r="D11" s="629" t="s">
        <v>45</v>
      </c>
      <c r="E11" s="630"/>
      <c r="F11" s="607" t="s">
        <v>46</v>
      </c>
      <c r="H11" s="631" t="s">
        <v>45</v>
      </c>
      <c r="I11" s="632"/>
      <c r="J11" s="607" t="s">
        <v>46</v>
      </c>
      <c r="L11" s="633" t="s">
        <v>45</v>
      </c>
      <c r="M11" s="632"/>
      <c r="N11" s="607" t="s">
        <v>46</v>
      </c>
      <c r="P11" s="633" t="s">
        <v>45</v>
      </c>
      <c r="Q11" s="632"/>
      <c r="R11" s="609" t="s">
        <v>46</v>
      </c>
      <c r="S11" s="336"/>
      <c r="T11" s="633" t="s">
        <v>45</v>
      </c>
      <c r="U11" s="632"/>
      <c r="V11" s="634" t="s">
        <v>46</v>
      </c>
      <c r="W11" s="337"/>
      <c r="X11" s="635" t="s">
        <v>45</v>
      </c>
      <c r="Y11" s="634"/>
      <c r="Z11" s="634" t="s">
        <v>46</v>
      </c>
      <c r="AA11" s="337"/>
      <c r="AB11" s="635" t="s">
        <v>45</v>
      </c>
      <c r="AC11" s="634"/>
      <c r="AD11" s="634" t="s">
        <v>46</v>
      </c>
      <c r="AE11" s="337"/>
      <c r="AF11" s="635" t="s">
        <v>45</v>
      </c>
      <c r="AG11" s="634"/>
      <c r="AH11" s="634" t="s">
        <v>46</v>
      </c>
      <c r="AI11" s="338"/>
      <c r="AJ11" s="635" t="s">
        <v>45</v>
      </c>
      <c r="AK11" s="634"/>
      <c r="AL11" s="607" t="s">
        <v>46</v>
      </c>
      <c r="AM11" s="336"/>
      <c r="AN11" s="633" t="s">
        <v>45</v>
      </c>
      <c r="AO11" s="608"/>
      <c r="AP11" s="608" t="s">
        <v>46</v>
      </c>
      <c r="AQ11" s="339"/>
      <c r="AR11" s="633" t="s">
        <v>45</v>
      </c>
      <c r="AS11" s="608"/>
      <c r="AT11" s="608" t="s">
        <v>46</v>
      </c>
      <c r="AV11" s="636" t="s">
        <v>45</v>
      </c>
      <c r="AW11" s="637"/>
      <c r="AX11" s="608" t="s">
        <v>46</v>
      </c>
      <c r="AZ11" s="636" t="s">
        <v>45</v>
      </c>
      <c r="BA11" s="637"/>
    </row>
    <row r="12" spans="1:54" s="359" customFormat="1" x14ac:dyDescent="0.2">
      <c r="A12" s="340" t="s">
        <v>18</v>
      </c>
      <c r="B12" s="638"/>
      <c r="C12" s="341"/>
      <c r="D12" s="639"/>
      <c r="E12" s="638"/>
      <c r="F12" s="640"/>
      <c r="G12" s="342"/>
      <c r="H12" s="641"/>
      <c r="I12" s="640"/>
      <c r="J12" s="640"/>
      <c r="K12" s="342"/>
      <c r="L12" s="642"/>
      <c r="M12" s="640"/>
      <c r="N12" s="640"/>
      <c r="O12" s="342"/>
      <c r="P12" s="642"/>
      <c r="Q12" s="640"/>
      <c r="R12" s="640"/>
      <c r="S12" s="343"/>
      <c r="T12" s="642"/>
      <c r="U12" s="640"/>
      <c r="V12" s="640"/>
      <c r="W12" s="343"/>
      <c r="X12" s="642"/>
      <c r="Y12" s="640"/>
      <c r="Z12" s="640"/>
      <c r="AA12" s="343"/>
      <c r="AB12" s="642"/>
      <c r="AC12" s="640"/>
      <c r="AD12" s="640"/>
      <c r="AE12" s="343"/>
      <c r="AF12" s="642"/>
      <c r="AG12" s="640"/>
      <c r="AH12" s="640"/>
      <c r="AI12" s="343"/>
      <c r="AJ12" s="642"/>
      <c r="AK12" s="640"/>
      <c r="AL12" s="640"/>
      <c r="AM12" s="343"/>
      <c r="AN12" s="642"/>
      <c r="AO12" s="640"/>
      <c r="AP12" s="640"/>
      <c r="AQ12" s="343"/>
      <c r="AR12" s="642"/>
      <c r="AS12" s="640"/>
      <c r="AT12" s="640"/>
      <c r="AU12" s="342"/>
      <c r="AV12" s="642"/>
      <c r="AW12" s="643"/>
      <c r="AX12" s="640"/>
      <c r="AY12" s="342"/>
      <c r="AZ12" s="642"/>
      <c r="BA12" s="643"/>
    </row>
    <row r="13" spans="1:54" s="359" customFormat="1" x14ac:dyDescent="0.2">
      <c r="A13" s="344" t="s">
        <v>38</v>
      </c>
      <c r="B13" s="345">
        <v>54210</v>
      </c>
      <c r="C13" s="346"/>
      <c r="D13" s="644"/>
      <c r="E13" s="345"/>
      <c r="F13" s="345">
        <v>329</v>
      </c>
      <c r="G13" s="346"/>
      <c r="H13" s="645"/>
      <c r="I13" s="345"/>
      <c r="J13" s="345">
        <v>1431</v>
      </c>
      <c r="K13" s="346"/>
      <c r="L13" s="646"/>
      <c r="M13" s="345"/>
      <c r="N13" s="345">
        <v>2593</v>
      </c>
      <c r="O13" s="346"/>
      <c r="P13" s="646"/>
      <c r="Q13" s="345"/>
      <c r="R13" s="345">
        <v>4095</v>
      </c>
      <c r="S13" s="346"/>
      <c r="T13" s="646"/>
      <c r="U13" s="345"/>
      <c r="V13" s="345">
        <v>4777</v>
      </c>
      <c r="W13" s="346"/>
      <c r="X13" s="646"/>
      <c r="Y13" s="345"/>
      <c r="Z13" s="345">
        <v>5774</v>
      </c>
      <c r="AA13" s="346"/>
      <c r="AB13" s="646"/>
      <c r="AC13" s="345"/>
      <c r="AD13" s="345">
        <v>6620</v>
      </c>
      <c r="AE13" s="346"/>
      <c r="AF13" s="646"/>
      <c r="AG13" s="345"/>
      <c r="AH13" s="345">
        <v>7000</v>
      </c>
      <c r="AI13" s="346"/>
      <c r="AJ13" s="646"/>
      <c r="AK13" s="345"/>
      <c r="AL13" s="345">
        <v>7541</v>
      </c>
      <c r="AM13" s="346"/>
      <c r="AN13" s="646"/>
      <c r="AO13" s="345"/>
      <c r="AP13" s="345">
        <v>7869</v>
      </c>
      <c r="AQ13" s="346"/>
      <c r="AR13" s="646"/>
      <c r="AS13" s="347"/>
      <c r="AT13" s="348">
        <v>8110</v>
      </c>
      <c r="AU13" s="349"/>
      <c r="AV13" s="647"/>
      <c r="AW13" s="350"/>
      <c r="AX13" s="348">
        <v>8284</v>
      </c>
      <c r="AY13" s="349"/>
      <c r="AZ13" s="647"/>
      <c r="BA13" s="350"/>
    </row>
    <row r="14" spans="1:54" s="697" customFormat="1" ht="6" customHeight="1" x14ac:dyDescent="0.2">
      <c r="A14" s="686"/>
      <c r="B14" s="687"/>
      <c r="C14" s="688"/>
      <c r="D14" s="689"/>
      <c r="E14" s="687"/>
      <c r="F14" s="687"/>
      <c r="G14" s="688"/>
      <c r="H14" s="690"/>
      <c r="I14" s="687"/>
      <c r="J14" s="687"/>
      <c r="K14" s="688"/>
      <c r="L14" s="691"/>
      <c r="M14" s="687"/>
      <c r="N14" s="687"/>
      <c r="O14" s="688"/>
      <c r="P14" s="691"/>
      <c r="Q14" s="687"/>
      <c r="R14" s="687"/>
      <c r="S14" s="688"/>
      <c r="T14" s="691"/>
      <c r="U14" s="687"/>
      <c r="V14" s="687"/>
      <c r="W14" s="688"/>
      <c r="X14" s="691"/>
      <c r="Y14" s="687"/>
      <c r="Z14" s="687"/>
      <c r="AA14" s="688"/>
      <c r="AB14" s="691"/>
      <c r="AC14" s="687"/>
      <c r="AD14" s="687"/>
      <c r="AE14" s="688"/>
      <c r="AF14" s="691"/>
      <c r="AG14" s="687"/>
      <c r="AH14" s="687"/>
      <c r="AI14" s="688"/>
      <c r="AJ14" s="691"/>
      <c r="AK14" s="687"/>
      <c r="AL14" s="687"/>
      <c r="AM14" s="688"/>
      <c r="AN14" s="691"/>
      <c r="AO14" s="687"/>
      <c r="AP14" s="687"/>
      <c r="AQ14" s="688"/>
      <c r="AR14" s="691"/>
      <c r="AS14" s="692"/>
      <c r="AT14" s="693"/>
      <c r="AU14" s="694"/>
      <c r="AV14" s="695"/>
      <c r="AW14" s="696"/>
      <c r="AX14" s="693"/>
      <c r="AY14" s="694"/>
      <c r="AZ14" s="695"/>
      <c r="BA14" s="696"/>
    </row>
    <row r="15" spans="1:54" s="359" customFormat="1" x14ac:dyDescent="0.2">
      <c r="A15" s="344" t="s">
        <v>359</v>
      </c>
      <c r="B15" s="345">
        <v>72726</v>
      </c>
      <c r="C15" s="345"/>
      <c r="D15" s="345"/>
      <c r="E15" s="345"/>
      <c r="F15" s="345">
        <v>331</v>
      </c>
      <c r="G15" s="345"/>
      <c r="H15" s="345"/>
      <c r="I15" s="345"/>
      <c r="J15" s="345">
        <v>1471</v>
      </c>
      <c r="K15" s="345"/>
      <c r="L15" s="345"/>
      <c r="M15" s="345"/>
      <c r="N15" s="345">
        <v>2769</v>
      </c>
      <c r="O15" s="872" t="s">
        <v>293</v>
      </c>
      <c r="P15" s="345"/>
      <c r="Q15" s="345"/>
      <c r="R15" s="345">
        <v>4375</v>
      </c>
      <c r="S15" s="872" t="s">
        <v>293</v>
      </c>
      <c r="T15" s="345"/>
      <c r="U15" s="345"/>
      <c r="V15" s="345">
        <v>5301</v>
      </c>
      <c r="W15" s="872" t="s">
        <v>293</v>
      </c>
      <c r="X15" s="345"/>
      <c r="Y15" s="345"/>
      <c r="Z15" s="345">
        <v>6527</v>
      </c>
      <c r="AA15" s="872" t="s">
        <v>293</v>
      </c>
      <c r="AB15" s="345"/>
      <c r="AC15" s="345"/>
      <c r="AD15" s="345">
        <v>7306</v>
      </c>
      <c r="AE15" s="872" t="s">
        <v>293</v>
      </c>
      <c r="AF15" s="345"/>
      <c r="AG15" s="345"/>
      <c r="AH15" s="345">
        <v>7782</v>
      </c>
      <c r="AI15" s="872" t="s">
        <v>293</v>
      </c>
      <c r="AJ15" s="345"/>
      <c r="AK15" s="345"/>
      <c r="AL15" s="345">
        <v>8700</v>
      </c>
      <c r="AM15" s="872" t="s">
        <v>293</v>
      </c>
      <c r="AN15" s="345"/>
      <c r="AO15" s="345"/>
      <c r="AP15" s="345">
        <v>9132</v>
      </c>
      <c r="AQ15" s="872" t="s">
        <v>293</v>
      </c>
      <c r="AR15" s="345"/>
      <c r="AS15" s="345"/>
      <c r="AT15" s="345">
        <v>9332</v>
      </c>
      <c r="AU15" s="872" t="s">
        <v>293</v>
      </c>
      <c r="AV15" s="345"/>
      <c r="AW15" s="345"/>
      <c r="AX15" s="345">
        <v>9700</v>
      </c>
      <c r="AY15" s="872" t="s">
        <v>293</v>
      </c>
      <c r="AZ15" s="345"/>
      <c r="BA15" s="345"/>
      <c r="BB15" s="358"/>
    </row>
    <row r="16" spans="1:54" s="359" customFormat="1" x14ac:dyDescent="0.2">
      <c r="A16" s="357" t="s">
        <v>402</v>
      </c>
      <c r="B16" s="358">
        <v>2666</v>
      </c>
      <c r="D16" s="648">
        <v>3.6658141517476553E-2</v>
      </c>
      <c r="F16" s="358">
        <v>21</v>
      </c>
      <c r="H16" s="648">
        <v>6.3444108761329304E-2</v>
      </c>
      <c r="J16" s="358">
        <v>96</v>
      </c>
      <c r="L16" s="648">
        <v>6.4581917063222291E-2</v>
      </c>
      <c r="N16" s="358">
        <v>239</v>
      </c>
      <c r="P16" s="648">
        <v>8.6312748284579272E-2</v>
      </c>
      <c r="R16" s="358">
        <v>303</v>
      </c>
      <c r="T16" s="648">
        <v>6.925714285714285E-2</v>
      </c>
      <c r="V16" s="358">
        <v>361</v>
      </c>
      <c r="X16" s="648">
        <v>6.8100358422939072E-2</v>
      </c>
      <c r="Z16" s="358">
        <v>464</v>
      </c>
      <c r="AB16" s="648">
        <v>7.1089321280833465E-2</v>
      </c>
      <c r="AD16" s="358">
        <v>412</v>
      </c>
      <c r="AF16" s="648">
        <v>5.6392006569942511E-2</v>
      </c>
      <c r="AH16" s="358">
        <v>317</v>
      </c>
      <c r="AJ16" s="648">
        <v>4.0735029555384217E-2</v>
      </c>
      <c r="AL16" s="358">
        <v>222</v>
      </c>
      <c r="AN16" s="648">
        <v>2.5517241379310347E-2</v>
      </c>
      <c r="AP16" s="358">
        <v>122</v>
      </c>
      <c r="AR16" s="648">
        <v>1.3359614542268944E-2</v>
      </c>
      <c r="AS16" s="362"/>
      <c r="AT16" s="358">
        <v>67</v>
      </c>
      <c r="AV16" s="649">
        <v>7.1795970852979001E-3</v>
      </c>
      <c r="AW16" s="364"/>
      <c r="AX16" s="358">
        <v>42</v>
      </c>
      <c r="AY16" s="365"/>
      <c r="AZ16" s="649">
        <v>4.3298969072164952E-3</v>
      </c>
      <c r="BA16" s="366"/>
    </row>
    <row r="17" spans="1:54" s="359" customFormat="1" x14ac:dyDescent="0.2">
      <c r="A17" s="357" t="s">
        <v>407</v>
      </c>
      <c r="B17" s="358">
        <v>39512</v>
      </c>
      <c r="D17" s="648">
        <v>0.54329950774138547</v>
      </c>
      <c r="F17" s="358">
        <v>174</v>
      </c>
      <c r="H17" s="648">
        <v>0.52567975830815705</v>
      </c>
      <c r="J17" s="358">
        <v>619</v>
      </c>
      <c r="L17" s="648">
        <v>0.4214819850441876</v>
      </c>
      <c r="N17" s="358">
        <v>1325</v>
      </c>
      <c r="P17" s="648">
        <v>0.47851209823040808</v>
      </c>
      <c r="R17" s="358">
        <v>2311</v>
      </c>
      <c r="T17" s="648">
        <v>0.52822857142857138</v>
      </c>
      <c r="V17" s="358">
        <v>2911</v>
      </c>
      <c r="X17" s="648">
        <v>0.54914167138275793</v>
      </c>
      <c r="Z17" s="358">
        <v>3698</v>
      </c>
      <c r="AB17" s="648">
        <v>0.56656963382871151</v>
      </c>
      <c r="AD17" s="358">
        <v>4368</v>
      </c>
      <c r="AF17" s="648">
        <v>0.59786476868327398</v>
      </c>
      <c r="AH17" s="358">
        <v>4667</v>
      </c>
      <c r="AJ17" s="648">
        <v>0.59971729632485227</v>
      </c>
      <c r="AL17" s="358">
        <v>5007</v>
      </c>
      <c r="AN17" s="648">
        <v>0.57551724137931037</v>
      </c>
      <c r="AP17" s="358">
        <v>5368</v>
      </c>
      <c r="AR17" s="648">
        <v>0.58782303985983353</v>
      </c>
      <c r="AS17" s="362"/>
      <c r="AT17" s="358">
        <v>5277</v>
      </c>
      <c r="AV17" s="649">
        <v>0.56547363909129877</v>
      </c>
      <c r="AW17" s="364"/>
      <c r="AX17" s="358">
        <v>3787</v>
      </c>
      <c r="AY17" s="365"/>
      <c r="AZ17" s="649">
        <v>0.39041237113402061</v>
      </c>
      <c r="BA17" s="366"/>
      <c r="BB17" s="650"/>
    </row>
    <row r="18" spans="1:54" s="359" customFormat="1" x14ac:dyDescent="0.2">
      <c r="A18" s="357" t="s">
        <v>410</v>
      </c>
      <c r="B18" s="358">
        <v>8772</v>
      </c>
      <c r="D18" s="648">
        <v>0.12061711079943899</v>
      </c>
      <c r="F18" s="358">
        <v>42</v>
      </c>
      <c r="H18" s="648">
        <v>0.12688821752265861</v>
      </c>
      <c r="J18" s="358">
        <v>209</v>
      </c>
      <c r="L18" s="648">
        <v>0.14208021753908906</v>
      </c>
      <c r="N18" s="358">
        <v>247</v>
      </c>
      <c r="P18" s="648">
        <v>8.9201877934272297E-2</v>
      </c>
      <c r="R18" s="358">
        <v>393</v>
      </c>
      <c r="T18" s="648">
        <v>8.9828571428571424E-2</v>
      </c>
      <c r="V18" s="358">
        <v>419</v>
      </c>
      <c r="X18" s="648">
        <v>7.9041690247123181E-2</v>
      </c>
      <c r="Z18" s="358">
        <v>471</v>
      </c>
      <c r="AB18" s="648">
        <v>7.2161789489811556E-2</v>
      </c>
      <c r="AD18" s="358">
        <v>735</v>
      </c>
      <c r="AF18" s="648">
        <v>0.10060224473035861</v>
      </c>
      <c r="AH18" s="358">
        <v>940</v>
      </c>
      <c r="AJ18" s="648">
        <v>0.12079157029041378</v>
      </c>
      <c r="AL18" s="358">
        <v>1324</v>
      </c>
      <c r="AN18" s="648">
        <v>0.15218390804597701</v>
      </c>
      <c r="AP18" s="358">
        <v>1373</v>
      </c>
      <c r="AR18" s="648">
        <v>0.15035041611914149</v>
      </c>
      <c r="AS18" s="367"/>
      <c r="AT18" s="358">
        <v>1505</v>
      </c>
      <c r="AV18" s="649">
        <v>0.16127303900557222</v>
      </c>
      <c r="AW18" s="367"/>
      <c r="AX18" s="358">
        <v>1114</v>
      </c>
      <c r="AY18" s="365"/>
      <c r="AZ18" s="649">
        <v>0.11484536082474227</v>
      </c>
      <c r="BA18" s="367"/>
    </row>
    <row r="19" spans="1:54" s="359" customFormat="1" x14ac:dyDescent="0.2">
      <c r="A19" s="357" t="s">
        <v>35</v>
      </c>
      <c r="B19" s="358">
        <v>18714</v>
      </c>
      <c r="D19" s="648">
        <v>0.25732200313505488</v>
      </c>
      <c r="F19" s="358">
        <v>94</v>
      </c>
      <c r="H19" s="648">
        <v>0.28398791540785501</v>
      </c>
      <c r="J19" s="358">
        <v>547</v>
      </c>
      <c r="L19" s="648">
        <v>0.37185588035350103</v>
      </c>
      <c r="N19" s="358">
        <v>958</v>
      </c>
      <c r="P19" s="648">
        <v>0.34597327555074037</v>
      </c>
      <c r="R19" s="358">
        <v>1368</v>
      </c>
      <c r="T19" s="648">
        <v>0.31268571428571429</v>
      </c>
      <c r="V19" s="358">
        <v>1610</v>
      </c>
      <c r="X19" s="648">
        <v>0.30371627994717976</v>
      </c>
      <c r="Z19" s="358">
        <v>1894</v>
      </c>
      <c r="AB19" s="648">
        <v>0.29017925540064349</v>
      </c>
      <c r="AD19" s="358">
        <v>1791</v>
      </c>
      <c r="AF19" s="648">
        <v>0.24514098001642487</v>
      </c>
      <c r="AH19" s="358">
        <v>1858</v>
      </c>
      <c r="AJ19" s="648">
        <v>0.23875610382934978</v>
      </c>
      <c r="AL19" s="358">
        <v>2147</v>
      </c>
      <c r="AN19" s="648">
        <v>0.24678160919540229</v>
      </c>
      <c r="AP19" s="358">
        <v>2100</v>
      </c>
      <c r="AR19" s="648">
        <v>0.22996057818659657</v>
      </c>
      <c r="AS19" s="368"/>
      <c r="AT19" s="358">
        <v>2395</v>
      </c>
      <c r="AV19" s="649">
        <v>0.25664380625803684</v>
      </c>
      <c r="AW19" s="369"/>
      <c r="AX19" s="358">
        <v>1952</v>
      </c>
      <c r="AY19" s="370"/>
      <c r="AZ19" s="649">
        <v>0.20123711340206185</v>
      </c>
      <c r="BA19" s="366"/>
    </row>
    <row r="20" spans="1:54" s="359" customFormat="1" x14ac:dyDescent="0.2">
      <c r="A20" s="357" t="s">
        <v>412</v>
      </c>
      <c r="B20" s="358">
        <v>3062</v>
      </c>
      <c r="D20" s="648">
        <v>4.2103236806644115E-2</v>
      </c>
      <c r="F20" s="358">
        <v>0</v>
      </c>
      <c r="H20" s="648">
        <v>0</v>
      </c>
      <c r="J20" s="358">
        <v>0</v>
      </c>
      <c r="L20" s="648">
        <v>0</v>
      </c>
      <c r="N20" s="358">
        <v>0</v>
      </c>
      <c r="P20" s="648">
        <v>0</v>
      </c>
      <c r="R20" s="358">
        <v>0</v>
      </c>
      <c r="T20" s="648">
        <v>0</v>
      </c>
      <c r="V20" s="358">
        <v>0</v>
      </c>
      <c r="X20" s="648">
        <v>0</v>
      </c>
      <c r="Z20" s="358">
        <v>0</v>
      </c>
      <c r="AB20" s="648">
        <v>0</v>
      </c>
      <c r="AD20" s="358">
        <v>0</v>
      </c>
      <c r="AF20" s="648">
        <v>0</v>
      </c>
      <c r="AH20" s="358">
        <v>0</v>
      </c>
      <c r="AJ20" s="648">
        <v>0</v>
      </c>
      <c r="AL20" s="358">
        <v>0</v>
      </c>
      <c r="AN20" s="648">
        <v>0</v>
      </c>
      <c r="AP20" s="358">
        <v>169</v>
      </c>
      <c r="AR20" s="648">
        <v>1.850635129215944E-2</v>
      </c>
      <c r="AS20" s="368"/>
      <c r="AT20" s="358">
        <v>88</v>
      </c>
      <c r="AV20" s="649">
        <v>9.4299185597942568E-3</v>
      </c>
      <c r="AW20" s="369"/>
      <c r="AX20" s="358">
        <v>2805</v>
      </c>
      <c r="AY20" s="370"/>
      <c r="AZ20" s="649">
        <v>0.28917525773195879</v>
      </c>
      <c r="BA20" s="366"/>
    </row>
    <row r="21" spans="1:54" s="359" customFormat="1" ht="6" customHeight="1" x14ac:dyDescent="0.2">
      <c r="A21" s="357"/>
      <c r="B21" s="358"/>
      <c r="C21" s="371"/>
      <c r="D21" s="372"/>
      <c r="E21" s="372"/>
      <c r="F21" s="373"/>
      <c r="G21" s="371"/>
      <c r="H21" s="651"/>
      <c r="I21" s="372"/>
      <c r="J21" s="373"/>
      <c r="K21" s="371"/>
      <c r="L21" s="651"/>
      <c r="M21" s="372"/>
      <c r="N21" s="373"/>
      <c r="O21" s="371"/>
      <c r="P21" s="651"/>
      <c r="Q21" s="373"/>
      <c r="R21" s="373"/>
      <c r="S21" s="371"/>
      <c r="T21" s="652"/>
      <c r="U21" s="374"/>
      <c r="V21" s="373"/>
      <c r="W21" s="371"/>
      <c r="X21" s="649"/>
      <c r="Y21" s="375"/>
      <c r="Z21" s="373"/>
      <c r="AA21" s="371"/>
      <c r="AB21" s="373"/>
      <c r="AC21" s="375"/>
      <c r="AD21" s="373"/>
      <c r="AE21" s="371"/>
      <c r="AF21" s="649"/>
      <c r="AG21" s="375"/>
      <c r="AH21" s="373"/>
      <c r="AI21" s="371"/>
      <c r="AJ21" s="649"/>
      <c r="AK21" s="375"/>
      <c r="AL21" s="373"/>
      <c r="AM21" s="371"/>
      <c r="AN21" s="652"/>
      <c r="AO21" s="374"/>
      <c r="AP21" s="373"/>
      <c r="AQ21" s="371"/>
      <c r="AR21" s="651"/>
      <c r="AS21" s="369"/>
      <c r="AT21" s="373"/>
      <c r="AU21" s="370"/>
      <c r="AV21" s="651"/>
      <c r="AW21" s="376"/>
      <c r="AX21" s="373"/>
      <c r="AY21" s="370"/>
      <c r="AZ21" s="651"/>
      <c r="BA21" s="376"/>
    </row>
    <row r="22" spans="1:54" s="359" customFormat="1" x14ac:dyDescent="0.2">
      <c r="A22" s="377" t="s">
        <v>19</v>
      </c>
      <c r="B22" s="378">
        <v>55786</v>
      </c>
      <c r="C22" s="378"/>
      <c r="D22" s="653"/>
      <c r="E22" s="378"/>
      <c r="F22" s="378">
        <v>202</v>
      </c>
      <c r="G22" s="378"/>
      <c r="H22" s="653"/>
      <c r="I22" s="378"/>
      <c r="J22" s="378">
        <v>735</v>
      </c>
      <c r="K22" s="378"/>
      <c r="L22" s="653"/>
      <c r="M22" s="378"/>
      <c r="N22" s="378">
        <v>1628</v>
      </c>
      <c r="O22" s="378"/>
      <c r="P22" s="653"/>
      <c r="Q22" s="378"/>
      <c r="R22" s="378">
        <v>2959</v>
      </c>
      <c r="S22" s="378"/>
      <c r="T22" s="653"/>
      <c r="U22" s="378"/>
      <c r="V22" s="378">
        <v>4093</v>
      </c>
      <c r="W22" s="378"/>
      <c r="X22" s="653"/>
      <c r="Y22" s="378"/>
      <c r="Z22" s="378">
        <v>5118</v>
      </c>
      <c r="AA22" s="378"/>
      <c r="AB22" s="653"/>
      <c r="AC22" s="378"/>
      <c r="AD22" s="378">
        <v>5946</v>
      </c>
      <c r="AE22" s="378"/>
      <c r="AF22" s="653"/>
      <c r="AG22" s="378"/>
      <c r="AH22" s="378">
        <v>6139</v>
      </c>
      <c r="AI22" s="378"/>
      <c r="AJ22" s="653"/>
      <c r="AK22" s="378"/>
      <c r="AL22" s="378">
        <v>6680</v>
      </c>
      <c r="AM22" s="378"/>
      <c r="AN22" s="653"/>
      <c r="AO22" s="378"/>
      <c r="AP22" s="378">
        <v>7120</v>
      </c>
      <c r="AQ22" s="378"/>
      <c r="AR22" s="653"/>
      <c r="AS22" s="378"/>
      <c r="AT22" s="378">
        <v>7451</v>
      </c>
      <c r="AU22" s="378"/>
      <c r="AV22" s="653"/>
      <c r="AW22" s="378"/>
      <c r="AX22" s="378">
        <v>7715</v>
      </c>
      <c r="AY22" s="378"/>
      <c r="AZ22" s="654"/>
      <c r="BA22" s="379"/>
    </row>
    <row r="23" spans="1:54" s="359" customFormat="1" x14ac:dyDescent="0.2">
      <c r="A23" s="335" t="s">
        <v>403</v>
      </c>
      <c r="B23" s="358">
        <v>2248</v>
      </c>
      <c r="C23" s="380"/>
      <c r="D23" s="391">
        <v>4.0296848671709747E-2</v>
      </c>
      <c r="E23" s="381"/>
      <c r="F23" s="358">
        <v>20</v>
      </c>
      <c r="H23" s="648">
        <v>9.9009900990099015E-2</v>
      </c>
      <c r="J23" s="358">
        <v>84</v>
      </c>
      <c r="L23" s="648">
        <v>0.11428571428571428</v>
      </c>
      <c r="N23" s="358">
        <v>200</v>
      </c>
      <c r="P23" s="648">
        <v>0.12285012285012285</v>
      </c>
      <c r="R23" s="358">
        <v>267</v>
      </c>
      <c r="T23" s="648">
        <v>9.0233186887461986E-2</v>
      </c>
      <c r="V23" s="358">
        <v>330</v>
      </c>
      <c r="X23" s="648">
        <v>8.0625458099193748E-2</v>
      </c>
      <c r="Z23" s="358">
        <v>415</v>
      </c>
      <c r="AB23" s="648">
        <v>8.1086361860101597E-2</v>
      </c>
      <c r="AD23" s="358">
        <v>346</v>
      </c>
      <c r="AF23" s="648">
        <v>5.8190380087453752E-2</v>
      </c>
      <c r="AH23" s="358">
        <v>252</v>
      </c>
      <c r="AJ23" s="648">
        <v>4.1049030786773091E-2</v>
      </c>
      <c r="AL23" s="358">
        <v>174</v>
      </c>
      <c r="AN23" s="648">
        <v>2.6047904191616768E-2</v>
      </c>
      <c r="AP23" s="358">
        <v>83</v>
      </c>
      <c r="AR23" s="648">
        <v>1.1657303370786517E-2</v>
      </c>
      <c r="AS23" s="354"/>
      <c r="AT23" s="358">
        <v>48</v>
      </c>
      <c r="AV23" s="354">
        <v>6.4420883102939202E-3</v>
      </c>
      <c r="AW23" s="356"/>
      <c r="AX23" s="358">
        <v>29</v>
      </c>
      <c r="AY23" s="331"/>
      <c r="AZ23" s="354">
        <v>3.7589112119248216E-3</v>
      </c>
      <c r="BA23" s="356"/>
    </row>
    <row r="24" spans="1:54" s="359" customFormat="1" x14ac:dyDescent="0.2">
      <c r="A24" s="335" t="s">
        <v>408</v>
      </c>
      <c r="B24" s="358">
        <v>33359</v>
      </c>
      <c r="D24" s="391">
        <v>0.59798157243752914</v>
      </c>
      <c r="F24" s="358">
        <v>147</v>
      </c>
      <c r="H24" s="648">
        <v>0.7277227722772277</v>
      </c>
      <c r="J24" s="358">
        <v>450</v>
      </c>
      <c r="L24" s="648">
        <v>0.61224489795918369</v>
      </c>
      <c r="N24" s="358">
        <v>1002</v>
      </c>
      <c r="P24" s="648">
        <v>0.61547911547911549</v>
      </c>
      <c r="R24" s="358">
        <v>1871</v>
      </c>
      <c r="T24" s="648">
        <v>0.6323082122338628</v>
      </c>
      <c r="V24" s="358">
        <v>2554</v>
      </c>
      <c r="X24" s="648">
        <v>0.62399218177376004</v>
      </c>
      <c r="Z24" s="358">
        <v>3223</v>
      </c>
      <c r="AB24" s="648">
        <v>0.62973817897616258</v>
      </c>
      <c r="AD24" s="358">
        <v>3827</v>
      </c>
      <c r="AF24" s="648">
        <v>0.6436259670366633</v>
      </c>
      <c r="AH24" s="358">
        <v>3912</v>
      </c>
      <c r="AJ24" s="648">
        <v>0.63723733507085845</v>
      </c>
      <c r="AL24" s="358">
        <v>4175</v>
      </c>
      <c r="AN24" s="648">
        <v>0.625</v>
      </c>
      <c r="AP24" s="358">
        <v>4489</v>
      </c>
      <c r="AR24" s="648">
        <v>0.63047752808988766</v>
      </c>
      <c r="AS24" s="354"/>
      <c r="AT24" s="358">
        <v>4465</v>
      </c>
      <c r="AV24" s="354">
        <v>0.59924842303046566</v>
      </c>
      <c r="AW24" s="356"/>
      <c r="AX24" s="358">
        <v>3244</v>
      </c>
      <c r="AY24" s="331"/>
      <c r="AZ24" s="354">
        <v>0.42047958522359041</v>
      </c>
      <c r="BA24" s="356"/>
    </row>
    <row r="25" spans="1:54" s="359" customFormat="1" x14ac:dyDescent="0.2">
      <c r="A25" s="335" t="s">
        <v>411</v>
      </c>
      <c r="B25" s="358">
        <v>6586</v>
      </c>
      <c r="D25" s="391">
        <v>0.11805829419567633</v>
      </c>
      <c r="F25" s="358">
        <v>12</v>
      </c>
      <c r="H25" s="648">
        <v>5.9405940594059403E-2</v>
      </c>
      <c r="J25" s="358">
        <v>65</v>
      </c>
      <c r="L25" s="648">
        <v>8.8435374149659865E-2</v>
      </c>
      <c r="N25" s="358">
        <v>114</v>
      </c>
      <c r="P25" s="648">
        <v>7.0024570024570021E-2</v>
      </c>
      <c r="R25" s="358">
        <v>212</v>
      </c>
      <c r="T25" s="648">
        <v>7.1645826292666442E-2</v>
      </c>
      <c r="V25" s="358">
        <v>305</v>
      </c>
      <c r="X25" s="648">
        <v>7.4517468849254823E-2</v>
      </c>
      <c r="Z25" s="358">
        <v>355</v>
      </c>
      <c r="AB25" s="648">
        <v>6.9363032434544739E-2</v>
      </c>
      <c r="AD25" s="358">
        <v>622</v>
      </c>
      <c r="AF25" s="648">
        <v>0.10460813992600067</v>
      </c>
      <c r="AH25" s="358">
        <v>735</v>
      </c>
      <c r="AJ25" s="648">
        <v>0.11972633979475485</v>
      </c>
      <c r="AL25" s="358">
        <v>977</v>
      </c>
      <c r="AN25" s="648">
        <v>0.14625748502994013</v>
      </c>
      <c r="AP25" s="358">
        <v>1062</v>
      </c>
      <c r="AR25" s="648">
        <v>0.1491573033707865</v>
      </c>
      <c r="AT25" s="358">
        <v>1196</v>
      </c>
      <c r="AV25" s="354">
        <v>0.1605153670648235</v>
      </c>
      <c r="AW25" s="335"/>
      <c r="AX25" s="358">
        <v>931</v>
      </c>
      <c r="AY25" s="331"/>
      <c r="AZ25" s="354">
        <v>0.12067401166558651</v>
      </c>
      <c r="BA25" s="335"/>
    </row>
    <row r="26" spans="1:54" s="359" customFormat="1" x14ac:dyDescent="0.2">
      <c r="A26" s="335" t="s">
        <v>35</v>
      </c>
      <c r="B26" s="358">
        <v>11295</v>
      </c>
      <c r="D26" s="391">
        <v>0.20247015380202918</v>
      </c>
      <c r="F26" s="358">
        <v>23</v>
      </c>
      <c r="H26" s="648">
        <v>0.11386138613861387</v>
      </c>
      <c r="J26" s="358">
        <v>136</v>
      </c>
      <c r="L26" s="648">
        <v>0.18503401360544217</v>
      </c>
      <c r="N26" s="358">
        <v>312</v>
      </c>
      <c r="P26" s="648">
        <v>0.19164619164619165</v>
      </c>
      <c r="R26" s="358">
        <v>609</v>
      </c>
      <c r="T26" s="648">
        <v>0.20581277458600877</v>
      </c>
      <c r="V26" s="358">
        <v>904</v>
      </c>
      <c r="X26" s="648">
        <v>0.22086489127779135</v>
      </c>
      <c r="Z26" s="358">
        <v>1125</v>
      </c>
      <c r="AB26" s="648">
        <v>0.2198124267291911</v>
      </c>
      <c r="AD26" s="358">
        <v>1151</v>
      </c>
      <c r="AF26" s="648">
        <v>0.19357551294988226</v>
      </c>
      <c r="AH26" s="358">
        <v>1240</v>
      </c>
      <c r="AJ26" s="648">
        <v>0.20198729434761362</v>
      </c>
      <c r="AL26" s="358">
        <v>1354</v>
      </c>
      <c r="AN26" s="648">
        <v>0.20269461077844311</v>
      </c>
      <c r="AP26" s="358">
        <v>1380</v>
      </c>
      <c r="AR26" s="648">
        <v>0.19382022471910113</v>
      </c>
      <c r="AS26" s="382"/>
      <c r="AT26" s="358">
        <v>1685</v>
      </c>
      <c r="AV26" s="354">
        <v>0.22614414172594283</v>
      </c>
      <c r="AW26" s="356"/>
      <c r="AX26" s="358">
        <v>1376</v>
      </c>
      <c r="AY26" s="383"/>
      <c r="AZ26" s="354">
        <v>0.17835385612443291</v>
      </c>
      <c r="BA26" s="356"/>
    </row>
    <row r="27" spans="1:54" s="359" customFormat="1" x14ac:dyDescent="0.2">
      <c r="A27" s="335" t="s">
        <v>413</v>
      </c>
      <c r="B27" s="358">
        <v>2298</v>
      </c>
      <c r="D27" s="391">
        <v>4.1193130893055603E-2</v>
      </c>
      <c r="F27" s="358">
        <v>0</v>
      </c>
      <c r="H27" s="648">
        <v>0</v>
      </c>
      <c r="J27" s="358">
        <v>0</v>
      </c>
      <c r="L27" s="648">
        <v>0</v>
      </c>
      <c r="N27" s="358">
        <v>0</v>
      </c>
      <c r="P27" s="648">
        <v>0</v>
      </c>
      <c r="R27" s="358">
        <v>0</v>
      </c>
      <c r="T27" s="648">
        <v>0</v>
      </c>
      <c r="V27" s="358">
        <v>0</v>
      </c>
      <c r="X27" s="648">
        <v>0</v>
      </c>
      <c r="Z27" s="358">
        <v>0</v>
      </c>
      <c r="AB27" s="648">
        <v>0</v>
      </c>
      <c r="AD27" s="358">
        <v>0</v>
      </c>
      <c r="AF27" s="648">
        <v>0</v>
      </c>
      <c r="AH27" s="358">
        <v>0</v>
      </c>
      <c r="AJ27" s="648">
        <v>0</v>
      </c>
      <c r="AL27" s="358">
        <v>0</v>
      </c>
      <c r="AN27" s="648">
        <v>0</v>
      </c>
      <c r="AP27" s="358">
        <v>106</v>
      </c>
      <c r="AR27" s="648">
        <v>1.4887640449438203E-2</v>
      </c>
      <c r="AS27" s="382"/>
      <c r="AT27" s="358">
        <v>57</v>
      </c>
      <c r="AV27" s="354">
        <v>7.64997986847403E-3</v>
      </c>
      <c r="AW27" s="356"/>
      <c r="AX27" s="358">
        <v>2135</v>
      </c>
      <c r="AY27" s="383"/>
      <c r="AZ27" s="354">
        <v>0.2767336357744653</v>
      </c>
      <c r="BA27" s="356"/>
    </row>
    <row r="28" spans="1:54" s="359" customFormat="1" ht="6" customHeight="1" x14ac:dyDescent="0.2">
      <c r="A28" s="357"/>
      <c r="B28" s="358"/>
      <c r="C28" s="371"/>
      <c r="D28" s="372"/>
      <c r="E28" s="372"/>
      <c r="F28" s="373"/>
      <c r="G28" s="371"/>
      <c r="H28" s="651"/>
      <c r="I28" s="372"/>
      <c r="J28" s="373"/>
      <c r="K28" s="371"/>
      <c r="L28" s="651"/>
      <c r="M28" s="372"/>
      <c r="N28" s="373"/>
      <c r="O28" s="371"/>
      <c r="P28" s="651"/>
      <c r="Q28" s="373"/>
      <c r="R28" s="373"/>
      <c r="S28" s="371"/>
      <c r="T28" s="652"/>
      <c r="U28" s="374"/>
      <c r="V28" s="373"/>
      <c r="W28" s="371"/>
      <c r="X28" s="649"/>
      <c r="Y28" s="375"/>
      <c r="Z28" s="373"/>
      <c r="AA28" s="371"/>
      <c r="AB28" s="373"/>
      <c r="AC28" s="375"/>
      <c r="AD28" s="373"/>
      <c r="AE28" s="371"/>
      <c r="AF28" s="649"/>
      <c r="AG28" s="375"/>
      <c r="AH28" s="373"/>
      <c r="AI28" s="371"/>
      <c r="AJ28" s="649"/>
      <c r="AK28" s="375"/>
      <c r="AL28" s="373"/>
      <c r="AM28" s="371"/>
      <c r="AN28" s="652"/>
      <c r="AO28" s="374"/>
      <c r="AP28" s="373"/>
      <c r="AQ28" s="371"/>
      <c r="AR28" s="651"/>
      <c r="AS28" s="369"/>
      <c r="AT28" s="373"/>
      <c r="AU28" s="370"/>
      <c r="AV28" s="651"/>
      <c r="AW28" s="376"/>
      <c r="AX28" s="373"/>
      <c r="AY28" s="370"/>
      <c r="AZ28" s="651"/>
      <c r="BA28" s="376"/>
    </row>
    <row r="29" spans="1:54" s="359" customFormat="1" x14ac:dyDescent="0.2">
      <c r="A29" s="377" t="s">
        <v>20</v>
      </c>
      <c r="B29" s="378">
        <v>4508</v>
      </c>
      <c r="C29" s="378"/>
      <c r="D29" s="653"/>
      <c r="E29" s="378"/>
      <c r="F29" s="378">
        <v>117</v>
      </c>
      <c r="G29" s="378"/>
      <c r="H29" s="653"/>
      <c r="I29" s="378"/>
      <c r="J29" s="378">
        <v>605</v>
      </c>
      <c r="K29" s="378"/>
      <c r="L29" s="653"/>
      <c r="M29" s="378"/>
      <c r="N29" s="378">
        <v>627</v>
      </c>
      <c r="O29" s="378"/>
      <c r="P29" s="653"/>
      <c r="Q29" s="378"/>
      <c r="R29" s="378">
        <v>730</v>
      </c>
      <c r="S29" s="378"/>
      <c r="T29" s="653"/>
      <c r="U29" s="378"/>
      <c r="V29" s="378">
        <v>300</v>
      </c>
      <c r="W29" s="378"/>
      <c r="X29" s="653"/>
      <c r="Y29" s="378"/>
      <c r="Z29" s="378">
        <v>321</v>
      </c>
      <c r="AA29" s="378"/>
      <c r="AB29" s="653"/>
      <c r="AC29" s="378"/>
      <c r="AD29" s="378">
        <v>391</v>
      </c>
      <c r="AE29" s="378"/>
      <c r="AF29" s="653"/>
      <c r="AG29" s="378"/>
      <c r="AH29" s="378">
        <v>328</v>
      </c>
      <c r="AI29" s="378"/>
      <c r="AJ29" s="653"/>
      <c r="AK29" s="378"/>
      <c r="AL29" s="378">
        <v>354</v>
      </c>
      <c r="AM29" s="378"/>
      <c r="AN29" s="653"/>
      <c r="AO29" s="378"/>
      <c r="AP29" s="378">
        <v>296</v>
      </c>
      <c r="AQ29" s="378"/>
      <c r="AR29" s="653"/>
      <c r="AS29" s="378"/>
      <c r="AT29" s="378">
        <v>253</v>
      </c>
      <c r="AU29" s="378"/>
      <c r="AV29" s="653"/>
      <c r="AW29" s="378"/>
      <c r="AX29" s="378">
        <v>186</v>
      </c>
      <c r="AY29" s="378"/>
      <c r="AZ29" s="654"/>
      <c r="BA29" s="379"/>
    </row>
    <row r="30" spans="1:54" s="359" customFormat="1" x14ac:dyDescent="0.2">
      <c r="A30" s="335" t="s">
        <v>403</v>
      </c>
      <c r="B30" s="358">
        <v>196</v>
      </c>
      <c r="D30" s="648">
        <v>4.3478260869565216E-2</v>
      </c>
      <c r="F30" s="358">
        <v>1</v>
      </c>
      <c r="H30" s="648">
        <v>8.5470085470085479E-3</v>
      </c>
      <c r="J30" s="358">
        <v>10</v>
      </c>
      <c r="L30" s="648">
        <v>1.6528925619834711E-2</v>
      </c>
      <c r="N30" s="358">
        <v>26</v>
      </c>
      <c r="P30" s="648">
        <v>4.1467304625199361E-2</v>
      </c>
      <c r="R30" s="358">
        <v>25</v>
      </c>
      <c r="T30" s="648">
        <v>3.4246575342465752E-2</v>
      </c>
      <c r="V30" s="358">
        <v>8</v>
      </c>
      <c r="X30" s="648">
        <v>2.6666666666666668E-2</v>
      </c>
      <c r="Z30" s="358">
        <v>20</v>
      </c>
      <c r="AB30" s="648">
        <v>6.2305295950155763E-2</v>
      </c>
      <c r="AD30" s="358">
        <v>29</v>
      </c>
      <c r="AF30" s="648">
        <v>7.4168797953964194E-2</v>
      </c>
      <c r="AH30" s="358">
        <v>28</v>
      </c>
      <c r="AJ30" s="648">
        <v>8.5365853658536592E-2</v>
      </c>
      <c r="AL30" s="358">
        <v>20</v>
      </c>
      <c r="AN30" s="648">
        <v>5.6497175141242938E-2</v>
      </c>
      <c r="AP30" s="358">
        <v>18</v>
      </c>
      <c r="AR30" s="648">
        <v>6.0810810810810814E-2</v>
      </c>
      <c r="AS30" s="354"/>
      <c r="AT30" s="358">
        <v>7</v>
      </c>
      <c r="AV30" s="354">
        <v>2.766798418972332E-2</v>
      </c>
      <c r="AW30" s="356"/>
      <c r="AX30" s="358">
        <v>4</v>
      </c>
      <c r="AY30" s="331"/>
      <c r="AZ30" s="354">
        <v>2.1505376344086023E-2</v>
      </c>
      <c r="BA30" s="356"/>
    </row>
    <row r="31" spans="1:54" s="359" customFormat="1" x14ac:dyDescent="0.2">
      <c r="A31" s="335" t="s">
        <v>408</v>
      </c>
      <c r="B31" s="358">
        <v>1242</v>
      </c>
      <c r="D31" s="648">
        <v>0.27551020408163263</v>
      </c>
      <c r="F31" s="358">
        <v>23</v>
      </c>
      <c r="H31" s="648">
        <v>0.19658119658119658</v>
      </c>
      <c r="J31" s="358">
        <v>125</v>
      </c>
      <c r="L31" s="648">
        <v>0.20661157024793389</v>
      </c>
      <c r="N31" s="358">
        <v>164</v>
      </c>
      <c r="P31" s="648">
        <v>0.26156299840510366</v>
      </c>
      <c r="R31" s="358">
        <v>244</v>
      </c>
      <c r="T31" s="648">
        <v>0.33424657534246577</v>
      </c>
      <c r="V31" s="358">
        <v>61</v>
      </c>
      <c r="X31" s="648">
        <v>0.20333333333333334</v>
      </c>
      <c r="Z31" s="358">
        <v>59</v>
      </c>
      <c r="AB31" s="648">
        <v>0.18380062305295949</v>
      </c>
      <c r="AD31" s="358">
        <v>101</v>
      </c>
      <c r="AF31" s="648">
        <v>0.25831202046035806</v>
      </c>
      <c r="AH31" s="358">
        <v>114</v>
      </c>
      <c r="AJ31" s="648">
        <v>0.34756097560975607</v>
      </c>
      <c r="AL31" s="358">
        <v>119</v>
      </c>
      <c r="AN31" s="648">
        <v>0.33615819209039549</v>
      </c>
      <c r="AP31" s="358">
        <v>104</v>
      </c>
      <c r="AR31" s="648">
        <v>0.35135135135135137</v>
      </c>
      <c r="AS31" s="354"/>
      <c r="AT31" s="358">
        <v>71</v>
      </c>
      <c r="AV31" s="354">
        <v>0.28063241106719367</v>
      </c>
      <c r="AW31" s="356"/>
      <c r="AX31" s="358">
        <v>57</v>
      </c>
      <c r="AY31" s="331"/>
      <c r="AZ31" s="354">
        <v>0.30645161290322581</v>
      </c>
      <c r="BA31" s="356"/>
    </row>
    <row r="32" spans="1:54" s="359" customFormat="1" x14ac:dyDescent="0.2">
      <c r="A32" s="335" t="s">
        <v>411</v>
      </c>
      <c r="B32" s="358">
        <v>351</v>
      </c>
      <c r="D32" s="648">
        <v>7.7861579414374452E-2</v>
      </c>
      <c r="F32" s="358">
        <v>26</v>
      </c>
      <c r="H32" s="648">
        <v>0.22222222222222221</v>
      </c>
      <c r="J32" s="358">
        <v>123</v>
      </c>
      <c r="L32" s="648">
        <v>0.20330578512396694</v>
      </c>
      <c r="N32" s="358">
        <v>43</v>
      </c>
      <c r="P32" s="648">
        <v>6.8580542264752797E-2</v>
      </c>
      <c r="R32" s="358">
        <v>77</v>
      </c>
      <c r="T32" s="648">
        <v>0.10547945205479452</v>
      </c>
      <c r="V32" s="358">
        <v>13</v>
      </c>
      <c r="X32" s="648">
        <v>4.3333333333333335E-2</v>
      </c>
      <c r="Z32" s="358">
        <v>11</v>
      </c>
      <c r="AB32" s="648">
        <v>3.4267912772585667E-2</v>
      </c>
      <c r="AD32" s="358">
        <v>8</v>
      </c>
      <c r="AF32" s="648">
        <v>2.0460358056265986E-2</v>
      </c>
      <c r="AH32" s="358">
        <v>11</v>
      </c>
      <c r="AJ32" s="648">
        <v>3.3536585365853661E-2</v>
      </c>
      <c r="AL32" s="358">
        <v>14</v>
      </c>
      <c r="AN32" s="648">
        <v>3.954802259887006E-2</v>
      </c>
      <c r="AP32" s="358">
        <v>13</v>
      </c>
      <c r="AR32" s="648">
        <v>4.3918918918918921E-2</v>
      </c>
      <c r="AT32" s="358">
        <v>6</v>
      </c>
      <c r="AV32" s="354">
        <v>2.3715415019762844E-2</v>
      </c>
      <c r="AW32" s="335"/>
      <c r="AX32" s="358">
        <v>6</v>
      </c>
      <c r="AY32" s="335"/>
      <c r="AZ32" s="354">
        <v>3.2258064516129031E-2</v>
      </c>
      <c r="BA32" s="335"/>
    </row>
    <row r="33" spans="1:53" s="359" customFormat="1" x14ac:dyDescent="0.2">
      <c r="A33" s="335" t="s">
        <v>35</v>
      </c>
      <c r="B33" s="358">
        <v>2710</v>
      </c>
      <c r="D33" s="648">
        <v>0.60115350488021291</v>
      </c>
      <c r="F33" s="358">
        <v>67</v>
      </c>
      <c r="H33" s="648">
        <v>0.57264957264957261</v>
      </c>
      <c r="J33" s="358">
        <v>347</v>
      </c>
      <c r="L33" s="648">
        <v>0.57355371900826446</v>
      </c>
      <c r="N33" s="358">
        <v>394</v>
      </c>
      <c r="P33" s="648">
        <v>0.62838915470494416</v>
      </c>
      <c r="R33" s="358">
        <v>384</v>
      </c>
      <c r="T33" s="648">
        <v>0.52602739726027392</v>
      </c>
      <c r="V33" s="358">
        <v>218</v>
      </c>
      <c r="X33" s="648">
        <v>0.72666666666666668</v>
      </c>
      <c r="Z33" s="358">
        <v>231</v>
      </c>
      <c r="AB33" s="648">
        <v>0.71962616822429903</v>
      </c>
      <c r="AD33" s="358">
        <v>253</v>
      </c>
      <c r="AF33" s="648">
        <v>0.6470588235294118</v>
      </c>
      <c r="AH33" s="358">
        <v>175</v>
      </c>
      <c r="AJ33" s="648">
        <v>0.53353658536585369</v>
      </c>
      <c r="AL33" s="358">
        <v>201</v>
      </c>
      <c r="AN33" s="648">
        <v>0.56779661016949157</v>
      </c>
      <c r="AP33" s="358">
        <v>161</v>
      </c>
      <c r="AR33" s="648">
        <v>0.54391891891891897</v>
      </c>
      <c r="AS33" s="382"/>
      <c r="AT33" s="358">
        <v>169</v>
      </c>
      <c r="AV33" s="354">
        <v>0.66798418972332019</v>
      </c>
      <c r="AW33" s="356"/>
      <c r="AX33" s="358">
        <v>110</v>
      </c>
      <c r="AY33" s="383"/>
      <c r="AZ33" s="354">
        <v>0.59139784946236562</v>
      </c>
      <c r="BA33" s="356"/>
    </row>
    <row r="34" spans="1:53" s="359" customFormat="1" x14ac:dyDescent="0.2">
      <c r="A34" s="335" t="s">
        <v>413</v>
      </c>
      <c r="B34" s="358">
        <v>9</v>
      </c>
      <c r="D34" s="648">
        <v>1.9964507542147292E-3</v>
      </c>
      <c r="F34" s="358">
        <v>0</v>
      </c>
      <c r="H34" s="648">
        <v>0</v>
      </c>
      <c r="J34" s="358">
        <v>0</v>
      </c>
      <c r="L34" s="648">
        <v>0</v>
      </c>
      <c r="N34" s="358">
        <v>0</v>
      </c>
      <c r="P34" s="648">
        <v>0</v>
      </c>
      <c r="R34" s="358">
        <v>0</v>
      </c>
      <c r="T34" s="648">
        <v>0</v>
      </c>
      <c r="V34" s="358">
        <v>0</v>
      </c>
      <c r="X34" s="648">
        <v>0</v>
      </c>
      <c r="Z34" s="358">
        <v>0</v>
      </c>
      <c r="AB34" s="648">
        <v>0</v>
      </c>
      <c r="AD34" s="358">
        <v>0</v>
      </c>
      <c r="AF34" s="648">
        <v>0</v>
      </c>
      <c r="AH34" s="358">
        <v>0</v>
      </c>
      <c r="AJ34" s="648">
        <v>0</v>
      </c>
      <c r="AL34" s="358">
        <v>0</v>
      </c>
      <c r="AN34" s="648">
        <v>0</v>
      </c>
      <c r="AP34" s="358">
        <v>0</v>
      </c>
      <c r="AR34" s="648">
        <v>0</v>
      </c>
      <c r="AS34" s="382"/>
      <c r="AT34" s="358">
        <v>0</v>
      </c>
      <c r="AV34" s="354">
        <v>0</v>
      </c>
      <c r="AW34" s="356"/>
      <c r="AX34" s="358">
        <v>9</v>
      </c>
      <c r="AY34" s="383"/>
      <c r="AZ34" s="354">
        <v>4.8387096774193547E-2</v>
      </c>
      <c r="BA34" s="356"/>
    </row>
    <row r="35" spans="1:53" s="359" customFormat="1" ht="6" customHeight="1" x14ac:dyDescent="0.2">
      <c r="A35" s="357"/>
      <c r="B35" s="358"/>
      <c r="C35" s="371"/>
      <c r="D35" s="372"/>
      <c r="E35" s="372"/>
      <c r="F35" s="373"/>
      <c r="G35" s="371"/>
      <c r="H35" s="651"/>
      <c r="I35" s="372"/>
      <c r="J35" s="373"/>
      <c r="K35" s="371"/>
      <c r="L35" s="651"/>
      <c r="M35" s="372"/>
      <c r="N35" s="373"/>
      <c r="O35" s="371"/>
      <c r="P35" s="651"/>
      <c r="Q35" s="373"/>
      <c r="R35" s="373"/>
      <c r="S35" s="371"/>
      <c r="T35" s="652"/>
      <c r="U35" s="374"/>
      <c r="V35" s="373"/>
      <c r="W35" s="371"/>
      <c r="X35" s="649"/>
      <c r="Y35" s="375"/>
      <c r="Z35" s="373"/>
      <c r="AA35" s="371"/>
      <c r="AB35" s="373"/>
      <c r="AC35" s="375"/>
      <c r="AD35" s="373"/>
      <c r="AE35" s="371"/>
      <c r="AF35" s="649"/>
      <c r="AG35" s="375"/>
      <c r="AH35" s="373"/>
      <c r="AI35" s="371"/>
      <c r="AJ35" s="649"/>
      <c r="AK35" s="375"/>
      <c r="AL35" s="373"/>
      <c r="AM35" s="371"/>
      <c r="AN35" s="652"/>
      <c r="AO35" s="374"/>
      <c r="AP35" s="373"/>
      <c r="AQ35" s="371"/>
      <c r="AR35" s="651"/>
      <c r="AS35" s="369"/>
      <c r="AT35" s="373"/>
      <c r="AU35" s="370"/>
      <c r="AV35" s="651"/>
      <c r="AW35" s="376"/>
      <c r="AX35" s="373"/>
      <c r="AY35" s="370"/>
      <c r="AZ35" s="651"/>
      <c r="BA35" s="376"/>
    </row>
    <row r="36" spans="1:53" s="359" customFormat="1" x14ac:dyDescent="0.2">
      <c r="A36" s="377" t="s">
        <v>21</v>
      </c>
      <c r="B36" s="378">
        <v>12432</v>
      </c>
      <c r="C36" s="378"/>
      <c r="D36" s="653"/>
      <c r="E36" s="378"/>
      <c r="F36" s="378">
        <v>12</v>
      </c>
      <c r="G36" s="378"/>
      <c r="H36" s="653"/>
      <c r="I36" s="378"/>
      <c r="J36" s="378">
        <v>131</v>
      </c>
      <c r="K36" s="378"/>
      <c r="L36" s="653"/>
      <c r="M36" s="378"/>
      <c r="N36" s="378">
        <v>514</v>
      </c>
      <c r="O36" s="378"/>
      <c r="P36" s="653"/>
      <c r="Q36" s="378"/>
      <c r="R36" s="378">
        <v>686</v>
      </c>
      <c r="S36" s="378"/>
      <c r="T36" s="653"/>
      <c r="U36" s="378"/>
      <c r="V36" s="378">
        <v>908</v>
      </c>
      <c r="W36" s="378"/>
      <c r="X36" s="653"/>
      <c r="Y36" s="378"/>
      <c r="Z36" s="378">
        <v>1088</v>
      </c>
      <c r="AA36" s="378"/>
      <c r="AB36" s="653"/>
      <c r="AC36" s="378"/>
      <c r="AD36" s="378">
        <v>969</v>
      </c>
      <c r="AE36" s="378"/>
      <c r="AF36" s="653"/>
      <c r="AG36" s="378"/>
      <c r="AH36" s="378">
        <v>1315</v>
      </c>
      <c r="AI36" s="378"/>
      <c r="AJ36" s="653"/>
      <c r="AK36" s="378"/>
      <c r="AL36" s="378">
        <v>1666</v>
      </c>
      <c r="AM36" s="378"/>
      <c r="AN36" s="653"/>
      <c r="AO36" s="378"/>
      <c r="AP36" s="378">
        <v>1716</v>
      </c>
      <c r="AQ36" s="378"/>
      <c r="AR36" s="653"/>
      <c r="AS36" s="378"/>
      <c r="AT36" s="378">
        <v>1628</v>
      </c>
      <c r="AU36" s="378"/>
      <c r="AV36" s="653"/>
      <c r="AW36" s="378"/>
      <c r="AX36" s="378">
        <v>1799</v>
      </c>
      <c r="AY36" s="378"/>
      <c r="AZ36" s="654"/>
      <c r="BA36" s="379"/>
    </row>
    <row r="37" spans="1:53" s="359" customFormat="1" x14ac:dyDescent="0.2">
      <c r="A37" s="335" t="s">
        <v>403</v>
      </c>
      <c r="B37" s="358">
        <v>222</v>
      </c>
      <c r="D37" s="648">
        <v>1.7857142857142856E-2</v>
      </c>
      <c r="F37" s="358">
        <v>0</v>
      </c>
      <c r="H37" s="648">
        <v>0</v>
      </c>
      <c r="J37" s="358">
        <v>2</v>
      </c>
      <c r="L37" s="648">
        <v>1.5267175572519083E-2</v>
      </c>
      <c r="N37" s="358">
        <v>13</v>
      </c>
      <c r="P37" s="648">
        <v>2.5291828793774319E-2</v>
      </c>
      <c r="R37" s="358">
        <v>11</v>
      </c>
      <c r="T37" s="648">
        <v>1.6034985422740525E-2</v>
      </c>
      <c r="V37" s="358">
        <v>23</v>
      </c>
      <c r="X37" s="648">
        <v>2.5330396475770924E-2</v>
      </c>
      <c r="Z37" s="358">
        <v>29</v>
      </c>
      <c r="AB37" s="648">
        <v>2.6654411764705881E-2</v>
      </c>
      <c r="AD37" s="358">
        <v>37</v>
      </c>
      <c r="AF37" s="648">
        <v>3.8183694530443756E-2</v>
      </c>
      <c r="AH37" s="358">
        <v>37</v>
      </c>
      <c r="AJ37" s="648">
        <v>2.8136882129277566E-2</v>
      </c>
      <c r="AL37" s="358">
        <v>28</v>
      </c>
      <c r="AN37" s="648">
        <v>1.680672268907563E-2</v>
      </c>
      <c r="AP37" s="358">
        <v>21</v>
      </c>
      <c r="AR37" s="648">
        <v>1.2237762237762238E-2</v>
      </c>
      <c r="AS37" s="354"/>
      <c r="AT37" s="358">
        <v>12</v>
      </c>
      <c r="AV37" s="354">
        <v>7.3710073710073713E-3</v>
      </c>
      <c r="AW37" s="356"/>
      <c r="AX37" s="358">
        <v>9</v>
      </c>
      <c r="AZ37" s="354">
        <v>5.0027793218454693E-3</v>
      </c>
      <c r="BA37" s="356"/>
    </row>
    <row r="38" spans="1:53" s="359" customFormat="1" x14ac:dyDescent="0.2">
      <c r="A38" s="335" t="s">
        <v>408</v>
      </c>
      <c r="B38" s="358">
        <v>4911</v>
      </c>
      <c r="D38" s="648">
        <v>0.3950289575289575</v>
      </c>
      <c r="F38" s="358">
        <v>4</v>
      </c>
      <c r="H38" s="648">
        <v>0.33333333333333331</v>
      </c>
      <c r="J38" s="358">
        <v>44</v>
      </c>
      <c r="L38" s="648">
        <v>0.33587786259541985</v>
      </c>
      <c r="N38" s="358">
        <v>159</v>
      </c>
      <c r="P38" s="648">
        <v>0.30933852140077822</v>
      </c>
      <c r="R38" s="358">
        <v>196</v>
      </c>
      <c r="T38" s="648">
        <v>0.2857142857142857</v>
      </c>
      <c r="V38" s="358">
        <v>296</v>
      </c>
      <c r="X38" s="648">
        <v>0.32599118942731276</v>
      </c>
      <c r="Z38" s="358">
        <v>416</v>
      </c>
      <c r="AB38" s="648">
        <v>0.38235294117647056</v>
      </c>
      <c r="AD38" s="358">
        <v>440</v>
      </c>
      <c r="AF38" s="648">
        <v>0.45407636738906088</v>
      </c>
      <c r="AH38" s="358">
        <v>641</v>
      </c>
      <c r="AJ38" s="648">
        <v>0.48745247148288973</v>
      </c>
      <c r="AL38" s="358">
        <v>713</v>
      </c>
      <c r="AN38" s="648">
        <v>0.42797118847539017</v>
      </c>
      <c r="AP38" s="358">
        <v>775</v>
      </c>
      <c r="AR38" s="648">
        <v>0.45163170163170163</v>
      </c>
      <c r="AS38" s="354"/>
      <c r="AT38" s="358">
        <v>741</v>
      </c>
      <c r="AV38" s="354">
        <v>0.45515970515970516</v>
      </c>
      <c r="AW38" s="356"/>
      <c r="AX38" s="358">
        <v>486</v>
      </c>
      <c r="AZ38" s="354">
        <v>0.27015008337965535</v>
      </c>
      <c r="BA38" s="356"/>
    </row>
    <row r="39" spans="1:53" s="359" customFormat="1" x14ac:dyDescent="0.2">
      <c r="A39" s="335" t="s">
        <v>411</v>
      </c>
      <c r="B39" s="358">
        <v>1835</v>
      </c>
      <c r="D39" s="648">
        <v>0.14760296010296009</v>
      </c>
      <c r="F39" s="358">
        <v>4</v>
      </c>
      <c r="H39" s="648">
        <v>0.33333333333333331</v>
      </c>
      <c r="J39" s="358">
        <v>21</v>
      </c>
      <c r="L39" s="648">
        <v>0.16030534351145037</v>
      </c>
      <c r="N39" s="358">
        <v>90</v>
      </c>
      <c r="P39" s="648">
        <v>0.17509727626459143</v>
      </c>
      <c r="R39" s="358">
        <v>104</v>
      </c>
      <c r="T39" s="648">
        <v>0.15160349854227406</v>
      </c>
      <c r="V39" s="358">
        <v>101</v>
      </c>
      <c r="X39" s="648">
        <v>0.11123348017621146</v>
      </c>
      <c r="Z39" s="358">
        <v>105</v>
      </c>
      <c r="AB39" s="648">
        <v>9.6507352941176475E-2</v>
      </c>
      <c r="AD39" s="358">
        <v>105</v>
      </c>
      <c r="AF39" s="648">
        <v>0.10835913312693499</v>
      </c>
      <c r="AH39" s="358">
        <v>194</v>
      </c>
      <c r="AJ39" s="648">
        <v>0.14752851711026616</v>
      </c>
      <c r="AL39" s="358">
        <v>333</v>
      </c>
      <c r="AN39" s="648">
        <v>0.19987995198079231</v>
      </c>
      <c r="AP39" s="358">
        <v>298</v>
      </c>
      <c r="AR39" s="648">
        <v>0.17365967365967366</v>
      </c>
      <c r="AT39" s="358">
        <v>303</v>
      </c>
      <c r="AV39" s="354">
        <v>0.18611793611793612</v>
      </c>
      <c r="AW39" s="335"/>
      <c r="AX39" s="358">
        <v>177</v>
      </c>
      <c r="AZ39" s="354">
        <v>9.8387993329627568E-2</v>
      </c>
      <c r="BA39" s="335"/>
    </row>
    <row r="40" spans="1:53" s="359" customFormat="1" x14ac:dyDescent="0.2">
      <c r="A40" s="335" t="s">
        <v>35</v>
      </c>
      <c r="B40" s="358">
        <v>4709</v>
      </c>
      <c r="D40" s="648">
        <v>0.37878056628056628</v>
      </c>
      <c r="F40" s="358">
        <v>4</v>
      </c>
      <c r="H40" s="648">
        <v>0.33333333333333331</v>
      </c>
      <c r="J40" s="358">
        <v>64</v>
      </c>
      <c r="L40" s="648">
        <v>0.48854961832061067</v>
      </c>
      <c r="N40" s="358">
        <v>252</v>
      </c>
      <c r="P40" s="648">
        <v>0.49027237354085601</v>
      </c>
      <c r="R40" s="358">
        <v>375</v>
      </c>
      <c r="T40" s="648">
        <v>0.54664723032069973</v>
      </c>
      <c r="V40" s="358">
        <v>488</v>
      </c>
      <c r="X40" s="648">
        <v>0.5374449339207048</v>
      </c>
      <c r="Z40" s="358">
        <v>538</v>
      </c>
      <c r="AB40" s="648">
        <v>0.49448529411764708</v>
      </c>
      <c r="AD40" s="358">
        <v>387</v>
      </c>
      <c r="AF40" s="648">
        <v>0.39938080495356038</v>
      </c>
      <c r="AH40" s="358">
        <v>443</v>
      </c>
      <c r="AJ40" s="648">
        <v>0.33688212927756656</v>
      </c>
      <c r="AL40" s="358">
        <v>592</v>
      </c>
      <c r="AN40" s="648">
        <v>0.35534213685474192</v>
      </c>
      <c r="AP40" s="358">
        <v>559</v>
      </c>
      <c r="AR40" s="648">
        <v>0.32575757575757575</v>
      </c>
      <c r="AS40" s="382"/>
      <c r="AT40" s="358">
        <v>541</v>
      </c>
      <c r="AV40" s="354">
        <v>0.3323095823095823</v>
      </c>
      <c r="AW40" s="356"/>
      <c r="AX40" s="358">
        <v>466</v>
      </c>
      <c r="AZ40" s="354">
        <v>0.25903279599777657</v>
      </c>
      <c r="BA40" s="356"/>
    </row>
    <row r="41" spans="1:53" s="359" customFormat="1" x14ac:dyDescent="0.2">
      <c r="A41" s="335" t="s">
        <v>413</v>
      </c>
      <c r="B41" s="358">
        <v>755</v>
      </c>
      <c r="D41" s="648">
        <v>6.0730373230373232E-2</v>
      </c>
      <c r="F41" s="358">
        <v>0</v>
      </c>
      <c r="H41" s="648">
        <v>0</v>
      </c>
      <c r="J41" s="358">
        <v>0</v>
      </c>
      <c r="L41" s="648">
        <v>0</v>
      </c>
      <c r="N41" s="358">
        <v>0</v>
      </c>
      <c r="P41" s="648">
        <v>0</v>
      </c>
      <c r="R41" s="358">
        <v>0</v>
      </c>
      <c r="T41" s="648">
        <v>0</v>
      </c>
      <c r="V41" s="358">
        <v>0</v>
      </c>
      <c r="X41" s="648">
        <v>0</v>
      </c>
      <c r="Z41" s="358">
        <v>0</v>
      </c>
      <c r="AB41" s="648">
        <v>0</v>
      </c>
      <c r="AD41" s="358">
        <v>0</v>
      </c>
      <c r="AF41" s="648">
        <v>0</v>
      </c>
      <c r="AH41" s="358">
        <v>0</v>
      </c>
      <c r="AJ41" s="648">
        <v>0</v>
      </c>
      <c r="AL41" s="358">
        <v>0</v>
      </c>
      <c r="AN41" s="648">
        <v>0</v>
      </c>
      <c r="AP41" s="358">
        <v>63</v>
      </c>
      <c r="AR41" s="648">
        <v>3.6713286713286712E-2</v>
      </c>
      <c r="AS41" s="382"/>
      <c r="AT41" s="358">
        <v>31</v>
      </c>
      <c r="AV41" s="354">
        <v>1.9041769041769043E-2</v>
      </c>
      <c r="AW41" s="356"/>
      <c r="AX41" s="358">
        <v>661</v>
      </c>
      <c r="AZ41" s="354">
        <v>0.36742634797109508</v>
      </c>
      <c r="BA41" s="356"/>
    </row>
    <row r="42" spans="1:53" s="359" customFormat="1" ht="6" customHeight="1" x14ac:dyDescent="0.2">
      <c r="A42" s="357"/>
      <c r="C42" s="371"/>
      <c r="D42" s="372"/>
      <c r="E42" s="372"/>
      <c r="F42" s="373"/>
      <c r="G42" s="371"/>
      <c r="H42" s="651"/>
      <c r="I42" s="372"/>
      <c r="J42" s="373"/>
      <c r="K42" s="371"/>
      <c r="L42" s="651"/>
      <c r="M42" s="372"/>
      <c r="N42" s="373"/>
      <c r="O42" s="371"/>
      <c r="P42" s="651"/>
      <c r="Q42" s="373"/>
      <c r="R42" s="373"/>
      <c r="S42" s="371"/>
      <c r="T42" s="652"/>
      <c r="U42" s="374"/>
      <c r="V42" s="373"/>
      <c r="W42" s="371"/>
      <c r="X42" s="649"/>
      <c r="Y42" s="375"/>
      <c r="Z42" s="373"/>
      <c r="AA42" s="371"/>
      <c r="AB42" s="373"/>
      <c r="AC42" s="375"/>
      <c r="AD42" s="373"/>
      <c r="AE42" s="371"/>
      <c r="AF42" s="649"/>
      <c r="AG42" s="375"/>
      <c r="AH42" s="373"/>
      <c r="AI42" s="371"/>
      <c r="AJ42" s="649"/>
      <c r="AK42" s="375"/>
      <c r="AL42" s="373"/>
      <c r="AM42" s="371"/>
      <c r="AN42" s="652"/>
      <c r="AO42" s="374"/>
      <c r="AP42" s="373"/>
      <c r="AQ42" s="371"/>
      <c r="AR42" s="651"/>
      <c r="AS42" s="369"/>
      <c r="AT42" s="373"/>
      <c r="AU42" s="370"/>
      <c r="AV42" s="651"/>
      <c r="AW42" s="376"/>
      <c r="AX42" s="373"/>
      <c r="AY42" s="370"/>
      <c r="AZ42" s="651"/>
      <c r="BA42" s="376"/>
    </row>
    <row r="43" spans="1:53" s="359" customFormat="1" x14ac:dyDescent="0.2">
      <c r="A43" s="340" t="s">
        <v>414</v>
      </c>
      <c r="B43" s="638"/>
      <c r="C43" s="341"/>
      <c r="D43" s="639"/>
      <c r="E43" s="638"/>
      <c r="F43" s="640"/>
      <c r="G43" s="342"/>
      <c r="H43" s="641"/>
      <c r="I43" s="640"/>
      <c r="J43" s="640"/>
      <c r="K43" s="342"/>
      <c r="L43" s="642"/>
      <c r="M43" s="640"/>
      <c r="N43" s="640"/>
      <c r="O43" s="342"/>
      <c r="P43" s="642"/>
      <c r="Q43" s="640"/>
      <c r="R43" s="640"/>
      <c r="S43" s="343"/>
      <c r="T43" s="642"/>
      <c r="U43" s="640"/>
      <c r="V43" s="640"/>
      <c r="W43" s="343"/>
      <c r="X43" s="642"/>
      <c r="Y43" s="640"/>
      <c r="Z43" s="640"/>
      <c r="AA43" s="343"/>
      <c r="AB43" s="642"/>
      <c r="AC43" s="640"/>
      <c r="AD43" s="640"/>
      <c r="AE43" s="343"/>
      <c r="AF43" s="642"/>
      <c r="AG43" s="640"/>
      <c r="AH43" s="640"/>
      <c r="AI43" s="343"/>
      <c r="AJ43" s="642"/>
      <c r="AK43" s="640"/>
      <c r="AL43" s="640"/>
      <c r="AM43" s="343"/>
      <c r="AN43" s="642"/>
      <c r="AO43" s="640"/>
      <c r="AP43" s="640"/>
      <c r="AQ43" s="343"/>
      <c r="AR43" s="642"/>
      <c r="AS43" s="640"/>
      <c r="AT43" s="655"/>
      <c r="AU43" s="342"/>
      <c r="AV43" s="642"/>
      <c r="AW43" s="643"/>
      <c r="AX43" s="655"/>
      <c r="AY43" s="342"/>
      <c r="AZ43" s="642"/>
      <c r="BA43" s="643"/>
    </row>
    <row r="44" spans="1:53" s="359" customFormat="1" x14ac:dyDescent="0.2">
      <c r="A44" s="344" t="s">
        <v>38</v>
      </c>
      <c r="B44" s="345">
        <v>847</v>
      </c>
      <c r="C44" s="346"/>
      <c r="D44" s="644"/>
      <c r="E44" s="345"/>
      <c r="F44" s="345">
        <v>27</v>
      </c>
      <c r="G44" s="346"/>
      <c r="H44" s="645"/>
      <c r="I44" s="345"/>
      <c r="J44" s="345">
        <v>113</v>
      </c>
      <c r="K44" s="346"/>
      <c r="L44" s="646"/>
      <c r="M44" s="345"/>
      <c r="N44" s="345">
        <v>119</v>
      </c>
      <c r="O44" s="346"/>
      <c r="P44" s="646"/>
      <c r="Q44" s="345"/>
      <c r="R44" s="345">
        <v>109</v>
      </c>
      <c r="S44" s="346"/>
      <c r="T44" s="646"/>
      <c r="U44" s="345"/>
      <c r="V44" s="345">
        <v>132</v>
      </c>
      <c r="W44" s="346"/>
      <c r="X44" s="646"/>
      <c r="Y44" s="345"/>
      <c r="Z44" s="345">
        <v>105</v>
      </c>
      <c r="AA44" s="346"/>
      <c r="AB44" s="646"/>
      <c r="AC44" s="345"/>
      <c r="AD44" s="345">
        <v>72</v>
      </c>
      <c r="AE44" s="346"/>
      <c r="AF44" s="646"/>
      <c r="AG44" s="345"/>
      <c r="AH44" s="345">
        <v>56</v>
      </c>
      <c r="AI44" s="346"/>
      <c r="AJ44" s="646"/>
      <c r="AK44" s="345"/>
      <c r="AL44" s="345">
        <v>45</v>
      </c>
      <c r="AM44" s="346"/>
      <c r="AN44" s="646"/>
      <c r="AO44" s="345"/>
      <c r="AP44" s="345">
        <v>25</v>
      </c>
      <c r="AQ44" s="384"/>
      <c r="AR44" s="646"/>
      <c r="AS44" s="345"/>
      <c r="AT44" s="345">
        <v>25</v>
      </c>
      <c r="AU44" s="346"/>
      <c r="AV44" s="646"/>
      <c r="AW44" s="346"/>
      <c r="AX44" s="345">
        <v>35</v>
      </c>
      <c r="AY44" s="346"/>
      <c r="AZ44" s="646"/>
      <c r="BA44" s="346"/>
    </row>
    <row r="45" spans="1:53" s="359" customFormat="1" ht="6" customHeight="1" x14ac:dyDescent="0.2">
      <c r="A45" s="335"/>
      <c r="B45" s="385"/>
      <c r="C45" s="386"/>
      <c r="D45" s="656"/>
      <c r="E45" s="38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30"/>
      <c r="AZ45" s="354"/>
      <c r="BA45" s="376"/>
    </row>
    <row r="46" spans="1:53" s="359" customFormat="1" x14ac:dyDescent="0.2">
      <c r="A46" s="344" t="s">
        <v>360</v>
      </c>
      <c r="B46" s="345">
        <v>904</v>
      </c>
      <c r="C46" s="346"/>
      <c r="D46" s="657"/>
      <c r="E46" s="388"/>
      <c r="F46" s="345">
        <v>27</v>
      </c>
      <c r="G46" s="346"/>
      <c r="H46" s="645"/>
      <c r="I46" s="345"/>
      <c r="J46" s="345">
        <v>120</v>
      </c>
      <c r="K46" s="346"/>
      <c r="L46" s="646"/>
      <c r="M46" s="345"/>
      <c r="N46" s="345">
        <v>131</v>
      </c>
      <c r="O46" s="346"/>
      <c r="P46" s="646"/>
      <c r="Q46" s="345"/>
      <c r="R46" s="345">
        <v>114</v>
      </c>
      <c r="S46" s="346"/>
      <c r="T46" s="646"/>
      <c r="U46" s="345"/>
      <c r="V46" s="345">
        <v>137</v>
      </c>
      <c r="W46" s="346"/>
      <c r="X46" s="646"/>
      <c r="Y46" s="345"/>
      <c r="Z46" s="345">
        <v>110</v>
      </c>
      <c r="AA46" s="346"/>
      <c r="AB46" s="646"/>
      <c r="AC46" s="345"/>
      <c r="AD46" s="345">
        <v>73</v>
      </c>
      <c r="AE46" s="346"/>
      <c r="AF46" s="646"/>
      <c r="AG46" s="345"/>
      <c r="AH46" s="345">
        <v>62</v>
      </c>
      <c r="AI46" s="346"/>
      <c r="AJ46" s="658"/>
      <c r="AK46" s="350"/>
      <c r="AL46" s="345">
        <v>45</v>
      </c>
      <c r="AM46" s="346"/>
      <c r="AN46" s="646"/>
      <c r="AO46" s="345"/>
      <c r="AP46" s="345">
        <v>25</v>
      </c>
      <c r="AQ46" s="346"/>
      <c r="AR46" s="647"/>
      <c r="AS46" s="389"/>
      <c r="AT46" s="659">
        <v>25</v>
      </c>
      <c r="AU46" s="872" t="s">
        <v>293</v>
      </c>
      <c r="AV46" s="647"/>
      <c r="AW46" s="350"/>
      <c r="AX46" s="345">
        <v>35</v>
      </c>
      <c r="AY46" s="872" t="s">
        <v>293</v>
      </c>
      <c r="AZ46" s="647"/>
      <c r="BA46" s="350"/>
    </row>
    <row r="47" spans="1:53" s="359" customFormat="1" x14ac:dyDescent="0.2">
      <c r="A47" s="351" t="s">
        <v>36</v>
      </c>
      <c r="B47" s="352">
        <v>372</v>
      </c>
      <c r="C47" s="353"/>
      <c r="D47" s="391">
        <v>0.41150442477876104</v>
      </c>
      <c r="E47" s="390"/>
      <c r="F47" s="352">
        <v>8</v>
      </c>
      <c r="G47" s="353"/>
      <c r="H47" s="391">
        <v>0.29629629629629628</v>
      </c>
      <c r="I47" s="391"/>
      <c r="J47" s="352">
        <v>44</v>
      </c>
      <c r="K47" s="353"/>
      <c r="L47" s="354">
        <v>0.36666666666666664</v>
      </c>
      <c r="M47" s="391"/>
      <c r="N47" s="352">
        <v>55</v>
      </c>
      <c r="O47" s="353"/>
      <c r="P47" s="354">
        <v>0.41984732824427479</v>
      </c>
      <c r="Q47" s="391"/>
      <c r="R47" s="352">
        <v>41</v>
      </c>
      <c r="S47" s="353"/>
      <c r="T47" s="354">
        <v>0.35964912280701755</v>
      </c>
      <c r="U47" s="391"/>
      <c r="V47" s="352">
        <v>62</v>
      </c>
      <c r="W47" s="353"/>
      <c r="X47" s="354">
        <v>0.45255474452554745</v>
      </c>
      <c r="Y47" s="391"/>
      <c r="Z47" s="352">
        <v>53</v>
      </c>
      <c r="AA47" s="353"/>
      <c r="AB47" s="354">
        <v>0.48181818181818181</v>
      </c>
      <c r="AC47" s="391"/>
      <c r="AD47" s="352">
        <v>41</v>
      </c>
      <c r="AE47" s="353"/>
      <c r="AF47" s="354">
        <v>0.56164383561643838</v>
      </c>
      <c r="AG47" s="391"/>
      <c r="AH47" s="352">
        <v>32</v>
      </c>
      <c r="AI47" s="353"/>
      <c r="AJ47" s="660">
        <v>0.5161290322580645</v>
      </c>
      <c r="AK47" s="392"/>
      <c r="AL47" s="352">
        <v>17</v>
      </c>
      <c r="AM47" s="353"/>
      <c r="AN47" s="660">
        <v>0.37777777777777777</v>
      </c>
      <c r="AO47" s="392"/>
      <c r="AP47" s="352">
        <v>8</v>
      </c>
      <c r="AQ47" s="353"/>
      <c r="AR47" s="660">
        <v>0.32</v>
      </c>
      <c r="AS47" s="392"/>
      <c r="AT47" s="359">
        <v>7</v>
      </c>
      <c r="AU47" s="331"/>
      <c r="AV47" s="660">
        <v>0.28000000000000003</v>
      </c>
      <c r="AW47" s="356"/>
      <c r="AX47" s="352">
        <v>4</v>
      </c>
      <c r="AY47" s="331"/>
      <c r="AZ47" s="660">
        <v>0.11428571428571428</v>
      </c>
      <c r="BA47" s="376"/>
    </row>
    <row r="48" spans="1:53" s="359" customFormat="1" x14ac:dyDescent="0.2">
      <c r="A48" s="351" t="s">
        <v>35</v>
      </c>
      <c r="B48" s="352">
        <v>517</v>
      </c>
      <c r="C48" s="353"/>
      <c r="D48" s="391">
        <v>0.57190265486725667</v>
      </c>
      <c r="E48" s="390"/>
      <c r="F48" s="352">
        <v>19</v>
      </c>
      <c r="G48" s="353"/>
      <c r="H48" s="391">
        <v>0.70370370370370372</v>
      </c>
      <c r="I48" s="391"/>
      <c r="J48" s="352">
        <v>75</v>
      </c>
      <c r="K48" s="353"/>
      <c r="L48" s="354">
        <v>0.625</v>
      </c>
      <c r="M48" s="391"/>
      <c r="N48" s="352">
        <v>76</v>
      </c>
      <c r="O48" s="353"/>
      <c r="P48" s="354">
        <v>0.58015267175572516</v>
      </c>
      <c r="Q48" s="391"/>
      <c r="R48" s="352">
        <v>73</v>
      </c>
      <c r="S48" s="353"/>
      <c r="T48" s="354">
        <v>0.64035087719298245</v>
      </c>
      <c r="U48" s="391"/>
      <c r="V48" s="352">
        <v>75</v>
      </c>
      <c r="W48" s="353"/>
      <c r="X48" s="354">
        <v>0.54744525547445255</v>
      </c>
      <c r="Y48" s="391"/>
      <c r="Z48" s="352">
        <v>57</v>
      </c>
      <c r="AA48" s="353"/>
      <c r="AB48" s="354">
        <v>0.51818181818181819</v>
      </c>
      <c r="AC48" s="391"/>
      <c r="AD48" s="352">
        <v>32</v>
      </c>
      <c r="AE48" s="353"/>
      <c r="AF48" s="354">
        <v>0.43835616438356162</v>
      </c>
      <c r="AG48" s="391"/>
      <c r="AH48" s="352">
        <v>30</v>
      </c>
      <c r="AI48" s="353"/>
      <c r="AJ48" s="660">
        <v>0.4838709677419355</v>
      </c>
      <c r="AK48" s="392"/>
      <c r="AL48" s="352">
        <v>28</v>
      </c>
      <c r="AM48" s="353"/>
      <c r="AN48" s="660">
        <v>0.62222222222222223</v>
      </c>
      <c r="AO48" s="392"/>
      <c r="AP48" s="352">
        <v>17</v>
      </c>
      <c r="AQ48" s="353"/>
      <c r="AR48" s="660">
        <v>0.68</v>
      </c>
      <c r="AS48" s="392"/>
      <c r="AT48" s="359">
        <v>16</v>
      </c>
      <c r="AU48" s="331"/>
      <c r="AV48" s="660">
        <v>0.64</v>
      </c>
      <c r="AW48" s="356"/>
      <c r="AX48" s="352">
        <v>19</v>
      </c>
      <c r="AY48" s="331"/>
      <c r="AZ48" s="660">
        <v>0.54285714285714282</v>
      </c>
      <c r="BA48" s="376"/>
    </row>
    <row r="49" spans="1:53" s="359" customFormat="1" x14ac:dyDescent="0.2">
      <c r="A49" s="357" t="s">
        <v>412</v>
      </c>
      <c r="B49" s="352">
        <v>15</v>
      </c>
      <c r="C49" s="353"/>
      <c r="D49" s="391">
        <v>1.6592920353982302E-2</v>
      </c>
      <c r="E49" s="390"/>
      <c r="F49" s="352">
        <v>0</v>
      </c>
      <c r="G49" s="353"/>
      <c r="H49" s="391">
        <v>0</v>
      </c>
      <c r="I49" s="391"/>
      <c r="J49" s="352">
        <v>1</v>
      </c>
      <c r="K49" s="353"/>
      <c r="L49" s="354">
        <v>8.3333333333333332E-3</v>
      </c>
      <c r="M49" s="391"/>
      <c r="N49" s="352">
        <v>0</v>
      </c>
      <c r="O49" s="353"/>
      <c r="P49" s="354">
        <v>0</v>
      </c>
      <c r="Q49" s="391"/>
      <c r="R49" s="352">
        <v>0</v>
      </c>
      <c r="S49" s="353"/>
      <c r="T49" s="354">
        <v>0</v>
      </c>
      <c r="U49" s="391"/>
      <c r="V49" s="352">
        <v>0</v>
      </c>
      <c r="W49" s="353"/>
      <c r="X49" s="354">
        <v>0</v>
      </c>
      <c r="Y49" s="391"/>
      <c r="Z49" s="352">
        <v>0</v>
      </c>
      <c r="AA49" s="353"/>
      <c r="AB49" s="354">
        <v>0</v>
      </c>
      <c r="AC49" s="391"/>
      <c r="AD49" s="352">
        <v>0</v>
      </c>
      <c r="AE49" s="353"/>
      <c r="AF49" s="354">
        <v>0</v>
      </c>
      <c r="AG49" s="391"/>
      <c r="AH49" s="352">
        <v>0</v>
      </c>
      <c r="AI49" s="353"/>
      <c r="AJ49" s="660">
        <v>0</v>
      </c>
      <c r="AK49" s="392"/>
      <c r="AL49" s="352">
        <v>0</v>
      </c>
      <c r="AM49" s="353"/>
      <c r="AN49" s="660">
        <v>0</v>
      </c>
      <c r="AO49" s="392"/>
      <c r="AP49" s="352">
        <v>0</v>
      </c>
      <c r="AQ49" s="353"/>
      <c r="AR49" s="660">
        <v>0</v>
      </c>
      <c r="AS49" s="392"/>
      <c r="AT49" s="359">
        <v>2</v>
      </c>
      <c r="AU49" s="331"/>
      <c r="AV49" s="660">
        <v>0.08</v>
      </c>
      <c r="AW49" s="356"/>
      <c r="AX49" s="352">
        <v>12</v>
      </c>
      <c r="AY49" s="331"/>
      <c r="AZ49" s="660">
        <v>0.34285714285714286</v>
      </c>
      <c r="BA49" s="376"/>
    </row>
    <row r="50" spans="1:53" s="359" customFormat="1" ht="6" customHeight="1" x14ac:dyDescent="0.2">
      <c r="A50" s="351"/>
      <c r="B50" s="393"/>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660"/>
      <c r="BA50" s="376"/>
    </row>
    <row r="51" spans="1:53" s="359" customFormat="1" x14ac:dyDescent="0.2">
      <c r="A51" s="377" t="s">
        <v>23</v>
      </c>
      <c r="B51" s="378">
        <v>879</v>
      </c>
      <c r="C51" s="394"/>
      <c r="D51" s="395"/>
      <c r="E51" s="395"/>
      <c r="F51" s="378">
        <v>27</v>
      </c>
      <c r="G51" s="394"/>
      <c r="H51" s="395"/>
      <c r="I51" s="395"/>
      <c r="J51" s="661">
        <v>117</v>
      </c>
      <c r="K51" s="394"/>
      <c r="L51" s="662"/>
      <c r="M51" s="378"/>
      <c r="N51" s="661">
        <v>130</v>
      </c>
      <c r="O51" s="394"/>
      <c r="P51" s="662"/>
      <c r="Q51" s="395"/>
      <c r="R51" s="661">
        <v>107</v>
      </c>
      <c r="S51" s="394"/>
      <c r="T51" s="662"/>
      <c r="U51" s="395"/>
      <c r="V51" s="661">
        <v>134</v>
      </c>
      <c r="W51" s="394"/>
      <c r="X51" s="662"/>
      <c r="Y51" s="395"/>
      <c r="Z51" s="661">
        <v>107</v>
      </c>
      <c r="AA51" s="394"/>
      <c r="AB51" s="662"/>
      <c r="AC51" s="395"/>
      <c r="AD51" s="661">
        <v>70</v>
      </c>
      <c r="AE51" s="394"/>
      <c r="AF51" s="662"/>
      <c r="AG51" s="395"/>
      <c r="AH51" s="661">
        <v>60</v>
      </c>
      <c r="AI51" s="394"/>
      <c r="AJ51" s="663"/>
      <c r="AK51" s="396"/>
      <c r="AL51" s="661">
        <v>44</v>
      </c>
      <c r="AM51" s="394"/>
      <c r="AN51" s="663"/>
      <c r="AO51" s="396"/>
      <c r="AP51" s="661">
        <v>24</v>
      </c>
      <c r="AQ51" s="394"/>
      <c r="AR51" s="663"/>
      <c r="AS51" s="377"/>
      <c r="AT51" s="661">
        <v>25</v>
      </c>
      <c r="AU51" s="397"/>
      <c r="AV51" s="663"/>
      <c r="AW51" s="379"/>
      <c r="AX51" s="661">
        <v>34</v>
      </c>
      <c r="AY51" s="397"/>
      <c r="AZ51" s="664"/>
      <c r="BA51" s="379"/>
    </row>
    <row r="52" spans="1:53" s="359" customFormat="1" x14ac:dyDescent="0.2">
      <c r="A52" s="335" t="s">
        <v>36</v>
      </c>
      <c r="B52" s="352">
        <v>356</v>
      </c>
      <c r="C52" s="380"/>
      <c r="D52" s="391">
        <v>0.40500568828213879</v>
      </c>
      <c r="E52" s="381"/>
      <c r="F52" s="359">
        <v>8</v>
      </c>
      <c r="H52" s="391">
        <v>0.29629629629629628</v>
      </c>
      <c r="J52" s="359">
        <v>41</v>
      </c>
      <c r="L52" s="780">
        <v>0.3504273504273504</v>
      </c>
      <c r="N52" s="359">
        <v>55</v>
      </c>
      <c r="P52" s="780">
        <v>0.42307692307692307</v>
      </c>
      <c r="R52" s="359">
        <v>38</v>
      </c>
      <c r="S52" s="353"/>
      <c r="T52" s="354">
        <v>0.35514018691588783</v>
      </c>
      <c r="U52" s="391"/>
      <c r="V52" s="359">
        <v>61</v>
      </c>
      <c r="W52" s="353"/>
      <c r="X52" s="354">
        <v>0.45522388059701491</v>
      </c>
      <c r="Y52" s="391"/>
      <c r="Z52" s="359">
        <v>51</v>
      </c>
      <c r="AA52" s="353"/>
      <c r="AB52" s="354">
        <v>0.47663551401869159</v>
      </c>
      <c r="AC52" s="391"/>
      <c r="AD52" s="359">
        <v>39</v>
      </c>
      <c r="AE52" s="353"/>
      <c r="AF52" s="354">
        <v>0.55714285714285716</v>
      </c>
      <c r="AG52" s="391"/>
      <c r="AH52" s="359">
        <v>30</v>
      </c>
      <c r="AI52" s="353"/>
      <c r="AJ52" s="660">
        <v>0.5</v>
      </c>
      <c r="AK52" s="392"/>
      <c r="AL52" s="359">
        <v>16</v>
      </c>
      <c r="AM52" s="353"/>
      <c r="AN52" s="660">
        <v>0.36363636363636365</v>
      </c>
      <c r="AO52" s="392"/>
      <c r="AP52" s="359">
        <v>7</v>
      </c>
      <c r="AQ52" s="353"/>
      <c r="AR52" s="665">
        <v>0.29166666666666669</v>
      </c>
      <c r="AS52" s="398"/>
      <c r="AT52" s="359">
        <v>7</v>
      </c>
      <c r="AU52" s="331"/>
      <c r="AV52" s="660">
        <v>0.28000000000000003</v>
      </c>
      <c r="AW52" s="356"/>
      <c r="AX52" s="359">
        <v>3</v>
      </c>
      <c r="AY52" s="331"/>
      <c r="AZ52" s="660">
        <v>8.8235294117647065E-2</v>
      </c>
      <c r="BA52" s="356"/>
    </row>
    <row r="53" spans="1:53" s="359" customFormat="1" x14ac:dyDescent="0.2">
      <c r="A53" s="399" t="s">
        <v>35</v>
      </c>
      <c r="B53" s="352">
        <v>508</v>
      </c>
      <c r="C53" s="380"/>
      <c r="D53" s="391">
        <v>0.57792946530147893</v>
      </c>
      <c r="E53" s="381"/>
      <c r="F53" s="359">
        <v>19</v>
      </c>
      <c r="G53" s="353"/>
      <c r="H53" s="391">
        <v>0.70370370370370372</v>
      </c>
      <c r="I53" s="391"/>
      <c r="J53" s="359">
        <v>75</v>
      </c>
      <c r="K53" s="353"/>
      <c r="L53" s="780">
        <v>0.64102564102564108</v>
      </c>
      <c r="M53" s="391"/>
      <c r="N53" s="359">
        <v>75</v>
      </c>
      <c r="O53" s="353"/>
      <c r="P53" s="780">
        <v>0.57692307692307687</v>
      </c>
      <c r="Q53" s="391"/>
      <c r="R53" s="359">
        <v>69</v>
      </c>
      <c r="S53" s="353"/>
      <c r="T53" s="354">
        <v>0.64485981308411211</v>
      </c>
      <c r="U53" s="391"/>
      <c r="V53" s="359">
        <v>73</v>
      </c>
      <c r="W53" s="353"/>
      <c r="X53" s="354">
        <v>0.54477611940298509</v>
      </c>
      <c r="Y53" s="391"/>
      <c r="Z53" s="359">
        <v>56</v>
      </c>
      <c r="AA53" s="353"/>
      <c r="AB53" s="354">
        <v>0.52336448598130836</v>
      </c>
      <c r="AC53" s="391"/>
      <c r="AD53" s="359">
        <v>31</v>
      </c>
      <c r="AE53" s="353"/>
      <c r="AF53" s="354">
        <v>0.44285714285714284</v>
      </c>
      <c r="AG53" s="391"/>
      <c r="AH53" s="359">
        <v>30</v>
      </c>
      <c r="AI53" s="353"/>
      <c r="AJ53" s="660">
        <v>0.5</v>
      </c>
      <c r="AK53" s="392"/>
      <c r="AL53" s="359">
        <v>28</v>
      </c>
      <c r="AM53" s="353"/>
      <c r="AN53" s="660">
        <v>0.63636363636363635</v>
      </c>
      <c r="AO53" s="392"/>
      <c r="AP53" s="359">
        <v>17</v>
      </c>
      <c r="AQ53" s="353"/>
      <c r="AR53" s="665">
        <v>0.70833333333333337</v>
      </c>
      <c r="AS53" s="398"/>
      <c r="AT53" s="359">
        <v>16</v>
      </c>
      <c r="AU53" s="331"/>
      <c r="AV53" s="660">
        <v>0.64</v>
      </c>
      <c r="AW53" s="356"/>
      <c r="AX53" s="359">
        <v>19</v>
      </c>
      <c r="AY53" s="331"/>
      <c r="AZ53" s="660">
        <v>0.55882352941176472</v>
      </c>
      <c r="BA53" s="356"/>
    </row>
    <row r="54" spans="1:53" s="359" customFormat="1" x14ac:dyDescent="0.2">
      <c r="A54" s="335" t="s">
        <v>413</v>
      </c>
      <c r="B54" s="359">
        <v>15</v>
      </c>
      <c r="C54" s="380"/>
      <c r="D54" s="391">
        <v>1.7064846416382253E-2</v>
      </c>
      <c r="E54" s="381"/>
      <c r="F54" s="352">
        <v>0</v>
      </c>
      <c r="G54" s="353"/>
      <c r="H54" s="391">
        <v>0</v>
      </c>
      <c r="I54" s="391"/>
      <c r="J54" s="359">
        <v>1</v>
      </c>
      <c r="K54" s="353"/>
      <c r="L54" s="780">
        <v>8.5470085470085479E-3</v>
      </c>
      <c r="M54" s="391"/>
      <c r="N54" s="352">
        <v>0</v>
      </c>
      <c r="O54" s="353"/>
      <c r="P54" s="780">
        <v>0</v>
      </c>
      <c r="Q54" s="391"/>
      <c r="R54" s="352">
        <v>0</v>
      </c>
      <c r="S54" s="353"/>
      <c r="T54" s="354">
        <v>0</v>
      </c>
      <c r="U54" s="391"/>
      <c r="V54" s="352">
        <v>0</v>
      </c>
      <c r="W54" s="353"/>
      <c r="X54" s="354">
        <v>0</v>
      </c>
      <c r="Y54" s="391"/>
      <c r="Z54" s="352">
        <v>0</v>
      </c>
      <c r="AA54" s="353"/>
      <c r="AB54" s="354">
        <v>0</v>
      </c>
      <c r="AC54" s="391"/>
      <c r="AD54" s="352">
        <v>0</v>
      </c>
      <c r="AE54" s="353"/>
      <c r="AF54" s="354">
        <v>0</v>
      </c>
      <c r="AG54" s="391"/>
      <c r="AH54" s="352">
        <v>0</v>
      </c>
      <c r="AI54" s="353"/>
      <c r="AJ54" s="660">
        <v>0</v>
      </c>
      <c r="AK54" s="392"/>
      <c r="AL54" s="352">
        <v>0</v>
      </c>
      <c r="AM54" s="353"/>
      <c r="AN54" s="660">
        <v>0</v>
      </c>
      <c r="AO54" s="392"/>
      <c r="AP54" s="352">
        <v>0</v>
      </c>
      <c r="AQ54" s="353"/>
      <c r="AR54" s="665">
        <v>0</v>
      </c>
      <c r="AS54" s="398"/>
      <c r="AT54" s="359">
        <v>2</v>
      </c>
      <c r="AU54" s="331"/>
      <c r="AV54" s="660">
        <v>0.08</v>
      </c>
      <c r="AW54" s="356"/>
      <c r="AX54" s="359">
        <v>12</v>
      </c>
      <c r="AY54" s="331"/>
      <c r="AZ54" s="660">
        <v>0.35294117647058826</v>
      </c>
      <c r="BA54" s="356"/>
    </row>
    <row r="55" spans="1:53" s="359" customFormat="1" ht="6" customHeight="1" x14ac:dyDescent="0.2">
      <c r="A55" s="399"/>
      <c r="B55" s="393"/>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3"/>
      <c r="AQ55" s="393"/>
      <c r="AR55" s="393"/>
      <c r="AS55" s="393"/>
      <c r="AT55" s="393"/>
      <c r="AU55" s="393"/>
      <c r="AV55" s="393"/>
      <c r="AW55" s="393"/>
      <c r="AX55" s="393"/>
      <c r="AY55" s="393"/>
      <c r="AZ55" s="660"/>
      <c r="BA55" s="356"/>
    </row>
    <row r="56" spans="1:53" s="359" customFormat="1" x14ac:dyDescent="0.2">
      <c r="A56" s="377" t="s">
        <v>24</v>
      </c>
      <c r="B56" s="378">
        <v>11</v>
      </c>
      <c r="C56" s="394"/>
      <c r="D56" s="395"/>
      <c r="E56" s="395"/>
      <c r="F56" s="378">
        <v>0</v>
      </c>
      <c r="G56" s="394"/>
      <c r="H56" s="666"/>
      <c r="I56" s="395"/>
      <c r="J56" s="378">
        <v>0</v>
      </c>
      <c r="K56" s="394"/>
      <c r="L56" s="654"/>
      <c r="M56" s="395"/>
      <c r="N56" s="378">
        <v>1</v>
      </c>
      <c r="O56" s="394"/>
      <c r="P56" s="654"/>
      <c r="Q56" s="395"/>
      <c r="R56" s="378">
        <v>4</v>
      </c>
      <c r="S56" s="394"/>
      <c r="T56" s="654"/>
      <c r="U56" s="395"/>
      <c r="V56" s="378">
        <v>2</v>
      </c>
      <c r="W56" s="394"/>
      <c r="X56" s="654"/>
      <c r="Y56" s="395"/>
      <c r="Z56" s="378">
        <v>1</v>
      </c>
      <c r="AA56" s="394"/>
      <c r="AB56" s="654"/>
      <c r="AC56" s="395"/>
      <c r="AD56" s="667">
        <v>1</v>
      </c>
      <c r="AE56" s="394"/>
      <c r="AF56" s="654"/>
      <c r="AG56" s="395"/>
      <c r="AH56" s="378">
        <v>0</v>
      </c>
      <c r="AI56" s="394"/>
      <c r="AJ56" s="664"/>
      <c r="AK56" s="396"/>
      <c r="AL56" s="378">
        <v>0</v>
      </c>
      <c r="AM56" s="394"/>
      <c r="AN56" s="664"/>
      <c r="AO56" s="396"/>
      <c r="AP56" s="378">
        <v>1</v>
      </c>
      <c r="AQ56" s="394"/>
      <c r="AR56" s="664"/>
      <c r="AS56" s="377"/>
      <c r="AT56" s="378">
        <v>0</v>
      </c>
      <c r="AU56" s="397"/>
      <c r="AV56" s="664"/>
      <c r="AW56" s="379"/>
      <c r="AX56" s="378">
        <v>1</v>
      </c>
      <c r="AY56" s="397"/>
      <c r="AZ56" s="664"/>
      <c r="BA56" s="379"/>
    </row>
    <row r="57" spans="1:53" s="359" customFormat="1" x14ac:dyDescent="0.2">
      <c r="A57" s="399" t="s">
        <v>36</v>
      </c>
      <c r="B57" s="352">
        <v>3</v>
      </c>
      <c r="C57" s="380"/>
      <c r="D57" s="391">
        <v>0.27272727272727271</v>
      </c>
      <c r="E57" s="381"/>
      <c r="F57" s="352">
        <v>0</v>
      </c>
      <c r="G57" s="353"/>
      <c r="H57" s="668">
        <v>0</v>
      </c>
      <c r="I57" s="391"/>
      <c r="J57" s="352">
        <v>0</v>
      </c>
      <c r="K57" s="353"/>
      <c r="L57" s="668">
        <v>0</v>
      </c>
      <c r="M57" s="391"/>
      <c r="N57" s="352">
        <v>0</v>
      </c>
      <c r="O57" s="353"/>
      <c r="P57" s="668">
        <v>0</v>
      </c>
      <c r="Q57" s="392"/>
      <c r="R57" s="352">
        <v>1</v>
      </c>
      <c r="S57" s="353"/>
      <c r="T57" s="660">
        <v>0.25</v>
      </c>
      <c r="U57" s="392"/>
      <c r="V57" s="352">
        <v>0</v>
      </c>
      <c r="W57" s="353"/>
      <c r="X57" s="668">
        <v>0</v>
      </c>
      <c r="Y57" s="392"/>
      <c r="Z57" s="352">
        <v>0</v>
      </c>
      <c r="AA57" s="353"/>
      <c r="AB57" s="668">
        <v>0</v>
      </c>
      <c r="AC57" s="392"/>
      <c r="AD57" s="361">
        <v>0</v>
      </c>
      <c r="AE57" s="353"/>
      <c r="AF57" s="668">
        <v>0</v>
      </c>
      <c r="AG57" s="391"/>
      <c r="AH57" s="352">
        <v>0</v>
      </c>
      <c r="AI57" s="353"/>
      <c r="AJ57" s="668">
        <v>0</v>
      </c>
      <c r="AK57" s="392"/>
      <c r="AL57" s="352">
        <v>0</v>
      </c>
      <c r="AM57" s="353"/>
      <c r="AN57" s="668">
        <v>0</v>
      </c>
      <c r="AO57" s="391"/>
      <c r="AP57" s="352">
        <v>1</v>
      </c>
      <c r="AQ57" s="353"/>
      <c r="AR57" s="354">
        <v>1</v>
      </c>
      <c r="AS57" s="392"/>
      <c r="AT57" s="352">
        <v>0</v>
      </c>
      <c r="AU57" s="331"/>
      <c r="AV57" s="668">
        <v>0</v>
      </c>
      <c r="AW57" s="356"/>
      <c r="AX57" s="352">
        <v>1</v>
      </c>
      <c r="AY57" s="331"/>
      <c r="AZ57" s="354">
        <v>1</v>
      </c>
      <c r="BA57" s="356"/>
    </row>
    <row r="58" spans="1:53" s="359" customFormat="1" x14ac:dyDescent="0.2">
      <c r="A58" s="399" t="s">
        <v>35</v>
      </c>
      <c r="B58" s="352">
        <v>8</v>
      </c>
      <c r="C58" s="380"/>
      <c r="D58" s="391">
        <v>0.72727272727272729</v>
      </c>
      <c r="E58" s="381"/>
      <c r="F58" s="352">
        <v>0</v>
      </c>
      <c r="G58" s="353"/>
      <c r="H58" s="668">
        <v>0</v>
      </c>
      <c r="I58" s="391"/>
      <c r="J58" s="352">
        <v>0</v>
      </c>
      <c r="K58" s="353"/>
      <c r="L58" s="668">
        <v>0</v>
      </c>
      <c r="M58" s="391"/>
      <c r="N58" s="352">
        <v>1</v>
      </c>
      <c r="O58" s="353"/>
      <c r="P58" s="660">
        <v>1</v>
      </c>
      <c r="Q58" s="392"/>
      <c r="R58" s="352">
        <v>3</v>
      </c>
      <c r="S58" s="353"/>
      <c r="T58" s="660">
        <v>0.75</v>
      </c>
      <c r="U58" s="392"/>
      <c r="V58" s="352">
        <v>2</v>
      </c>
      <c r="W58" s="353"/>
      <c r="X58" s="660">
        <v>1</v>
      </c>
      <c r="Y58" s="392"/>
      <c r="Z58" s="352">
        <v>1</v>
      </c>
      <c r="AA58" s="353"/>
      <c r="AB58" s="660">
        <v>1</v>
      </c>
      <c r="AC58" s="392"/>
      <c r="AD58" s="361">
        <v>1</v>
      </c>
      <c r="AE58" s="353"/>
      <c r="AF58" s="354">
        <v>1</v>
      </c>
      <c r="AG58" s="391"/>
      <c r="AH58" s="352">
        <v>0</v>
      </c>
      <c r="AI58" s="353"/>
      <c r="AJ58" s="668">
        <v>0</v>
      </c>
      <c r="AK58" s="392"/>
      <c r="AL58" s="352">
        <v>0</v>
      </c>
      <c r="AM58" s="353"/>
      <c r="AN58" s="668">
        <v>0</v>
      </c>
      <c r="AO58" s="391"/>
      <c r="AP58" s="352">
        <v>0</v>
      </c>
      <c r="AQ58" s="353"/>
      <c r="AR58" s="668">
        <v>0</v>
      </c>
      <c r="AS58" s="392"/>
      <c r="AT58" s="352">
        <v>0</v>
      </c>
      <c r="AU58" s="331"/>
      <c r="AV58" s="668">
        <v>0</v>
      </c>
      <c r="AW58" s="356"/>
      <c r="AX58" s="352">
        <v>0</v>
      </c>
      <c r="AY58" s="331"/>
      <c r="AZ58" s="668">
        <v>0</v>
      </c>
      <c r="BA58" s="356"/>
    </row>
    <row r="59" spans="1:53" s="359" customFormat="1" x14ac:dyDescent="0.2">
      <c r="A59" s="335" t="s">
        <v>413</v>
      </c>
      <c r="B59" s="352">
        <v>0</v>
      </c>
      <c r="C59" s="380"/>
      <c r="D59" s="391">
        <v>0</v>
      </c>
      <c r="E59" s="381"/>
      <c r="F59" s="352">
        <v>0</v>
      </c>
      <c r="G59" s="353"/>
      <c r="H59" s="668">
        <v>0</v>
      </c>
      <c r="I59" s="391"/>
      <c r="J59" s="352">
        <v>0</v>
      </c>
      <c r="K59" s="353"/>
      <c r="L59" s="668">
        <v>0</v>
      </c>
      <c r="M59" s="391"/>
      <c r="N59" s="352">
        <v>0</v>
      </c>
      <c r="O59" s="353"/>
      <c r="P59" s="668">
        <v>0</v>
      </c>
      <c r="Q59" s="392"/>
      <c r="R59" s="352">
        <v>0</v>
      </c>
      <c r="S59" s="353"/>
      <c r="T59" s="660">
        <v>0</v>
      </c>
      <c r="U59" s="392"/>
      <c r="V59" s="352">
        <v>0</v>
      </c>
      <c r="W59" s="353"/>
      <c r="X59" s="668">
        <v>0</v>
      </c>
      <c r="Y59" s="392"/>
      <c r="Z59" s="352">
        <v>0</v>
      </c>
      <c r="AA59" s="353"/>
      <c r="AB59" s="668">
        <v>0</v>
      </c>
      <c r="AC59" s="392"/>
      <c r="AD59" s="352">
        <v>0</v>
      </c>
      <c r="AE59" s="353"/>
      <c r="AF59" s="668">
        <v>0</v>
      </c>
      <c r="AG59" s="391"/>
      <c r="AH59" s="352">
        <v>0</v>
      </c>
      <c r="AI59" s="353"/>
      <c r="AJ59" s="668">
        <v>0</v>
      </c>
      <c r="AK59" s="392"/>
      <c r="AL59" s="352">
        <v>0</v>
      </c>
      <c r="AM59" s="353"/>
      <c r="AN59" s="668">
        <v>0</v>
      </c>
      <c r="AO59" s="391"/>
      <c r="AP59" s="352">
        <v>0</v>
      </c>
      <c r="AQ59" s="353"/>
      <c r="AR59" s="668">
        <v>0</v>
      </c>
      <c r="AS59" s="392"/>
      <c r="AT59" s="352">
        <v>0</v>
      </c>
      <c r="AU59" s="331"/>
      <c r="AV59" s="668">
        <v>0</v>
      </c>
      <c r="AW59" s="356"/>
      <c r="AX59" s="352">
        <v>0</v>
      </c>
      <c r="AY59" s="331"/>
      <c r="AZ59" s="668">
        <v>0</v>
      </c>
      <c r="BA59" s="356"/>
    </row>
    <row r="60" spans="1:53" s="359" customFormat="1" ht="6" customHeight="1" x14ac:dyDescent="0.2">
      <c r="A60" s="399"/>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660"/>
      <c r="BA60" s="356"/>
    </row>
    <row r="61" spans="1:53" s="359" customFormat="1" x14ac:dyDescent="0.2">
      <c r="A61" s="377" t="s">
        <v>25</v>
      </c>
      <c r="B61" s="378">
        <v>14</v>
      </c>
      <c r="C61" s="394"/>
      <c r="D61" s="395"/>
      <c r="E61" s="395"/>
      <c r="F61" s="378">
        <v>0</v>
      </c>
      <c r="G61" s="394"/>
      <c r="H61" s="666"/>
      <c r="I61" s="395"/>
      <c r="J61" s="669">
        <v>3</v>
      </c>
      <c r="K61" s="394"/>
      <c r="L61" s="654"/>
      <c r="M61" s="395"/>
      <c r="N61" s="378">
        <v>0</v>
      </c>
      <c r="O61" s="394"/>
      <c r="P61" s="654"/>
      <c r="Q61" s="395"/>
      <c r="R61" s="669">
        <v>3</v>
      </c>
      <c r="S61" s="394"/>
      <c r="T61" s="654"/>
      <c r="U61" s="395"/>
      <c r="V61" s="669">
        <v>1</v>
      </c>
      <c r="W61" s="394"/>
      <c r="X61" s="654"/>
      <c r="Y61" s="395"/>
      <c r="Z61" s="669">
        <v>2</v>
      </c>
      <c r="AA61" s="394"/>
      <c r="AB61" s="654"/>
      <c r="AC61" s="395"/>
      <c r="AD61" s="669">
        <v>2</v>
      </c>
      <c r="AE61" s="394"/>
      <c r="AF61" s="654"/>
      <c r="AG61" s="395"/>
      <c r="AH61" s="669">
        <v>2</v>
      </c>
      <c r="AI61" s="394"/>
      <c r="AJ61" s="664"/>
      <c r="AK61" s="396"/>
      <c r="AL61" s="669">
        <v>1</v>
      </c>
      <c r="AM61" s="394"/>
      <c r="AN61" s="664"/>
      <c r="AO61" s="396"/>
      <c r="AP61" s="378">
        <v>0</v>
      </c>
      <c r="AQ61" s="394"/>
      <c r="AR61" s="664"/>
      <c r="AS61" s="400"/>
      <c r="AT61" s="378">
        <v>0</v>
      </c>
      <c r="AU61" s="397"/>
      <c r="AV61" s="664"/>
      <c r="AW61" s="379"/>
      <c r="AX61" s="378">
        <v>0</v>
      </c>
      <c r="AY61" s="397"/>
      <c r="AZ61" s="664"/>
      <c r="BA61" s="379"/>
    </row>
    <row r="62" spans="1:53" s="359" customFormat="1" x14ac:dyDescent="0.2">
      <c r="A62" s="335" t="s">
        <v>36</v>
      </c>
      <c r="B62" s="352">
        <v>13</v>
      </c>
      <c r="C62" s="380"/>
      <c r="D62" s="391">
        <v>0.9285714285714286</v>
      </c>
      <c r="E62" s="381"/>
      <c r="F62" s="352">
        <v>0</v>
      </c>
      <c r="G62" s="353"/>
      <c r="H62" s="668">
        <v>0</v>
      </c>
      <c r="I62" s="391"/>
      <c r="J62" s="361">
        <v>3</v>
      </c>
      <c r="K62" s="353"/>
      <c r="L62" s="354">
        <v>1</v>
      </c>
      <c r="M62" s="391"/>
      <c r="N62" s="352">
        <v>0</v>
      </c>
      <c r="O62" s="353"/>
      <c r="P62" s="354">
        <v>0</v>
      </c>
      <c r="Q62" s="391"/>
      <c r="R62" s="361">
        <v>2</v>
      </c>
      <c r="S62" s="353"/>
      <c r="T62" s="354">
        <v>0.66666666666666663</v>
      </c>
      <c r="U62" s="391"/>
      <c r="V62" s="361">
        <v>1</v>
      </c>
      <c r="W62" s="353"/>
      <c r="X62" s="354">
        <v>1</v>
      </c>
      <c r="Y62" s="391"/>
      <c r="Z62" s="361">
        <v>2</v>
      </c>
      <c r="AA62" s="353"/>
      <c r="AB62" s="354">
        <v>1</v>
      </c>
      <c r="AC62" s="391"/>
      <c r="AD62" s="361">
        <v>2</v>
      </c>
      <c r="AE62" s="353"/>
      <c r="AF62" s="354">
        <v>1</v>
      </c>
      <c r="AG62" s="391"/>
      <c r="AH62" s="361">
        <v>2</v>
      </c>
      <c r="AI62" s="353"/>
      <c r="AJ62" s="660">
        <v>1</v>
      </c>
      <c r="AK62" s="392"/>
      <c r="AL62" s="361">
        <v>1</v>
      </c>
      <c r="AM62" s="353"/>
      <c r="AN62" s="660">
        <v>1</v>
      </c>
      <c r="AO62" s="392"/>
      <c r="AP62" s="352">
        <v>0</v>
      </c>
      <c r="AQ62" s="353"/>
      <c r="AR62" s="354">
        <v>0</v>
      </c>
      <c r="AS62" s="392"/>
      <c r="AT62" s="352">
        <v>0</v>
      </c>
      <c r="AU62" s="331"/>
      <c r="AV62" s="354">
        <v>0</v>
      </c>
      <c r="AW62" s="356"/>
      <c r="AX62" s="352">
        <v>0</v>
      </c>
      <c r="AY62" s="331"/>
      <c r="AZ62" s="354">
        <v>0</v>
      </c>
      <c r="BA62" s="356"/>
    </row>
    <row r="63" spans="1:53" s="359" customFormat="1" x14ac:dyDescent="0.2">
      <c r="A63" s="335" t="s">
        <v>35</v>
      </c>
      <c r="B63" s="352">
        <v>1</v>
      </c>
      <c r="C63" s="380"/>
      <c r="D63" s="391">
        <v>7.1428571428571425E-2</v>
      </c>
      <c r="E63" s="381"/>
      <c r="F63" s="352">
        <v>0</v>
      </c>
      <c r="G63" s="353"/>
      <c r="H63" s="668">
        <v>0</v>
      </c>
      <c r="I63" s="391"/>
      <c r="J63" s="352">
        <v>0</v>
      </c>
      <c r="K63" s="353"/>
      <c r="L63" s="668">
        <v>0</v>
      </c>
      <c r="M63" s="391"/>
      <c r="N63" s="352">
        <v>0</v>
      </c>
      <c r="O63" s="353"/>
      <c r="P63" s="354">
        <v>0</v>
      </c>
      <c r="Q63" s="391"/>
      <c r="R63" s="361">
        <v>1</v>
      </c>
      <c r="S63" s="353"/>
      <c r="T63" s="354">
        <v>0.33333333333333331</v>
      </c>
      <c r="U63" s="391"/>
      <c r="V63" s="352">
        <v>0</v>
      </c>
      <c r="W63" s="353"/>
      <c r="X63" s="354">
        <v>0</v>
      </c>
      <c r="Y63" s="391"/>
      <c r="Z63" s="352">
        <v>0</v>
      </c>
      <c r="AA63" s="353"/>
      <c r="AB63" s="354">
        <v>0</v>
      </c>
      <c r="AC63" s="391"/>
      <c r="AD63" s="352">
        <v>0</v>
      </c>
      <c r="AE63" s="353"/>
      <c r="AF63" s="354">
        <v>0</v>
      </c>
      <c r="AG63" s="391"/>
      <c r="AH63" s="352">
        <v>0</v>
      </c>
      <c r="AI63" s="353"/>
      <c r="AJ63" s="354">
        <v>0</v>
      </c>
      <c r="AK63" s="392"/>
      <c r="AL63" s="352">
        <v>0</v>
      </c>
      <c r="AM63" s="353"/>
      <c r="AN63" s="354">
        <v>0</v>
      </c>
      <c r="AO63" s="392"/>
      <c r="AP63" s="352">
        <v>0</v>
      </c>
      <c r="AQ63" s="353"/>
      <c r="AR63" s="354">
        <v>0</v>
      </c>
      <c r="AS63" s="392"/>
      <c r="AT63" s="352">
        <v>0</v>
      </c>
      <c r="AU63" s="331"/>
      <c r="AV63" s="354">
        <v>0</v>
      </c>
      <c r="AW63" s="356"/>
      <c r="AX63" s="352">
        <v>0</v>
      </c>
      <c r="AY63" s="331"/>
      <c r="AZ63" s="354">
        <v>0</v>
      </c>
      <c r="BA63" s="356"/>
    </row>
    <row r="64" spans="1:53" s="359" customFormat="1" x14ac:dyDescent="0.2">
      <c r="A64" s="335" t="s">
        <v>413</v>
      </c>
      <c r="B64" s="352">
        <v>0</v>
      </c>
      <c r="C64" s="380"/>
      <c r="D64" s="391">
        <v>0</v>
      </c>
      <c r="E64" s="381"/>
      <c r="F64" s="352">
        <v>0</v>
      </c>
      <c r="G64" s="353"/>
      <c r="H64" s="668">
        <v>0</v>
      </c>
      <c r="I64" s="391"/>
      <c r="J64" s="352">
        <v>0</v>
      </c>
      <c r="K64" s="353"/>
      <c r="L64" s="668">
        <v>0</v>
      </c>
      <c r="M64" s="391"/>
      <c r="N64" s="352">
        <v>0</v>
      </c>
      <c r="O64" s="353"/>
      <c r="P64" s="354">
        <v>0</v>
      </c>
      <c r="Q64" s="391"/>
      <c r="R64" s="352">
        <v>0</v>
      </c>
      <c r="S64" s="353"/>
      <c r="T64" s="354">
        <v>0</v>
      </c>
      <c r="U64" s="391"/>
      <c r="V64" s="352">
        <v>0</v>
      </c>
      <c r="W64" s="353"/>
      <c r="X64" s="354">
        <v>0</v>
      </c>
      <c r="Y64" s="391"/>
      <c r="Z64" s="352">
        <v>0</v>
      </c>
      <c r="AA64" s="353"/>
      <c r="AB64" s="354">
        <v>0</v>
      </c>
      <c r="AC64" s="391"/>
      <c r="AD64" s="352">
        <v>0</v>
      </c>
      <c r="AE64" s="353"/>
      <c r="AF64" s="354">
        <v>0</v>
      </c>
      <c r="AG64" s="391"/>
      <c r="AH64" s="352">
        <v>0</v>
      </c>
      <c r="AI64" s="353"/>
      <c r="AJ64" s="354">
        <v>0</v>
      </c>
      <c r="AK64" s="392"/>
      <c r="AL64" s="352">
        <v>0</v>
      </c>
      <c r="AM64" s="353"/>
      <c r="AN64" s="354">
        <v>0</v>
      </c>
      <c r="AO64" s="392"/>
      <c r="AP64" s="352">
        <v>0</v>
      </c>
      <c r="AQ64" s="353"/>
      <c r="AR64" s="354">
        <v>0</v>
      </c>
      <c r="AS64" s="392"/>
      <c r="AT64" s="352">
        <v>0</v>
      </c>
      <c r="AU64" s="331"/>
      <c r="AV64" s="354">
        <v>0</v>
      </c>
      <c r="AW64" s="356"/>
      <c r="AX64" s="352">
        <v>0</v>
      </c>
      <c r="AY64" s="331"/>
      <c r="AZ64" s="354">
        <v>0</v>
      </c>
      <c r="BA64" s="356"/>
    </row>
    <row r="65" spans="1:53" s="359" customFormat="1" ht="14.25" customHeight="1" x14ac:dyDescent="0.2">
      <c r="A65" s="335"/>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54"/>
      <c r="BA65" s="356"/>
    </row>
    <row r="66" spans="1:53" s="710" customFormat="1" ht="12.75" customHeight="1" x14ac:dyDescent="0.2">
      <c r="A66" s="401" t="s">
        <v>30</v>
      </c>
      <c r="B66" s="709"/>
      <c r="F66" s="709"/>
      <c r="J66" s="709"/>
      <c r="N66" s="709"/>
      <c r="R66" s="709"/>
      <c r="V66" s="709"/>
      <c r="Z66" s="709"/>
      <c r="AD66" s="709"/>
      <c r="AH66" s="709"/>
      <c r="AL66" s="709"/>
      <c r="AP66" s="709"/>
      <c r="AT66" s="709"/>
      <c r="AX66" s="709"/>
    </row>
    <row r="67" spans="1:53" s="710" customFormat="1" ht="12.75" customHeight="1" x14ac:dyDescent="0.2">
      <c r="A67" s="402" t="s">
        <v>449</v>
      </c>
      <c r="R67" s="402"/>
      <c r="T67" s="711"/>
      <c r="U67" s="402"/>
      <c r="V67" s="402"/>
      <c r="X67" s="711"/>
      <c r="Y67" s="402"/>
      <c r="Z67" s="402"/>
      <c r="AB67" s="711"/>
      <c r="AC67" s="402"/>
      <c r="AD67" s="402"/>
      <c r="AF67" s="711"/>
      <c r="AG67" s="402"/>
      <c r="AH67" s="402"/>
      <c r="AJ67" s="711"/>
      <c r="AK67" s="402"/>
      <c r="AL67" s="402"/>
      <c r="AN67" s="711"/>
      <c r="AO67" s="402"/>
      <c r="AP67" s="402"/>
      <c r="AR67" s="711"/>
      <c r="AS67" s="402"/>
      <c r="AT67" s="402"/>
      <c r="AV67" s="711"/>
      <c r="AW67" s="403"/>
      <c r="AX67" s="402"/>
      <c r="AZ67" s="711"/>
      <c r="BA67" s="403"/>
    </row>
    <row r="68" spans="1:53" s="710" customFormat="1" ht="12.75" customHeight="1" x14ac:dyDescent="0.2">
      <c r="A68" s="26" t="s">
        <v>417</v>
      </c>
      <c r="B68" s="875"/>
      <c r="C68" s="876"/>
      <c r="D68" s="876"/>
      <c r="E68" s="876"/>
      <c r="F68" s="876"/>
      <c r="G68" s="876"/>
      <c r="H68" s="876"/>
      <c r="I68" s="876"/>
      <c r="J68" s="876"/>
      <c r="K68" s="877"/>
      <c r="L68" s="877"/>
      <c r="M68" s="877"/>
      <c r="R68" s="402"/>
      <c r="T68" s="711"/>
      <c r="U68" s="402"/>
      <c r="V68" s="402"/>
      <c r="X68" s="711"/>
      <c r="Y68" s="402"/>
      <c r="Z68" s="402"/>
      <c r="AB68" s="711"/>
      <c r="AC68" s="402"/>
      <c r="AD68" s="402"/>
      <c r="AF68" s="711"/>
      <c r="AG68" s="402"/>
      <c r="AH68" s="402"/>
      <c r="AJ68" s="711"/>
      <c r="AK68" s="402"/>
      <c r="AL68" s="402"/>
      <c r="AN68" s="711"/>
      <c r="AO68" s="402"/>
      <c r="AP68" s="402"/>
      <c r="AR68" s="711"/>
      <c r="AS68" s="402"/>
      <c r="AT68" s="402"/>
      <c r="AV68" s="711"/>
      <c r="AW68" s="403"/>
      <c r="AX68" s="402"/>
      <c r="AZ68" s="711"/>
      <c r="BA68" s="403"/>
    </row>
    <row r="69" spans="1:53" s="710" customFormat="1" ht="12.75" customHeight="1" x14ac:dyDescent="0.2">
      <c r="A69" s="402" t="s">
        <v>399</v>
      </c>
      <c r="B69" s="875"/>
      <c r="C69" s="876"/>
      <c r="D69" s="876"/>
      <c r="E69" s="876"/>
      <c r="F69" s="876"/>
      <c r="G69" s="876"/>
      <c r="H69" s="876"/>
      <c r="I69" s="876"/>
      <c r="J69" s="876"/>
      <c r="K69" s="877"/>
      <c r="L69" s="877"/>
      <c r="M69" s="877"/>
      <c r="R69" s="402"/>
      <c r="T69" s="711"/>
      <c r="U69" s="402"/>
      <c r="V69" s="402"/>
      <c r="X69" s="711"/>
      <c r="Y69" s="402"/>
      <c r="Z69" s="402"/>
      <c r="AB69" s="711"/>
      <c r="AC69" s="402"/>
      <c r="AD69" s="402"/>
      <c r="AF69" s="711"/>
      <c r="AG69" s="402"/>
      <c r="AH69" s="402"/>
      <c r="AJ69" s="711"/>
      <c r="AK69" s="402"/>
      <c r="AL69" s="402"/>
      <c r="AN69" s="711"/>
      <c r="AO69" s="402"/>
      <c r="AP69" s="402"/>
      <c r="AR69" s="711"/>
      <c r="AS69" s="402"/>
      <c r="AT69" s="402"/>
      <c r="AV69" s="711"/>
      <c r="AW69" s="403"/>
      <c r="AX69" s="402"/>
      <c r="AZ69" s="711"/>
      <c r="BA69" s="403"/>
    </row>
    <row r="70" spans="1:53" s="710" customFormat="1" ht="12.75" customHeight="1" x14ac:dyDescent="0.2">
      <c r="A70" s="784" t="s">
        <v>404</v>
      </c>
      <c r="R70" s="402"/>
      <c r="T70" s="711"/>
      <c r="U70" s="402"/>
      <c r="V70" s="402"/>
      <c r="X70" s="711"/>
      <c r="Y70" s="402"/>
      <c r="Z70" s="402"/>
      <c r="AB70" s="711"/>
      <c r="AC70" s="402"/>
      <c r="AD70" s="402"/>
      <c r="AF70" s="711"/>
      <c r="AG70" s="402"/>
      <c r="AH70" s="402"/>
      <c r="AJ70" s="711"/>
      <c r="AK70" s="402"/>
      <c r="AL70" s="402"/>
      <c r="AN70" s="711"/>
      <c r="AO70" s="402"/>
      <c r="AP70" s="402"/>
      <c r="AR70" s="711"/>
      <c r="AS70" s="402"/>
      <c r="AT70" s="402"/>
      <c r="AV70" s="711"/>
      <c r="AW70" s="403"/>
      <c r="AX70" s="402"/>
      <c r="AZ70" s="711"/>
      <c r="BA70" s="403"/>
    </row>
    <row r="71" spans="1:53" s="710" customFormat="1" ht="12.75" customHeight="1" x14ac:dyDescent="0.2">
      <c r="A71" s="404" t="s">
        <v>405</v>
      </c>
      <c r="R71" s="405"/>
      <c r="S71" s="405"/>
      <c r="T71" s="712"/>
      <c r="U71" s="405"/>
      <c r="V71" s="405"/>
      <c r="W71" s="405"/>
      <c r="X71" s="712"/>
      <c r="Y71" s="405"/>
      <c r="Z71" s="405"/>
      <c r="AA71" s="405"/>
      <c r="AB71" s="712"/>
      <c r="AC71" s="405"/>
      <c r="AD71" s="405"/>
      <c r="AE71" s="405"/>
      <c r="AF71" s="712"/>
      <c r="AG71" s="405"/>
      <c r="AH71" s="405"/>
      <c r="AI71" s="405"/>
      <c r="AJ71" s="712"/>
      <c r="AK71" s="405"/>
      <c r="AL71" s="405"/>
      <c r="AM71" s="405"/>
      <c r="AN71" s="712"/>
      <c r="AO71" s="405"/>
      <c r="AP71" s="405"/>
      <c r="AQ71" s="405"/>
      <c r="AR71" s="712"/>
      <c r="AS71" s="405"/>
      <c r="AT71" s="405"/>
      <c r="AV71" s="712"/>
      <c r="AW71" s="406"/>
      <c r="AX71" s="405"/>
      <c r="AZ71" s="712"/>
      <c r="BA71" s="406"/>
    </row>
    <row r="72" spans="1:53" s="710" customFormat="1" ht="12.75" customHeight="1" x14ac:dyDescent="0.2">
      <c r="A72" s="407" t="s">
        <v>406</v>
      </c>
      <c r="B72" s="713"/>
      <c r="C72" s="714"/>
      <c r="D72" s="715"/>
      <c r="E72" s="713"/>
      <c r="F72" s="407"/>
      <c r="G72" s="716"/>
      <c r="H72" s="717"/>
      <c r="I72" s="407"/>
      <c r="J72" s="407"/>
      <c r="K72" s="716"/>
      <c r="L72" s="718"/>
      <c r="M72" s="407"/>
      <c r="N72" s="407"/>
      <c r="O72" s="716"/>
      <c r="P72" s="711"/>
      <c r="Q72" s="402"/>
      <c r="R72" s="402"/>
      <c r="T72" s="711"/>
      <c r="U72" s="402"/>
      <c r="V72" s="402"/>
      <c r="X72" s="711"/>
      <c r="Y72" s="402"/>
      <c r="Z72" s="402"/>
      <c r="AB72" s="711"/>
      <c r="AC72" s="402"/>
      <c r="AD72" s="402"/>
      <c r="AF72" s="711"/>
      <c r="AG72" s="402"/>
      <c r="AH72" s="402"/>
      <c r="AJ72" s="711"/>
      <c r="AK72" s="402"/>
      <c r="AL72" s="402"/>
      <c r="AN72" s="711"/>
      <c r="AO72" s="402"/>
      <c r="AP72" s="402"/>
      <c r="AR72" s="711"/>
      <c r="AS72" s="402"/>
      <c r="AT72" s="402"/>
      <c r="AV72" s="711"/>
      <c r="AW72" s="403"/>
      <c r="AX72" s="402"/>
      <c r="AZ72" s="711"/>
      <c r="BA72" s="403"/>
    </row>
    <row r="73" spans="1:53" s="710" customFormat="1" ht="12.75" customHeight="1" x14ac:dyDescent="0.2">
      <c r="A73" s="407" t="s">
        <v>409</v>
      </c>
      <c r="B73" s="713"/>
      <c r="C73" s="714"/>
      <c r="D73" s="715"/>
      <c r="E73" s="713"/>
      <c r="F73" s="407"/>
      <c r="G73" s="716"/>
      <c r="H73" s="717"/>
      <c r="I73" s="407"/>
      <c r="J73" s="407"/>
      <c r="K73" s="716"/>
      <c r="L73" s="718"/>
      <c r="M73" s="407"/>
      <c r="N73" s="407"/>
      <c r="O73" s="716"/>
      <c r="P73" s="711"/>
      <c r="Q73" s="402"/>
      <c r="R73" s="402"/>
      <c r="T73" s="711"/>
      <c r="U73" s="402"/>
      <c r="V73" s="402"/>
      <c r="X73" s="711"/>
      <c r="Y73" s="402"/>
      <c r="Z73" s="402"/>
      <c r="AB73" s="711"/>
      <c r="AC73" s="402"/>
      <c r="AD73" s="402"/>
      <c r="AF73" s="711"/>
      <c r="AG73" s="402"/>
      <c r="AH73" s="402"/>
      <c r="AJ73" s="711"/>
      <c r="AK73" s="402"/>
      <c r="AL73" s="402"/>
      <c r="AN73" s="711"/>
      <c r="AO73" s="402"/>
      <c r="AP73" s="402"/>
      <c r="AR73" s="711"/>
      <c r="AS73" s="402"/>
      <c r="AT73" s="402"/>
      <c r="AV73" s="711"/>
      <c r="AW73" s="403"/>
      <c r="AX73" s="402"/>
      <c r="AZ73" s="711"/>
      <c r="BA73" s="403"/>
    </row>
    <row r="74" spans="1:53" s="710" customFormat="1" ht="12.75" customHeight="1" x14ac:dyDescent="0.2">
      <c r="A74" s="407" t="s">
        <v>450</v>
      </c>
      <c r="B74" s="713"/>
      <c r="C74" s="714"/>
      <c r="D74" s="715"/>
      <c r="E74" s="713"/>
      <c r="F74" s="407"/>
      <c r="G74" s="716"/>
      <c r="H74" s="717"/>
      <c r="I74" s="407"/>
      <c r="J74" s="407"/>
      <c r="K74" s="716"/>
      <c r="L74" s="718"/>
      <c r="M74" s="407"/>
      <c r="N74" s="407"/>
      <c r="O74" s="716"/>
      <c r="P74" s="711"/>
      <c r="Q74" s="402"/>
      <c r="R74" s="402"/>
      <c r="T74" s="711"/>
      <c r="U74" s="402"/>
      <c r="V74" s="402"/>
      <c r="X74" s="711"/>
      <c r="Y74" s="402"/>
      <c r="Z74" s="402"/>
      <c r="AB74" s="711"/>
      <c r="AC74" s="402"/>
      <c r="AD74" s="402"/>
      <c r="AF74" s="711"/>
      <c r="AG74" s="402"/>
      <c r="AH74" s="402"/>
      <c r="AJ74" s="711"/>
      <c r="AK74" s="402"/>
      <c r="AL74" s="402"/>
      <c r="AN74" s="711"/>
      <c r="AO74" s="402"/>
      <c r="AP74" s="402"/>
      <c r="AR74" s="711"/>
      <c r="AS74" s="402"/>
      <c r="AT74" s="402"/>
      <c r="AV74" s="711"/>
      <c r="AW74" s="403"/>
      <c r="AX74" s="402"/>
      <c r="AZ74" s="711"/>
      <c r="BA74" s="403"/>
    </row>
    <row r="75" spans="1:53" s="710" customFormat="1" ht="12.75" customHeight="1" x14ac:dyDescent="0.2">
      <c r="A75" s="407" t="s">
        <v>415</v>
      </c>
      <c r="B75" s="713"/>
      <c r="C75" s="714"/>
      <c r="D75" s="715"/>
      <c r="E75" s="713"/>
      <c r="F75" s="407"/>
      <c r="G75" s="716"/>
      <c r="H75" s="717"/>
      <c r="I75" s="407"/>
      <c r="J75" s="407"/>
      <c r="K75" s="716"/>
      <c r="L75" s="718"/>
      <c r="M75" s="407"/>
      <c r="N75" s="407"/>
      <c r="O75" s="716"/>
      <c r="P75" s="711"/>
      <c r="Q75" s="402"/>
      <c r="R75" s="402"/>
      <c r="T75" s="711"/>
      <c r="U75" s="402"/>
      <c r="V75" s="402"/>
      <c r="X75" s="711"/>
      <c r="Y75" s="402"/>
      <c r="Z75" s="402"/>
      <c r="AB75" s="711"/>
      <c r="AC75" s="402"/>
      <c r="AD75" s="402"/>
      <c r="AF75" s="711"/>
      <c r="AG75" s="402"/>
      <c r="AH75" s="402"/>
      <c r="AJ75" s="711"/>
      <c r="AK75" s="402"/>
      <c r="AL75" s="402"/>
      <c r="AN75" s="711"/>
      <c r="AO75" s="402"/>
      <c r="AP75" s="402"/>
      <c r="AR75" s="711"/>
      <c r="AS75" s="402"/>
      <c r="AT75" s="402"/>
      <c r="AV75" s="711"/>
      <c r="AW75" s="403"/>
      <c r="AX75" s="402"/>
      <c r="AZ75" s="711"/>
      <c r="BA75" s="403"/>
    </row>
    <row r="76" spans="1:53" s="710" customFormat="1" ht="12.75" customHeight="1" x14ac:dyDescent="0.2">
      <c r="A76" s="407" t="s">
        <v>416</v>
      </c>
      <c r="B76" s="713"/>
      <c r="C76" s="714"/>
      <c r="D76" s="715"/>
      <c r="E76" s="713"/>
      <c r="F76" s="407"/>
      <c r="G76" s="716"/>
      <c r="H76" s="717"/>
      <c r="I76" s="407"/>
      <c r="J76" s="407"/>
      <c r="K76" s="716"/>
      <c r="L76" s="718"/>
      <c r="M76" s="407"/>
      <c r="N76" s="407"/>
      <c r="O76" s="716"/>
      <c r="P76" s="711"/>
      <c r="Q76" s="402"/>
      <c r="R76" s="402"/>
      <c r="T76" s="711"/>
      <c r="U76" s="402"/>
      <c r="V76" s="402"/>
      <c r="X76" s="711"/>
      <c r="Y76" s="402"/>
      <c r="Z76" s="402"/>
      <c r="AB76" s="711"/>
      <c r="AC76" s="402"/>
      <c r="AD76" s="402"/>
      <c r="AF76" s="711"/>
      <c r="AG76" s="402"/>
      <c r="AH76" s="402"/>
      <c r="AJ76" s="711"/>
      <c r="AK76" s="402"/>
      <c r="AL76" s="402"/>
      <c r="AN76" s="711"/>
      <c r="AO76" s="402"/>
      <c r="AP76" s="402"/>
      <c r="AR76" s="711"/>
      <c r="AS76" s="402"/>
      <c r="AT76" s="402"/>
      <c r="AV76" s="711"/>
      <c r="AW76" s="403"/>
      <c r="AX76" s="402"/>
      <c r="AZ76" s="711"/>
      <c r="BA76" s="403"/>
    </row>
    <row r="77" spans="1:53" s="710" customFormat="1" ht="12.75" customHeight="1" x14ac:dyDescent="0.2">
      <c r="A77" s="26" t="s">
        <v>375</v>
      </c>
      <c r="B77" s="359"/>
      <c r="C77" s="359"/>
      <c r="D77" s="359"/>
      <c r="E77" s="359"/>
      <c r="F77" s="359"/>
      <c r="G77" s="359"/>
      <c r="H77" s="359"/>
      <c r="I77" s="359"/>
      <c r="J77" s="359"/>
      <c r="K77" s="359"/>
      <c r="L77" s="718"/>
      <c r="M77" s="407"/>
      <c r="N77" s="407"/>
      <c r="O77" s="716"/>
      <c r="P77" s="711"/>
      <c r="Q77" s="402"/>
      <c r="R77" s="402"/>
      <c r="T77" s="711"/>
      <c r="U77" s="402"/>
      <c r="V77" s="402"/>
      <c r="X77" s="711"/>
      <c r="Y77" s="402"/>
      <c r="Z77" s="402"/>
      <c r="AB77" s="711"/>
      <c r="AC77" s="402"/>
      <c r="AD77" s="402"/>
      <c r="AF77" s="711"/>
      <c r="AG77" s="402"/>
      <c r="AH77" s="402"/>
      <c r="AJ77" s="711"/>
      <c r="AK77" s="402"/>
      <c r="AL77" s="402"/>
      <c r="AN77" s="711"/>
      <c r="AO77" s="402"/>
      <c r="AP77" s="402"/>
      <c r="AR77" s="711"/>
      <c r="AS77" s="402"/>
      <c r="AT77" s="402"/>
      <c r="AV77" s="711"/>
      <c r="AW77" s="403"/>
      <c r="AX77" s="402"/>
      <c r="AZ77" s="711"/>
      <c r="BA77" s="403"/>
    </row>
    <row r="78" spans="1:53" s="359" customFormat="1" x14ac:dyDescent="0.2">
      <c r="A78" s="328"/>
      <c r="B78" s="516"/>
      <c r="C78" s="516"/>
      <c r="D78" s="516"/>
      <c r="E78" s="516"/>
      <c r="F78" s="516"/>
      <c r="G78" s="516"/>
      <c r="H78" s="516"/>
      <c r="I78" s="516"/>
      <c r="J78" s="516"/>
      <c r="K78" s="516"/>
    </row>
  </sheetData>
  <mergeCells count="17">
    <mergeCell ref="AL10:AO10"/>
    <mergeCell ref="AP10:AS10"/>
    <mergeCell ref="AT10:AW10"/>
    <mergeCell ref="A1:BA1"/>
    <mergeCell ref="A2:BA2"/>
    <mergeCell ref="AX10:BA10"/>
    <mergeCell ref="A3:AW3"/>
    <mergeCell ref="B9:AW9"/>
    <mergeCell ref="B10:E10"/>
    <mergeCell ref="F10:I10"/>
    <mergeCell ref="J10:M10"/>
    <mergeCell ref="N10:Q10"/>
    <mergeCell ref="R10:U10"/>
    <mergeCell ref="V10:Y10"/>
    <mergeCell ref="Z10:AC10"/>
    <mergeCell ref="AD10:AG10"/>
    <mergeCell ref="AH10:AK10"/>
  </mergeCells>
  <hyperlinks>
    <hyperlink ref="A8" location="Contents!A1" display="Return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M71"/>
  <sheetViews>
    <sheetView showGridLines="0" workbookViewId="0">
      <selection sqref="A1:AB1"/>
    </sheetView>
  </sheetViews>
  <sheetFormatPr defaultRowHeight="14.25" x14ac:dyDescent="0.2"/>
  <cols>
    <col min="1" max="1" width="26.7109375" style="108" customWidth="1"/>
    <col min="2" max="2" width="10.7109375" style="108" customWidth="1"/>
    <col min="3" max="3" width="9.7109375" style="108" customWidth="1"/>
    <col min="4" max="4" width="2.7109375" style="78" customWidth="1"/>
    <col min="5" max="5" width="9.140625" style="108" customWidth="1"/>
    <col min="6" max="6" width="1.7109375" style="108" customWidth="1"/>
    <col min="7" max="7" width="9.140625" style="108" customWidth="1"/>
    <col min="8" max="8" width="1.7109375" style="108" customWidth="1"/>
    <col min="9" max="9" width="9.140625" style="108" customWidth="1"/>
    <col min="10" max="10" width="1.7109375" style="108" customWidth="1"/>
    <col min="11" max="11" width="9.140625" style="108" customWidth="1"/>
    <col min="12" max="12" width="1.7109375" style="108" customWidth="1"/>
    <col min="13" max="13" width="9.140625" style="108" customWidth="1"/>
    <col min="14" max="14" width="1.7109375" style="108" customWidth="1"/>
    <col min="15" max="15" width="9.140625" style="108" customWidth="1"/>
    <col min="16" max="16" width="1.7109375" style="108" customWidth="1"/>
    <col min="17" max="17" width="9.140625" style="108" customWidth="1"/>
    <col min="18" max="18" width="1.7109375" style="108" customWidth="1"/>
    <col min="19" max="19" width="9.140625" style="108" customWidth="1"/>
    <col min="20" max="20" width="1.7109375" style="108" customWidth="1"/>
    <col min="21" max="21" width="9.140625" style="108" customWidth="1"/>
    <col min="22" max="22" width="1.7109375" style="108" customWidth="1"/>
    <col min="23" max="23" width="9.140625" style="108" customWidth="1"/>
    <col min="24" max="24" width="1.7109375" style="108" customWidth="1"/>
    <col min="25" max="25" width="9.140625" style="108" customWidth="1"/>
    <col min="26" max="26" width="1.7109375" style="108" customWidth="1"/>
    <col min="27" max="27" width="9.140625" style="108"/>
    <col min="28" max="28" width="1.7109375" style="108" customWidth="1"/>
    <col min="29" max="16384" width="9.140625" style="108"/>
  </cols>
  <sheetData>
    <row r="1" spans="1:39" s="64" customFormat="1" ht="15.75"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65"/>
      <c r="AD1" s="65"/>
      <c r="AE1" s="65"/>
    </row>
    <row r="2" spans="1:39" s="64" customFormat="1" ht="15.75"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65"/>
      <c r="AD2" s="65"/>
      <c r="AE2" s="65"/>
    </row>
    <row r="3" spans="1:39" s="64" customFormat="1" ht="23.25" customHeight="1" x14ac:dyDescent="0.25">
      <c r="A3" s="103" t="s">
        <v>418</v>
      </c>
      <c r="B3" s="95"/>
      <c r="C3" s="96"/>
      <c r="D3" s="102"/>
      <c r="E3" s="96"/>
      <c r="F3" s="96"/>
      <c r="G3" s="96"/>
      <c r="H3" s="96"/>
      <c r="I3" s="96"/>
      <c r="J3" s="96"/>
      <c r="K3" s="96"/>
      <c r="L3" s="96"/>
      <c r="M3" s="96"/>
      <c r="N3" s="96"/>
      <c r="O3" s="96"/>
      <c r="P3" s="96"/>
      <c r="Q3" s="96"/>
      <c r="R3" s="96"/>
      <c r="S3" s="96"/>
      <c r="T3" s="96"/>
      <c r="U3" s="96"/>
      <c r="V3" s="96"/>
      <c r="W3" s="96"/>
      <c r="X3" s="96"/>
      <c r="Y3" s="96"/>
      <c r="Z3" s="96"/>
      <c r="AA3" s="96"/>
      <c r="AB3" s="96"/>
      <c r="AC3" s="491"/>
    </row>
    <row r="5" spans="1:39" s="64" customFormat="1" ht="12.75" customHeight="1" x14ac:dyDescent="0.2">
      <c r="A5" s="986" t="s">
        <v>283</v>
      </c>
      <c r="B5" s="986"/>
      <c r="C5" s="986"/>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c r="AE5" s="93"/>
      <c r="AF5" s="93"/>
      <c r="AH5" s="91"/>
      <c r="AI5" s="93"/>
      <c r="AJ5" s="93"/>
      <c r="AK5" s="93"/>
      <c r="AL5" s="93"/>
      <c r="AM5" s="93"/>
    </row>
    <row r="6" spans="1:39" s="64" customFormat="1" ht="12.75" customHeight="1" x14ac:dyDescent="0.2">
      <c r="A6" s="61" t="s">
        <v>0</v>
      </c>
      <c r="B6" s="610"/>
      <c r="C6" s="610"/>
      <c r="D6" s="610"/>
      <c r="E6" s="610"/>
      <c r="F6" s="610"/>
      <c r="G6" s="878"/>
      <c r="H6" s="879"/>
      <c r="I6" s="879"/>
      <c r="J6" s="879"/>
      <c r="K6" s="879"/>
      <c r="L6" s="879"/>
      <c r="M6" s="879"/>
      <c r="N6" s="610"/>
      <c r="O6" s="610"/>
      <c r="P6" s="610"/>
      <c r="Q6" s="610"/>
      <c r="R6" s="610"/>
      <c r="S6" s="610"/>
      <c r="T6" s="610"/>
      <c r="U6" s="610"/>
      <c r="V6" s="610"/>
      <c r="W6" s="610"/>
      <c r="X6" s="610"/>
      <c r="Y6" s="610"/>
      <c r="Z6" s="610"/>
      <c r="AA6" s="610"/>
      <c r="AB6" s="610"/>
      <c r="AC6" s="610"/>
      <c r="AD6" s="610"/>
      <c r="AE6" s="93"/>
      <c r="AF6" s="93"/>
      <c r="AH6" s="91"/>
      <c r="AI6" s="93"/>
      <c r="AJ6" s="93"/>
      <c r="AK6" s="93"/>
      <c r="AL6" s="93"/>
      <c r="AM6" s="93"/>
    </row>
    <row r="7" spans="1:39" s="64" customFormat="1" ht="12.75" customHeight="1" x14ac:dyDescent="0.2">
      <c r="A7" s="610"/>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3"/>
      <c r="AF7" s="93"/>
      <c r="AH7" s="91"/>
      <c r="AI7" s="93"/>
      <c r="AJ7" s="93"/>
      <c r="AK7" s="93"/>
      <c r="AL7" s="93"/>
      <c r="AM7" s="93"/>
    </row>
    <row r="8" spans="1:39" s="64" customFormat="1" ht="12.75" x14ac:dyDescent="0.2">
      <c r="A8" s="60" t="s">
        <v>1</v>
      </c>
    </row>
    <row r="9" spans="1:39" s="64" customFormat="1" ht="12.75" customHeight="1" x14ac:dyDescent="0.2">
      <c r="D9" s="78"/>
      <c r="E9" s="987" t="s">
        <v>72</v>
      </c>
      <c r="F9" s="987"/>
      <c r="G9" s="987"/>
      <c r="H9" s="987"/>
      <c r="I9" s="987"/>
      <c r="J9" s="987"/>
      <c r="K9" s="987"/>
      <c r="L9" s="987"/>
      <c r="M9" s="987"/>
      <c r="N9" s="987"/>
      <c r="O9" s="987"/>
      <c r="P9" s="987"/>
      <c r="Q9" s="987"/>
      <c r="R9" s="987"/>
      <c r="S9" s="987"/>
      <c r="T9" s="987"/>
      <c r="U9" s="987"/>
      <c r="V9" s="987"/>
      <c r="W9" s="987"/>
      <c r="X9" s="987"/>
      <c r="Y9" s="987"/>
      <c r="Z9" s="987"/>
      <c r="AA9" s="987"/>
    </row>
    <row r="10" spans="1:39" s="64" customFormat="1" ht="15" customHeight="1" x14ac:dyDescent="0.2">
      <c r="A10" s="64" t="s">
        <v>2</v>
      </c>
      <c r="B10" s="64" t="s">
        <v>60</v>
      </c>
      <c r="C10" s="92" t="s">
        <v>3</v>
      </c>
      <c r="D10" s="78"/>
      <c r="E10" s="58" t="s">
        <v>370</v>
      </c>
      <c r="F10" s="58"/>
      <c r="G10" s="58" t="s">
        <v>4</v>
      </c>
      <c r="H10" s="58"/>
      <c r="I10" s="58" t="s">
        <v>5</v>
      </c>
      <c r="J10" s="58"/>
      <c r="K10" s="58" t="s">
        <v>6</v>
      </c>
      <c r="L10" s="58"/>
      <c r="M10" s="58" t="s">
        <v>7</v>
      </c>
      <c r="N10" s="58"/>
      <c r="O10" s="58" t="s">
        <v>8</v>
      </c>
      <c r="P10" s="58"/>
      <c r="Q10" s="58" t="s">
        <v>9</v>
      </c>
      <c r="R10" s="58"/>
      <c r="S10" s="58" t="s">
        <v>10</v>
      </c>
      <c r="T10" s="58"/>
      <c r="U10" s="58" t="s">
        <v>11</v>
      </c>
      <c r="V10" s="58"/>
      <c r="W10" s="58" t="s">
        <v>12</v>
      </c>
      <c r="X10" s="58"/>
      <c r="Y10" s="58" t="s">
        <v>13</v>
      </c>
      <c r="Z10" s="58"/>
      <c r="AA10" s="58" t="s">
        <v>14</v>
      </c>
    </row>
    <row r="11" spans="1:39" s="64" customFormat="1" ht="14.25" customHeight="1" x14ac:dyDescent="0.2">
      <c r="A11" s="90" t="s">
        <v>70</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492"/>
    </row>
    <row r="12" spans="1:39" s="64" customFormat="1" ht="14.25" customHeight="1" x14ac:dyDescent="0.2">
      <c r="A12" s="85" t="s">
        <v>38</v>
      </c>
      <c r="B12" s="85" t="s">
        <v>37</v>
      </c>
      <c r="C12" s="408">
        <v>9666</v>
      </c>
      <c r="D12" s="408"/>
      <c r="E12" s="408">
        <v>0</v>
      </c>
      <c r="F12" s="408"/>
      <c r="G12" s="408">
        <v>95</v>
      </c>
      <c r="H12" s="408"/>
      <c r="I12" s="408">
        <v>235</v>
      </c>
      <c r="J12" s="408"/>
      <c r="K12" s="408">
        <v>448</v>
      </c>
      <c r="L12" s="408"/>
      <c r="M12" s="408">
        <v>674</v>
      </c>
      <c r="N12" s="408"/>
      <c r="O12" s="408">
        <v>890</v>
      </c>
      <c r="P12" s="408"/>
      <c r="Q12" s="408">
        <v>1102</v>
      </c>
      <c r="R12" s="408"/>
      <c r="S12" s="408">
        <v>1239</v>
      </c>
      <c r="T12" s="408"/>
      <c r="U12" s="408">
        <v>1603</v>
      </c>
      <c r="V12" s="408"/>
      <c r="W12" s="408">
        <v>1598</v>
      </c>
      <c r="X12" s="408"/>
      <c r="Y12" s="408">
        <v>1653</v>
      </c>
      <c r="Z12" s="408"/>
      <c r="AA12" s="408">
        <v>1291</v>
      </c>
      <c r="AB12" s="698"/>
    </row>
    <row r="13" spans="1:39" s="700" customFormat="1" ht="6" customHeight="1" x14ac:dyDescent="0.2">
      <c r="A13" s="597"/>
      <c r="B13" s="597"/>
      <c r="C13" s="598"/>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699"/>
    </row>
    <row r="14" spans="1:39" s="64" customFormat="1" ht="26.25" customHeight="1" x14ac:dyDescent="0.2">
      <c r="A14" s="86" t="s">
        <v>69</v>
      </c>
      <c r="B14" s="85" t="s">
        <v>37</v>
      </c>
      <c r="C14" s="408">
        <v>11833</v>
      </c>
      <c r="D14" s="408"/>
      <c r="E14" s="408">
        <v>0</v>
      </c>
      <c r="F14" s="408"/>
      <c r="G14" s="408">
        <v>96</v>
      </c>
      <c r="H14" s="408"/>
      <c r="I14" s="408">
        <v>241</v>
      </c>
      <c r="J14" s="408"/>
      <c r="K14" s="408">
        <v>465</v>
      </c>
      <c r="L14" s="408"/>
      <c r="M14" s="408">
        <v>706</v>
      </c>
      <c r="N14" s="408"/>
      <c r="O14" s="408">
        <v>936</v>
      </c>
      <c r="P14" s="408"/>
      <c r="Q14" s="408">
        <v>1206</v>
      </c>
      <c r="R14" s="408"/>
      <c r="S14" s="408">
        <v>1353</v>
      </c>
      <c r="T14" s="408"/>
      <c r="U14" s="408">
        <v>1756</v>
      </c>
      <c r="V14" s="408"/>
      <c r="W14" s="408">
        <v>1774</v>
      </c>
      <c r="X14" s="408"/>
      <c r="Y14" s="408">
        <v>1858</v>
      </c>
      <c r="Z14" s="408"/>
      <c r="AA14" s="408">
        <v>1442</v>
      </c>
      <c r="AB14" s="698"/>
    </row>
    <row r="15" spans="1:39" s="64" customFormat="1" ht="14.25" customHeight="1" x14ac:dyDescent="0.2">
      <c r="A15" s="91"/>
      <c r="B15" s="58" t="s">
        <v>66</v>
      </c>
      <c r="C15" s="596">
        <v>106</v>
      </c>
      <c r="D15" s="595"/>
      <c r="E15" s="595">
        <v>0</v>
      </c>
      <c r="F15" s="595"/>
      <c r="G15" s="595">
        <v>1</v>
      </c>
      <c r="H15" s="595"/>
      <c r="I15" s="595">
        <v>11</v>
      </c>
      <c r="J15" s="595"/>
      <c r="K15" s="595">
        <v>4</v>
      </c>
      <c r="L15" s="595"/>
      <c r="M15" s="595">
        <v>0</v>
      </c>
      <c r="N15" s="595"/>
      <c r="O15" s="595">
        <v>0</v>
      </c>
      <c r="P15" s="595"/>
      <c r="Q15" s="595">
        <v>10</v>
      </c>
      <c r="R15" s="595"/>
      <c r="S15" s="595">
        <v>25</v>
      </c>
      <c r="T15" s="595"/>
      <c r="U15" s="595">
        <v>21</v>
      </c>
      <c r="V15" s="595"/>
      <c r="W15" s="595">
        <v>23</v>
      </c>
      <c r="X15" s="595"/>
      <c r="Y15" s="595">
        <v>10</v>
      </c>
      <c r="Z15" s="595"/>
      <c r="AA15" s="595">
        <v>1</v>
      </c>
      <c r="AB15" s="595"/>
    </row>
    <row r="16" spans="1:39" s="64" customFormat="1" ht="14.25" customHeight="1" x14ac:dyDescent="0.2">
      <c r="A16" s="91"/>
      <c r="B16" s="58" t="s">
        <v>65</v>
      </c>
      <c r="C16" s="595">
        <v>2905</v>
      </c>
      <c r="D16" s="595"/>
      <c r="E16" s="595">
        <v>0</v>
      </c>
      <c r="F16" s="595"/>
      <c r="G16" s="595">
        <v>22</v>
      </c>
      <c r="H16" s="595"/>
      <c r="I16" s="595">
        <v>23</v>
      </c>
      <c r="J16" s="595"/>
      <c r="K16" s="595">
        <v>98</v>
      </c>
      <c r="L16" s="595"/>
      <c r="M16" s="595">
        <v>155</v>
      </c>
      <c r="N16" s="595"/>
      <c r="O16" s="595">
        <v>211</v>
      </c>
      <c r="P16" s="595"/>
      <c r="Q16" s="595">
        <v>508</v>
      </c>
      <c r="R16" s="595"/>
      <c r="S16" s="595">
        <v>263</v>
      </c>
      <c r="T16" s="595"/>
      <c r="U16" s="595">
        <v>423</v>
      </c>
      <c r="V16" s="595"/>
      <c r="W16" s="595">
        <v>423</v>
      </c>
      <c r="X16" s="595"/>
      <c r="Y16" s="595">
        <v>396</v>
      </c>
      <c r="Z16" s="595"/>
      <c r="AA16" s="595">
        <v>383</v>
      </c>
      <c r="AB16" s="595"/>
    </row>
    <row r="17" spans="1:28" s="64" customFormat="1" ht="14.25" customHeight="1" x14ac:dyDescent="0.2">
      <c r="A17" s="91"/>
      <c r="B17" s="58" t="s">
        <v>64</v>
      </c>
      <c r="C17" s="595">
        <v>8767</v>
      </c>
      <c r="D17" s="595"/>
      <c r="E17" s="595">
        <v>0</v>
      </c>
      <c r="F17" s="595"/>
      <c r="G17" s="595">
        <v>73</v>
      </c>
      <c r="H17" s="595"/>
      <c r="I17" s="595">
        <v>207</v>
      </c>
      <c r="J17" s="595"/>
      <c r="K17" s="595">
        <v>356</v>
      </c>
      <c r="L17" s="595"/>
      <c r="M17" s="595">
        <v>543</v>
      </c>
      <c r="N17" s="595"/>
      <c r="O17" s="595">
        <v>719</v>
      </c>
      <c r="P17" s="595"/>
      <c r="Q17" s="595">
        <v>680</v>
      </c>
      <c r="R17" s="595"/>
      <c r="S17" s="595">
        <v>1057</v>
      </c>
      <c r="T17" s="595"/>
      <c r="U17" s="595">
        <v>1309</v>
      </c>
      <c r="V17" s="595"/>
      <c r="W17" s="595">
        <v>1320</v>
      </c>
      <c r="X17" s="595"/>
      <c r="Y17" s="595">
        <v>1451</v>
      </c>
      <c r="Z17" s="595"/>
      <c r="AA17" s="595">
        <v>1052</v>
      </c>
      <c r="AB17" s="595"/>
    </row>
    <row r="18" spans="1:28" s="64" customFormat="1" ht="14.25" customHeight="1" x14ac:dyDescent="0.2">
      <c r="A18" s="91"/>
      <c r="B18" s="58" t="s">
        <v>63</v>
      </c>
      <c r="C18" s="595">
        <v>55</v>
      </c>
      <c r="D18" s="595"/>
      <c r="E18" s="595">
        <v>0</v>
      </c>
      <c r="F18" s="595"/>
      <c r="G18" s="595">
        <v>0</v>
      </c>
      <c r="H18" s="595"/>
      <c r="I18" s="595">
        <v>0</v>
      </c>
      <c r="J18" s="595"/>
      <c r="K18" s="595">
        <v>7</v>
      </c>
      <c r="L18" s="595"/>
      <c r="M18" s="595">
        <v>8</v>
      </c>
      <c r="N18" s="595"/>
      <c r="O18" s="595">
        <v>6</v>
      </c>
      <c r="P18" s="595"/>
      <c r="Q18" s="595">
        <v>8</v>
      </c>
      <c r="R18" s="595"/>
      <c r="S18" s="595">
        <v>8</v>
      </c>
      <c r="T18" s="595"/>
      <c r="U18" s="595">
        <v>3</v>
      </c>
      <c r="V18" s="595"/>
      <c r="W18" s="595">
        <v>8</v>
      </c>
      <c r="X18" s="595"/>
      <c r="Y18" s="595">
        <v>1</v>
      </c>
      <c r="Z18" s="595"/>
      <c r="AA18" s="595">
        <v>6</v>
      </c>
      <c r="AB18" s="595"/>
    </row>
    <row r="19" spans="1:28" s="64" customFormat="1" ht="6" customHeight="1" x14ac:dyDescent="0.2">
      <c r="A19" s="91"/>
      <c r="B19" s="58"/>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row>
    <row r="20" spans="1:28" s="64" customFormat="1" ht="14.25" customHeight="1" x14ac:dyDescent="0.2">
      <c r="A20" s="83" t="s">
        <v>19</v>
      </c>
      <c r="B20" s="82" t="s">
        <v>37</v>
      </c>
      <c r="C20" s="409">
        <v>9513</v>
      </c>
      <c r="D20" s="409"/>
      <c r="E20" s="409">
        <v>0</v>
      </c>
      <c r="F20" s="409"/>
      <c r="G20" s="409">
        <v>68</v>
      </c>
      <c r="H20" s="409"/>
      <c r="I20" s="409">
        <v>163</v>
      </c>
      <c r="J20" s="409"/>
      <c r="K20" s="409">
        <v>314</v>
      </c>
      <c r="L20" s="409"/>
      <c r="M20" s="409">
        <v>569</v>
      </c>
      <c r="N20" s="409"/>
      <c r="O20" s="409">
        <v>773</v>
      </c>
      <c r="P20" s="409"/>
      <c r="Q20" s="409">
        <v>1003</v>
      </c>
      <c r="R20" s="409"/>
      <c r="S20" s="409">
        <v>1121</v>
      </c>
      <c r="T20" s="409"/>
      <c r="U20" s="409">
        <v>1425</v>
      </c>
      <c r="V20" s="409"/>
      <c r="W20" s="409">
        <v>1425</v>
      </c>
      <c r="X20" s="409"/>
      <c r="Y20" s="409">
        <v>1487</v>
      </c>
      <c r="Z20" s="409"/>
      <c r="AA20" s="409">
        <v>1165</v>
      </c>
      <c r="AB20" s="701"/>
    </row>
    <row r="21" spans="1:28" s="64" customFormat="1" ht="14.25" customHeight="1" x14ac:dyDescent="0.2">
      <c r="B21" s="64" t="s">
        <v>66</v>
      </c>
      <c r="C21" s="56">
        <v>87</v>
      </c>
      <c r="D21" s="80"/>
      <c r="E21" s="80">
        <v>0</v>
      </c>
      <c r="F21" s="80"/>
      <c r="G21" s="80">
        <v>0</v>
      </c>
      <c r="H21" s="80"/>
      <c r="I21" s="80">
        <v>7</v>
      </c>
      <c r="J21" s="80"/>
      <c r="K21" s="80">
        <v>2</v>
      </c>
      <c r="L21" s="80"/>
      <c r="M21" s="80">
        <v>0</v>
      </c>
      <c r="N21" s="80"/>
      <c r="O21" s="80">
        <v>0</v>
      </c>
      <c r="P21" s="80"/>
      <c r="Q21" s="80">
        <v>7</v>
      </c>
      <c r="R21" s="80"/>
      <c r="S21" s="80">
        <v>21</v>
      </c>
      <c r="T21" s="80"/>
      <c r="U21" s="80">
        <v>19</v>
      </c>
      <c r="V21" s="80"/>
      <c r="W21" s="80">
        <v>22</v>
      </c>
      <c r="X21" s="80"/>
      <c r="Y21" s="80">
        <v>9</v>
      </c>
      <c r="Z21" s="80"/>
      <c r="AA21" s="80">
        <v>0</v>
      </c>
    </row>
    <row r="22" spans="1:28" s="64" customFormat="1" ht="14.25" customHeight="1" x14ac:dyDescent="0.2">
      <c r="B22" s="64" t="s">
        <v>65</v>
      </c>
      <c r="C22" s="56">
        <v>2527</v>
      </c>
      <c r="D22" s="80"/>
      <c r="E22" s="80">
        <v>0</v>
      </c>
      <c r="F22" s="80"/>
      <c r="G22" s="80">
        <v>17</v>
      </c>
      <c r="H22" s="80"/>
      <c r="I22" s="80">
        <v>15</v>
      </c>
      <c r="J22" s="80"/>
      <c r="K22" s="80">
        <v>74</v>
      </c>
      <c r="L22" s="80"/>
      <c r="M22" s="80">
        <v>130</v>
      </c>
      <c r="N22" s="80"/>
      <c r="O22" s="80">
        <v>194</v>
      </c>
      <c r="P22" s="80"/>
      <c r="Q22" s="80">
        <v>447</v>
      </c>
      <c r="R22" s="80"/>
      <c r="S22" s="80">
        <v>220</v>
      </c>
      <c r="T22" s="80"/>
      <c r="U22" s="80">
        <v>369</v>
      </c>
      <c r="V22" s="80"/>
      <c r="W22" s="80">
        <v>374</v>
      </c>
      <c r="X22" s="80"/>
      <c r="Y22" s="80">
        <v>354</v>
      </c>
      <c r="Z22" s="80"/>
      <c r="AA22" s="80">
        <v>333</v>
      </c>
      <c r="AB22" s="57"/>
    </row>
    <row r="23" spans="1:28" s="64" customFormat="1" ht="14.25" customHeight="1" x14ac:dyDescent="0.2">
      <c r="B23" s="64" t="s">
        <v>64</v>
      </c>
      <c r="C23" s="56">
        <v>6854</v>
      </c>
      <c r="D23" s="80"/>
      <c r="E23" s="80">
        <v>0</v>
      </c>
      <c r="F23" s="80"/>
      <c r="G23" s="80">
        <v>51</v>
      </c>
      <c r="H23" s="80"/>
      <c r="I23" s="80">
        <v>141</v>
      </c>
      <c r="J23" s="80"/>
      <c r="K23" s="80">
        <v>231</v>
      </c>
      <c r="L23" s="80"/>
      <c r="M23" s="80">
        <v>435</v>
      </c>
      <c r="N23" s="80"/>
      <c r="O23" s="80">
        <v>573</v>
      </c>
      <c r="P23" s="80"/>
      <c r="Q23" s="80">
        <v>543</v>
      </c>
      <c r="R23" s="80"/>
      <c r="S23" s="80">
        <v>874</v>
      </c>
      <c r="T23" s="80"/>
      <c r="U23" s="80">
        <v>1034</v>
      </c>
      <c r="V23" s="80"/>
      <c r="W23" s="80">
        <v>1022</v>
      </c>
      <c r="X23" s="80"/>
      <c r="Y23" s="80">
        <v>1123</v>
      </c>
      <c r="Z23" s="80"/>
      <c r="AA23" s="80">
        <v>827</v>
      </c>
      <c r="AB23" s="57"/>
    </row>
    <row r="24" spans="1:28" s="64" customFormat="1" ht="14.25" customHeight="1" x14ac:dyDescent="0.2">
      <c r="B24" s="64" t="s">
        <v>63</v>
      </c>
      <c r="C24" s="56">
        <v>45</v>
      </c>
      <c r="D24" s="80"/>
      <c r="E24" s="80">
        <v>0</v>
      </c>
      <c r="F24" s="80"/>
      <c r="G24" s="80">
        <v>0</v>
      </c>
      <c r="H24" s="80"/>
      <c r="I24" s="80">
        <v>0</v>
      </c>
      <c r="J24" s="80"/>
      <c r="K24" s="80">
        <v>7</v>
      </c>
      <c r="L24" s="80"/>
      <c r="M24" s="80">
        <v>4</v>
      </c>
      <c r="N24" s="80"/>
      <c r="O24" s="80">
        <v>6</v>
      </c>
      <c r="P24" s="80"/>
      <c r="Q24" s="80">
        <v>6</v>
      </c>
      <c r="R24" s="80"/>
      <c r="S24" s="80">
        <v>6</v>
      </c>
      <c r="T24" s="80"/>
      <c r="U24" s="80">
        <v>3</v>
      </c>
      <c r="V24" s="80"/>
      <c r="W24" s="80">
        <v>7</v>
      </c>
      <c r="X24" s="80"/>
      <c r="Y24" s="80">
        <v>1</v>
      </c>
      <c r="Z24" s="80"/>
      <c r="AA24" s="80">
        <v>5</v>
      </c>
      <c r="AB24" s="57"/>
    </row>
    <row r="25" spans="1:28" s="64" customFormat="1" ht="6" customHeight="1" x14ac:dyDescent="0.2">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row>
    <row r="26" spans="1:28" s="64" customFormat="1" ht="14.25" customHeight="1" x14ac:dyDescent="0.2">
      <c r="A26" s="83" t="s">
        <v>20</v>
      </c>
      <c r="B26" s="82" t="s">
        <v>37</v>
      </c>
      <c r="C26" s="409">
        <v>680</v>
      </c>
      <c r="D26" s="409"/>
      <c r="E26" s="409">
        <v>0</v>
      </c>
      <c r="F26" s="409"/>
      <c r="G26" s="409">
        <v>22</v>
      </c>
      <c r="H26" s="409"/>
      <c r="I26" s="409">
        <v>53</v>
      </c>
      <c r="J26" s="409"/>
      <c r="K26" s="409">
        <v>79</v>
      </c>
      <c r="L26" s="409"/>
      <c r="M26" s="409">
        <v>53</v>
      </c>
      <c r="N26" s="409"/>
      <c r="O26" s="409">
        <v>55</v>
      </c>
      <c r="P26" s="409"/>
      <c r="Q26" s="409">
        <v>69</v>
      </c>
      <c r="R26" s="409"/>
      <c r="S26" s="409">
        <v>77</v>
      </c>
      <c r="T26" s="409"/>
      <c r="U26" s="409">
        <v>80</v>
      </c>
      <c r="V26" s="409"/>
      <c r="W26" s="409">
        <v>73</v>
      </c>
      <c r="X26" s="409"/>
      <c r="Y26" s="409">
        <v>74</v>
      </c>
      <c r="Z26" s="409"/>
      <c r="AA26" s="409">
        <v>45</v>
      </c>
      <c r="AB26" s="701"/>
    </row>
    <row r="27" spans="1:28" s="64" customFormat="1" ht="14.25" customHeight="1" x14ac:dyDescent="0.2">
      <c r="B27" s="64" t="s">
        <v>66</v>
      </c>
      <c r="C27" s="56">
        <v>8</v>
      </c>
      <c r="D27" s="80"/>
      <c r="E27" s="80">
        <v>0</v>
      </c>
      <c r="F27" s="80"/>
      <c r="G27" s="80">
        <v>0</v>
      </c>
      <c r="H27" s="80"/>
      <c r="I27" s="80">
        <v>2</v>
      </c>
      <c r="J27" s="80"/>
      <c r="K27" s="80">
        <v>1</v>
      </c>
      <c r="L27" s="80"/>
      <c r="M27" s="80">
        <v>0</v>
      </c>
      <c r="N27" s="80"/>
      <c r="O27" s="80">
        <v>0</v>
      </c>
      <c r="P27" s="80"/>
      <c r="Q27" s="80">
        <v>2</v>
      </c>
      <c r="R27" s="80"/>
      <c r="S27" s="80">
        <v>3</v>
      </c>
      <c r="T27" s="80"/>
      <c r="U27" s="80">
        <v>0</v>
      </c>
      <c r="V27" s="80"/>
      <c r="W27" s="80">
        <v>0</v>
      </c>
      <c r="X27" s="80"/>
      <c r="Y27" s="80">
        <v>0</v>
      </c>
      <c r="Z27" s="80"/>
      <c r="AA27" s="80">
        <v>0</v>
      </c>
    </row>
    <row r="28" spans="1:28" s="64" customFormat="1" ht="14.25" customHeight="1" x14ac:dyDescent="0.2">
      <c r="B28" s="64" t="s">
        <v>65</v>
      </c>
      <c r="C28" s="56">
        <v>104</v>
      </c>
      <c r="D28" s="80"/>
      <c r="E28" s="80">
        <v>0</v>
      </c>
      <c r="F28" s="80"/>
      <c r="G28" s="80">
        <v>3</v>
      </c>
      <c r="H28" s="80"/>
      <c r="I28" s="80">
        <v>7</v>
      </c>
      <c r="J28" s="80"/>
      <c r="K28" s="80">
        <v>12</v>
      </c>
      <c r="L28" s="80"/>
      <c r="M28" s="80">
        <v>9</v>
      </c>
      <c r="N28" s="80"/>
      <c r="O28" s="80">
        <v>5</v>
      </c>
      <c r="P28" s="80"/>
      <c r="Q28" s="80">
        <v>17</v>
      </c>
      <c r="R28" s="80"/>
      <c r="S28" s="80">
        <v>16</v>
      </c>
      <c r="T28" s="80"/>
      <c r="U28" s="80">
        <v>15</v>
      </c>
      <c r="V28" s="80"/>
      <c r="W28" s="80">
        <v>7</v>
      </c>
      <c r="X28" s="80"/>
      <c r="Y28" s="80">
        <v>7</v>
      </c>
      <c r="Z28" s="80"/>
      <c r="AA28" s="80">
        <v>6</v>
      </c>
      <c r="AB28" s="57"/>
    </row>
    <row r="29" spans="1:28" s="64" customFormat="1" ht="14.25" customHeight="1" x14ac:dyDescent="0.2">
      <c r="B29" s="64" t="s">
        <v>64</v>
      </c>
      <c r="C29" s="56">
        <v>561</v>
      </c>
      <c r="D29" s="80"/>
      <c r="E29" s="80">
        <v>0</v>
      </c>
      <c r="F29" s="80"/>
      <c r="G29" s="80">
        <v>19</v>
      </c>
      <c r="H29" s="80"/>
      <c r="I29" s="80">
        <v>44</v>
      </c>
      <c r="J29" s="80"/>
      <c r="K29" s="80">
        <v>66</v>
      </c>
      <c r="L29" s="80"/>
      <c r="M29" s="80">
        <v>42</v>
      </c>
      <c r="N29" s="80"/>
      <c r="O29" s="80">
        <v>50</v>
      </c>
      <c r="P29" s="80"/>
      <c r="Q29" s="80">
        <v>49</v>
      </c>
      <c r="R29" s="80"/>
      <c r="S29" s="80">
        <v>56</v>
      </c>
      <c r="T29" s="80"/>
      <c r="U29" s="80">
        <v>65</v>
      </c>
      <c r="V29" s="80"/>
      <c r="W29" s="80">
        <v>65</v>
      </c>
      <c r="X29" s="80"/>
      <c r="Y29" s="80">
        <v>67</v>
      </c>
      <c r="Z29" s="80"/>
      <c r="AA29" s="80">
        <v>38</v>
      </c>
      <c r="AB29" s="57"/>
    </row>
    <row r="30" spans="1:28" s="64" customFormat="1" ht="14.25" customHeight="1" x14ac:dyDescent="0.2">
      <c r="B30" s="64" t="s">
        <v>63</v>
      </c>
      <c r="C30" s="56">
        <v>7</v>
      </c>
      <c r="D30" s="80"/>
      <c r="E30" s="80">
        <v>0</v>
      </c>
      <c r="F30" s="80"/>
      <c r="G30" s="80">
        <v>0</v>
      </c>
      <c r="H30" s="80"/>
      <c r="I30" s="80">
        <v>0</v>
      </c>
      <c r="J30" s="80"/>
      <c r="K30" s="80">
        <v>0</v>
      </c>
      <c r="L30" s="80"/>
      <c r="M30" s="80">
        <v>2</v>
      </c>
      <c r="N30" s="80"/>
      <c r="O30" s="80">
        <v>0</v>
      </c>
      <c r="P30" s="80"/>
      <c r="Q30" s="80">
        <v>1</v>
      </c>
      <c r="R30" s="80"/>
      <c r="S30" s="80">
        <v>2</v>
      </c>
      <c r="T30" s="80"/>
      <c r="U30" s="80">
        <v>0</v>
      </c>
      <c r="V30" s="80"/>
      <c r="W30" s="80">
        <v>1</v>
      </c>
      <c r="X30" s="80"/>
      <c r="Y30" s="80">
        <v>0</v>
      </c>
      <c r="Z30" s="80"/>
      <c r="AA30" s="80">
        <v>1</v>
      </c>
    </row>
    <row r="31" spans="1:28" s="64" customFormat="1" ht="6" customHeight="1" x14ac:dyDescent="0.2">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row>
    <row r="32" spans="1:28" s="64" customFormat="1" ht="14.25" customHeight="1" x14ac:dyDescent="0.2">
      <c r="A32" s="83" t="s">
        <v>21</v>
      </c>
      <c r="B32" s="82" t="s">
        <v>37</v>
      </c>
      <c r="C32" s="409">
        <v>1640</v>
      </c>
      <c r="D32" s="409"/>
      <c r="E32" s="409">
        <v>0</v>
      </c>
      <c r="F32" s="409"/>
      <c r="G32" s="409">
        <v>6</v>
      </c>
      <c r="H32" s="409"/>
      <c r="I32" s="409">
        <v>25</v>
      </c>
      <c r="J32" s="409"/>
      <c r="K32" s="409">
        <v>72</v>
      </c>
      <c r="L32" s="409"/>
      <c r="M32" s="409">
        <v>84</v>
      </c>
      <c r="N32" s="409"/>
      <c r="O32" s="409">
        <v>108</v>
      </c>
      <c r="P32" s="409"/>
      <c r="Q32" s="409">
        <v>134</v>
      </c>
      <c r="R32" s="409"/>
      <c r="S32" s="409">
        <v>155</v>
      </c>
      <c r="T32" s="409"/>
      <c r="U32" s="409">
        <v>251</v>
      </c>
      <c r="V32" s="409"/>
      <c r="W32" s="409">
        <v>276</v>
      </c>
      <c r="X32" s="409"/>
      <c r="Y32" s="409">
        <v>297</v>
      </c>
      <c r="Z32" s="409"/>
      <c r="AA32" s="409">
        <v>232</v>
      </c>
      <c r="AB32" s="701"/>
    </row>
    <row r="33" spans="1:28" s="64" customFormat="1" ht="14.25" customHeight="1" x14ac:dyDescent="0.2">
      <c r="B33" s="64" t="s">
        <v>66</v>
      </c>
      <c r="C33" s="56">
        <v>11</v>
      </c>
      <c r="D33" s="80"/>
      <c r="E33" s="80">
        <v>0</v>
      </c>
      <c r="F33" s="80"/>
      <c r="G33" s="80">
        <v>1</v>
      </c>
      <c r="H33" s="80"/>
      <c r="I33" s="80">
        <v>2</v>
      </c>
      <c r="J33" s="80"/>
      <c r="K33" s="80">
        <v>1</v>
      </c>
      <c r="L33" s="80"/>
      <c r="M33" s="80">
        <v>0</v>
      </c>
      <c r="N33" s="80"/>
      <c r="O33" s="80">
        <v>0</v>
      </c>
      <c r="P33" s="80"/>
      <c r="Q33" s="80">
        <v>1</v>
      </c>
      <c r="R33" s="80"/>
      <c r="S33" s="80">
        <v>1</v>
      </c>
      <c r="T33" s="80"/>
      <c r="U33" s="80">
        <v>2</v>
      </c>
      <c r="V33" s="80"/>
      <c r="W33" s="80">
        <v>1</v>
      </c>
      <c r="X33" s="80"/>
      <c r="Y33" s="80">
        <v>1</v>
      </c>
      <c r="Z33" s="80"/>
      <c r="AA33" s="80">
        <v>1</v>
      </c>
      <c r="AB33" s="57"/>
    </row>
    <row r="34" spans="1:28" s="64" customFormat="1" ht="14.25" customHeight="1" x14ac:dyDescent="0.2">
      <c r="B34" s="64" t="s">
        <v>65</v>
      </c>
      <c r="C34" s="56">
        <v>274</v>
      </c>
      <c r="D34" s="80"/>
      <c r="E34" s="80">
        <v>0</v>
      </c>
      <c r="F34" s="80"/>
      <c r="G34" s="80">
        <v>2</v>
      </c>
      <c r="H34" s="80"/>
      <c r="I34" s="80">
        <v>1</v>
      </c>
      <c r="J34" s="80"/>
      <c r="K34" s="80">
        <v>12</v>
      </c>
      <c r="L34" s="80"/>
      <c r="M34" s="80">
        <v>16</v>
      </c>
      <c r="N34" s="80"/>
      <c r="O34" s="80">
        <v>12</v>
      </c>
      <c r="P34" s="80"/>
      <c r="Q34" s="80">
        <v>44</v>
      </c>
      <c r="R34" s="80"/>
      <c r="S34" s="80">
        <v>27</v>
      </c>
      <c r="T34" s="80"/>
      <c r="U34" s="80">
        <v>39</v>
      </c>
      <c r="V34" s="80"/>
      <c r="W34" s="80">
        <v>42</v>
      </c>
      <c r="X34" s="80"/>
      <c r="Y34" s="80">
        <v>35</v>
      </c>
      <c r="Z34" s="80"/>
      <c r="AA34" s="80">
        <v>44</v>
      </c>
      <c r="AB34" s="57"/>
    </row>
    <row r="35" spans="1:28" s="64" customFormat="1" ht="14.25" customHeight="1" x14ac:dyDescent="0.2">
      <c r="B35" s="64" t="s">
        <v>64</v>
      </c>
      <c r="C35" s="56">
        <v>1352</v>
      </c>
      <c r="D35" s="80"/>
      <c r="E35" s="80">
        <v>0</v>
      </c>
      <c r="F35" s="80"/>
      <c r="G35" s="80">
        <v>3</v>
      </c>
      <c r="H35" s="80"/>
      <c r="I35" s="80">
        <v>22</v>
      </c>
      <c r="J35" s="80"/>
      <c r="K35" s="80">
        <v>59</v>
      </c>
      <c r="L35" s="80"/>
      <c r="M35" s="80">
        <v>66</v>
      </c>
      <c r="N35" s="80"/>
      <c r="O35" s="80">
        <v>96</v>
      </c>
      <c r="P35" s="80"/>
      <c r="Q35" s="80">
        <v>88</v>
      </c>
      <c r="R35" s="80"/>
      <c r="S35" s="80">
        <v>127</v>
      </c>
      <c r="T35" s="80"/>
      <c r="U35" s="80">
        <v>210</v>
      </c>
      <c r="V35" s="80"/>
      <c r="W35" s="80">
        <v>233</v>
      </c>
      <c r="X35" s="80"/>
      <c r="Y35" s="80">
        <v>261</v>
      </c>
      <c r="Z35" s="80"/>
      <c r="AA35" s="80">
        <v>187</v>
      </c>
      <c r="AB35" s="57"/>
    </row>
    <row r="36" spans="1:28" s="64" customFormat="1" ht="14.25" customHeight="1" x14ac:dyDescent="0.2">
      <c r="B36" s="64" t="s">
        <v>63</v>
      </c>
      <c r="C36" s="56">
        <v>3</v>
      </c>
      <c r="D36" s="80"/>
      <c r="E36" s="80">
        <v>0</v>
      </c>
      <c r="F36" s="80"/>
      <c r="G36" s="80">
        <v>0</v>
      </c>
      <c r="H36" s="80"/>
      <c r="I36" s="80">
        <v>0</v>
      </c>
      <c r="J36" s="80"/>
      <c r="K36" s="80">
        <v>0</v>
      </c>
      <c r="L36" s="80"/>
      <c r="M36" s="80">
        <v>2</v>
      </c>
      <c r="N36" s="80"/>
      <c r="O36" s="80">
        <v>0</v>
      </c>
      <c r="P36" s="80"/>
      <c r="Q36" s="80">
        <v>1</v>
      </c>
      <c r="R36" s="80"/>
      <c r="S36" s="80">
        <v>0</v>
      </c>
      <c r="T36" s="80"/>
      <c r="U36" s="80">
        <v>0</v>
      </c>
      <c r="V36" s="80"/>
      <c r="W36" s="80">
        <v>0</v>
      </c>
      <c r="X36" s="80"/>
      <c r="Y36" s="80">
        <v>0</v>
      </c>
      <c r="Z36" s="80"/>
      <c r="AA36" s="80">
        <v>0</v>
      </c>
    </row>
    <row r="37" spans="1:28" s="64" customFormat="1" ht="14.25" customHeight="1" x14ac:dyDescent="0.2">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row>
    <row r="38" spans="1:28" s="64" customFormat="1" ht="14.25" customHeight="1" x14ac:dyDescent="0.2">
      <c r="A38" s="90" t="s">
        <v>68</v>
      </c>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492"/>
    </row>
    <row r="39" spans="1:28" s="64" customFormat="1" ht="14.25" customHeight="1" x14ac:dyDescent="0.2">
      <c r="A39" s="85" t="s">
        <v>38</v>
      </c>
      <c r="B39" s="87"/>
      <c r="C39" s="408">
        <v>84</v>
      </c>
      <c r="D39" s="408"/>
      <c r="E39" s="408">
        <v>0</v>
      </c>
      <c r="F39" s="408"/>
      <c r="G39" s="408">
        <v>1</v>
      </c>
      <c r="H39" s="408"/>
      <c r="I39" s="408">
        <v>4</v>
      </c>
      <c r="J39" s="408"/>
      <c r="K39" s="408">
        <v>9</v>
      </c>
      <c r="L39" s="408"/>
      <c r="M39" s="408">
        <v>9</v>
      </c>
      <c r="N39" s="408"/>
      <c r="O39" s="408">
        <v>18</v>
      </c>
      <c r="P39" s="408"/>
      <c r="Q39" s="408">
        <v>11</v>
      </c>
      <c r="R39" s="408"/>
      <c r="S39" s="408">
        <v>8</v>
      </c>
      <c r="T39" s="408"/>
      <c r="U39" s="408">
        <v>4</v>
      </c>
      <c r="V39" s="408"/>
      <c r="W39" s="408">
        <v>12</v>
      </c>
      <c r="X39" s="408"/>
      <c r="Y39" s="408">
        <v>7</v>
      </c>
      <c r="Z39" s="408"/>
      <c r="AA39" s="408">
        <v>4</v>
      </c>
      <c r="AB39" s="698"/>
    </row>
    <row r="40" spans="1:28" s="64" customFormat="1" ht="6" customHeight="1" x14ac:dyDescent="0.2">
      <c r="A40" s="58"/>
    </row>
    <row r="41" spans="1:28" s="64" customFormat="1" ht="26.25" customHeight="1" x14ac:dyDescent="0.2">
      <c r="A41" s="86" t="s">
        <v>67</v>
      </c>
      <c r="B41" s="85" t="s">
        <v>37</v>
      </c>
      <c r="C41" s="408">
        <v>88</v>
      </c>
      <c r="D41" s="408"/>
      <c r="E41" s="408">
        <v>0</v>
      </c>
      <c r="F41" s="408"/>
      <c r="G41" s="408">
        <v>1</v>
      </c>
      <c r="H41" s="408"/>
      <c r="I41" s="408">
        <v>4</v>
      </c>
      <c r="J41" s="408"/>
      <c r="K41" s="408">
        <v>10</v>
      </c>
      <c r="L41" s="408"/>
      <c r="M41" s="408">
        <v>9</v>
      </c>
      <c r="N41" s="408"/>
      <c r="O41" s="408">
        <v>18</v>
      </c>
      <c r="P41" s="408"/>
      <c r="Q41" s="408">
        <v>11</v>
      </c>
      <c r="R41" s="408"/>
      <c r="S41" s="408">
        <v>8</v>
      </c>
      <c r="T41" s="408"/>
      <c r="U41" s="408">
        <v>4</v>
      </c>
      <c r="V41" s="408"/>
      <c r="W41" s="408">
        <v>12</v>
      </c>
      <c r="X41" s="408"/>
      <c r="Y41" s="408">
        <v>7</v>
      </c>
      <c r="Z41" s="408"/>
      <c r="AA41" s="408">
        <v>4</v>
      </c>
      <c r="AB41" s="698"/>
    </row>
    <row r="42" spans="1:28" s="700" customFormat="1" ht="14.25" customHeight="1" x14ac:dyDescent="0.2">
      <c r="A42" s="599"/>
      <c r="B42" s="58" t="s">
        <v>66</v>
      </c>
      <c r="C42" s="598">
        <f>C48+C54+C60</f>
        <v>3</v>
      </c>
      <c r="D42" s="598"/>
      <c r="E42" s="598">
        <f>E48+E54+E60</f>
        <v>0</v>
      </c>
      <c r="F42" s="598"/>
      <c r="G42" s="598">
        <f>G48+G54+G60</f>
        <v>0</v>
      </c>
      <c r="H42" s="598"/>
      <c r="I42" s="598">
        <f>I48+I54+I60</f>
        <v>1</v>
      </c>
      <c r="J42" s="598"/>
      <c r="K42" s="598">
        <f>K48+K54+K60</f>
        <v>0</v>
      </c>
      <c r="L42" s="598"/>
      <c r="M42" s="598">
        <f>M48+M54+M60</f>
        <v>1</v>
      </c>
      <c r="N42" s="598"/>
      <c r="O42" s="598">
        <f>O48+O54+O60</f>
        <v>1</v>
      </c>
      <c r="P42" s="598"/>
      <c r="Q42" s="598">
        <f>Q48+Q54+Q60</f>
        <v>0</v>
      </c>
      <c r="R42" s="598"/>
      <c r="S42" s="598">
        <f>S48+S54+S60</f>
        <v>0</v>
      </c>
      <c r="T42" s="598"/>
      <c r="U42" s="598">
        <f>U48+U54+U60</f>
        <v>0</v>
      </c>
      <c r="V42" s="598"/>
      <c r="W42" s="598">
        <f>W48+W54+W60</f>
        <v>0</v>
      </c>
      <c r="X42" s="598"/>
      <c r="Y42" s="598">
        <f>Y48+Y54+Y60</f>
        <v>0</v>
      </c>
      <c r="Z42" s="598"/>
      <c r="AA42" s="598">
        <f>AA48+AA54+AA60</f>
        <v>0</v>
      </c>
      <c r="AB42" s="598"/>
    </row>
    <row r="43" spans="1:28" s="700" customFormat="1" ht="14.25" customHeight="1" x14ac:dyDescent="0.2">
      <c r="A43" s="599"/>
      <c r="B43" s="58" t="s">
        <v>65</v>
      </c>
      <c r="C43" s="598">
        <f>C49+C55+C61</f>
        <v>5</v>
      </c>
      <c r="D43" s="598"/>
      <c r="E43" s="598">
        <f>E49+E55+E61</f>
        <v>0</v>
      </c>
      <c r="F43" s="598"/>
      <c r="G43" s="598">
        <f>G49+G55+G61</f>
        <v>0</v>
      </c>
      <c r="H43" s="598"/>
      <c r="I43" s="598">
        <f>I49+I55+I61</f>
        <v>0</v>
      </c>
      <c r="J43" s="598"/>
      <c r="K43" s="598">
        <f>K49+K55+K61</f>
        <v>0</v>
      </c>
      <c r="L43" s="598"/>
      <c r="M43" s="598">
        <f>M49+M55+M61</f>
        <v>0</v>
      </c>
      <c r="N43" s="598"/>
      <c r="O43" s="598">
        <f>O49+O55+O61</f>
        <v>1</v>
      </c>
      <c r="P43" s="598"/>
      <c r="Q43" s="598">
        <f>Q49+Q55+Q61</f>
        <v>3</v>
      </c>
      <c r="R43" s="598"/>
      <c r="S43" s="598">
        <f>S49+S55+S61</f>
        <v>1</v>
      </c>
      <c r="T43" s="598"/>
      <c r="U43" s="598">
        <f>U49+U55+U61</f>
        <v>0</v>
      </c>
      <c r="V43" s="598"/>
      <c r="W43" s="598">
        <f>W49+W55+W61</f>
        <v>0</v>
      </c>
      <c r="X43" s="598"/>
      <c r="Y43" s="598">
        <f>Y49+Y55+Y61</f>
        <v>0</v>
      </c>
      <c r="Z43" s="598"/>
      <c r="AA43" s="598">
        <f>AA49+AA55+AA61</f>
        <v>0</v>
      </c>
      <c r="AB43" s="598"/>
    </row>
    <row r="44" spans="1:28" s="700" customFormat="1" ht="14.25" customHeight="1" x14ac:dyDescent="0.2">
      <c r="A44" s="599"/>
      <c r="B44" s="58" t="s">
        <v>64</v>
      </c>
      <c r="C44" s="598">
        <f>C50+C56+C62</f>
        <v>80</v>
      </c>
      <c r="D44" s="598"/>
      <c r="E44" s="598">
        <f>E50+E56+E62</f>
        <v>0</v>
      </c>
      <c r="F44" s="598"/>
      <c r="G44" s="598">
        <f>G50+G56+G62</f>
        <v>1</v>
      </c>
      <c r="H44" s="598"/>
      <c r="I44" s="598">
        <f>I50+I56+I62</f>
        <v>3</v>
      </c>
      <c r="J44" s="598"/>
      <c r="K44" s="598">
        <f>K50+K56+K62</f>
        <v>10</v>
      </c>
      <c r="L44" s="598"/>
      <c r="M44" s="598">
        <f>M50+M56+M62</f>
        <v>8</v>
      </c>
      <c r="N44" s="598"/>
      <c r="O44" s="598">
        <f>O50+O56+O62</f>
        <v>16</v>
      </c>
      <c r="P44" s="598"/>
      <c r="Q44" s="598">
        <f>Q50+Q56+Q62</f>
        <v>8</v>
      </c>
      <c r="R44" s="598"/>
      <c r="S44" s="598">
        <f>S50+S56+S62</f>
        <v>7</v>
      </c>
      <c r="T44" s="598"/>
      <c r="U44" s="598">
        <f>U50+U56+U62</f>
        <v>4</v>
      </c>
      <c r="V44" s="598"/>
      <c r="W44" s="598">
        <f>W50+W56+W62</f>
        <v>12</v>
      </c>
      <c r="X44" s="598"/>
      <c r="Y44" s="598">
        <f>Y50+Y56+Y62</f>
        <v>7</v>
      </c>
      <c r="Z44" s="598"/>
      <c r="AA44" s="598">
        <f>AA50+AA56+AA62</f>
        <v>4</v>
      </c>
      <c r="AB44" s="598"/>
    </row>
    <row r="45" spans="1:28" s="700" customFormat="1" ht="14.25" customHeight="1" x14ac:dyDescent="0.2">
      <c r="A45" s="599"/>
      <c r="B45" s="58" t="s">
        <v>63</v>
      </c>
      <c r="C45" s="598">
        <f>C51+C57+C63</f>
        <v>0</v>
      </c>
      <c r="D45" s="598"/>
      <c r="E45" s="598">
        <f>E51+E57+E63</f>
        <v>0</v>
      </c>
      <c r="F45" s="598"/>
      <c r="G45" s="598">
        <f>G51+G57+G63</f>
        <v>0</v>
      </c>
      <c r="H45" s="598"/>
      <c r="I45" s="598">
        <f>I51+I57+I63</f>
        <v>0</v>
      </c>
      <c r="J45" s="598"/>
      <c r="K45" s="598">
        <f>K51+K57+K63</f>
        <v>0</v>
      </c>
      <c r="L45" s="598"/>
      <c r="M45" s="598">
        <f>M51+M57+M63</f>
        <v>0</v>
      </c>
      <c r="N45" s="598"/>
      <c r="O45" s="598">
        <f>O51+O57+O63</f>
        <v>0</v>
      </c>
      <c r="P45" s="598"/>
      <c r="Q45" s="598">
        <f>Q51+Q57+Q63</f>
        <v>0</v>
      </c>
      <c r="R45" s="598"/>
      <c r="S45" s="598">
        <f>S51+S57+S63</f>
        <v>0</v>
      </c>
      <c r="T45" s="598"/>
      <c r="U45" s="598">
        <f>U51+U57+U63</f>
        <v>0</v>
      </c>
      <c r="V45" s="598"/>
      <c r="W45" s="598">
        <f>W51+W57+W63</f>
        <v>0</v>
      </c>
      <c r="X45" s="598"/>
      <c r="Y45" s="598">
        <f>Y51+Y57+Y63</f>
        <v>0</v>
      </c>
      <c r="Z45" s="598"/>
      <c r="AA45" s="598">
        <f>AA51+AA57+AA63</f>
        <v>0</v>
      </c>
      <c r="AB45" s="598"/>
    </row>
    <row r="46" spans="1:28" s="64" customFormat="1" ht="6" customHeight="1" x14ac:dyDescent="0.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row>
    <row r="47" spans="1:28" s="64" customFormat="1" ht="14.25" customHeight="1" x14ac:dyDescent="0.2">
      <c r="A47" s="83" t="s">
        <v>23</v>
      </c>
      <c r="B47" s="82" t="s">
        <v>37</v>
      </c>
      <c r="C47" s="409">
        <v>85</v>
      </c>
      <c r="D47" s="409"/>
      <c r="E47" s="409">
        <v>0</v>
      </c>
      <c r="F47" s="409"/>
      <c r="G47" s="409">
        <v>1</v>
      </c>
      <c r="H47" s="409"/>
      <c r="I47" s="409">
        <v>4</v>
      </c>
      <c r="J47" s="409"/>
      <c r="K47" s="409">
        <v>10</v>
      </c>
      <c r="L47" s="409"/>
      <c r="M47" s="409">
        <v>8</v>
      </c>
      <c r="N47" s="409"/>
      <c r="O47" s="409">
        <v>17</v>
      </c>
      <c r="P47" s="409"/>
      <c r="Q47" s="409">
        <v>10</v>
      </c>
      <c r="R47" s="409"/>
      <c r="S47" s="409">
        <v>8</v>
      </c>
      <c r="T47" s="409"/>
      <c r="U47" s="409">
        <v>4</v>
      </c>
      <c r="V47" s="409"/>
      <c r="W47" s="409">
        <v>12</v>
      </c>
      <c r="X47" s="409"/>
      <c r="Y47" s="409">
        <v>7</v>
      </c>
      <c r="Z47" s="409"/>
      <c r="AA47" s="409">
        <v>4</v>
      </c>
      <c r="AB47" s="701"/>
    </row>
    <row r="48" spans="1:28" s="64" customFormat="1" ht="14.25" customHeight="1" x14ac:dyDescent="0.2">
      <c r="B48" s="64" t="s">
        <v>66</v>
      </c>
      <c r="C48" s="56">
        <v>3</v>
      </c>
      <c r="D48" s="80"/>
      <c r="E48" s="80">
        <v>0</v>
      </c>
      <c r="F48" s="80"/>
      <c r="G48" s="80">
        <v>0</v>
      </c>
      <c r="H48" s="80"/>
      <c r="I48" s="80">
        <v>1</v>
      </c>
      <c r="J48" s="80"/>
      <c r="K48" s="80">
        <v>0</v>
      </c>
      <c r="L48" s="80"/>
      <c r="M48" s="80">
        <v>1</v>
      </c>
      <c r="N48" s="80"/>
      <c r="O48" s="80">
        <v>1</v>
      </c>
      <c r="P48" s="80"/>
      <c r="Q48" s="80">
        <v>0</v>
      </c>
      <c r="R48" s="80"/>
      <c r="S48" s="80">
        <v>0</v>
      </c>
      <c r="T48" s="80"/>
      <c r="U48" s="80">
        <v>0</v>
      </c>
      <c r="V48" s="80"/>
      <c r="W48" s="80">
        <v>0</v>
      </c>
      <c r="X48" s="80"/>
      <c r="Y48" s="80">
        <v>0</v>
      </c>
      <c r="Z48" s="80"/>
      <c r="AA48" s="80">
        <v>0</v>
      </c>
    </row>
    <row r="49" spans="1:28" s="64" customFormat="1" ht="14.25" customHeight="1" x14ac:dyDescent="0.2">
      <c r="B49" s="64" t="s">
        <v>65</v>
      </c>
      <c r="C49" s="56">
        <v>5</v>
      </c>
      <c r="D49" s="80"/>
      <c r="E49" s="80">
        <v>0</v>
      </c>
      <c r="F49" s="80"/>
      <c r="G49" s="80">
        <v>0</v>
      </c>
      <c r="H49" s="80"/>
      <c r="I49" s="80">
        <v>0</v>
      </c>
      <c r="J49" s="80"/>
      <c r="K49" s="80">
        <v>0</v>
      </c>
      <c r="L49" s="80"/>
      <c r="M49" s="80">
        <v>0</v>
      </c>
      <c r="N49" s="80"/>
      <c r="O49" s="80">
        <v>1</v>
      </c>
      <c r="P49" s="80"/>
      <c r="Q49" s="80">
        <v>3</v>
      </c>
      <c r="R49" s="80"/>
      <c r="S49" s="80">
        <v>1</v>
      </c>
      <c r="T49" s="80"/>
      <c r="U49" s="80">
        <v>0</v>
      </c>
      <c r="V49" s="80"/>
      <c r="W49" s="80">
        <v>0</v>
      </c>
      <c r="X49" s="80"/>
      <c r="Y49" s="80">
        <v>0</v>
      </c>
      <c r="Z49" s="80"/>
      <c r="AA49" s="80">
        <v>0</v>
      </c>
    </row>
    <row r="50" spans="1:28" s="64" customFormat="1" ht="14.25" customHeight="1" x14ac:dyDescent="0.2">
      <c r="B50" s="64" t="s">
        <v>64</v>
      </c>
      <c r="C50" s="56">
        <v>77</v>
      </c>
      <c r="D50" s="80"/>
      <c r="E50" s="80">
        <v>0</v>
      </c>
      <c r="F50" s="80"/>
      <c r="G50" s="80">
        <v>1</v>
      </c>
      <c r="H50" s="80"/>
      <c r="I50" s="80">
        <v>3</v>
      </c>
      <c r="J50" s="80"/>
      <c r="K50" s="80">
        <v>10</v>
      </c>
      <c r="L50" s="80"/>
      <c r="M50" s="80">
        <v>7</v>
      </c>
      <c r="N50" s="80"/>
      <c r="O50" s="80">
        <v>15</v>
      </c>
      <c r="P50" s="80"/>
      <c r="Q50" s="80">
        <v>7</v>
      </c>
      <c r="R50" s="80"/>
      <c r="S50" s="80">
        <v>7</v>
      </c>
      <c r="T50" s="80"/>
      <c r="U50" s="80">
        <v>4</v>
      </c>
      <c r="V50" s="80"/>
      <c r="W50" s="80">
        <v>12</v>
      </c>
      <c r="X50" s="80"/>
      <c r="Y50" s="80">
        <v>7</v>
      </c>
      <c r="Z50" s="80"/>
      <c r="AA50" s="80">
        <v>4</v>
      </c>
      <c r="AB50" s="57"/>
    </row>
    <row r="51" spans="1:28" s="64" customFormat="1" ht="14.25" customHeight="1" x14ac:dyDescent="0.2">
      <c r="B51" s="64" t="s">
        <v>63</v>
      </c>
      <c r="C51" s="56">
        <v>0</v>
      </c>
      <c r="D51" s="80"/>
      <c r="E51" s="80">
        <v>0</v>
      </c>
      <c r="F51" s="80"/>
      <c r="G51" s="80">
        <v>0</v>
      </c>
      <c r="H51" s="80"/>
      <c r="I51" s="80">
        <v>0</v>
      </c>
      <c r="J51" s="80"/>
      <c r="K51" s="80">
        <v>0</v>
      </c>
      <c r="L51" s="80"/>
      <c r="M51" s="80">
        <v>0</v>
      </c>
      <c r="N51" s="80"/>
      <c r="O51" s="80">
        <v>0</v>
      </c>
      <c r="P51" s="80"/>
      <c r="Q51" s="80">
        <v>0</v>
      </c>
      <c r="R51" s="80"/>
      <c r="S51" s="80">
        <v>0</v>
      </c>
      <c r="T51" s="80"/>
      <c r="U51" s="80">
        <v>0</v>
      </c>
      <c r="V51" s="80"/>
      <c r="W51" s="80">
        <v>0</v>
      </c>
      <c r="X51" s="80"/>
      <c r="Y51" s="80">
        <v>0</v>
      </c>
      <c r="Z51" s="80"/>
      <c r="AA51" s="80">
        <v>0</v>
      </c>
    </row>
    <row r="52" spans="1:28" s="64" customFormat="1" ht="6" customHeight="1" x14ac:dyDescent="0.2">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row>
    <row r="53" spans="1:28" s="64" customFormat="1" ht="14.25" customHeight="1" x14ac:dyDescent="0.2">
      <c r="A53" s="83" t="s">
        <v>24</v>
      </c>
      <c r="B53" s="82" t="s">
        <v>37</v>
      </c>
      <c r="C53" s="409">
        <v>2</v>
      </c>
      <c r="D53" s="409"/>
      <c r="E53" s="409">
        <v>0</v>
      </c>
      <c r="F53" s="409"/>
      <c r="G53" s="409">
        <v>0</v>
      </c>
      <c r="H53" s="409"/>
      <c r="I53" s="409">
        <v>0</v>
      </c>
      <c r="J53" s="409"/>
      <c r="K53" s="409">
        <v>0</v>
      </c>
      <c r="L53" s="409"/>
      <c r="M53" s="409">
        <v>1</v>
      </c>
      <c r="N53" s="409"/>
      <c r="O53" s="409">
        <v>0</v>
      </c>
      <c r="P53" s="409"/>
      <c r="Q53" s="409">
        <v>1</v>
      </c>
      <c r="R53" s="409"/>
      <c r="S53" s="409">
        <v>0</v>
      </c>
      <c r="T53" s="409"/>
      <c r="U53" s="409">
        <v>0</v>
      </c>
      <c r="V53" s="409"/>
      <c r="W53" s="409">
        <v>0</v>
      </c>
      <c r="X53" s="409"/>
      <c r="Y53" s="409">
        <v>0</v>
      </c>
      <c r="Z53" s="409"/>
      <c r="AA53" s="409">
        <v>0</v>
      </c>
      <c r="AB53" s="702"/>
    </row>
    <row r="54" spans="1:28" s="64" customFormat="1" ht="14.25" customHeight="1" x14ac:dyDescent="0.2">
      <c r="B54" s="64" t="s">
        <v>66</v>
      </c>
      <c r="C54" s="56">
        <v>0</v>
      </c>
      <c r="D54" s="80"/>
      <c r="E54" s="80">
        <v>0</v>
      </c>
      <c r="F54" s="80"/>
      <c r="G54" s="80">
        <v>0</v>
      </c>
      <c r="H54" s="80"/>
      <c r="I54" s="80">
        <v>0</v>
      </c>
      <c r="J54" s="80"/>
      <c r="K54" s="80">
        <v>0</v>
      </c>
      <c r="L54" s="80"/>
      <c r="M54" s="80">
        <v>0</v>
      </c>
      <c r="N54" s="80"/>
      <c r="O54" s="80">
        <v>0</v>
      </c>
      <c r="P54" s="80"/>
      <c r="Q54" s="80">
        <v>0</v>
      </c>
      <c r="R54" s="80"/>
      <c r="S54" s="80">
        <v>0</v>
      </c>
      <c r="T54" s="80"/>
      <c r="U54" s="80">
        <v>0</v>
      </c>
      <c r="V54" s="80"/>
      <c r="W54" s="80">
        <v>0</v>
      </c>
      <c r="X54" s="80"/>
      <c r="Y54" s="80">
        <v>0</v>
      </c>
      <c r="Z54" s="80"/>
      <c r="AA54" s="80">
        <v>0</v>
      </c>
    </row>
    <row r="55" spans="1:28" s="64" customFormat="1" ht="14.25" customHeight="1" x14ac:dyDescent="0.2">
      <c r="B55" s="64" t="s">
        <v>65</v>
      </c>
      <c r="C55" s="56">
        <v>0</v>
      </c>
      <c r="D55" s="80"/>
      <c r="E55" s="80">
        <v>0</v>
      </c>
      <c r="F55" s="80"/>
      <c r="G55" s="80">
        <v>0</v>
      </c>
      <c r="H55" s="80"/>
      <c r="I55" s="80">
        <v>0</v>
      </c>
      <c r="J55" s="80"/>
      <c r="K55" s="80">
        <v>0</v>
      </c>
      <c r="L55" s="80"/>
      <c r="M55" s="80">
        <v>0</v>
      </c>
      <c r="N55" s="80"/>
      <c r="O55" s="80">
        <v>0</v>
      </c>
      <c r="P55" s="80"/>
      <c r="Q55" s="80">
        <v>0</v>
      </c>
      <c r="R55" s="80"/>
      <c r="S55" s="80">
        <v>0</v>
      </c>
      <c r="T55" s="80"/>
      <c r="U55" s="80">
        <v>0</v>
      </c>
      <c r="V55" s="80"/>
      <c r="W55" s="80">
        <v>0</v>
      </c>
      <c r="X55" s="80"/>
      <c r="Y55" s="80">
        <v>0</v>
      </c>
      <c r="Z55" s="80"/>
      <c r="AA55" s="80">
        <v>0</v>
      </c>
    </row>
    <row r="56" spans="1:28" s="64" customFormat="1" ht="14.25" customHeight="1" x14ac:dyDescent="0.2">
      <c r="B56" s="64" t="s">
        <v>64</v>
      </c>
      <c r="C56" s="56">
        <v>2</v>
      </c>
      <c r="D56" s="80"/>
      <c r="E56" s="80">
        <v>0</v>
      </c>
      <c r="F56" s="80"/>
      <c r="G56" s="80">
        <v>0</v>
      </c>
      <c r="H56" s="80"/>
      <c r="I56" s="80">
        <v>0</v>
      </c>
      <c r="J56" s="80"/>
      <c r="K56" s="80">
        <v>0</v>
      </c>
      <c r="L56" s="80"/>
      <c r="M56" s="80">
        <v>1</v>
      </c>
      <c r="N56" s="80"/>
      <c r="O56" s="80">
        <v>0</v>
      </c>
      <c r="P56" s="80"/>
      <c r="Q56" s="80">
        <v>1</v>
      </c>
      <c r="R56" s="80"/>
      <c r="S56" s="80">
        <v>0</v>
      </c>
      <c r="T56" s="80"/>
      <c r="U56" s="80">
        <v>0</v>
      </c>
      <c r="V56" s="80"/>
      <c r="W56" s="80">
        <v>0</v>
      </c>
      <c r="X56" s="80"/>
      <c r="Y56" s="80">
        <v>0</v>
      </c>
      <c r="Z56" s="80"/>
      <c r="AA56" s="80">
        <v>0</v>
      </c>
    </row>
    <row r="57" spans="1:28" s="64" customFormat="1" ht="14.25" customHeight="1" x14ac:dyDescent="0.2">
      <c r="B57" s="64" t="s">
        <v>63</v>
      </c>
      <c r="C57" s="56">
        <v>0</v>
      </c>
      <c r="D57" s="80"/>
      <c r="E57" s="80">
        <v>0</v>
      </c>
      <c r="F57" s="80"/>
      <c r="G57" s="80">
        <v>0</v>
      </c>
      <c r="H57" s="80"/>
      <c r="I57" s="80">
        <v>0</v>
      </c>
      <c r="J57" s="80"/>
      <c r="K57" s="80">
        <v>0</v>
      </c>
      <c r="L57" s="80"/>
      <c r="M57" s="80">
        <v>0</v>
      </c>
      <c r="N57" s="80"/>
      <c r="O57" s="80">
        <v>0</v>
      </c>
      <c r="P57" s="80"/>
      <c r="Q57" s="80">
        <v>0</v>
      </c>
      <c r="R57" s="80"/>
      <c r="S57" s="80">
        <v>0</v>
      </c>
      <c r="T57" s="80"/>
      <c r="U57" s="80">
        <v>0</v>
      </c>
      <c r="V57" s="80"/>
      <c r="W57" s="80">
        <v>0</v>
      </c>
      <c r="X57" s="80"/>
      <c r="Y57" s="80">
        <v>0</v>
      </c>
      <c r="Z57" s="80"/>
      <c r="AA57" s="80">
        <v>0</v>
      </c>
    </row>
    <row r="58" spans="1:28" s="64" customFormat="1" ht="6" customHeight="1" x14ac:dyDescent="0.2">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row>
    <row r="59" spans="1:28" s="64" customFormat="1" ht="14.25" customHeight="1" x14ac:dyDescent="0.2">
      <c r="A59" s="83" t="s">
        <v>25</v>
      </c>
      <c r="B59" s="82" t="s">
        <v>37</v>
      </c>
      <c r="C59" s="409">
        <v>1</v>
      </c>
      <c r="D59" s="409"/>
      <c r="E59" s="409">
        <v>0</v>
      </c>
      <c r="F59" s="409"/>
      <c r="G59" s="409">
        <v>0</v>
      </c>
      <c r="H59" s="409"/>
      <c r="I59" s="409">
        <v>0</v>
      </c>
      <c r="J59" s="409"/>
      <c r="K59" s="409">
        <v>0</v>
      </c>
      <c r="L59" s="409"/>
      <c r="M59" s="409">
        <v>0</v>
      </c>
      <c r="N59" s="409"/>
      <c r="O59" s="409">
        <v>1</v>
      </c>
      <c r="P59" s="409"/>
      <c r="Q59" s="409">
        <v>0</v>
      </c>
      <c r="R59" s="409"/>
      <c r="S59" s="409">
        <v>0</v>
      </c>
      <c r="T59" s="409"/>
      <c r="U59" s="409">
        <v>0</v>
      </c>
      <c r="V59" s="409"/>
      <c r="W59" s="409">
        <v>0</v>
      </c>
      <c r="X59" s="409"/>
      <c r="Y59" s="409">
        <v>0</v>
      </c>
      <c r="Z59" s="409"/>
      <c r="AA59" s="409">
        <v>0</v>
      </c>
      <c r="AB59" s="702"/>
    </row>
    <row r="60" spans="1:28" s="64" customFormat="1" ht="14.25" customHeight="1" x14ac:dyDescent="0.2">
      <c r="B60" s="64" t="s">
        <v>66</v>
      </c>
      <c r="C60" s="56">
        <v>0</v>
      </c>
      <c r="D60" s="80"/>
      <c r="E60" s="80">
        <v>0</v>
      </c>
      <c r="F60" s="80"/>
      <c r="G60" s="80">
        <v>0</v>
      </c>
      <c r="H60" s="80"/>
      <c r="I60" s="80">
        <v>0</v>
      </c>
      <c r="J60" s="80"/>
      <c r="K60" s="80">
        <v>0</v>
      </c>
      <c r="L60" s="80"/>
      <c r="M60" s="80">
        <v>0</v>
      </c>
      <c r="N60" s="80"/>
      <c r="O60" s="80">
        <v>0</v>
      </c>
      <c r="P60" s="80"/>
      <c r="Q60" s="80">
        <v>0</v>
      </c>
      <c r="R60" s="80"/>
      <c r="S60" s="80">
        <v>0</v>
      </c>
      <c r="T60" s="80"/>
      <c r="U60" s="80">
        <v>0</v>
      </c>
      <c r="V60" s="80"/>
      <c r="W60" s="80">
        <v>0</v>
      </c>
      <c r="X60" s="80"/>
      <c r="Y60" s="80">
        <v>0</v>
      </c>
      <c r="Z60" s="80"/>
      <c r="AA60" s="80">
        <v>0</v>
      </c>
    </row>
    <row r="61" spans="1:28" s="64" customFormat="1" ht="14.25" customHeight="1" x14ac:dyDescent="0.2">
      <c r="B61" s="64" t="s">
        <v>65</v>
      </c>
      <c r="C61" s="56">
        <v>0</v>
      </c>
      <c r="D61" s="80"/>
      <c r="E61" s="80">
        <v>0</v>
      </c>
      <c r="F61" s="80"/>
      <c r="G61" s="80">
        <v>0</v>
      </c>
      <c r="H61" s="80"/>
      <c r="I61" s="80">
        <v>0</v>
      </c>
      <c r="J61" s="80"/>
      <c r="K61" s="80">
        <v>0</v>
      </c>
      <c r="L61" s="80"/>
      <c r="M61" s="80">
        <v>0</v>
      </c>
      <c r="N61" s="80"/>
      <c r="O61" s="80">
        <v>0</v>
      </c>
      <c r="P61" s="80"/>
      <c r="Q61" s="80">
        <v>0</v>
      </c>
      <c r="R61" s="80"/>
      <c r="S61" s="80">
        <v>0</v>
      </c>
      <c r="T61" s="80"/>
      <c r="U61" s="80">
        <v>0</v>
      </c>
      <c r="V61" s="80"/>
      <c r="W61" s="80">
        <v>0</v>
      </c>
      <c r="X61" s="80"/>
      <c r="Y61" s="80">
        <v>0</v>
      </c>
      <c r="Z61" s="80"/>
      <c r="AA61" s="80">
        <v>0</v>
      </c>
    </row>
    <row r="62" spans="1:28" s="64" customFormat="1" ht="14.25" customHeight="1" x14ac:dyDescent="0.2">
      <c r="B62" s="64" t="s">
        <v>64</v>
      </c>
      <c r="C62" s="56">
        <v>1</v>
      </c>
      <c r="D62" s="80"/>
      <c r="E62" s="80">
        <v>0</v>
      </c>
      <c r="F62" s="80"/>
      <c r="G62" s="80">
        <v>0</v>
      </c>
      <c r="H62" s="80"/>
      <c r="I62" s="80">
        <v>0</v>
      </c>
      <c r="J62" s="80"/>
      <c r="K62" s="80">
        <v>0</v>
      </c>
      <c r="L62" s="80"/>
      <c r="M62" s="80">
        <v>0</v>
      </c>
      <c r="N62" s="80"/>
      <c r="O62" s="80">
        <v>1</v>
      </c>
      <c r="P62" s="80"/>
      <c r="Q62" s="80">
        <v>0</v>
      </c>
      <c r="R62" s="80"/>
      <c r="S62" s="80">
        <v>0</v>
      </c>
      <c r="T62" s="80"/>
      <c r="U62" s="80">
        <v>0</v>
      </c>
      <c r="V62" s="80"/>
      <c r="W62" s="80">
        <v>0</v>
      </c>
      <c r="X62" s="80"/>
      <c r="Y62" s="80">
        <v>0</v>
      </c>
      <c r="Z62" s="80"/>
      <c r="AA62" s="80">
        <v>0</v>
      </c>
    </row>
    <row r="63" spans="1:28" s="64" customFormat="1" ht="14.25" customHeight="1" x14ac:dyDescent="0.2">
      <c r="B63" s="64" t="s">
        <v>63</v>
      </c>
      <c r="C63" s="56">
        <v>0</v>
      </c>
      <c r="D63" s="80"/>
      <c r="E63" s="80">
        <v>0</v>
      </c>
      <c r="F63" s="80"/>
      <c r="G63" s="80">
        <v>0</v>
      </c>
      <c r="H63" s="80"/>
      <c r="I63" s="80">
        <v>0</v>
      </c>
      <c r="J63" s="80"/>
      <c r="K63" s="80">
        <v>0</v>
      </c>
      <c r="L63" s="80"/>
      <c r="M63" s="80">
        <v>0</v>
      </c>
      <c r="N63" s="80"/>
      <c r="O63" s="80">
        <v>0</v>
      </c>
      <c r="P63" s="80"/>
      <c r="Q63" s="80">
        <v>0</v>
      </c>
      <c r="R63" s="80"/>
      <c r="S63" s="80">
        <v>0</v>
      </c>
      <c r="T63" s="80"/>
      <c r="U63" s="80">
        <v>0</v>
      </c>
      <c r="V63" s="80"/>
      <c r="W63" s="80">
        <v>0</v>
      </c>
      <c r="X63" s="80"/>
      <c r="Y63" s="80">
        <v>0</v>
      </c>
      <c r="Z63" s="80"/>
      <c r="AA63" s="80">
        <v>0</v>
      </c>
    </row>
    <row r="64" spans="1:28" s="64" customFormat="1" ht="14.25" customHeight="1" x14ac:dyDescent="0.2">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row>
    <row r="65" spans="1:9" s="79" customFormat="1" ht="12.75" customHeight="1" x14ac:dyDescent="0.2">
      <c r="A65" s="104" t="s">
        <v>30</v>
      </c>
      <c r="D65" s="706"/>
    </row>
    <row r="66" spans="1:9" s="79" customFormat="1" ht="12.75" customHeight="1" x14ac:dyDescent="0.2">
      <c r="A66" s="79" t="s">
        <v>420</v>
      </c>
      <c r="D66" s="706"/>
    </row>
    <row r="67" spans="1:9" s="79" customFormat="1" ht="12.75" customHeight="1" x14ac:dyDescent="0.2">
      <c r="A67" s="79" t="s">
        <v>419</v>
      </c>
      <c r="D67" s="706"/>
    </row>
    <row r="68" spans="1:9" s="79" customFormat="1" ht="12.75" customHeight="1" x14ac:dyDescent="0.2">
      <c r="A68" s="8" t="s">
        <v>32</v>
      </c>
      <c r="B68" s="11"/>
      <c r="C68" s="11"/>
      <c r="D68" s="78"/>
      <c r="E68" s="64"/>
      <c r="F68" s="64"/>
      <c r="G68" s="64"/>
      <c r="H68" s="64"/>
      <c r="I68" s="64"/>
    </row>
    <row r="69" spans="1:9" s="79" customFormat="1" ht="12.75" customHeight="1" x14ac:dyDescent="0.2">
      <c r="A69" s="26"/>
      <c r="B69" s="108"/>
      <c r="C69" s="108"/>
      <c r="D69" s="78"/>
      <c r="E69" s="108"/>
      <c r="F69" s="108"/>
      <c r="G69" s="108"/>
      <c r="H69" s="108"/>
      <c r="I69" s="108"/>
    </row>
    <row r="70" spans="1:9" s="64" customFormat="1" x14ac:dyDescent="0.2">
      <c r="A70" s="79"/>
      <c r="B70" s="108"/>
      <c r="C70" s="108"/>
      <c r="D70" s="78"/>
      <c r="E70" s="108"/>
      <c r="F70" s="108"/>
      <c r="G70" s="108"/>
      <c r="H70" s="108"/>
      <c r="I70" s="108"/>
    </row>
    <row r="71" spans="1:9" x14ac:dyDescent="0.2">
      <c r="A71" s="39"/>
    </row>
  </sheetData>
  <sheetProtection formatCells="0" formatColumns="0" formatRows="0" insertColumns="0" insertRows="0" insertHyperlinks="0" deleteColumns="0" deleteRows="0" sort="0" autoFilter="0" pivotTables="0"/>
  <mergeCells count="4">
    <mergeCell ref="A5:AD5"/>
    <mergeCell ref="A1:AB1"/>
    <mergeCell ref="A2:AB2"/>
    <mergeCell ref="E9:AA9"/>
  </mergeCells>
  <hyperlinks>
    <hyperlink ref="A8" location="Contents!A1" display="Return to Contents"/>
  </hyperlinks>
  <pageMargins left="0.7" right="0.7" top="0.75" bottom="0.75" header="0.3" footer="0.3"/>
  <pageSetup paperSize="9" scale="57"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J102"/>
  <sheetViews>
    <sheetView showGridLines="0" zoomScaleNormal="100" workbookViewId="0">
      <selection sqref="A1:AB1"/>
    </sheetView>
  </sheetViews>
  <sheetFormatPr defaultRowHeight="14.25" x14ac:dyDescent="0.2"/>
  <cols>
    <col min="1" max="1" width="31.7109375" style="108" customWidth="1"/>
    <col min="2" max="2" width="31.85546875" style="108" customWidth="1"/>
    <col min="3" max="3" width="11.140625" style="108" customWidth="1"/>
    <col min="4" max="4" width="2.7109375" style="78" customWidth="1"/>
    <col min="5" max="5" width="9.140625" style="78" customWidth="1"/>
    <col min="6" max="6" width="1.7109375" style="108" customWidth="1"/>
    <col min="7" max="7" width="9.140625" style="108" customWidth="1"/>
    <col min="8" max="8" width="1.7109375" style="108" customWidth="1"/>
    <col min="9" max="9" width="9.140625" style="108" customWidth="1"/>
    <col min="10" max="10" width="1.7109375" style="108" customWidth="1"/>
    <col min="11" max="11" width="9.140625" style="108" customWidth="1"/>
    <col min="12" max="12" width="1.7109375" style="108" customWidth="1"/>
    <col min="13" max="13" width="9.140625" style="108" customWidth="1"/>
    <col min="14" max="14" width="1.7109375" style="108" customWidth="1"/>
    <col min="15" max="15" width="9.140625" style="108" customWidth="1"/>
    <col min="16" max="16" width="1.7109375" style="108" customWidth="1"/>
    <col min="17" max="17" width="9.140625" style="108" customWidth="1"/>
    <col min="18" max="18" width="1.7109375" style="108" customWidth="1"/>
    <col min="19" max="19" width="9.140625" style="108" customWidth="1"/>
    <col min="20" max="20" width="1.7109375" style="108" customWidth="1"/>
    <col min="21" max="21" width="9.140625" style="108" customWidth="1"/>
    <col min="22" max="22" width="1.7109375" style="108" customWidth="1"/>
    <col min="23" max="23" width="9.140625" style="108" customWidth="1"/>
    <col min="24" max="24" width="1.7109375" style="108" customWidth="1"/>
    <col min="25" max="25" width="9.140625" style="108" customWidth="1"/>
    <col min="26" max="26" width="1.7109375" style="108" customWidth="1"/>
    <col min="27" max="27" width="9.140625" style="108"/>
    <col min="28" max="28" width="1.7109375" style="108" customWidth="1"/>
    <col min="29" max="16384" width="9.140625" style="108"/>
  </cols>
  <sheetData>
    <row r="1" spans="1:36" s="64" customFormat="1" ht="15.75"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row>
    <row r="2" spans="1:36" s="64" customFormat="1" ht="15.75"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row>
    <row r="3" spans="1:36" s="64" customFormat="1" ht="23.25" customHeight="1" x14ac:dyDescent="0.25">
      <c r="A3" s="103" t="s">
        <v>421</v>
      </c>
      <c r="B3" s="95"/>
      <c r="C3" s="96"/>
      <c r="D3" s="97"/>
      <c r="E3" s="97"/>
      <c r="F3" s="97"/>
      <c r="G3" s="97"/>
      <c r="H3" s="97"/>
      <c r="I3" s="97"/>
      <c r="J3" s="97"/>
      <c r="K3" s="97"/>
      <c r="L3" s="97"/>
      <c r="M3" s="97"/>
      <c r="N3" s="97"/>
      <c r="O3" s="97"/>
      <c r="P3" s="97"/>
      <c r="Q3" s="97"/>
      <c r="R3" s="97"/>
      <c r="S3" s="97"/>
      <c r="T3" s="97"/>
      <c r="U3" s="97"/>
      <c r="V3" s="97"/>
      <c r="W3" s="97"/>
      <c r="X3" s="97"/>
      <c r="Y3" s="97"/>
      <c r="Z3" s="97"/>
      <c r="AA3" s="97"/>
      <c r="AB3" s="492"/>
    </row>
    <row r="4" spans="1:36" s="64" customFormat="1" x14ac:dyDescent="0.2">
      <c r="D4" s="78"/>
      <c r="E4" s="78"/>
      <c r="F4" s="78"/>
      <c r="G4" s="78"/>
      <c r="H4" s="78"/>
      <c r="I4" s="78"/>
      <c r="J4" s="78"/>
      <c r="K4" s="78"/>
      <c r="L4" s="78"/>
      <c r="M4" s="78"/>
      <c r="N4" s="78"/>
      <c r="O4" s="78"/>
      <c r="P4" s="78"/>
      <c r="Q4" s="78"/>
      <c r="R4" s="78"/>
      <c r="S4" s="78"/>
      <c r="T4" s="78"/>
      <c r="U4" s="78"/>
      <c r="V4" s="78"/>
      <c r="W4" s="78"/>
      <c r="X4" s="78"/>
      <c r="Y4" s="78"/>
      <c r="Z4" s="78"/>
      <c r="AA4" s="78"/>
    </row>
    <row r="5" spans="1:36" s="64" customFormat="1" ht="12.75" customHeight="1" x14ac:dyDescent="0.2">
      <c r="A5" s="986" t="s">
        <v>422</v>
      </c>
      <c r="B5" s="986"/>
      <c r="C5" s="986"/>
      <c r="D5" s="986"/>
      <c r="E5" s="986"/>
      <c r="F5" s="610"/>
      <c r="G5" s="610"/>
      <c r="H5" s="610"/>
      <c r="I5" s="610"/>
      <c r="J5" s="610"/>
      <c r="K5" s="610"/>
      <c r="L5" s="610"/>
      <c r="M5" s="610"/>
      <c r="N5" s="610"/>
      <c r="O5" s="610"/>
      <c r="P5" s="610"/>
      <c r="Q5" s="610"/>
      <c r="R5" s="610"/>
      <c r="S5" s="610"/>
      <c r="T5" s="610"/>
      <c r="U5" s="610"/>
      <c r="V5" s="610"/>
      <c r="W5" s="610"/>
      <c r="X5" s="610"/>
      <c r="Y5" s="610"/>
      <c r="Z5" s="610"/>
      <c r="AA5" s="610"/>
      <c r="AB5" s="93"/>
      <c r="AC5" s="93"/>
      <c r="AE5" s="91"/>
      <c r="AF5" s="93"/>
      <c r="AG5" s="93"/>
      <c r="AH5" s="93"/>
      <c r="AI5" s="93"/>
      <c r="AJ5" s="93"/>
    </row>
    <row r="6" spans="1:36" s="64" customFormat="1" ht="12.75" customHeight="1" x14ac:dyDescent="0.2">
      <c r="A6" s="61" t="s">
        <v>0</v>
      </c>
      <c r="B6" s="94"/>
      <c r="C6" s="837"/>
      <c r="D6" s="865"/>
      <c r="E6" s="865"/>
      <c r="F6" s="865"/>
      <c r="G6" s="865"/>
      <c r="H6" s="865"/>
      <c r="I6" s="865"/>
      <c r="J6" s="865"/>
      <c r="K6" s="865"/>
      <c r="L6" s="865"/>
      <c r="M6" s="865"/>
      <c r="N6" s="865"/>
      <c r="O6" s="865"/>
      <c r="P6" s="865"/>
      <c r="Q6" s="94"/>
      <c r="R6" s="94"/>
      <c r="S6" s="94"/>
      <c r="T6" s="94"/>
      <c r="U6" s="94"/>
      <c r="V6" s="94"/>
      <c r="W6" s="94"/>
      <c r="X6" s="94"/>
      <c r="Y6" s="94"/>
      <c r="Z6" s="94"/>
      <c r="AA6" s="94"/>
      <c r="AB6" s="93"/>
      <c r="AC6" s="93"/>
      <c r="AE6" s="91"/>
      <c r="AF6" s="93"/>
      <c r="AG6" s="93"/>
      <c r="AH6" s="93"/>
      <c r="AI6" s="93"/>
      <c r="AJ6" s="93"/>
    </row>
    <row r="7" spans="1:36" s="64" customFormat="1" ht="12.75" customHeight="1" x14ac:dyDescent="0.2">
      <c r="A7" s="610"/>
      <c r="B7" s="94"/>
      <c r="C7" s="94"/>
      <c r="D7" s="94"/>
      <c r="E7" s="94"/>
      <c r="F7" s="94"/>
      <c r="G7" s="94"/>
      <c r="H7" s="94"/>
      <c r="I7" s="94"/>
      <c r="J7" s="94"/>
      <c r="K7" s="94"/>
      <c r="L7" s="94"/>
      <c r="M7" s="94"/>
      <c r="N7" s="94"/>
      <c r="O7" s="94"/>
      <c r="P7" s="94"/>
      <c r="Q7" s="94"/>
      <c r="R7" s="94"/>
      <c r="S7" s="94"/>
      <c r="T7" s="94"/>
      <c r="U7" s="94"/>
      <c r="V7" s="94"/>
      <c r="W7" s="94"/>
      <c r="X7" s="94"/>
      <c r="Y7" s="94"/>
      <c r="Z7" s="94"/>
      <c r="AA7" s="94"/>
      <c r="AB7" s="93"/>
      <c r="AC7" s="93"/>
      <c r="AE7" s="91"/>
      <c r="AF7" s="93"/>
      <c r="AG7" s="93"/>
      <c r="AH7" s="93"/>
      <c r="AI7" s="93"/>
      <c r="AJ7" s="93"/>
    </row>
    <row r="8" spans="1:36" s="64" customFormat="1" x14ac:dyDescent="0.2">
      <c r="A8" s="60" t="s">
        <v>1</v>
      </c>
      <c r="C8" s="78"/>
      <c r="D8" s="78"/>
      <c r="E8" s="78"/>
      <c r="F8" s="78"/>
      <c r="G8" s="78"/>
      <c r="H8" s="78"/>
      <c r="I8" s="78"/>
      <c r="J8" s="78"/>
      <c r="K8" s="78"/>
    </row>
    <row r="9" spans="1:36" s="64" customFormat="1" ht="12.75" customHeight="1" x14ac:dyDescent="0.2">
      <c r="D9" s="78"/>
      <c r="E9" s="987" t="s">
        <v>86</v>
      </c>
      <c r="F9" s="987"/>
      <c r="G9" s="987"/>
      <c r="H9" s="987"/>
      <c r="I9" s="987"/>
      <c r="J9" s="987"/>
      <c r="K9" s="987"/>
      <c r="L9" s="987"/>
      <c r="M9" s="987"/>
      <c r="N9" s="987"/>
      <c r="O9" s="987"/>
      <c r="P9" s="987"/>
      <c r="Q9" s="987"/>
      <c r="R9" s="987"/>
      <c r="S9" s="987"/>
      <c r="T9" s="987"/>
      <c r="U9" s="987"/>
      <c r="V9" s="987"/>
      <c r="W9" s="987"/>
      <c r="X9" s="987"/>
      <c r="Y9" s="987"/>
      <c r="Z9" s="987"/>
      <c r="AA9" s="987"/>
    </row>
    <row r="10" spans="1:36" s="64" customFormat="1" ht="15" customHeight="1" x14ac:dyDescent="0.2">
      <c r="A10" s="64" t="s">
        <v>2</v>
      </c>
      <c r="B10" s="64" t="s">
        <v>60</v>
      </c>
      <c r="C10" s="92" t="s">
        <v>3</v>
      </c>
      <c r="D10" s="92"/>
      <c r="E10" s="575" t="s">
        <v>370</v>
      </c>
      <c r="F10" s="92"/>
      <c r="G10" s="92" t="s">
        <v>4</v>
      </c>
      <c r="H10" s="92"/>
      <c r="I10" s="92" t="s">
        <v>5</v>
      </c>
      <c r="J10" s="92"/>
      <c r="K10" s="92" t="s">
        <v>6</v>
      </c>
      <c r="L10" s="92"/>
      <c r="M10" s="92" t="s">
        <v>7</v>
      </c>
      <c r="N10" s="92"/>
      <c r="O10" s="92" t="s">
        <v>8</v>
      </c>
      <c r="P10" s="92"/>
      <c r="Q10" s="92" t="s">
        <v>9</v>
      </c>
      <c r="R10" s="92"/>
      <c r="S10" s="92" t="s">
        <v>10</v>
      </c>
      <c r="T10" s="92"/>
      <c r="U10" s="92" t="s">
        <v>11</v>
      </c>
      <c r="V10" s="92"/>
      <c r="W10" s="92" t="s">
        <v>12</v>
      </c>
      <c r="X10" s="92"/>
      <c r="Y10" s="92" t="s">
        <v>13</v>
      </c>
      <c r="Z10" s="92"/>
      <c r="AA10" s="92" t="s">
        <v>14</v>
      </c>
    </row>
    <row r="11" spans="1:36" s="64" customFormat="1" ht="14.25" customHeight="1" x14ac:dyDescent="0.2">
      <c r="A11" s="90" t="s">
        <v>84</v>
      </c>
      <c r="B11" s="89"/>
      <c r="C11" s="410"/>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92"/>
    </row>
    <row r="12" spans="1:36" s="64" customFormat="1" ht="14.25" customHeight="1" x14ac:dyDescent="0.2">
      <c r="A12" s="85" t="s">
        <v>38</v>
      </c>
      <c r="B12" s="87"/>
      <c r="C12" s="408">
        <v>3814</v>
      </c>
      <c r="D12" s="408"/>
      <c r="E12" s="408">
        <v>0</v>
      </c>
      <c r="F12" s="408"/>
      <c r="G12" s="408">
        <v>3</v>
      </c>
      <c r="H12" s="408"/>
      <c r="I12" s="408">
        <v>18</v>
      </c>
      <c r="J12" s="408"/>
      <c r="K12" s="408">
        <v>74</v>
      </c>
      <c r="L12" s="408"/>
      <c r="M12" s="408">
        <v>130</v>
      </c>
      <c r="N12" s="408"/>
      <c r="O12" s="408">
        <v>246</v>
      </c>
      <c r="P12" s="408"/>
      <c r="Q12" s="408">
        <v>449</v>
      </c>
      <c r="R12" s="408"/>
      <c r="S12" s="408">
        <v>551</v>
      </c>
      <c r="T12" s="408"/>
      <c r="U12" s="408">
        <v>701</v>
      </c>
      <c r="V12" s="408"/>
      <c r="W12" s="408">
        <v>685</v>
      </c>
      <c r="X12" s="408"/>
      <c r="Y12" s="408">
        <v>738</v>
      </c>
      <c r="Z12" s="408"/>
      <c r="AA12" s="408">
        <v>511</v>
      </c>
      <c r="AB12" s="698"/>
    </row>
    <row r="13" spans="1:36" s="64" customFormat="1" ht="6" customHeight="1" x14ac:dyDescent="0.2">
      <c r="A13" s="58"/>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36" s="64" customFormat="1" ht="14.25" customHeight="1" x14ac:dyDescent="0.2">
      <c r="A14" s="86" t="s">
        <v>83</v>
      </c>
      <c r="B14" s="85" t="s">
        <v>465</v>
      </c>
      <c r="C14" s="408">
        <v>4389</v>
      </c>
      <c r="D14" s="408"/>
      <c r="E14" s="408">
        <v>0</v>
      </c>
      <c r="F14" s="408"/>
      <c r="G14" s="408">
        <v>3</v>
      </c>
      <c r="H14" s="408"/>
      <c r="I14" s="408">
        <v>18</v>
      </c>
      <c r="J14" s="408"/>
      <c r="K14" s="408">
        <v>77</v>
      </c>
      <c r="L14" s="408"/>
      <c r="M14" s="408">
        <v>132</v>
      </c>
      <c r="N14" s="408"/>
      <c r="O14" s="408">
        <v>250</v>
      </c>
      <c r="P14" s="408"/>
      <c r="Q14" s="408">
        <v>468</v>
      </c>
      <c r="R14" s="408"/>
      <c r="S14" s="408">
        <v>588</v>
      </c>
      <c r="T14" s="408"/>
      <c r="U14" s="408">
        <v>760</v>
      </c>
      <c r="V14" s="408"/>
      <c r="W14" s="408">
        <v>744</v>
      </c>
      <c r="X14" s="408"/>
      <c r="Y14" s="408">
        <v>791</v>
      </c>
      <c r="Z14" s="408"/>
      <c r="AA14" s="408">
        <v>558</v>
      </c>
      <c r="AB14" s="698"/>
    </row>
    <row r="15" spans="1:36" s="64" customFormat="1" ht="14.25" customHeight="1" x14ac:dyDescent="0.2">
      <c r="B15" s="58" t="s">
        <v>66</v>
      </c>
      <c r="C15" s="596">
        <v>450</v>
      </c>
      <c r="D15" s="596"/>
      <c r="E15" s="596">
        <v>0</v>
      </c>
      <c r="F15" s="596"/>
      <c r="G15" s="596">
        <v>0</v>
      </c>
      <c r="H15" s="596"/>
      <c r="I15" s="596">
        <v>3</v>
      </c>
      <c r="J15" s="596"/>
      <c r="K15" s="596">
        <v>4</v>
      </c>
      <c r="L15" s="596"/>
      <c r="M15" s="596">
        <v>13</v>
      </c>
      <c r="N15" s="596"/>
      <c r="O15" s="596">
        <v>26</v>
      </c>
      <c r="P15" s="596"/>
      <c r="Q15" s="596">
        <v>35</v>
      </c>
      <c r="R15" s="596"/>
      <c r="S15" s="596">
        <v>54</v>
      </c>
      <c r="T15" s="596"/>
      <c r="U15" s="596">
        <v>72</v>
      </c>
      <c r="V15" s="596"/>
      <c r="W15" s="596">
        <v>95</v>
      </c>
      <c r="X15" s="596"/>
      <c r="Y15" s="596">
        <v>78</v>
      </c>
      <c r="Z15" s="596"/>
      <c r="AA15" s="596">
        <v>70</v>
      </c>
      <c r="AB15" s="412"/>
    </row>
    <row r="16" spans="1:36" s="64" customFormat="1" ht="14.25" customHeight="1" x14ac:dyDescent="0.2">
      <c r="B16" s="58" t="s">
        <v>65</v>
      </c>
      <c r="C16" s="596">
        <v>751</v>
      </c>
      <c r="D16" s="595"/>
      <c r="E16" s="596">
        <v>0</v>
      </c>
      <c r="F16" s="595"/>
      <c r="G16" s="596">
        <v>0</v>
      </c>
      <c r="H16" s="595"/>
      <c r="I16" s="596">
        <v>5</v>
      </c>
      <c r="J16" s="595"/>
      <c r="K16" s="596">
        <v>23</v>
      </c>
      <c r="L16" s="595"/>
      <c r="M16" s="596">
        <v>32</v>
      </c>
      <c r="N16" s="595"/>
      <c r="O16" s="596">
        <v>37</v>
      </c>
      <c r="P16" s="595"/>
      <c r="Q16" s="596">
        <v>44</v>
      </c>
      <c r="R16" s="595"/>
      <c r="S16" s="596">
        <v>94</v>
      </c>
      <c r="T16" s="595"/>
      <c r="U16" s="596">
        <v>147</v>
      </c>
      <c r="V16" s="595"/>
      <c r="W16" s="596">
        <v>124</v>
      </c>
      <c r="X16" s="595"/>
      <c r="Y16" s="596">
        <v>125</v>
      </c>
      <c r="Z16" s="595"/>
      <c r="AA16" s="596">
        <v>120</v>
      </c>
      <c r="AB16" s="412"/>
    </row>
    <row r="17" spans="1:28" s="64" customFormat="1" ht="14.25" customHeight="1" x14ac:dyDescent="0.2">
      <c r="B17" s="58" t="s">
        <v>64</v>
      </c>
      <c r="C17" s="596">
        <v>1884</v>
      </c>
      <c r="D17" s="595"/>
      <c r="E17" s="596">
        <v>0</v>
      </c>
      <c r="F17" s="595"/>
      <c r="G17" s="596">
        <v>0</v>
      </c>
      <c r="H17" s="595"/>
      <c r="I17" s="596">
        <v>4</v>
      </c>
      <c r="J17" s="595"/>
      <c r="K17" s="596">
        <v>30</v>
      </c>
      <c r="L17" s="595"/>
      <c r="M17" s="596">
        <v>51</v>
      </c>
      <c r="N17" s="595"/>
      <c r="O17" s="596">
        <v>97</v>
      </c>
      <c r="P17" s="595"/>
      <c r="Q17" s="596">
        <v>197</v>
      </c>
      <c r="R17" s="595"/>
      <c r="S17" s="596">
        <v>218</v>
      </c>
      <c r="T17" s="595"/>
      <c r="U17" s="596">
        <v>357</v>
      </c>
      <c r="V17" s="595"/>
      <c r="W17" s="596">
        <v>317</v>
      </c>
      <c r="X17" s="595"/>
      <c r="Y17" s="596">
        <v>368</v>
      </c>
      <c r="Z17" s="595"/>
      <c r="AA17" s="596">
        <v>245</v>
      </c>
      <c r="AB17" s="412"/>
    </row>
    <row r="18" spans="1:28" s="64" customFormat="1" ht="14.25" customHeight="1" x14ac:dyDescent="0.2">
      <c r="B18" s="58" t="s">
        <v>63</v>
      </c>
      <c r="C18" s="596">
        <v>49</v>
      </c>
      <c r="D18" s="595"/>
      <c r="E18" s="596">
        <v>0</v>
      </c>
      <c r="F18" s="595"/>
      <c r="G18" s="596">
        <v>0</v>
      </c>
      <c r="H18" s="595"/>
      <c r="I18" s="596">
        <v>0</v>
      </c>
      <c r="J18" s="595"/>
      <c r="K18" s="596">
        <v>1</v>
      </c>
      <c r="L18" s="595"/>
      <c r="M18" s="596">
        <v>1</v>
      </c>
      <c r="N18" s="595"/>
      <c r="O18" s="596">
        <v>4</v>
      </c>
      <c r="P18" s="595"/>
      <c r="Q18" s="596">
        <v>7</v>
      </c>
      <c r="R18" s="595"/>
      <c r="S18" s="596">
        <v>4</v>
      </c>
      <c r="T18" s="595"/>
      <c r="U18" s="596">
        <v>5</v>
      </c>
      <c r="V18" s="595"/>
      <c r="W18" s="596">
        <v>9</v>
      </c>
      <c r="X18" s="595"/>
      <c r="Y18" s="596">
        <v>10</v>
      </c>
      <c r="Z18" s="595"/>
      <c r="AA18" s="596">
        <v>8</v>
      </c>
      <c r="AB18" s="412"/>
    </row>
    <row r="19" spans="1:28" s="64" customFormat="1" ht="14.25" customHeight="1" x14ac:dyDescent="0.2">
      <c r="B19" s="58" t="s">
        <v>77</v>
      </c>
      <c r="C19" s="596">
        <v>1189</v>
      </c>
      <c r="D19" s="595"/>
      <c r="E19" s="596">
        <v>0</v>
      </c>
      <c r="F19" s="595"/>
      <c r="G19" s="596">
        <v>3</v>
      </c>
      <c r="H19" s="595"/>
      <c r="I19" s="596">
        <v>5</v>
      </c>
      <c r="J19" s="595"/>
      <c r="K19" s="596">
        <v>14</v>
      </c>
      <c r="L19" s="595"/>
      <c r="M19" s="596">
        <v>30</v>
      </c>
      <c r="N19" s="595"/>
      <c r="O19" s="596">
        <v>83</v>
      </c>
      <c r="P19" s="595"/>
      <c r="Q19" s="596">
        <v>180</v>
      </c>
      <c r="R19" s="595"/>
      <c r="S19" s="596">
        <v>207</v>
      </c>
      <c r="T19" s="595"/>
      <c r="U19" s="596">
        <v>168</v>
      </c>
      <c r="V19" s="595"/>
      <c r="W19" s="596">
        <v>189</v>
      </c>
      <c r="X19" s="595"/>
      <c r="Y19" s="596">
        <v>199</v>
      </c>
      <c r="Z19" s="595"/>
      <c r="AA19" s="596">
        <v>111</v>
      </c>
      <c r="AB19" s="412"/>
    </row>
    <row r="20" spans="1:28" s="64" customFormat="1" ht="14.25" customHeight="1" x14ac:dyDescent="0.2">
      <c r="B20" s="58" t="s">
        <v>76</v>
      </c>
      <c r="C20" s="596">
        <v>31</v>
      </c>
      <c r="D20" s="595"/>
      <c r="E20" s="596">
        <v>0</v>
      </c>
      <c r="F20" s="595"/>
      <c r="G20" s="596">
        <v>0</v>
      </c>
      <c r="H20" s="595"/>
      <c r="I20" s="596">
        <v>1</v>
      </c>
      <c r="J20" s="595"/>
      <c r="K20" s="596">
        <v>5</v>
      </c>
      <c r="L20" s="595"/>
      <c r="M20" s="596">
        <v>4</v>
      </c>
      <c r="N20" s="595"/>
      <c r="O20" s="596">
        <v>2</v>
      </c>
      <c r="P20" s="595"/>
      <c r="Q20" s="596">
        <v>0</v>
      </c>
      <c r="R20" s="595"/>
      <c r="S20" s="596">
        <v>4</v>
      </c>
      <c r="T20" s="595"/>
      <c r="U20" s="596">
        <v>3</v>
      </c>
      <c r="V20" s="595"/>
      <c r="W20" s="596">
        <v>7</v>
      </c>
      <c r="X20" s="595"/>
      <c r="Y20" s="596">
        <v>4</v>
      </c>
      <c r="Z20" s="595"/>
      <c r="AA20" s="596">
        <v>1</v>
      </c>
      <c r="AB20" s="880"/>
    </row>
    <row r="21" spans="1:28" s="64" customFormat="1" ht="14.25" customHeight="1" x14ac:dyDescent="0.2">
      <c r="B21" s="58" t="s">
        <v>75</v>
      </c>
      <c r="C21" s="596">
        <v>0</v>
      </c>
      <c r="D21" s="595"/>
      <c r="E21" s="596">
        <v>0</v>
      </c>
      <c r="F21" s="595"/>
      <c r="G21" s="596">
        <v>0</v>
      </c>
      <c r="H21" s="595"/>
      <c r="I21" s="596">
        <v>0</v>
      </c>
      <c r="J21" s="595"/>
      <c r="K21" s="596">
        <v>0</v>
      </c>
      <c r="L21" s="595"/>
      <c r="M21" s="596">
        <v>0</v>
      </c>
      <c r="N21" s="595"/>
      <c r="O21" s="596">
        <v>0</v>
      </c>
      <c r="P21" s="595"/>
      <c r="Q21" s="596">
        <v>0</v>
      </c>
      <c r="R21" s="595"/>
      <c r="S21" s="596">
        <v>0</v>
      </c>
      <c r="T21" s="595"/>
      <c r="U21" s="596">
        <v>0</v>
      </c>
      <c r="V21" s="595"/>
      <c r="W21" s="596">
        <v>0</v>
      </c>
      <c r="X21" s="595"/>
      <c r="Y21" s="596">
        <v>0</v>
      </c>
      <c r="Z21" s="595"/>
      <c r="AA21" s="596">
        <v>0</v>
      </c>
      <c r="AB21" s="57"/>
    </row>
    <row r="22" spans="1:28" s="64" customFormat="1" ht="14.25" customHeight="1" x14ac:dyDescent="0.2">
      <c r="B22" s="58" t="s">
        <v>74</v>
      </c>
      <c r="C22" s="596">
        <v>35</v>
      </c>
      <c r="D22" s="595"/>
      <c r="E22" s="596">
        <v>0</v>
      </c>
      <c r="F22" s="595"/>
      <c r="G22" s="596">
        <v>0</v>
      </c>
      <c r="H22" s="595"/>
      <c r="I22" s="596">
        <v>0</v>
      </c>
      <c r="J22" s="595"/>
      <c r="K22" s="596">
        <v>0</v>
      </c>
      <c r="L22" s="595"/>
      <c r="M22" s="596">
        <v>1</v>
      </c>
      <c r="N22" s="595"/>
      <c r="O22" s="596">
        <v>1</v>
      </c>
      <c r="P22" s="595"/>
      <c r="Q22" s="596">
        <v>5</v>
      </c>
      <c r="R22" s="595"/>
      <c r="S22" s="596">
        <v>7</v>
      </c>
      <c r="T22" s="595"/>
      <c r="U22" s="596">
        <v>8</v>
      </c>
      <c r="V22" s="595"/>
      <c r="W22" s="596">
        <v>3</v>
      </c>
      <c r="X22" s="595"/>
      <c r="Y22" s="596">
        <v>7</v>
      </c>
      <c r="Z22" s="595"/>
      <c r="AA22" s="596">
        <v>3</v>
      </c>
      <c r="AB22" s="57"/>
    </row>
    <row r="23" spans="1:28" s="64" customFormat="1" ht="6" customHeight="1" x14ac:dyDescent="0.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57"/>
    </row>
    <row r="24" spans="1:28" s="64" customFormat="1" ht="14.25" customHeight="1" x14ac:dyDescent="0.2">
      <c r="A24" s="83" t="s">
        <v>82</v>
      </c>
      <c r="B24" s="82" t="s">
        <v>465</v>
      </c>
      <c r="C24" s="409">
        <v>3397</v>
      </c>
      <c r="D24" s="409"/>
      <c r="E24" s="409">
        <v>0</v>
      </c>
      <c r="F24" s="409"/>
      <c r="G24" s="409">
        <v>3</v>
      </c>
      <c r="H24" s="409"/>
      <c r="I24" s="409">
        <v>8</v>
      </c>
      <c r="J24" s="409"/>
      <c r="K24" s="409">
        <v>54</v>
      </c>
      <c r="L24" s="409"/>
      <c r="M24" s="409">
        <v>84</v>
      </c>
      <c r="N24" s="409"/>
      <c r="O24" s="409">
        <v>188</v>
      </c>
      <c r="P24" s="409"/>
      <c r="Q24" s="409">
        <v>364</v>
      </c>
      <c r="R24" s="409"/>
      <c r="S24" s="409">
        <v>465</v>
      </c>
      <c r="T24" s="409"/>
      <c r="U24" s="409">
        <v>618</v>
      </c>
      <c r="V24" s="409"/>
      <c r="W24" s="409">
        <v>581</v>
      </c>
      <c r="X24" s="409"/>
      <c r="Y24" s="409">
        <v>621</v>
      </c>
      <c r="Z24" s="409"/>
      <c r="AA24" s="409">
        <v>411</v>
      </c>
      <c r="AB24" s="701"/>
    </row>
    <row r="25" spans="1:28" s="64" customFormat="1" ht="14.25" customHeight="1" x14ac:dyDescent="0.2">
      <c r="B25" s="64" t="s">
        <v>66</v>
      </c>
      <c r="C25" s="80">
        <v>320</v>
      </c>
      <c r="D25" s="80"/>
      <c r="E25" s="80">
        <v>0</v>
      </c>
      <c r="F25" s="80"/>
      <c r="G25" s="80">
        <v>0</v>
      </c>
      <c r="H25" s="80"/>
      <c r="I25" s="80">
        <v>2</v>
      </c>
      <c r="J25" s="80"/>
      <c r="K25" s="80">
        <v>2</v>
      </c>
      <c r="L25" s="80"/>
      <c r="M25" s="80">
        <v>6</v>
      </c>
      <c r="N25" s="80"/>
      <c r="O25" s="80">
        <v>20</v>
      </c>
      <c r="P25" s="80"/>
      <c r="Q25" s="80">
        <v>25</v>
      </c>
      <c r="R25" s="80"/>
      <c r="S25" s="80">
        <v>39</v>
      </c>
      <c r="T25" s="80"/>
      <c r="U25" s="80">
        <v>51</v>
      </c>
      <c r="V25" s="80"/>
      <c r="W25" s="80">
        <v>72</v>
      </c>
      <c r="X25" s="80"/>
      <c r="Y25" s="80">
        <v>58</v>
      </c>
      <c r="Z25" s="80"/>
      <c r="AA25" s="80">
        <v>45</v>
      </c>
      <c r="AB25" s="57"/>
    </row>
    <row r="26" spans="1:28" s="64" customFormat="1" ht="14.25" customHeight="1" x14ac:dyDescent="0.2">
      <c r="B26" s="64" t="s">
        <v>65</v>
      </c>
      <c r="C26" s="80">
        <v>617</v>
      </c>
      <c r="D26" s="80"/>
      <c r="E26" s="80">
        <v>0</v>
      </c>
      <c r="F26" s="80"/>
      <c r="G26" s="80">
        <v>0</v>
      </c>
      <c r="H26" s="80"/>
      <c r="I26" s="80">
        <v>3</v>
      </c>
      <c r="J26" s="80"/>
      <c r="K26" s="80">
        <v>17</v>
      </c>
      <c r="L26" s="80"/>
      <c r="M26" s="80">
        <v>21</v>
      </c>
      <c r="N26" s="80"/>
      <c r="O26" s="80">
        <v>29</v>
      </c>
      <c r="P26" s="80"/>
      <c r="Q26" s="80">
        <v>39</v>
      </c>
      <c r="R26" s="80"/>
      <c r="S26" s="80">
        <v>77</v>
      </c>
      <c r="T26" s="80"/>
      <c r="U26" s="80">
        <v>126</v>
      </c>
      <c r="V26" s="80"/>
      <c r="W26" s="80">
        <v>101</v>
      </c>
      <c r="X26" s="80"/>
      <c r="Y26" s="80">
        <v>107</v>
      </c>
      <c r="Z26" s="80"/>
      <c r="AA26" s="80">
        <v>97</v>
      </c>
      <c r="AB26" s="57"/>
    </row>
    <row r="27" spans="1:28" s="64" customFormat="1" ht="14.25" customHeight="1" x14ac:dyDescent="0.2">
      <c r="B27" s="64" t="s">
        <v>64</v>
      </c>
      <c r="C27" s="80">
        <v>1419</v>
      </c>
      <c r="D27" s="80"/>
      <c r="E27" s="80">
        <v>0</v>
      </c>
      <c r="F27" s="80"/>
      <c r="G27" s="80">
        <v>0</v>
      </c>
      <c r="H27" s="80"/>
      <c r="I27" s="80">
        <v>1</v>
      </c>
      <c r="J27" s="80"/>
      <c r="K27" s="80">
        <v>22</v>
      </c>
      <c r="L27" s="80"/>
      <c r="M27" s="80">
        <v>32</v>
      </c>
      <c r="N27" s="80"/>
      <c r="O27" s="80">
        <v>69</v>
      </c>
      <c r="P27" s="80"/>
      <c r="Q27" s="80">
        <v>141</v>
      </c>
      <c r="R27" s="80"/>
      <c r="S27" s="80">
        <v>168</v>
      </c>
      <c r="T27" s="80"/>
      <c r="U27" s="80">
        <v>289</v>
      </c>
      <c r="V27" s="80"/>
      <c r="W27" s="80">
        <v>245</v>
      </c>
      <c r="X27" s="80"/>
      <c r="Y27" s="80">
        <v>274</v>
      </c>
      <c r="Z27" s="80"/>
      <c r="AA27" s="80">
        <v>178</v>
      </c>
      <c r="AB27" s="57"/>
    </row>
    <row r="28" spans="1:28" s="64" customFormat="1" ht="14.25" customHeight="1" x14ac:dyDescent="0.2">
      <c r="B28" s="64" t="s">
        <v>63</v>
      </c>
      <c r="C28" s="80">
        <v>40</v>
      </c>
      <c r="D28" s="80"/>
      <c r="E28" s="80">
        <v>0</v>
      </c>
      <c r="F28" s="80"/>
      <c r="G28" s="80">
        <v>0</v>
      </c>
      <c r="H28" s="80"/>
      <c r="I28" s="80">
        <v>0</v>
      </c>
      <c r="J28" s="80"/>
      <c r="K28" s="80">
        <v>1</v>
      </c>
      <c r="L28" s="80"/>
      <c r="M28" s="80">
        <v>1</v>
      </c>
      <c r="N28" s="80"/>
      <c r="O28" s="80">
        <v>2</v>
      </c>
      <c r="P28" s="80"/>
      <c r="Q28" s="80">
        <v>7</v>
      </c>
      <c r="R28" s="80"/>
      <c r="S28" s="80">
        <v>4</v>
      </c>
      <c r="T28" s="80"/>
      <c r="U28" s="80">
        <v>4</v>
      </c>
      <c r="V28" s="80"/>
      <c r="W28" s="80">
        <v>7</v>
      </c>
      <c r="X28" s="80"/>
      <c r="Y28" s="80">
        <v>7</v>
      </c>
      <c r="Z28" s="80"/>
      <c r="AA28" s="80">
        <v>7</v>
      </c>
      <c r="AB28" s="57"/>
    </row>
    <row r="29" spans="1:28" s="64" customFormat="1" ht="14.25" customHeight="1" x14ac:dyDescent="0.2">
      <c r="B29" s="64" t="s">
        <v>77</v>
      </c>
      <c r="C29" s="80">
        <v>951</v>
      </c>
      <c r="D29" s="80"/>
      <c r="E29" s="80">
        <v>0</v>
      </c>
      <c r="F29" s="80"/>
      <c r="G29" s="80">
        <v>3</v>
      </c>
      <c r="H29" s="80"/>
      <c r="I29" s="80">
        <v>2</v>
      </c>
      <c r="J29" s="80"/>
      <c r="K29" s="80">
        <v>9</v>
      </c>
      <c r="L29" s="80"/>
      <c r="M29" s="80">
        <v>22</v>
      </c>
      <c r="N29" s="80"/>
      <c r="O29" s="80">
        <v>67</v>
      </c>
      <c r="P29" s="80"/>
      <c r="Q29" s="80">
        <v>148</v>
      </c>
      <c r="R29" s="80"/>
      <c r="S29" s="80">
        <v>168</v>
      </c>
      <c r="T29" s="80"/>
      <c r="U29" s="80">
        <v>137</v>
      </c>
      <c r="V29" s="80"/>
      <c r="W29" s="80">
        <v>146</v>
      </c>
      <c r="X29" s="80"/>
      <c r="Y29" s="80">
        <v>169</v>
      </c>
      <c r="Z29" s="80"/>
      <c r="AA29" s="80">
        <v>80</v>
      </c>
      <c r="AB29" s="57"/>
    </row>
    <row r="30" spans="1:28" s="64" customFormat="1" ht="14.25" customHeight="1" x14ac:dyDescent="0.2">
      <c r="B30" s="64" t="s">
        <v>76</v>
      </c>
      <c r="C30" s="80">
        <v>24</v>
      </c>
      <c r="D30" s="80"/>
      <c r="E30" s="80">
        <v>0</v>
      </c>
      <c r="F30" s="80"/>
      <c r="G30" s="80">
        <v>0</v>
      </c>
      <c r="H30" s="80"/>
      <c r="I30" s="80">
        <v>0</v>
      </c>
      <c r="J30" s="80"/>
      <c r="K30" s="80">
        <v>3</v>
      </c>
      <c r="L30" s="80"/>
      <c r="M30" s="80">
        <v>2</v>
      </c>
      <c r="N30" s="80"/>
      <c r="O30" s="80">
        <v>1</v>
      </c>
      <c r="P30" s="80"/>
      <c r="Q30" s="80">
        <v>0</v>
      </c>
      <c r="R30" s="80"/>
      <c r="S30" s="80">
        <v>3</v>
      </c>
      <c r="T30" s="80"/>
      <c r="U30" s="80">
        <v>3</v>
      </c>
      <c r="V30" s="80"/>
      <c r="W30" s="80">
        <v>7</v>
      </c>
      <c r="X30" s="80"/>
      <c r="Y30" s="80">
        <v>4</v>
      </c>
      <c r="Z30" s="80"/>
      <c r="AA30" s="80">
        <v>1</v>
      </c>
      <c r="AB30" s="57"/>
    </row>
    <row r="31" spans="1:28" s="64" customFormat="1" ht="14.25" customHeight="1" x14ac:dyDescent="0.2">
      <c r="B31" s="64" t="s">
        <v>75</v>
      </c>
      <c r="C31" s="80">
        <v>0</v>
      </c>
      <c r="D31" s="80"/>
      <c r="E31" s="80">
        <v>0</v>
      </c>
      <c r="F31" s="80"/>
      <c r="G31" s="80">
        <v>0</v>
      </c>
      <c r="H31" s="80"/>
      <c r="I31" s="80">
        <v>0</v>
      </c>
      <c r="J31" s="80"/>
      <c r="K31" s="80">
        <v>0</v>
      </c>
      <c r="L31" s="80"/>
      <c r="M31" s="80">
        <v>0</v>
      </c>
      <c r="N31" s="80"/>
      <c r="O31" s="80">
        <v>0</v>
      </c>
      <c r="P31" s="80"/>
      <c r="Q31" s="80">
        <v>0</v>
      </c>
      <c r="R31" s="80"/>
      <c r="S31" s="80">
        <v>0</v>
      </c>
      <c r="T31" s="80"/>
      <c r="U31" s="80">
        <v>0</v>
      </c>
      <c r="V31" s="80"/>
      <c r="W31" s="80">
        <v>0</v>
      </c>
      <c r="X31" s="80"/>
      <c r="Y31" s="80">
        <v>0</v>
      </c>
      <c r="Z31" s="80"/>
      <c r="AA31" s="80">
        <v>0</v>
      </c>
    </row>
    <row r="32" spans="1:28" s="64" customFormat="1" ht="14.25" customHeight="1" x14ac:dyDescent="0.2">
      <c r="B32" s="64" t="s">
        <v>74</v>
      </c>
      <c r="C32" s="80">
        <v>26</v>
      </c>
      <c r="D32" s="80"/>
      <c r="E32" s="80">
        <v>0</v>
      </c>
      <c r="F32" s="80"/>
      <c r="G32" s="80">
        <v>0</v>
      </c>
      <c r="H32" s="80"/>
      <c r="I32" s="80">
        <v>0</v>
      </c>
      <c r="J32" s="80"/>
      <c r="K32" s="80">
        <v>0</v>
      </c>
      <c r="L32" s="80"/>
      <c r="M32" s="80">
        <v>0</v>
      </c>
      <c r="N32" s="80"/>
      <c r="O32" s="80">
        <v>0</v>
      </c>
      <c r="P32" s="80"/>
      <c r="Q32" s="80">
        <v>4</v>
      </c>
      <c r="R32" s="80"/>
      <c r="S32" s="80">
        <v>6</v>
      </c>
      <c r="T32" s="80"/>
      <c r="U32" s="80">
        <v>8</v>
      </c>
      <c r="V32" s="80"/>
      <c r="W32" s="80">
        <v>3</v>
      </c>
      <c r="X32" s="80"/>
      <c r="Y32" s="80">
        <v>2</v>
      </c>
      <c r="Z32" s="80"/>
      <c r="AA32" s="80">
        <v>3</v>
      </c>
      <c r="AB32" s="57"/>
    </row>
    <row r="33" spans="1:28" s="64" customFormat="1" ht="6" customHeight="1" x14ac:dyDescent="0.2">
      <c r="C33" s="80"/>
      <c r="D33" s="80"/>
      <c r="E33" s="80"/>
      <c r="F33" s="80"/>
      <c r="G33" s="80"/>
      <c r="H33" s="80"/>
      <c r="I33" s="80"/>
      <c r="J33" s="80"/>
      <c r="K33" s="80"/>
      <c r="L33" s="80"/>
      <c r="M33" s="80"/>
      <c r="N33" s="80"/>
      <c r="O33" s="80"/>
      <c r="P33" s="80"/>
      <c r="Q33" s="80"/>
      <c r="R33" s="80"/>
      <c r="S33" s="80"/>
      <c r="T33" s="80"/>
      <c r="U33" s="80"/>
      <c r="V33" s="80"/>
      <c r="W33" s="80"/>
      <c r="X33" s="80"/>
      <c r="Y33" s="80"/>
      <c r="Z33" s="80"/>
      <c r="AA33" s="80"/>
    </row>
    <row r="34" spans="1:28" s="64" customFormat="1" ht="14.25" customHeight="1" x14ac:dyDescent="0.2">
      <c r="A34" s="83" t="s">
        <v>20</v>
      </c>
      <c r="B34" s="82" t="s">
        <v>465</v>
      </c>
      <c r="C34" s="409">
        <v>318</v>
      </c>
      <c r="D34" s="409"/>
      <c r="E34" s="409">
        <v>0</v>
      </c>
      <c r="F34" s="409"/>
      <c r="G34" s="409">
        <v>0</v>
      </c>
      <c r="H34" s="409"/>
      <c r="I34" s="409">
        <v>7</v>
      </c>
      <c r="J34" s="409"/>
      <c r="K34" s="409">
        <v>16</v>
      </c>
      <c r="L34" s="409"/>
      <c r="M34" s="409">
        <v>33</v>
      </c>
      <c r="N34" s="409"/>
      <c r="O34" s="409">
        <v>27</v>
      </c>
      <c r="P34" s="409"/>
      <c r="Q34" s="409">
        <v>37</v>
      </c>
      <c r="R34" s="409"/>
      <c r="S34" s="409">
        <v>44</v>
      </c>
      <c r="T34" s="409"/>
      <c r="U34" s="409">
        <v>49</v>
      </c>
      <c r="V34" s="409"/>
      <c r="W34" s="409">
        <v>45</v>
      </c>
      <c r="X34" s="409"/>
      <c r="Y34" s="409">
        <v>30</v>
      </c>
      <c r="Z34" s="409"/>
      <c r="AA34" s="409">
        <v>30</v>
      </c>
      <c r="AB34" s="701"/>
    </row>
    <row r="35" spans="1:28" s="64" customFormat="1" ht="14.25" customHeight="1" x14ac:dyDescent="0.2">
      <c r="B35" s="64" t="s">
        <v>66</v>
      </c>
      <c r="C35" s="80">
        <v>45</v>
      </c>
      <c r="D35" s="80"/>
      <c r="E35" s="80">
        <v>0</v>
      </c>
      <c r="F35" s="80"/>
      <c r="G35" s="80">
        <v>0</v>
      </c>
      <c r="H35" s="80"/>
      <c r="I35" s="80">
        <v>0</v>
      </c>
      <c r="J35" s="80"/>
      <c r="K35" s="80">
        <v>0</v>
      </c>
      <c r="L35" s="80"/>
      <c r="M35" s="80">
        <v>6</v>
      </c>
      <c r="N35" s="80"/>
      <c r="O35" s="80">
        <v>5</v>
      </c>
      <c r="P35" s="80"/>
      <c r="Q35" s="80">
        <v>6</v>
      </c>
      <c r="R35" s="80"/>
      <c r="S35" s="80">
        <v>8</v>
      </c>
      <c r="T35" s="80"/>
      <c r="U35" s="80">
        <v>7</v>
      </c>
      <c r="V35" s="80"/>
      <c r="W35" s="80">
        <v>6</v>
      </c>
      <c r="X35" s="80"/>
      <c r="Y35" s="80">
        <v>3</v>
      </c>
      <c r="Z35" s="80"/>
      <c r="AA35" s="80">
        <v>4</v>
      </c>
      <c r="AB35" s="57"/>
    </row>
    <row r="36" spans="1:28" s="64" customFormat="1" ht="14.25" customHeight="1" x14ac:dyDescent="0.2">
      <c r="B36" s="64" t="s">
        <v>65</v>
      </c>
      <c r="C36" s="80">
        <v>53</v>
      </c>
      <c r="D36" s="80"/>
      <c r="E36" s="80">
        <v>0</v>
      </c>
      <c r="F36" s="80"/>
      <c r="G36" s="80">
        <v>0</v>
      </c>
      <c r="H36" s="80"/>
      <c r="I36" s="80">
        <v>1</v>
      </c>
      <c r="J36" s="80"/>
      <c r="K36" s="80">
        <v>6</v>
      </c>
      <c r="L36" s="80"/>
      <c r="M36" s="80">
        <v>8</v>
      </c>
      <c r="N36" s="80"/>
      <c r="O36" s="80">
        <v>2</v>
      </c>
      <c r="P36" s="80"/>
      <c r="Q36" s="80">
        <v>3</v>
      </c>
      <c r="R36" s="80"/>
      <c r="S36" s="80">
        <v>8</v>
      </c>
      <c r="T36" s="80"/>
      <c r="U36" s="80">
        <v>7</v>
      </c>
      <c r="V36" s="80"/>
      <c r="W36" s="80">
        <v>5</v>
      </c>
      <c r="X36" s="80"/>
      <c r="Y36" s="80">
        <v>5</v>
      </c>
      <c r="Z36" s="80"/>
      <c r="AA36" s="80">
        <v>8</v>
      </c>
      <c r="AB36" s="57"/>
    </row>
    <row r="37" spans="1:28" s="64" customFormat="1" ht="14.25" customHeight="1" x14ac:dyDescent="0.2">
      <c r="B37" s="64" t="s">
        <v>64</v>
      </c>
      <c r="C37" s="80">
        <v>136</v>
      </c>
      <c r="D37" s="80"/>
      <c r="E37" s="80">
        <v>0</v>
      </c>
      <c r="F37" s="80"/>
      <c r="G37" s="80">
        <v>0</v>
      </c>
      <c r="H37" s="80"/>
      <c r="I37" s="80">
        <v>3</v>
      </c>
      <c r="J37" s="80"/>
      <c r="K37" s="80">
        <v>6</v>
      </c>
      <c r="L37" s="80"/>
      <c r="M37" s="80">
        <v>12</v>
      </c>
      <c r="N37" s="80"/>
      <c r="O37" s="80">
        <v>11</v>
      </c>
      <c r="P37" s="80"/>
      <c r="Q37" s="80">
        <v>17</v>
      </c>
      <c r="R37" s="80"/>
      <c r="S37" s="80">
        <v>14</v>
      </c>
      <c r="T37" s="80"/>
      <c r="U37" s="80">
        <v>21</v>
      </c>
      <c r="V37" s="80"/>
      <c r="W37" s="80">
        <v>22</v>
      </c>
      <c r="X37" s="80"/>
      <c r="Y37" s="80">
        <v>18</v>
      </c>
      <c r="Z37" s="80"/>
      <c r="AA37" s="80">
        <v>12</v>
      </c>
      <c r="AB37" s="57"/>
    </row>
    <row r="38" spans="1:28" s="64" customFormat="1" ht="14.25" customHeight="1" x14ac:dyDescent="0.2">
      <c r="B38" s="64" t="s">
        <v>63</v>
      </c>
      <c r="C38" s="80">
        <v>1</v>
      </c>
      <c r="D38" s="80"/>
      <c r="E38" s="80">
        <v>0</v>
      </c>
      <c r="F38" s="80"/>
      <c r="G38" s="80">
        <v>0</v>
      </c>
      <c r="H38" s="80"/>
      <c r="I38" s="80">
        <v>0</v>
      </c>
      <c r="J38" s="80"/>
      <c r="K38" s="80">
        <v>0</v>
      </c>
      <c r="L38" s="80"/>
      <c r="M38" s="80">
        <v>0</v>
      </c>
      <c r="N38" s="80"/>
      <c r="O38" s="80">
        <v>1</v>
      </c>
      <c r="P38" s="80"/>
      <c r="Q38" s="80">
        <v>0</v>
      </c>
      <c r="R38" s="80"/>
      <c r="S38" s="80">
        <v>0</v>
      </c>
      <c r="T38" s="80"/>
      <c r="U38" s="80">
        <v>0</v>
      </c>
      <c r="V38" s="80"/>
      <c r="W38" s="80">
        <v>0</v>
      </c>
      <c r="X38" s="80"/>
      <c r="Y38" s="80">
        <v>0</v>
      </c>
      <c r="Z38" s="80"/>
      <c r="AA38" s="80">
        <v>0</v>
      </c>
    </row>
    <row r="39" spans="1:28" s="64" customFormat="1" ht="14.25" customHeight="1" x14ac:dyDescent="0.2">
      <c r="B39" s="64" t="s">
        <v>77</v>
      </c>
      <c r="C39" s="80">
        <v>75</v>
      </c>
      <c r="D39" s="80"/>
      <c r="E39" s="80">
        <v>0</v>
      </c>
      <c r="F39" s="80"/>
      <c r="G39" s="80">
        <v>0</v>
      </c>
      <c r="H39" s="80"/>
      <c r="I39" s="80">
        <v>2</v>
      </c>
      <c r="J39" s="80"/>
      <c r="K39" s="80">
        <v>3</v>
      </c>
      <c r="L39" s="80"/>
      <c r="M39" s="80">
        <v>6</v>
      </c>
      <c r="N39" s="80"/>
      <c r="O39" s="80">
        <v>6</v>
      </c>
      <c r="P39" s="80"/>
      <c r="Q39" s="80">
        <v>10</v>
      </c>
      <c r="R39" s="80"/>
      <c r="S39" s="80">
        <v>12</v>
      </c>
      <c r="T39" s="80"/>
      <c r="U39" s="80">
        <v>14</v>
      </c>
      <c r="V39" s="80"/>
      <c r="W39" s="80">
        <v>12</v>
      </c>
      <c r="X39" s="80"/>
      <c r="Y39" s="80">
        <v>4</v>
      </c>
      <c r="Z39" s="80"/>
      <c r="AA39" s="80">
        <v>6</v>
      </c>
      <c r="AB39" s="57"/>
    </row>
    <row r="40" spans="1:28" s="64" customFormat="1" ht="14.25" customHeight="1" x14ac:dyDescent="0.2">
      <c r="B40" s="64" t="s">
        <v>76</v>
      </c>
      <c r="C40" s="80">
        <v>4</v>
      </c>
      <c r="D40" s="80"/>
      <c r="E40" s="80">
        <v>0</v>
      </c>
      <c r="F40" s="80"/>
      <c r="G40" s="80">
        <v>0</v>
      </c>
      <c r="H40" s="80"/>
      <c r="I40" s="80">
        <v>1</v>
      </c>
      <c r="J40" s="80"/>
      <c r="K40" s="80">
        <v>1</v>
      </c>
      <c r="L40" s="80"/>
      <c r="M40" s="80">
        <v>0</v>
      </c>
      <c r="N40" s="80"/>
      <c r="O40" s="80">
        <v>1</v>
      </c>
      <c r="P40" s="80"/>
      <c r="Q40" s="80">
        <v>0</v>
      </c>
      <c r="R40" s="80"/>
      <c r="S40" s="80">
        <v>1</v>
      </c>
      <c r="T40" s="80"/>
      <c r="U40" s="80">
        <v>0</v>
      </c>
      <c r="V40" s="80"/>
      <c r="W40" s="80">
        <v>0</v>
      </c>
      <c r="X40" s="80"/>
      <c r="Y40" s="80">
        <v>0</v>
      </c>
      <c r="Z40" s="80"/>
      <c r="AA40" s="80">
        <v>0</v>
      </c>
    </row>
    <row r="41" spans="1:28" s="64" customFormat="1" ht="14.25" customHeight="1" x14ac:dyDescent="0.2">
      <c r="B41" s="64" t="s">
        <v>75</v>
      </c>
      <c r="C41" s="80">
        <v>0</v>
      </c>
      <c r="D41" s="80"/>
      <c r="E41" s="80">
        <v>0</v>
      </c>
      <c r="F41" s="80"/>
      <c r="G41" s="80">
        <v>0</v>
      </c>
      <c r="H41" s="80"/>
      <c r="I41" s="80">
        <v>0</v>
      </c>
      <c r="J41" s="80"/>
      <c r="K41" s="80">
        <v>0</v>
      </c>
      <c r="L41" s="80"/>
      <c r="M41" s="80">
        <v>0</v>
      </c>
      <c r="N41" s="80"/>
      <c r="O41" s="80">
        <v>0</v>
      </c>
      <c r="P41" s="80"/>
      <c r="Q41" s="80">
        <v>0</v>
      </c>
      <c r="R41" s="80"/>
      <c r="S41" s="80">
        <v>0</v>
      </c>
      <c r="T41" s="80"/>
      <c r="U41" s="80">
        <v>0</v>
      </c>
      <c r="V41" s="80"/>
      <c r="W41" s="80">
        <v>0</v>
      </c>
      <c r="X41" s="80"/>
      <c r="Y41" s="80">
        <v>0</v>
      </c>
      <c r="Z41" s="80"/>
      <c r="AA41" s="80">
        <v>0</v>
      </c>
    </row>
    <row r="42" spans="1:28" s="64" customFormat="1" ht="14.25" customHeight="1" x14ac:dyDescent="0.2">
      <c r="B42" s="64" t="s">
        <v>74</v>
      </c>
      <c r="C42" s="80">
        <v>4</v>
      </c>
      <c r="D42" s="80"/>
      <c r="E42" s="80">
        <v>0</v>
      </c>
      <c r="F42" s="80"/>
      <c r="G42" s="80">
        <v>0</v>
      </c>
      <c r="H42" s="80"/>
      <c r="I42" s="80">
        <v>0</v>
      </c>
      <c r="J42" s="80"/>
      <c r="K42" s="80">
        <v>0</v>
      </c>
      <c r="L42" s="80"/>
      <c r="M42" s="80">
        <v>1</v>
      </c>
      <c r="N42" s="80"/>
      <c r="O42" s="80">
        <v>1</v>
      </c>
      <c r="P42" s="80"/>
      <c r="Q42" s="80">
        <v>1</v>
      </c>
      <c r="R42" s="80"/>
      <c r="S42" s="80">
        <v>1</v>
      </c>
      <c r="T42" s="80"/>
      <c r="U42" s="80">
        <v>0</v>
      </c>
      <c r="V42" s="80"/>
      <c r="W42" s="80">
        <v>0</v>
      </c>
      <c r="X42" s="80"/>
      <c r="Y42" s="80">
        <v>0</v>
      </c>
      <c r="Z42" s="80"/>
      <c r="AA42" s="80">
        <v>0</v>
      </c>
    </row>
    <row r="43" spans="1:28" s="64" customFormat="1" ht="6" customHeight="1" x14ac:dyDescent="0.2">
      <c r="C43" s="80"/>
      <c r="D43" s="80"/>
      <c r="E43" s="80"/>
      <c r="F43" s="80"/>
      <c r="G43" s="80"/>
      <c r="H43" s="80"/>
      <c r="I43" s="80"/>
      <c r="J43" s="80"/>
      <c r="K43" s="80"/>
      <c r="L43" s="80"/>
      <c r="M43" s="80"/>
      <c r="N43" s="80"/>
      <c r="O43" s="80"/>
      <c r="P43" s="80"/>
      <c r="Q43" s="80"/>
      <c r="R43" s="80"/>
      <c r="S43" s="80"/>
      <c r="T43" s="80"/>
      <c r="U43" s="80"/>
      <c r="V43" s="80"/>
      <c r="W43" s="80"/>
      <c r="X43" s="80"/>
      <c r="Y43" s="80"/>
      <c r="Z43" s="80"/>
      <c r="AA43" s="80"/>
    </row>
    <row r="44" spans="1:28" s="64" customFormat="1" ht="14.25" customHeight="1" x14ac:dyDescent="0.2">
      <c r="A44" s="83" t="s">
        <v>21</v>
      </c>
      <c r="B44" s="82" t="s">
        <v>465</v>
      </c>
      <c r="C44" s="409">
        <v>674</v>
      </c>
      <c r="D44" s="409"/>
      <c r="E44" s="409">
        <v>0</v>
      </c>
      <c r="F44" s="409"/>
      <c r="G44" s="409">
        <v>0</v>
      </c>
      <c r="H44" s="409"/>
      <c r="I44" s="409">
        <v>3</v>
      </c>
      <c r="J44" s="409"/>
      <c r="K44" s="409">
        <v>7</v>
      </c>
      <c r="L44" s="409"/>
      <c r="M44" s="409">
        <v>15</v>
      </c>
      <c r="N44" s="409"/>
      <c r="O44" s="409">
        <v>35</v>
      </c>
      <c r="P44" s="409"/>
      <c r="Q44" s="409">
        <v>67</v>
      </c>
      <c r="R44" s="409"/>
      <c r="S44" s="409">
        <v>79</v>
      </c>
      <c r="T44" s="409"/>
      <c r="U44" s="409">
        <v>93</v>
      </c>
      <c r="V44" s="409"/>
      <c r="W44" s="409">
        <v>118</v>
      </c>
      <c r="X44" s="409"/>
      <c r="Y44" s="409">
        <v>140</v>
      </c>
      <c r="Z44" s="409"/>
      <c r="AA44" s="409">
        <v>117</v>
      </c>
      <c r="AB44" s="701"/>
    </row>
    <row r="45" spans="1:28" s="64" customFormat="1" ht="14.25" customHeight="1" x14ac:dyDescent="0.2">
      <c r="B45" s="64" t="s">
        <v>66</v>
      </c>
      <c r="C45" s="80">
        <v>85</v>
      </c>
      <c r="D45" s="80"/>
      <c r="E45" s="80">
        <v>0</v>
      </c>
      <c r="F45" s="80"/>
      <c r="G45" s="80">
        <v>0</v>
      </c>
      <c r="H45" s="80"/>
      <c r="I45" s="80">
        <v>1</v>
      </c>
      <c r="J45" s="80"/>
      <c r="K45" s="80">
        <v>2</v>
      </c>
      <c r="L45" s="80"/>
      <c r="M45" s="80">
        <v>1</v>
      </c>
      <c r="N45" s="80"/>
      <c r="O45" s="80">
        <v>1</v>
      </c>
      <c r="P45" s="80"/>
      <c r="Q45" s="80">
        <v>4</v>
      </c>
      <c r="R45" s="80"/>
      <c r="S45" s="80">
        <v>7</v>
      </c>
      <c r="T45" s="80"/>
      <c r="U45" s="80">
        <v>14</v>
      </c>
      <c r="V45" s="80"/>
      <c r="W45" s="80">
        <v>17</v>
      </c>
      <c r="X45" s="80"/>
      <c r="Y45" s="80">
        <v>17</v>
      </c>
      <c r="Z45" s="80"/>
      <c r="AA45" s="80">
        <v>21</v>
      </c>
      <c r="AB45" s="57"/>
    </row>
    <row r="46" spans="1:28" s="64" customFormat="1" ht="14.25" customHeight="1" x14ac:dyDescent="0.2">
      <c r="B46" s="64" t="s">
        <v>65</v>
      </c>
      <c r="C46" s="80">
        <v>81</v>
      </c>
      <c r="D46" s="80"/>
      <c r="E46" s="80">
        <v>0</v>
      </c>
      <c r="F46" s="80"/>
      <c r="G46" s="80">
        <v>0</v>
      </c>
      <c r="H46" s="80"/>
      <c r="I46" s="80">
        <v>1</v>
      </c>
      <c r="J46" s="80"/>
      <c r="K46" s="80">
        <v>0</v>
      </c>
      <c r="L46" s="80"/>
      <c r="M46" s="80">
        <v>3</v>
      </c>
      <c r="N46" s="80"/>
      <c r="O46" s="80">
        <v>6</v>
      </c>
      <c r="P46" s="80"/>
      <c r="Q46" s="80">
        <v>2</v>
      </c>
      <c r="R46" s="80"/>
      <c r="S46" s="80">
        <v>9</v>
      </c>
      <c r="T46" s="80"/>
      <c r="U46" s="80">
        <v>14</v>
      </c>
      <c r="V46" s="80"/>
      <c r="W46" s="80">
        <v>18</v>
      </c>
      <c r="X46" s="80"/>
      <c r="Y46" s="80">
        <v>13</v>
      </c>
      <c r="Z46" s="80"/>
      <c r="AA46" s="80">
        <v>15</v>
      </c>
      <c r="AB46" s="57"/>
    </row>
    <row r="47" spans="1:28" s="64" customFormat="1" ht="14.25" customHeight="1" x14ac:dyDescent="0.2">
      <c r="B47" s="64" t="s">
        <v>64</v>
      </c>
      <c r="C47" s="80">
        <v>329</v>
      </c>
      <c r="D47" s="80"/>
      <c r="E47" s="80">
        <v>0</v>
      </c>
      <c r="F47" s="80"/>
      <c r="G47" s="80">
        <v>0</v>
      </c>
      <c r="H47" s="80"/>
      <c r="I47" s="80">
        <v>0</v>
      </c>
      <c r="J47" s="80"/>
      <c r="K47" s="80">
        <v>2</v>
      </c>
      <c r="L47" s="80"/>
      <c r="M47" s="80">
        <v>7</v>
      </c>
      <c r="N47" s="80"/>
      <c r="O47" s="80">
        <v>17</v>
      </c>
      <c r="P47" s="80"/>
      <c r="Q47" s="80">
        <v>39</v>
      </c>
      <c r="R47" s="80"/>
      <c r="S47" s="80">
        <v>36</v>
      </c>
      <c r="T47" s="80"/>
      <c r="U47" s="80">
        <v>47</v>
      </c>
      <c r="V47" s="80"/>
      <c r="W47" s="80">
        <v>50</v>
      </c>
      <c r="X47" s="80"/>
      <c r="Y47" s="80">
        <v>76</v>
      </c>
      <c r="Z47" s="80"/>
      <c r="AA47" s="80">
        <v>55</v>
      </c>
      <c r="AB47" s="57"/>
    </row>
    <row r="48" spans="1:28" s="64" customFormat="1" ht="14.25" customHeight="1" x14ac:dyDescent="0.2">
      <c r="B48" s="64" t="s">
        <v>63</v>
      </c>
      <c r="C48" s="80">
        <v>8</v>
      </c>
      <c r="D48" s="80"/>
      <c r="E48" s="80">
        <v>0</v>
      </c>
      <c r="F48" s="80"/>
      <c r="G48" s="80">
        <v>0</v>
      </c>
      <c r="H48" s="80"/>
      <c r="I48" s="80">
        <v>0</v>
      </c>
      <c r="J48" s="80"/>
      <c r="K48" s="80">
        <v>0</v>
      </c>
      <c r="L48" s="80"/>
      <c r="M48" s="80">
        <v>0</v>
      </c>
      <c r="N48" s="80"/>
      <c r="O48" s="80">
        <v>1</v>
      </c>
      <c r="P48" s="80"/>
      <c r="Q48" s="80">
        <v>0</v>
      </c>
      <c r="R48" s="80"/>
      <c r="S48" s="80">
        <v>0</v>
      </c>
      <c r="T48" s="80"/>
      <c r="U48" s="80">
        <v>1</v>
      </c>
      <c r="V48" s="80"/>
      <c r="W48" s="80">
        <v>2</v>
      </c>
      <c r="X48" s="80"/>
      <c r="Y48" s="80">
        <v>3</v>
      </c>
      <c r="Z48" s="80"/>
      <c r="AA48" s="80">
        <v>1</v>
      </c>
      <c r="AB48" s="57"/>
    </row>
    <row r="49" spans="1:29" s="64" customFormat="1" ht="14.25" customHeight="1" x14ac:dyDescent="0.2">
      <c r="B49" s="64" t="s">
        <v>77</v>
      </c>
      <c r="C49" s="80">
        <v>163</v>
      </c>
      <c r="D49" s="80"/>
      <c r="E49" s="80">
        <v>0</v>
      </c>
      <c r="F49" s="80"/>
      <c r="G49" s="80">
        <v>0</v>
      </c>
      <c r="H49" s="80"/>
      <c r="I49" s="80">
        <v>1</v>
      </c>
      <c r="J49" s="80"/>
      <c r="K49" s="80">
        <v>2</v>
      </c>
      <c r="L49" s="80"/>
      <c r="M49" s="80">
        <v>2</v>
      </c>
      <c r="N49" s="80"/>
      <c r="O49" s="80">
        <v>10</v>
      </c>
      <c r="P49" s="80"/>
      <c r="Q49" s="80">
        <v>22</v>
      </c>
      <c r="R49" s="80"/>
      <c r="S49" s="80">
        <v>27</v>
      </c>
      <c r="T49" s="80"/>
      <c r="U49" s="80">
        <v>17</v>
      </c>
      <c r="V49" s="80"/>
      <c r="W49" s="80">
        <v>31</v>
      </c>
      <c r="X49" s="80"/>
      <c r="Y49" s="80">
        <v>26</v>
      </c>
      <c r="Z49" s="80"/>
      <c r="AA49" s="80">
        <v>25</v>
      </c>
      <c r="AB49" s="57"/>
    </row>
    <row r="50" spans="1:29" s="64" customFormat="1" ht="14.25" customHeight="1" x14ac:dyDescent="0.2">
      <c r="B50" s="64" t="s">
        <v>76</v>
      </c>
      <c r="C50" s="80">
        <v>3</v>
      </c>
      <c r="D50" s="80"/>
      <c r="E50" s="80">
        <v>0</v>
      </c>
      <c r="F50" s="80"/>
      <c r="G50" s="80">
        <v>0</v>
      </c>
      <c r="H50" s="80"/>
      <c r="I50" s="80">
        <v>0</v>
      </c>
      <c r="J50" s="80"/>
      <c r="K50" s="80">
        <v>1</v>
      </c>
      <c r="L50" s="80"/>
      <c r="M50" s="80">
        <v>2</v>
      </c>
      <c r="N50" s="80"/>
      <c r="O50" s="80">
        <v>0</v>
      </c>
      <c r="P50" s="80"/>
      <c r="Q50" s="80">
        <v>0</v>
      </c>
      <c r="R50" s="80"/>
      <c r="S50" s="80">
        <v>0</v>
      </c>
      <c r="T50" s="80"/>
      <c r="U50" s="80">
        <v>0</v>
      </c>
      <c r="V50" s="80"/>
      <c r="W50" s="80">
        <v>0</v>
      </c>
      <c r="X50" s="80"/>
      <c r="Y50" s="80">
        <v>0</v>
      </c>
      <c r="Z50" s="80"/>
      <c r="AA50" s="80">
        <v>0</v>
      </c>
    </row>
    <row r="51" spans="1:29" s="64" customFormat="1" ht="14.25" customHeight="1" x14ac:dyDescent="0.2">
      <c r="B51" s="64" t="s">
        <v>75</v>
      </c>
      <c r="C51" s="80">
        <v>0</v>
      </c>
      <c r="D51" s="80"/>
      <c r="E51" s="80">
        <v>0</v>
      </c>
      <c r="F51" s="80"/>
      <c r="G51" s="80">
        <v>0</v>
      </c>
      <c r="H51" s="80"/>
      <c r="I51" s="80">
        <v>0</v>
      </c>
      <c r="J51" s="80"/>
      <c r="K51" s="80">
        <v>0</v>
      </c>
      <c r="L51" s="80"/>
      <c r="M51" s="80">
        <v>0</v>
      </c>
      <c r="N51" s="80"/>
      <c r="O51" s="80">
        <v>0</v>
      </c>
      <c r="P51" s="80"/>
      <c r="Q51" s="80">
        <v>0</v>
      </c>
      <c r="R51" s="80"/>
      <c r="S51" s="80">
        <v>0</v>
      </c>
      <c r="T51" s="80"/>
      <c r="U51" s="80">
        <v>0</v>
      </c>
      <c r="V51" s="80"/>
      <c r="W51" s="80">
        <v>0</v>
      </c>
      <c r="X51" s="80"/>
      <c r="Y51" s="80">
        <v>0</v>
      </c>
      <c r="Z51" s="80"/>
      <c r="AA51" s="80">
        <v>0</v>
      </c>
    </row>
    <row r="52" spans="1:29" s="64" customFormat="1" ht="14.25" customHeight="1" x14ac:dyDescent="0.2">
      <c r="B52" s="64" t="s">
        <v>74</v>
      </c>
      <c r="C52" s="80">
        <v>5</v>
      </c>
      <c r="D52" s="80"/>
      <c r="E52" s="80">
        <v>0</v>
      </c>
      <c r="F52" s="80"/>
      <c r="G52" s="80">
        <v>0</v>
      </c>
      <c r="H52" s="80"/>
      <c r="I52" s="80">
        <v>0</v>
      </c>
      <c r="J52" s="80"/>
      <c r="K52" s="80">
        <v>0</v>
      </c>
      <c r="L52" s="80"/>
      <c r="M52" s="80">
        <v>0</v>
      </c>
      <c r="N52" s="80"/>
      <c r="O52" s="80">
        <v>0</v>
      </c>
      <c r="P52" s="80"/>
      <c r="Q52" s="80">
        <v>0</v>
      </c>
      <c r="R52" s="80"/>
      <c r="S52" s="80">
        <v>0</v>
      </c>
      <c r="T52" s="80"/>
      <c r="U52" s="80">
        <v>0</v>
      </c>
      <c r="V52" s="80"/>
      <c r="W52" s="80">
        <v>0</v>
      </c>
      <c r="X52" s="80"/>
      <c r="Y52" s="80">
        <v>5</v>
      </c>
      <c r="Z52" s="80"/>
      <c r="AA52" s="80">
        <v>0</v>
      </c>
    </row>
    <row r="53" spans="1:29" s="64" customFormat="1" ht="6" customHeight="1" x14ac:dyDescent="0.2">
      <c r="C53" s="80"/>
      <c r="D53" s="80"/>
      <c r="E53" s="80"/>
      <c r="F53" s="80"/>
      <c r="G53" s="80"/>
      <c r="H53" s="80"/>
      <c r="I53" s="80"/>
      <c r="J53" s="80"/>
      <c r="K53" s="80"/>
      <c r="L53" s="80"/>
      <c r="M53" s="80"/>
      <c r="N53" s="80"/>
      <c r="O53" s="80"/>
      <c r="P53" s="80"/>
      <c r="Q53" s="80"/>
      <c r="R53" s="80"/>
      <c r="S53" s="80"/>
      <c r="T53" s="80"/>
      <c r="U53" s="80"/>
      <c r="V53" s="80"/>
      <c r="W53" s="80"/>
      <c r="X53" s="80"/>
      <c r="Y53" s="80"/>
      <c r="Z53" s="80"/>
      <c r="AA53" s="80"/>
    </row>
    <row r="54" spans="1:29" s="64" customFormat="1" ht="14.25" customHeight="1" x14ac:dyDescent="0.2">
      <c r="A54" s="90" t="s">
        <v>81</v>
      </c>
      <c r="B54" s="90"/>
      <c r="C54" s="411"/>
      <c r="D54" s="411"/>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92"/>
      <c r="AC54" s="80"/>
    </row>
    <row r="55" spans="1:29" s="64" customFormat="1" ht="14.25" customHeight="1" x14ac:dyDescent="0.2">
      <c r="A55" s="90" t="s">
        <v>38</v>
      </c>
      <c r="B55" s="90"/>
      <c r="C55" s="411">
        <v>34</v>
      </c>
      <c r="D55" s="411"/>
      <c r="E55" s="411">
        <v>0</v>
      </c>
      <c r="F55" s="411"/>
      <c r="G55" s="411">
        <v>0</v>
      </c>
      <c r="H55" s="411"/>
      <c r="I55" s="411">
        <v>2</v>
      </c>
      <c r="J55" s="411"/>
      <c r="K55" s="411">
        <v>1</v>
      </c>
      <c r="L55" s="411"/>
      <c r="M55" s="411">
        <v>2</v>
      </c>
      <c r="N55" s="411"/>
      <c r="O55" s="411">
        <v>4</v>
      </c>
      <c r="P55" s="411"/>
      <c r="Q55" s="411">
        <v>8</v>
      </c>
      <c r="R55" s="411"/>
      <c r="S55" s="411">
        <v>6</v>
      </c>
      <c r="T55" s="411"/>
      <c r="U55" s="411">
        <v>3</v>
      </c>
      <c r="V55" s="411"/>
      <c r="W55" s="411">
        <v>3</v>
      </c>
      <c r="X55" s="411"/>
      <c r="Y55" s="411">
        <v>3</v>
      </c>
      <c r="Z55" s="411"/>
      <c r="AA55" s="411">
        <v>3</v>
      </c>
      <c r="AB55" s="704"/>
    </row>
    <row r="56" spans="1:29" s="64" customFormat="1" ht="6" customHeight="1" x14ac:dyDescent="0.2">
      <c r="A56" s="58"/>
      <c r="B56" s="58"/>
      <c r="C56" s="80"/>
      <c r="D56" s="80"/>
      <c r="E56" s="80"/>
      <c r="F56" s="80"/>
      <c r="G56" s="80"/>
      <c r="H56" s="80"/>
      <c r="I56" s="80"/>
      <c r="J56" s="80"/>
      <c r="K56" s="80"/>
      <c r="L56" s="80"/>
      <c r="M56" s="80"/>
      <c r="N56" s="80"/>
      <c r="O56" s="80"/>
      <c r="P56" s="80"/>
      <c r="Q56" s="80"/>
      <c r="R56" s="80"/>
      <c r="S56" s="80"/>
      <c r="T56" s="80"/>
      <c r="U56" s="80"/>
      <c r="V56" s="80"/>
      <c r="W56" s="80"/>
      <c r="X56" s="80"/>
      <c r="Y56" s="80"/>
      <c r="Z56" s="80"/>
      <c r="AA56" s="80"/>
    </row>
    <row r="57" spans="1:29" s="64" customFormat="1" ht="14.25" customHeight="1" x14ac:dyDescent="0.2">
      <c r="A57" s="85" t="s">
        <v>80</v>
      </c>
      <c r="B57" s="912" t="s">
        <v>465</v>
      </c>
      <c r="C57" s="408">
        <v>35</v>
      </c>
      <c r="D57" s="408"/>
      <c r="E57" s="408">
        <v>0</v>
      </c>
      <c r="F57" s="408"/>
      <c r="G57" s="408">
        <v>0</v>
      </c>
      <c r="H57" s="408"/>
      <c r="I57" s="408">
        <v>2</v>
      </c>
      <c r="J57" s="408"/>
      <c r="K57" s="408">
        <v>1</v>
      </c>
      <c r="L57" s="408"/>
      <c r="M57" s="408">
        <v>2</v>
      </c>
      <c r="N57" s="408"/>
      <c r="O57" s="408">
        <v>4</v>
      </c>
      <c r="P57" s="408"/>
      <c r="Q57" s="408">
        <v>8</v>
      </c>
      <c r="R57" s="408"/>
      <c r="S57" s="408">
        <v>6</v>
      </c>
      <c r="T57" s="408"/>
      <c r="U57" s="408">
        <v>3</v>
      </c>
      <c r="V57" s="408"/>
      <c r="W57" s="408">
        <v>3</v>
      </c>
      <c r="X57" s="408"/>
      <c r="Y57" s="408">
        <v>3</v>
      </c>
      <c r="Z57" s="408"/>
      <c r="AA57" s="408">
        <v>3</v>
      </c>
      <c r="AB57" s="698"/>
    </row>
    <row r="58" spans="1:29" s="64" customFormat="1" ht="14.25" customHeight="1" x14ac:dyDescent="0.2">
      <c r="A58" s="58"/>
      <c r="B58" s="58" t="s">
        <v>66</v>
      </c>
      <c r="C58" s="595">
        <v>5</v>
      </c>
      <c r="D58" s="595"/>
      <c r="E58" s="595">
        <v>0</v>
      </c>
      <c r="F58" s="595"/>
      <c r="G58" s="595">
        <v>0</v>
      </c>
      <c r="H58" s="595"/>
      <c r="I58" s="595">
        <v>0</v>
      </c>
      <c r="J58" s="595"/>
      <c r="K58" s="595">
        <v>0</v>
      </c>
      <c r="L58" s="595"/>
      <c r="M58" s="595">
        <v>1</v>
      </c>
      <c r="N58" s="595"/>
      <c r="O58" s="595">
        <v>0</v>
      </c>
      <c r="P58" s="595"/>
      <c r="Q58" s="595">
        <v>0</v>
      </c>
      <c r="R58" s="595"/>
      <c r="S58" s="595">
        <v>3</v>
      </c>
      <c r="T58" s="595"/>
      <c r="U58" s="595">
        <v>0</v>
      </c>
      <c r="V58" s="595"/>
      <c r="W58" s="595">
        <v>0</v>
      </c>
      <c r="X58" s="595"/>
      <c r="Y58" s="595">
        <v>0</v>
      </c>
      <c r="Z58" s="595"/>
      <c r="AA58" s="595">
        <v>1</v>
      </c>
      <c r="AB58" s="58"/>
    </row>
    <row r="59" spans="1:29" s="64" customFormat="1" ht="14.25" customHeight="1" x14ac:dyDescent="0.2">
      <c r="A59" s="58"/>
      <c r="B59" s="58" t="s">
        <v>65</v>
      </c>
      <c r="C59" s="595">
        <v>0</v>
      </c>
      <c r="D59" s="58"/>
      <c r="E59" s="595">
        <v>0</v>
      </c>
      <c r="F59" s="58"/>
      <c r="G59" s="595">
        <v>0</v>
      </c>
      <c r="H59" s="58"/>
      <c r="I59" s="595">
        <v>0</v>
      </c>
      <c r="J59" s="58"/>
      <c r="K59" s="595">
        <v>0</v>
      </c>
      <c r="L59" s="58"/>
      <c r="M59" s="595">
        <v>0</v>
      </c>
      <c r="N59" s="58"/>
      <c r="O59" s="595">
        <v>0</v>
      </c>
      <c r="P59" s="58"/>
      <c r="Q59" s="595">
        <v>0</v>
      </c>
      <c r="R59" s="58"/>
      <c r="S59" s="595">
        <v>0</v>
      </c>
      <c r="T59" s="58"/>
      <c r="U59" s="595">
        <v>0</v>
      </c>
      <c r="V59" s="58"/>
      <c r="W59" s="595">
        <v>0</v>
      </c>
      <c r="X59" s="58"/>
      <c r="Y59" s="595">
        <v>0</v>
      </c>
      <c r="Z59" s="58"/>
      <c r="AA59" s="595">
        <v>0</v>
      </c>
      <c r="AB59" s="58"/>
    </row>
    <row r="60" spans="1:29" s="64" customFormat="1" ht="14.25" customHeight="1" x14ac:dyDescent="0.2">
      <c r="A60" s="58"/>
      <c r="B60" s="58" t="s">
        <v>64</v>
      </c>
      <c r="C60" s="595">
        <v>26</v>
      </c>
      <c r="D60" s="58"/>
      <c r="E60" s="595">
        <v>0</v>
      </c>
      <c r="F60" s="58"/>
      <c r="G60" s="595">
        <v>0</v>
      </c>
      <c r="H60" s="58"/>
      <c r="I60" s="595">
        <v>1</v>
      </c>
      <c r="J60" s="58"/>
      <c r="K60" s="595">
        <v>1</v>
      </c>
      <c r="L60" s="58"/>
      <c r="M60" s="595">
        <v>0</v>
      </c>
      <c r="N60" s="58"/>
      <c r="O60" s="595">
        <v>4</v>
      </c>
      <c r="P60" s="58"/>
      <c r="Q60" s="595">
        <v>7</v>
      </c>
      <c r="R60" s="58"/>
      <c r="S60" s="595">
        <v>3</v>
      </c>
      <c r="T60" s="58"/>
      <c r="U60" s="595">
        <v>2</v>
      </c>
      <c r="V60" s="58"/>
      <c r="W60" s="595">
        <v>3</v>
      </c>
      <c r="X60" s="58"/>
      <c r="Y60" s="595">
        <v>3</v>
      </c>
      <c r="Z60" s="58"/>
      <c r="AA60" s="595">
        <v>2</v>
      </c>
      <c r="AB60" s="58"/>
    </row>
    <row r="61" spans="1:29" s="64" customFormat="1" ht="14.25" customHeight="1" x14ac:dyDescent="0.2">
      <c r="A61" s="58"/>
      <c r="B61" s="58" t="s">
        <v>63</v>
      </c>
      <c r="C61" s="595">
        <v>0</v>
      </c>
      <c r="D61" s="58"/>
      <c r="E61" s="595">
        <v>0</v>
      </c>
      <c r="F61" s="58"/>
      <c r="G61" s="595">
        <v>0</v>
      </c>
      <c r="H61" s="58"/>
      <c r="I61" s="595">
        <v>0</v>
      </c>
      <c r="J61" s="58"/>
      <c r="K61" s="595">
        <v>0</v>
      </c>
      <c r="L61" s="58"/>
      <c r="M61" s="595">
        <v>0</v>
      </c>
      <c r="N61" s="58"/>
      <c r="O61" s="595">
        <v>0</v>
      </c>
      <c r="P61" s="58"/>
      <c r="Q61" s="595">
        <v>0</v>
      </c>
      <c r="R61" s="58"/>
      <c r="S61" s="595">
        <v>0</v>
      </c>
      <c r="T61" s="58"/>
      <c r="U61" s="595">
        <v>0</v>
      </c>
      <c r="V61" s="58"/>
      <c r="W61" s="595">
        <v>0</v>
      </c>
      <c r="X61" s="58"/>
      <c r="Y61" s="595">
        <v>0</v>
      </c>
      <c r="Z61" s="58"/>
      <c r="AA61" s="595">
        <v>0</v>
      </c>
      <c r="AB61" s="58"/>
    </row>
    <row r="62" spans="1:29" s="64" customFormat="1" ht="14.25" customHeight="1" x14ac:dyDescent="0.2">
      <c r="A62" s="58"/>
      <c r="B62" s="58" t="s">
        <v>77</v>
      </c>
      <c r="C62" s="595">
        <v>3</v>
      </c>
      <c r="D62" s="58"/>
      <c r="E62" s="595">
        <v>0</v>
      </c>
      <c r="F62" s="58"/>
      <c r="G62" s="595">
        <v>0</v>
      </c>
      <c r="H62" s="58"/>
      <c r="I62" s="595">
        <v>1</v>
      </c>
      <c r="J62" s="58"/>
      <c r="K62" s="595">
        <v>0</v>
      </c>
      <c r="L62" s="58"/>
      <c r="M62" s="595">
        <v>0</v>
      </c>
      <c r="N62" s="58"/>
      <c r="O62" s="595">
        <v>0</v>
      </c>
      <c r="P62" s="58"/>
      <c r="Q62" s="595">
        <v>1</v>
      </c>
      <c r="R62" s="58"/>
      <c r="S62" s="595">
        <v>0</v>
      </c>
      <c r="T62" s="58"/>
      <c r="U62" s="595">
        <v>1</v>
      </c>
      <c r="V62" s="58"/>
      <c r="W62" s="595">
        <v>0</v>
      </c>
      <c r="X62" s="58"/>
      <c r="Y62" s="595">
        <v>0</v>
      </c>
      <c r="Z62" s="58"/>
      <c r="AA62" s="595">
        <v>0</v>
      </c>
      <c r="AB62" s="58"/>
    </row>
    <row r="63" spans="1:29" s="64" customFormat="1" ht="14.25" customHeight="1" x14ac:dyDescent="0.2">
      <c r="A63" s="58"/>
      <c r="B63" s="58" t="s">
        <v>76</v>
      </c>
      <c r="C63" s="595">
        <v>0</v>
      </c>
      <c r="D63" s="58"/>
      <c r="E63" s="595">
        <v>0</v>
      </c>
      <c r="F63" s="58"/>
      <c r="G63" s="595">
        <v>0</v>
      </c>
      <c r="H63" s="58"/>
      <c r="I63" s="595">
        <v>0</v>
      </c>
      <c r="J63" s="58"/>
      <c r="K63" s="595">
        <v>0</v>
      </c>
      <c r="L63" s="58"/>
      <c r="M63" s="595">
        <v>0</v>
      </c>
      <c r="N63" s="58"/>
      <c r="O63" s="595">
        <v>0</v>
      </c>
      <c r="P63" s="58"/>
      <c r="Q63" s="595">
        <v>0</v>
      </c>
      <c r="R63" s="58"/>
      <c r="S63" s="595">
        <v>0</v>
      </c>
      <c r="T63" s="58"/>
      <c r="U63" s="595">
        <v>0</v>
      </c>
      <c r="V63" s="58"/>
      <c r="W63" s="595">
        <v>0</v>
      </c>
      <c r="X63" s="58"/>
      <c r="Y63" s="595">
        <v>0</v>
      </c>
      <c r="Z63" s="58"/>
      <c r="AA63" s="595">
        <v>0</v>
      </c>
      <c r="AB63" s="58"/>
    </row>
    <row r="64" spans="1:29" s="64" customFormat="1" ht="14.25" customHeight="1" x14ac:dyDescent="0.2">
      <c r="A64" s="58"/>
      <c r="B64" s="58" t="s">
        <v>75</v>
      </c>
      <c r="C64" s="595">
        <v>0</v>
      </c>
      <c r="D64" s="58"/>
      <c r="E64" s="595">
        <v>0</v>
      </c>
      <c r="F64" s="58"/>
      <c r="G64" s="595">
        <v>0</v>
      </c>
      <c r="H64" s="58"/>
      <c r="I64" s="595">
        <v>0</v>
      </c>
      <c r="J64" s="58"/>
      <c r="K64" s="595">
        <v>0</v>
      </c>
      <c r="L64" s="58"/>
      <c r="M64" s="595">
        <v>0</v>
      </c>
      <c r="N64" s="58"/>
      <c r="O64" s="595">
        <v>0</v>
      </c>
      <c r="P64" s="58"/>
      <c r="Q64" s="595">
        <v>0</v>
      </c>
      <c r="R64" s="58"/>
      <c r="S64" s="595">
        <v>0</v>
      </c>
      <c r="T64" s="58"/>
      <c r="U64" s="595">
        <v>0</v>
      </c>
      <c r="V64" s="58"/>
      <c r="W64" s="595">
        <v>0</v>
      </c>
      <c r="X64" s="58"/>
      <c r="Y64" s="595">
        <v>0</v>
      </c>
      <c r="Z64" s="58"/>
      <c r="AA64" s="595">
        <v>0</v>
      </c>
      <c r="AB64" s="58"/>
    </row>
    <row r="65" spans="1:28" s="64" customFormat="1" ht="14.25" customHeight="1" x14ac:dyDescent="0.2">
      <c r="A65" s="58"/>
      <c r="B65" s="58" t="s">
        <v>74</v>
      </c>
      <c r="C65" s="595">
        <v>1</v>
      </c>
      <c r="D65" s="58"/>
      <c r="E65" s="595">
        <v>0</v>
      </c>
      <c r="F65" s="58"/>
      <c r="G65" s="595">
        <v>0</v>
      </c>
      <c r="H65" s="58"/>
      <c r="I65" s="595">
        <v>0</v>
      </c>
      <c r="J65" s="58"/>
      <c r="K65" s="595">
        <v>0</v>
      </c>
      <c r="L65" s="58"/>
      <c r="M65" s="595">
        <v>1</v>
      </c>
      <c r="N65" s="58"/>
      <c r="O65" s="595">
        <v>0</v>
      </c>
      <c r="P65" s="58"/>
      <c r="Q65" s="595">
        <v>0</v>
      </c>
      <c r="R65" s="58"/>
      <c r="S65" s="595">
        <v>0</v>
      </c>
      <c r="T65" s="58"/>
      <c r="U65" s="595">
        <v>0</v>
      </c>
      <c r="V65" s="58"/>
      <c r="W65" s="595">
        <v>0</v>
      </c>
      <c r="X65" s="58"/>
      <c r="Y65" s="595">
        <v>0</v>
      </c>
      <c r="Z65" s="58"/>
      <c r="AA65" s="595">
        <v>0</v>
      </c>
      <c r="AB65" s="58"/>
    </row>
    <row r="66" spans="1:28" s="64" customFormat="1" ht="6" customHeight="1" x14ac:dyDescent="0.2">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row>
    <row r="67" spans="1:28" s="64" customFormat="1" ht="14.25" customHeight="1" x14ac:dyDescent="0.2">
      <c r="A67" s="83" t="s">
        <v>79</v>
      </c>
      <c r="B67" s="82" t="s">
        <v>465</v>
      </c>
      <c r="C67" s="409">
        <v>33</v>
      </c>
      <c r="D67" s="409"/>
      <c r="E67" s="409">
        <v>0</v>
      </c>
      <c r="F67" s="409"/>
      <c r="G67" s="409">
        <v>0</v>
      </c>
      <c r="H67" s="409"/>
      <c r="I67" s="409">
        <v>2</v>
      </c>
      <c r="J67" s="409"/>
      <c r="K67" s="409">
        <v>1</v>
      </c>
      <c r="L67" s="409"/>
      <c r="M67" s="409">
        <v>2</v>
      </c>
      <c r="N67" s="409"/>
      <c r="O67" s="409">
        <v>4</v>
      </c>
      <c r="P67" s="409"/>
      <c r="Q67" s="409">
        <v>7</v>
      </c>
      <c r="R67" s="409"/>
      <c r="S67" s="409">
        <v>5</v>
      </c>
      <c r="T67" s="409"/>
      <c r="U67" s="409">
        <v>3</v>
      </c>
      <c r="V67" s="409"/>
      <c r="W67" s="409">
        <v>3</v>
      </c>
      <c r="X67" s="409"/>
      <c r="Y67" s="409">
        <v>3</v>
      </c>
      <c r="Z67" s="409"/>
      <c r="AA67" s="409">
        <v>3</v>
      </c>
      <c r="AB67" s="701"/>
    </row>
    <row r="68" spans="1:28" s="64" customFormat="1" ht="14.25" customHeight="1" x14ac:dyDescent="0.2">
      <c r="B68" s="64" t="s">
        <v>66</v>
      </c>
      <c r="C68" s="80">
        <v>5</v>
      </c>
      <c r="D68" s="80"/>
      <c r="E68" s="80">
        <v>0</v>
      </c>
      <c r="F68" s="80"/>
      <c r="G68" s="80">
        <v>0</v>
      </c>
      <c r="H68" s="80"/>
      <c r="I68" s="80">
        <v>0</v>
      </c>
      <c r="J68" s="80"/>
      <c r="K68" s="80">
        <v>0</v>
      </c>
      <c r="L68" s="80"/>
      <c r="M68" s="80">
        <v>1</v>
      </c>
      <c r="N68" s="80"/>
      <c r="O68" s="80">
        <v>0</v>
      </c>
      <c r="P68" s="80"/>
      <c r="Q68" s="80">
        <v>0</v>
      </c>
      <c r="R68" s="80"/>
      <c r="S68" s="80">
        <v>3</v>
      </c>
      <c r="T68" s="80"/>
      <c r="U68" s="80">
        <v>0</v>
      </c>
      <c r="V68" s="80"/>
      <c r="W68" s="80">
        <v>0</v>
      </c>
      <c r="X68" s="80"/>
      <c r="Y68" s="80">
        <v>0</v>
      </c>
      <c r="Z68" s="80"/>
      <c r="AA68" s="80">
        <v>1</v>
      </c>
      <c r="AB68" s="57"/>
    </row>
    <row r="69" spans="1:28" s="64" customFormat="1" ht="14.25" customHeight="1" x14ac:dyDescent="0.2">
      <c r="B69" s="64" t="s">
        <v>65</v>
      </c>
      <c r="C69" s="80">
        <v>0</v>
      </c>
      <c r="D69" s="80"/>
      <c r="E69" s="80">
        <v>0</v>
      </c>
      <c r="F69" s="80"/>
      <c r="G69" s="80">
        <v>0</v>
      </c>
      <c r="H69" s="80"/>
      <c r="I69" s="80">
        <v>0</v>
      </c>
      <c r="J69" s="80"/>
      <c r="K69" s="80">
        <v>0</v>
      </c>
      <c r="L69" s="80"/>
      <c r="M69" s="80">
        <v>0</v>
      </c>
      <c r="N69" s="80"/>
      <c r="O69" s="80">
        <v>0</v>
      </c>
      <c r="P69" s="80"/>
      <c r="Q69" s="80">
        <v>0</v>
      </c>
      <c r="R69" s="80"/>
      <c r="S69" s="80">
        <v>0</v>
      </c>
      <c r="T69" s="80"/>
      <c r="U69" s="80">
        <v>0</v>
      </c>
      <c r="V69" s="80"/>
      <c r="W69" s="80">
        <v>0</v>
      </c>
      <c r="X69" s="80"/>
      <c r="Y69" s="80">
        <v>0</v>
      </c>
      <c r="Z69" s="80"/>
      <c r="AA69" s="80">
        <v>0</v>
      </c>
    </row>
    <row r="70" spans="1:28" s="64" customFormat="1" ht="14.25" customHeight="1" x14ac:dyDescent="0.2">
      <c r="B70" s="64" t="s">
        <v>64</v>
      </c>
      <c r="C70" s="80">
        <v>24</v>
      </c>
      <c r="D70" s="80"/>
      <c r="E70" s="80">
        <v>0</v>
      </c>
      <c r="F70" s="80"/>
      <c r="G70" s="80">
        <v>0</v>
      </c>
      <c r="H70" s="80"/>
      <c r="I70" s="80">
        <v>1</v>
      </c>
      <c r="J70" s="80"/>
      <c r="K70" s="80">
        <v>1</v>
      </c>
      <c r="L70" s="80"/>
      <c r="M70" s="80">
        <v>0</v>
      </c>
      <c r="N70" s="80"/>
      <c r="O70" s="80">
        <v>4</v>
      </c>
      <c r="P70" s="80"/>
      <c r="Q70" s="80">
        <v>6</v>
      </c>
      <c r="R70" s="80"/>
      <c r="S70" s="80">
        <v>2</v>
      </c>
      <c r="T70" s="80"/>
      <c r="U70" s="80">
        <v>2</v>
      </c>
      <c r="V70" s="80"/>
      <c r="W70" s="80">
        <v>3</v>
      </c>
      <c r="X70" s="80"/>
      <c r="Y70" s="80">
        <v>3</v>
      </c>
      <c r="Z70" s="80"/>
      <c r="AA70" s="80">
        <v>2</v>
      </c>
    </row>
    <row r="71" spans="1:28" s="64" customFormat="1" ht="14.25" customHeight="1" x14ac:dyDescent="0.2">
      <c r="B71" s="64" t="s">
        <v>63</v>
      </c>
      <c r="C71" s="80">
        <v>0</v>
      </c>
      <c r="D71" s="80"/>
      <c r="E71" s="80">
        <v>0</v>
      </c>
      <c r="F71" s="80"/>
      <c r="G71" s="80">
        <v>0</v>
      </c>
      <c r="H71" s="80"/>
      <c r="I71" s="80">
        <v>0</v>
      </c>
      <c r="J71" s="80"/>
      <c r="K71" s="80">
        <v>0</v>
      </c>
      <c r="L71" s="80"/>
      <c r="M71" s="80">
        <v>0</v>
      </c>
      <c r="N71" s="80"/>
      <c r="O71" s="80">
        <v>0</v>
      </c>
      <c r="P71" s="80"/>
      <c r="Q71" s="80">
        <v>0</v>
      </c>
      <c r="R71" s="80"/>
      <c r="S71" s="80">
        <v>0</v>
      </c>
      <c r="T71" s="80"/>
      <c r="U71" s="80">
        <v>0</v>
      </c>
      <c r="V71" s="80"/>
      <c r="W71" s="80">
        <v>0</v>
      </c>
      <c r="X71" s="80"/>
      <c r="Y71" s="80">
        <v>0</v>
      </c>
      <c r="Z71" s="80"/>
      <c r="AA71" s="80">
        <v>0</v>
      </c>
    </row>
    <row r="72" spans="1:28" s="64" customFormat="1" ht="14.25" customHeight="1" x14ac:dyDescent="0.2">
      <c r="B72" s="64" t="s">
        <v>77</v>
      </c>
      <c r="C72" s="80">
        <v>3</v>
      </c>
      <c r="D72" s="80"/>
      <c r="E72" s="80">
        <v>0</v>
      </c>
      <c r="F72" s="80"/>
      <c r="G72" s="80">
        <v>0</v>
      </c>
      <c r="H72" s="80"/>
      <c r="I72" s="80">
        <v>1</v>
      </c>
      <c r="J72" s="80"/>
      <c r="K72" s="80">
        <v>0</v>
      </c>
      <c r="L72" s="80"/>
      <c r="M72" s="80">
        <v>0</v>
      </c>
      <c r="N72" s="80"/>
      <c r="O72" s="80">
        <v>0</v>
      </c>
      <c r="P72" s="80"/>
      <c r="Q72" s="80">
        <v>1</v>
      </c>
      <c r="R72" s="80"/>
      <c r="S72" s="80">
        <v>0</v>
      </c>
      <c r="T72" s="80"/>
      <c r="U72" s="80">
        <v>1</v>
      </c>
      <c r="V72" s="80"/>
      <c r="W72" s="80">
        <v>0</v>
      </c>
      <c r="X72" s="80"/>
      <c r="Y72" s="80">
        <v>0</v>
      </c>
      <c r="Z72" s="80"/>
      <c r="AA72" s="80">
        <v>0</v>
      </c>
    </row>
    <row r="73" spans="1:28" s="64" customFormat="1" ht="14.25" customHeight="1" x14ac:dyDescent="0.2">
      <c r="B73" s="64" t="s">
        <v>76</v>
      </c>
      <c r="C73" s="80">
        <v>0</v>
      </c>
      <c r="D73" s="80"/>
      <c r="E73" s="80">
        <v>0</v>
      </c>
      <c r="F73" s="80"/>
      <c r="G73" s="80">
        <v>0</v>
      </c>
      <c r="H73" s="80"/>
      <c r="I73" s="80">
        <v>0</v>
      </c>
      <c r="J73" s="80"/>
      <c r="K73" s="80">
        <v>0</v>
      </c>
      <c r="L73" s="80"/>
      <c r="M73" s="80">
        <v>0</v>
      </c>
      <c r="N73" s="80"/>
      <c r="O73" s="80">
        <v>0</v>
      </c>
      <c r="P73" s="80"/>
      <c r="Q73" s="80">
        <v>0</v>
      </c>
      <c r="R73" s="80"/>
      <c r="S73" s="80">
        <v>0</v>
      </c>
      <c r="T73" s="80"/>
      <c r="U73" s="80">
        <v>0</v>
      </c>
      <c r="V73" s="80"/>
      <c r="W73" s="80">
        <v>0</v>
      </c>
      <c r="X73" s="80"/>
      <c r="Y73" s="80">
        <v>0</v>
      </c>
      <c r="Z73" s="80"/>
      <c r="AA73" s="80">
        <v>0</v>
      </c>
    </row>
    <row r="74" spans="1:28" s="64" customFormat="1" ht="14.25" customHeight="1" x14ac:dyDescent="0.2">
      <c r="B74" s="64" t="s">
        <v>75</v>
      </c>
      <c r="C74" s="80">
        <v>0</v>
      </c>
      <c r="D74" s="80"/>
      <c r="E74" s="80">
        <v>0</v>
      </c>
      <c r="F74" s="80"/>
      <c r="G74" s="80">
        <v>0</v>
      </c>
      <c r="H74" s="80"/>
      <c r="I74" s="80">
        <v>0</v>
      </c>
      <c r="J74" s="80"/>
      <c r="K74" s="80">
        <v>0</v>
      </c>
      <c r="L74" s="80"/>
      <c r="M74" s="80">
        <v>0</v>
      </c>
      <c r="N74" s="80"/>
      <c r="O74" s="80">
        <v>0</v>
      </c>
      <c r="P74" s="80"/>
      <c r="Q74" s="80">
        <v>0</v>
      </c>
      <c r="R74" s="80"/>
      <c r="S74" s="80">
        <v>0</v>
      </c>
      <c r="T74" s="80"/>
      <c r="U74" s="80">
        <v>0</v>
      </c>
      <c r="V74" s="80"/>
      <c r="W74" s="80">
        <v>0</v>
      </c>
      <c r="X74" s="80"/>
      <c r="Y74" s="80">
        <v>0</v>
      </c>
      <c r="Z74" s="80"/>
      <c r="AA74" s="80">
        <v>0</v>
      </c>
    </row>
    <row r="75" spans="1:28" s="64" customFormat="1" ht="14.25" customHeight="1" x14ac:dyDescent="0.2">
      <c r="B75" s="64" t="s">
        <v>74</v>
      </c>
      <c r="C75" s="80">
        <v>1</v>
      </c>
      <c r="D75" s="80"/>
      <c r="E75" s="80">
        <v>0</v>
      </c>
      <c r="F75" s="80"/>
      <c r="G75" s="80">
        <v>0</v>
      </c>
      <c r="H75" s="80"/>
      <c r="I75" s="80">
        <v>0</v>
      </c>
      <c r="J75" s="80"/>
      <c r="K75" s="80">
        <v>0</v>
      </c>
      <c r="L75" s="80"/>
      <c r="M75" s="80">
        <v>1</v>
      </c>
      <c r="N75" s="80"/>
      <c r="O75" s="80">
        <v>0</v>
      </c>
      <c r="P75" s="80"/>
      <c r="Q75" s="80">
        <v>0</v>
      </c>
      <c r="R75" s="80"/>
      <c r="S75" s="80">
        <v>0</v>
      </c>
      <c r="T75" s="80"/>
      <c r="U75" s="80">
        <v>0</v>
      </c>
      <c r="V75" s="80"/>
      <c r="W75" s="80">
        <v>0</v>
      </c>
      <c r="X75" s="80"/>
      <c r="Y75" s="80">
        <v>0</v>
      </c>
      <c r="Z75" s="80"/>
      <c r="AA75" s="80">
        <v>0</v>
      </c>
    </row>
    <row r="76" spans="1:28" s="64" customFormat="1" ht="6" customHeight="1" x14ac:dyDescent="0.2">
      <c r="C76" s="80"/>
      <c r="D76" s="80"/>
      <c r="E76" s="80"/>
      <c r="F76" s="80"/>
      <c r="G76" s="80"/>
      <c r="H76" s="80"/>
      <c r="I76" s="80"/>
      <c r="J76" s="80"/>
      <c r="K76" s="80"/>
      <c r="L76" s="80"/>
      <c r="M76" s="80"/>
      <c r="N76" s="80"/>
      <c r="O76" s="80"/>
      <c r="P76" s="80"/>
      <c r="Q76" s="80"/>
      <c r="R76" s="80"/>
      <c r="S76" s="80"/>
      <c r="T76" s="80"/>
      <c r="U76" s="80"/>
      <c r="V76" s="80"/>
      <c r="W76" s="80"/>
      <c r="X76" s="80"/>
      <c r="Y76" s="80"/>
      <c r="Z76" s="80"/>
      <c r="AA76" s="80"/>
    </row>
    <row r="77" spans="1:28" s="64" customFormat="1" ht="14.25" customHeight="1" x14ac:dyDescent="0.2">
      <c r="A77" s="83" t="s">
        <v>78</v>
      </c>
      <c r="B77" s="82" t="s">
        <v>465</v>
      </c>
      <c r="C77" s="409">
        <v>1</v>
      </c>
      <c r="D77" s="409"/>
      <c r="E77" s="409">
        <v>0</v>
      </c>
      <c r="F77" s="409"/>
      <c r="G77" s="409">
        <v>0</v>
      </c>
      <c r="H77" s="409"/>
      <c r="I77" s="409">
        <v>0</v>
      </c>
      <c r="J77" s="409"/>
      <c r="K77" s="409">
        <v>0</v>
      </c>
      <c r="L77" s="409"/>
      <c r="M77" s="409">
        <v>0</v>
      </c>
      <c r="N77" s="409"/>
      <c r="O77" s="409">
        <v>0</v>
      </c>
      <c r="P77" s="409"/>
      <c r="Q77" s="409">
        <v>1</v>
      </c>
      <c r="R77" s="409"/>
      <c r="S77" s="409">
        <v>0</v>
      </c>
      <c r="T77" s="409"/>
      <c r="U77" s="409">
        <v>0</v>
      </c>
      <c r="V77" s="409"/>
      <c r="W77" s="409">
        <v>0</v>
      </c>
      <c r="X77" s="409"/>
      <c r="Y77" s="409">
        <v>0</v>
      </c>
      <c r="Z77" s="409"/>
      <c r="AA77" s="409">
        <v>0</v>
      </c>
      <c r="AB77" s="702"/>
    </row>
    <row r="78" spans="1:28" s="64" customFormat="1" ht="14.25" customHeight="1" x14ac:dyDescent="0.2">
      <c r="B78" s="64" t="s">
        <v>66</v>
      </c>
      <c r="C78" s="80">
        <v>0</v>
      </c>
      <c r="D78" s="80"/>
      <c r="E78" s="80">
        <v>0</v>
      </c>
      <c r="F78" s="80"/>
      <c r="G78" s="80">
        <v>0</v>
      </c>
      <c r="H78" s="80"/>
      <c r="I78" s="80">
        <v>0</v>
      </c>
      <c r="J78" s="80"/>
      <c r="K78" s="80">
        <v>0</v>
      </c>
      <c r="L78" s="80"/>
      <c r="M78" s="80">
        <v>0</v>
      </c>
      <c r="N78" s="80"/>
      <c r="O78" s="80">
        <v>0</v>
      </c>
      <c r="P78" s="80"/>
      <c r="Q78" s="80">
        <v>0</v>
      </c>
      <c r="R78" s="80"/>
      <c r="S78" s="80">
        <v>0</v>
      </c>
      <c r="T78" s="80"/>
      <c r="U78" s="80">
        <v>0</v>
      </c>
      <c r="V78" s="80"/>
      <c r="W78" s="80">
        <v>0</v>
      </c>
      <c r="X78" s="80"/>
      <c r="Y78" s="80">
        <v>0</v>
      </c>
      <c r="Z78" s="80"/>
      <c r="AA78" s="80">
        <v>0</v>
      </c>
    </row>
    <row r="79" spans="1:28" s="64" customFormat="1" ht="14.25" customHeight="1" x14ac:dyDescent="0.2">
      <c r="B79" s="64" t="s">
        <v>65</v>
      </c>
      <c r="C79" s="80">
        <v>0</v>
      </c>
      <c r="D79" s="80"/>
      <c r="E79" s="80">
        <v>0</v>
      </c>
      <c r="F79" s="80"/>
      <c r="G79" s="80">
        <v>0</v>
      </c>
      <c r="H79" s="80"/>
      <c r="I79" s="80">
        <v>0</v>
      </c>
      <c r="J79" s="80"/>
      <c r="K79" s="80">
        <v>0</v>
      </c>
      <c r="L79" s="80"/>
      <c r="M79" s="80">
        <v>0</v>
      </c>
      <c r="N79" s="80"/>
      <c r="O79" s="80">
        <v>0</v>
      </c>
      <c r="P79" s="80"/>
      <c r="Q79" s="80">
        <v>0</v>
      </c>
      <c r="R79" s="80"/>
      <c r="S79" s="80">
        <v>0</v>
      </c>
      <c r="T79" s="80"/>
      <c r="U79" s="80">
        <v>0</v>
      </c>
      <c r="V79" s="80"/>
      <c r="W79" s="80">
        <v>0</v>
      </c>
      <c r="X79" s="80"/>
      <c r="Y79" s="80">
        <v>0</v>
      </c>
      <c r="Z79" s="80"/>
      <c r="AA79" s="80">
        <v>0</v>
      </c>
    </row>
    <row r="80" spans="1:28" s="64" customFormat="1" ht="14.25" customHeight="1" x14ac:dyDescent="0.2">
      <c r="B80" s="64" t="s">
        <v>64</v>
      </c>
      <c r="C80" s="80">
        <v>1</v>
      </c>
      <c r="D80" s="80"/>
      <c r="E80" s="80">
        <v>0</v>
      </c>
      <c r="F80" s="80"/>
      <c r="G80" s="80">
        <v>0</v>
      </c>
      <c r="H80" s="80"/>
      <c r="I80" s="80">
        <v>0</v>
      </c>
      <c r="J80" s="80"/>
      <c r="K80" s="80">
        <v>0</v>
      </c>
      <c r="L80" s="80"/>
      <c r="M80" s="80">
        <v>0</v>
      </c>
      <c r="N80" s="80"/>
      <c r="O80" s="80">
        <v>0</v>
      </c>
      <c r="P80" s="80"/>
      <c r="Q80" s="80">
        <v>1</v>
      </c>
      <c r="R80" s="80"/>
      <c r="S80" s="80">
        <v>0</v>
      </c>
      <c r="T80" s="80"/>
      <c r="U80" s="80">
        <v>0</v>
      </c>
      <c r="V80" s="80"/>
      <c r="W80" s="80">
        <v>0</v>
      </c>
      <c r="X80" s="80"/>
      <c r="Y80" s="80">
        <v>0</v>
      </c>
      <c r="Z80" s="80"/>
      <c r="AA80" s="80">
        <v>0</v>
      </c>
    </row>
    <row r="81" spans="1:28" s="64" customFormat="1" ht="14.25" customHeight="1" x14ac:dyDescent="0.2">
      <c r="B81" s="64" t="s">
        <v>63</v>
      </c>
      <c r="C81" s="80">
        <v>0</v>
      </c>
      <c r="D81" s="80"/>
      <c r="E81" s="80">
        <v>0</v>
      </c>
      <c r="F81" s="80"/>
      <c r="G81" s="80">
        <v>0</v>
      </c>
      <c r="H81" s="80"/>
      <c r="I81" s="80">
        <v>0</v>
      </c>
      <c r="J81" s="80"/>
      <c r="K81" s="80">
        <v>0</v>
      </c>
      <c r="L81" s="80"/>
      <c r="M81" s="80">
        <v>0</v>
      </c>
      <c r="N81" s="80"/>
      <c r="O81" s="80">
        <v>0</v>
      </c>
      <c r="P81" s="80"/>
      <c r="Q81" s="80">
        <v>0</v>
      </c>
      <c r="R81" s="80"/>
      <c r="S81" s="80">
        <v>0</v>
      </c>
      <c r="T81" s="80"/>
      <c r="U81" s="80">
        <v>0</v>
      </c>
      <c r="V81" s="80"/>
      <c r="W81" s="80">
        <v>0</v>
      </c>
      <c r="X81" s="80"/>
      <c r="Y81" s="80">
        <v>0</v>
      </c>
      <c r="Z81" s="80"/>
      <c r="AA81" s="80">
        <v>0</v>
      </c>
    </row>
    <row r="82" spans="1:28" s="64" customFormat="1" ht="14.25" customHeight="1" x14ac:dyDescent="0.2">
      <c r="B82" s="64" t="s">
        <v>77</v>
      </c>
      <c r="C82" s="80">
        <v>0</v>
      </c>
      <c r="D82" s="80"/>
      <c r="E82" s="80">
        <v>0</v>
      </c>
      <c r="F82" s="80"/>
      <c r="G82" s="80">
        <v>0</v>
      </c>
      <c r="H82" s="80"/>
      <c r="I82" s="80">
        <v>0</v>
      </c>
      <c r="J82" s="80"/>
      <c r="K82" s="80">
        <v>0</v>
      </c>
      <c r="L82" s="80"/>
      <c r="M82" s="80">
        <v>0</v>
      </c>
      <c r="N82" s="80"/>
      <c r="O82" s="80">
        <v>0</v>
      </c>
      <c r="P82" s="80"/>
      <c r="Q82" s="80">
        <v>0</v>
      </c>
      <c r="R82" s="80"/>
      <c r="S82" s="80">
        <v>0</v>
      </c>
      <c r="T82" s="80"/>
      <c r="U82" s="80">
        <v>0</v>
      </c>
      <c r="V82" s="80"/>
      <c r="W82" s="80">
        <v>0</v>
      </c>
      <c r="X82" s="80"/>
      <c r="Y82" s="80">
        <v>0</v>
      </c>
      <c r="Z82" s="80"/>
      <c r="AA82" s="80">
        <v>0</v>
      </c>
    </row>
    <row r="83" spans="1:28" s="64" customFormat="1" ht="14.25" customHeight="1" x14ac:dyDescent="0.2">
      <c r="B83" s="64" t="s">
        <v>76</v>
      </c>
      <c r="C83" s="80">
        <v>0</v>
      </c>
      <c r="D83" s="80"/>
      <c r="E83" s="80">
        <v>0</v>
      </c>
      <c r="F83" s="80"/>
      <c r="G83" s="80">
        <v>0</v>
      </c>
      <c r="H83" s="80"/>
      <c r="I83" s="80">
        <v>0</v>
      </c>
      <c r="J83" s="80"/>
      <c r="K83" s="80">
        <v>0</v>
      </c>
      <c r="L83" s="80"/>
      <c r="M83" s="80">
        <v>0</v>
      </c>
      <c r="N83" s="80"/>
      <c r="O83" s="80">
        <v>0</v>
      </c>
      <c r="P83" s="80"/>
      <c r="Q83" s="80">
        <v>0</v>
      </c>
      <c r="R83" s="80"/>
      <c r="S83" s="80">
        <v>0</v>
      </c>
      <c r="T83" s="80"/>
      <c r="U83" s="80">
        <v>0</v>
      </c>
      <c r="V83" s="80"/>
      <c r="W83" s="80">
        <v>0</v>
      </c>
      <c r="X83" s="80"/>
      <c r="Y83" s="80">
        <v>0</v>
      </c>
      <c r="Z83" s="80"/>
      <c r="AA83" s="80">
        <v>0</v>
      </c>
    </row>
    <row r="84" spans="1:28" s="64" customFormat="1" ht="12.75" x14ac:dyDescent="0.2">
      <c r="B84" s="64" t="s">
        <v>75</v>
      </c>
      <c r="C84" s="80">
        <v>0</v>
      </c>
      <c r="D84" s="80"/>
      <c r="E84" s="80">
        <v>0</v>
      </c>
      <c r="F84" s="80"/>
      <c r="G84" s="80">
        <v>0</v>
      </c>
      <c r="H84" s="80"/>
      <c r="I84" s="80">
        <v>0</v>
      </c>
      <c r="J84" s="80"/>
      <c r="K84" s="80">
        <v>0</v>
      </c>
      <c r="L84" s="80"/>
      <c r="M84" s="80">
        <v>0</v>
      </c>
      <c r="N84" s="80"/>
      <c r="O84" s="80">
        <v>0</v>
      </c>
      <c r="P84" s="80"/>
      <c r="Q84" s="80">
        <v>0</v>
      </c>
      <c r="R84" s="80"/>
      <c r="S84" s="80">
        <v>0</v>
      </c>
      <c r="T84" s="80"/>
      <c r="U84" s="80">
        <v>0</v>
      </c>
      <c r="V84" s="80"/>
      <c r="W84" s="80">
        <v>0</v>
      </c>
      <c r="X84" s="80"/>
      <c r="Y84" s="80">
        <v>0</v>
      </c>
      <c r="Z84" s="80"/>
      <c r="AA84" s="80">
        <v>0</v>
      </c>
    </row>
    <row r="85" spans="1:28" s="79" customFormat="1" ht="12.75" customHeight="1" x14ac:dyDescent="0.2">
      <c r="A85" s="64"/>
      <c r="B85" s="64" t="s">
        <v>74</v>
      </c>
      <c r="C85" s="80">
        <v>0</v>
      </c>
      <c r="D85" s="80"/>
      <c r="E85" s="80">
        <v>0</v>
      </c>
      <c r="F85" s="80"/>
      <c r="G85" s="80">
        <v>0</v>
      </c>
      <c r="H85" s="80"/>
      <c r="I85" s="80">
        <v>0</v>
      </c>
      <c r="J85" s="80"/>
      <c r="K85" s="80">
        <v>0</v>
      </c>
      <c r="L85" s="80"/>
      <c r="M85" s="80">
        <v>0</v>
      </c>
      <c r="N85" s="80"/>
      <c r="O85" s="80">
        <v>0</v>
      </c>
      <c r="P85" s="80"/>
      <c r="Q85" s="80">
        <v>0</v>
      </c>
      <c r="R85" s="80"/>
      <c r="S85" s="80">
        <v>0</v>
      </c>
      <c r="T85" s="80"/>
      <c r="U85" s="80">
        <v>0</v>
      </c>
      <c r="V85" s="80"/>
      <c r="W85" s="80">
        <v>0</v>
      </c>
      <c r="X85" s="80"/>
      <c r="Y85" s="80">
        <v>0</v>
      </c>
      <c r="Z85" s="80"/>
      <c r="AA85" s="80">
        <v>0</v>
      </c>
      <c r="AB85" s="64"/>
    </row>
    <row r="86" spans="1:28" s="79" customFormat="1" ht="6" customHeight="1" x14ac:dyDescent="0.2">
      <c r="A86" s="64"/>
      <c r="B86" s="64"/>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64"/>
    </row>
    <row r="87" spans="1:28" s="79" customFormat="1" ht="12.75" customHeight="1" x14ac:dyDescent="0.2">
      <c r="A87" s="83" t="s">
        <v>25</v>
      </c>
      <c r="B87" s="82" t="s">
        <v>465</v>
      </c>
      <c r="C87" s="409">
        <v>1</v>
      </c>
      <c r="D87" s="409"/>
      <c r="E87" s="409">
        <v>0</v>
      </c>
      <c r="F87" s="409"/>
      <c r="G87" s="409">
        <v>0</v>
      </c>
      <c r="H87" s="409"/>
      <c r="I87" s="409">
        <v>0</v>
      </c>
      <c r="J87" s="409"/>
      <c r="K87" s="409">
        <v>0</v>
      </c>
      <c r="L87" s="409"/>
      <c r="M87" s="409">
        <v>0</v>
      </c>
      <c r="N87" s="409"/>
      <c r="O87" s="409">
        <v>0</v>
      </c>
      <c r="P87" s="409"/>
      <c r="Q87" s="409">
        <v>0</v>
      </c>
      <c r="R87" s="409"/>
      <c r="S87" s="409">
        <v>1</v>
      </c>
      <c r="T87" s="409"/>
      <c r="U87" s="409">
        <v>0</v>
      </c>
      <c r="V87" s="409"/>
      <c r="W87" s="409">
        <v>0</v>
      </c>
      <c r="X87" s="409"/>
      <c r="Y87" s="409">
        <v>0</v>
      </c>
      <c r="Z87" s="409"/>
      <c r="AA87" s="409">
        <v>0</v>
      </c>
      <c r="AB87" s="702"/>
    </row>
    <row r="88" spans="1:28" s="79" customFormat="1" ht="12.75" customHeight="1" x14ac:dyDescent="0.2">
      <c r="A88" s="64"/>
      <c r="B88" s="64" t="s">
        <v>66</v>
      </c>
      <c r="C88" s="80">
        <v>0</v>
      </c>
      <c r="D88" s="80"/>
      <c r="E88" s="80">
        <v>0</v>
      </c>
      <c r="F88" s="80"/>
      <c r="G88" s="80">
        <v>0</v>
      </c>
      <c r="H88" s="80"/>
      <c r="I88" s="80">
        <v>0</v>
      </c>
      <c r="J88" s="80"/>
      <c r="K88" s="80">
        <v>0</v>
      </c>
      <c r="L88" s="80"/>
      <c r="M88" s="80">
        <v>0</v>
      </c>
      <c r="N88" s="80"/>
      <c r="O88" s="80">
        <v>0</v>
      </c>
      <c r="P88" s="80"/>
      <c r="Q88" s="80">
        <v>0</v>
      </c>
      <c r="R88" s="80"/>
      <c r="S88" s="80">
        <v>0</v>
      </c>
      <c r="T88" s="80"/>
      <c r="U88" s="80">
        <v>0</v>
      </c>
      <c r="V88" s="80"/>
      <c r="W88" s="80">
        <v>0</v>
      </c>
      <c r="X88" s="80"/>
      <c r="Y88" s="80">
        <v>0</v>
      </c>
      <c r="Z88" s="80"/>
      <c r="AA88" s="80">
        <v>0</v>
      </c>
      <c r="AB88" s="64"/>
    </row>
    <row r="89" spans="1:28" x14ac:dyDescent="0.2">
      <c r="A89" s="64"/>
      <c r="B89" s="64" t="s">
        <v>65</v>
      </c>
      <c r="C89" s="80">
        <v>0</v>
      </c>
      <c r="D89" s="80"/>
      <c r="E89" s="80">
        <v>0</v>
      </c>
      <c r="F89" s="80"/>
      <c r="G89" s="80">
        <v>0</v>
      </c>
      <c r="H89" s="80"/>
      <c r="I89" s="80">
        <v>0</v>
      </c>
      <c r="J89" s="80"/>
      <c r="K89" s="80">
        <v>0</v>
      </c>
      <c r="L89" s="80"/>
      <c r="M89" s="80">
        <v>0</v>
      </c>
      <c r="N89" s="80"/>
      <c r="O89" s="80">
        <v>0</v>
      </c>
      <c r="P89" s="80"/>
      <c r="Q89" s="80">
        <v>0</v>
      </c>
      <c r="R89" s="80"/>
      <c r="S89" s="80">
        <v>0</v>
      </c>
      <c r="T89" s="80"/>
      <c r="U89" s="80">
        <v>0</v>
      </c>
      <c r="V89" s="80"/>
      <c r="W89" s="80">
        <v>0</v>
      </c>
      <c r="X89" s="80"/>
      <c r="Y89" s="80">
        <v>0</v>
      </c>
      <c r="Z89" s="80"/>
      <c r="AA89" s="80">
        <v>0</v>
      </c>
      <c r="AB89" s="64"/>
    </row>
    <row r="90" spans="1:28" x14ac:dyDescent="0.2">
      <c r="A90" s="64"/>
      <c r="B90" s="64" t="s">
        <v>64</v>
      </c>
      <c r="C90" s="80">
        <v>1</v>
      </c>
      <c r="D90" s="80"/>
      <c r="E90" s="80">
        <v>0</v>
      </c>
      <c r="F90" s="80"/>
      <c r="G90" s="80">
        <v>0</v>
      </c>
      <c r="H90" s="80"/>
      <c r="I90" s="80">
        <v>0</v>
      </c>
      <c r="J90" s="80"/>
      <c r="K90" s="80">
        <v>0</v>
      </c>
      <c r="L90" s="80"/>
      <c r="M90" s="80">
        <v>0</v>
      </c>
      <c r="N90" s="80"/>
      <c r="O90" s="80">
        <v>0</v>
      </c>
      <c r="P90" s="80"/>
      <c r="Q90" s="80">
        <v>0</v>
      </c>
      <c r="R90" s="80"/>
      <c r="S90" s="80">
        <v>1</v>
      </c>
      <c r="T90" s="80"/>
      <c r="U90" s="80">
        <v>0</v>
      </c>
      <c r="V90" s="80"/>
      <c r="W90" s="80">
        <v>0</v>
      </c>
      <c r="X90" s="80"/>
      <c r="Y90" s="80">
        <v>0</v>
      </c>
      <c r="Z90" s="80"/>
      <c r="AA90" s="80">
        <v>0</v>
      </c>
      <c r="AB90" s="64"/>
    </row>
    <row r="91" spans="1:28" x14ac:dyDescent="0.2">
      <c r="A91" s="64"/>
      <c r="B91" s="64" t="s">
        <v>63</v>
      </c>
      <c r="C91" s="80">
        <v>0</v>
      </c>
      <c r="D91" s="80"/>
      <c r="E91" s="80">
        <v>0</v>
      </c>
      <c r="F91" s="80"/>
      <c r="G91" s="80">
        <v>0</v>
      </c>
      <c r="H91" s="80"/>
      <c r="I91" s="80">
        <v>0</v>
      </c>
      <c r="J91" s="80"/>
      <c r="K91" s="80">
        <v>0</v>
      </c>
      <c r="L91" s="80"/>
      <c r="M91" s="80">
        <v>0</v>
      </c>
      <c r="N91" s="80"/>
      <c r="O91" s="80">
        <v>0</v>
      </c>
      <c r="P91" s="80"/>
      <c r="Q91" s="80">
        <v>0</v>
      </c>
      <c r="R91" s="80"/>
      <c r="S91" s="80">
        <v>0</v>
      </c>
      <c r="T91" s="80"/>
      <c r="U91" s="80">
        <v>0</v>
      </c>
      <c r="V91" s="80"/>
      <c r="W91" s="80">
        <v>0</v>
      </c>
      <c r="X91" s="80"/>
      <c r="Y91" s="80">
        <v>0</v>
      </c>
      <c r="Z91" s="80"/>
      <c r="AA91" s="80">
        <v>0</v>
      </c>
      <c r="AB91" s="64"/>
    </row>
    <row r="92" spans="1:28" x14ac:dyDescent="0.2">
      <c r="A92" s="64"/>
      <c r="B92" s="64" t="s">
        <v>77</v>
      </c>
      <c r="C92" s="80">
        <v>0</v>
      </c>
      <c r="D92" s="80"/>
      <c r="E92" s="80">
        <v>0</v>
      </c>
      <c r="F92" s="80"/>
      <c r="G92" s="80">
        <v>0</v>
      </c>
      <c r="H92" s="80"/>
      <c r="I92" s="80">
        <v>0</v>
      </c>
      <c r="J92" s="80"/>
      <c r="K92" s="80">
        <v>0</v>
      </c>
      <c r="L92" s="80"/>
      <c r="M92" s="80">
        <v>0</v>
      </c>
      <c r="N92" s="80"/>
      <c r="O92" s="80">
        <v>0</v>
      </c>
      <c r="P92" s="80"/>
      <c r="Q92" s="80">
        <v>0</v>
      </c>
      <c r="R92" s="80"/>
      <c r="S92" s="80">
        <v>0</v>
      </c>
      <c r="T92" s="80"/>
      <c r="U92" s="80">
        <v>0</v>
      </c>
      <c r="V92" s="80"/>
      <c r="W92" s="80">
        <v>0</v>
      </c>
      <c r="X92" s="80"/>
      <c r="Y92" s="80">
        <v>0</v>
      </c>
      <c r="Z92" s="80"/>
      <c r="AA92" s="80">
        <v>0</v>
      </c>
      <c r="AB92" s="64"/>
    </row>
    <row r="93" spans="1:28" x14ac:dyDescent="0.2">
      <c r="A93" s="64"/>
      <c r="B93" s="64" t="s">
        <v>76</v>
      </c>
      <c r="C93" s="80">
        <v>0</v>
      </c>
      <c r="D93" s="80"/>
      <c r="E93" s="80">
        <v>0</v>
      </c>
      <c r="F93" s="80"/>
      <c r="G93" s="80">
        <v>0</v>
      </c>
      <c r="H93" s="80"/>
      <c r="I93" s="80">
        <v>0</v>
      </c>
      <c r="J93" s="80"/>
      <c r="K93" s="80">
        <v>0</v>
      </c>
      <c r="L93" s="80"/>
      <c r="M93" s="80">
        <v>0</v>
      </c>
      <c r="N93" s="80"/>
      <c r="O93" s="80">
        <v>0</v>
      </c>
      <c r="P93" s="80"/>
      <c r="Q93" s="80">
        <v>0</v>
      </c>
      <c r="R93" s="80"/>
      <c r="S93" s="80">
        <v>0</v>
      </c>
      <c r="T93" s="80"/>
      <c r="U93" s="80">
        <v>0</v>
      </c>
      <c r="V93" s="80"/>
      <c r="W93" s="80">
        <v>0</v>
      </c>
      <c r="X93" s="80"/>
      <c r="Y93" s="80">
        <v>0</v>
      </c>
      <c r="Z93" s="80"/>
      <c r="AA93" s="80">
        <v>0</v>
      </c>
      <c r="AB93" s="64"/>
    </row>
    <row r="94" spans="1:28" x14ac:dyDescent="0.2">
      <c r="A94" s="64"/>
      <c r="B94" s="64" t="s">
        <v>75</v>
      </c>
      <c r="C94" s="80">
        <v>0</v>
      </c>
      <c r="D94" s="80"/>
      <c r="E94" s="80">
        <v>0</v>
      </c>
      <c r="F94" s="80"/>
      <c r="G94" s="80">
        <v>0</v>
      </c>
      <c r="H94" s="80"/>
      <c r="I94" s="80">
        <v>0</v>
      </c>
      <c r="J94" s="80"/>
      <c r="K94" s="80">
        <v>0</v>
      </c>
      <c r="L94" s="80"/>
      <c r="M94" s="80">
        <v>0</v>
      </c>
      <c r="N94" s="80"/>
      <c r="O94" s="80">
        <v>0</v>
      </c>
      <c r="P94" s="80"/>
      <c r="Q94" s="80">
        <v>0</v>
      </c>
      <c r="R94" s="80"/>
      <c r="S94" s="80">
        <v>0</v>
      </c>
      <c r="T94" s="80"/>
      <c r="U94" s="80">
        <v>0</v>
      </c>
      <c r="V94" s="80"/>
      <c r="W94" s="80">
        <v>0</v>
      </c>
      <c r="X94" s="80"/>
      <c r="Y94" s="80">
        <v>0</v>
      </c>
      <c r="Z94" s="80"/>
      <c r="AA94" s="80">
        <v>0</v>
      </c>
      <c r="AB94" s="64"/>
    </row>
    <row r="95" spans="1:28" x14ac:dyDescent="0.2">
      <c r="A95" s="64"/>
      <c r="B95" s="64" t="s">
        <v>74</v>
      </c>
      <c r="C95" s="80">
        <v>0</v>
      </c>
      <c r="D95" s="80"/>
      <c r="E95" s="80">
        <v>0</v>
      </c>
      <c r="F95" s="80"/>
      <c r="G95" s="80">
        <v>0</v>
      </c>
      <c r="H95" s="80"/>
      <c r="I95" s="80">
        <v>0</v>
      </c>
      <c r="J95" s="80"/>
      <c r="K95" s="80">
        <v>0</v>
      </c>
      <c r="L95" s="80"/>
      <c r="M95" s="80">
        <v>0</v>
      </c>
      <c r="N95" s="80"/>
      <c r="O95" s="80">
        <v>0</v>
      </c>
      <c r="P95" s="80"/>
      <c r="Q95" s="80">
        <v>0</v>
      </c>
      <c r="R95" s="80"/>
      <c r="S95" s="80">
        <v>0</v>
      </c>
      <c r="T95" s="80"/>
      <c r="U95" s="80">
        <v>0</v>
      </c>
      <c r="V95" s="80"/>
      <c r="W95" s="80">
        <v>0</v>
      </c>
      <c r="X95" s="80"/>
      <c r="Y95" s="80">
        <v>0</v>
      </c>
      <c r="Z95" s="80"/>
      <c r="AA95" s="80">
        <v>0</v>
      </c>
      <c r="AB95" s="64"/>
    </row>
    <row r="96" spans="1:28" x14ac:dyDescent="0.2">
      <c r="A96" s="64"/>
      <c r="B96" s="64"/>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64"/>
    </row>
    <row r="97" spans="1:28" ht="12.75" customHeight="1" x14ac:dyDescent="0.2">
      <c r="A97" s="104" t="s">
        <v>30</v>
      </c>
      <c r="B97" s="79"/>
      <c r="C97" s="79"/>
      <c r="D97" s="706"/>
      <c r="E97" s="706"/>
      <c r="F97" s="706"/>
      <c r="G97" s="706"/>
      <c r="H97" s="706"/>
      <c r="I97" s="706"/>
      <c r="J97" s="706"/>
      <c r="K97" s="706"/>
      <c r="L97" s="706"/>
      <c r="M97" s="706"/>
      <c r="N97" s="706"/>
      <c r="O97" s="706"/>
      <c r="P97" s="706"/>
      <c r="Q97" s="706"/>
      <c r="R97" s="706"/>
      <c r="S97" s="706"/>
      <c r="T97" s="706"/>
      <c r="U97" s="706"/>
      <c r="V97" s="706"/>
      <c r="W97" s="706"/>
      <c r="X97" s="706"/>
      <c r="Y97" s="706"/>
      <c r="Z97" s="706"/>
      <c r="AA97" s="706"/>
      <c r="AB97" s="79"/>
    </row>
    <row r="98" spans="1:28" ht="12.75" customHeight="1" x14ac:dyDescent="0.2">
      <c r="A98" s="79" t="s">
        <v>423</v>
      </c>
      <c r="B98" s="79"/>
      <c r="C98" s="79"/>
      <c r="D98" s="706"/>
      <c r="E98" s="706"/>
      <c r="F98" s="706"/>
      <c r="G98" s="706"/>
      <c r="H98" s="706"/>
      <c r="I98" s="706"/>
      <c r="J98" s="706"/>
      <c r="K98" s="706"/>
      <c r="L98" s="706"/>
      <c r="M98" s="706"/>
      <c r="N98" s="706"/>
      <c r="O98" s="706"/>
      <c r="P98" s="706"/>
      <c r="Q98" s="706"/>
      <c r="R98" s="706"/>
      <c r="S98" s="706"/>
      <c r="T98" s="706"/>
      <c r="U98" s="706"/>
      <c r="V98" s="706"/>
      <c r="W98" s="706"/>
      <c r="X98" s="706"/>
      <c r="Y98" s="706"/>
      <c r="Z98" s="706"/>
      <c r="AA98" s="706"/>
      <c r="AB98" s="79"/>
    </row>
    <row r="99" spans="1:28" ht="12.75" customHeight="1" x14ac:dyDescent="0.2">
      <c r="A99" s="79" t="s">
        <v>424</v>
      </c>
      <c r="B99" s="79"/>
      <c r="C99" s="79"/>
      <c r="D99" s="706"/>
      <c r="E99" s="706"/>
      <c r="F99" s="706"/>
      <c r="G99" s="706"/>
      <c r="H99" s="706"/>
      <c r="I99" s="706"/>
      <c r="J99" s="706"/>
      <c r="K99" s="706"/>
      <c r="L99" s="706"/>
      <c r="M99" s="706"/>
      <c r="N99" s="706"/>
      <c r="O99" s="706"/>
      <c r="P99" s="706"/>
      <c r="Q99" s="706"/>
      <c r="R99" s="706"/>
      <c r="S99" s="706"/>
      <c r="T99" s="706"/>
      <c r="U99" s="706"/>
      <c r="V99" s="706"/>
      <c r="W99" s="706"/>
      <c r="X99" s="706"/>
      <c r="Y99" s="706"/>
      <c r="Z99" s="706"/>
      <c r="AA99" s="706"/>
      <c r="AB99" s="79"/>
    </row>
    <row r="100" spans="1:28" ht="12.75" customHeight="1" x14ac:dyDescent="0.2">
      <c r="A100" s="8" t="s">
        <v>32</v>
      </c>
      <c r="B100" s="11"/>
      <c r="C100" s="706"/>
      <c r="D100" s="706"/>
      <c r="E100" s="706"/>
      <c r="F100" s="706"/>
      <c r="G100" s="706"/>
      <c r="H100" s="706"/>
      <c r="I100" s="706"/>
      <c r="J100" s="706"/>
      <c r="K100" s="706"/>
      <c r="L100" s="706"/>
      <c r="M100" s="706"/>
      <c r="N100" s="706"/>
      <c r="O100" s="706"/>
      <c r="P100" s="706"/>
      <c r="Q100" s="706"/>
      <c r="R100" s="79"/>
      <c r="S100" s="79"/>
      <c r="T100" s="79"/>
      <c r="U100" s="79"/>
      <c r="V100" s="79"/>
      <c r="W100" s="79"/>
      <c r="X100" s="79"/>
      <c r="Y100" s="79"/>
      <c r="Z100" s="79"/>
      <c r="AA100" s="79"/>
      <c r="AB100" s="79"/>
    </row>
    <row r="101" spans="1:28" ht="12.75" customHeight="1" x14ac:dyDescent="0.2">
      <c r="A101" s="911" t="s">
        <v>467</v>
      </c>
      <c r="B101" s="706"/>
      <c r="C101" s="79"/>
      <c r="D101" s="706"/>
      <c r="E101" s="706"/>
      <c r="F101" s="79"/>
      <c r="G101" s="79"/>
      <c r="H101" s="79"/>
      <c r="I101" s="79"/>
      <c r="J101" s="79"/>
      <c r="K101" s="79"/>
      <c r="L101" s="79"/>
      <c r="M101" s="79"/>
      <c r="N101" s="79"/>
      <c r="O101" s="79"/>
      <c r="P101" s="79"/>
      <c r="Q101" s="79"/>
      <c r="R101" s="79"/>
      <c r="S101" s="79"/>
      <c r="T101" s="79"/>
      <c r="U101" s="79"/>
      <c r="V101" s="79"/>
      <c r="W101" s="79"/>
      <c r="X101" s="79"/>
      <c r="Y101" s="79"/>
      <c r="Z101" s="79"/>
      <c r="AA101" s="79"/>
      <c r="AB101" s="79"/>
    </row>
    <row r="102" spans="1:28" ht="12.75" customHeight="1" x14ac:dyDescent="0.2">
      <c r="A102" s="39"/>
      <c r="B102" s="79"/>
    </row>
  </sheetData>
  <sheetProtection formatCells="0" formatColumns="0" formatRows="0" insertColumns="0" insertRows="0" insertHyperlinks="0" deleteColumns="0" deleteRows="0" sort="0" autoFilter="0" pivotTables="0"/>
  <mergeCells count="4">
    <mergeCell ref="A5:E5"/>
    <mergeCell ref="A1:AB1"/>
    <mergeCell ref="A2:AB2"/>
    <mergeCell ref="E9:AA9"/>
  </mergeCells>
  <hyperlinks>
    <hyperlink ref="A8" location="Contents!A1" display="Return to Contents"/>
  </hyperlinks>
  <pageMargins left="0.7" right="0.7" top="0.75" bottom="0.75" header="0.3" footer="0.3"/>
  <pageSetup paperSize="9" scale="4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K85"/>
  <sheetViews>
    <sheetView showGridLines="0" workbookViewId="0">
      <selection sqref="A1:AA1"/>
    </sheetView>
  </sheetViews>
  <sheetFormatPr defaultRowHeight="14.25" x14ac:dyDescent="0.2"/>
  <cols>
    <col min="1" max="1" width="31.7109375" style="108" customWidth="1"/>
    <col min="2" max="2" width="29.7109375" style="108" customWidth="1"/>
    <col min="3" max="3" width="9.7109375" style="108" customWidth="1"/>
    <col min="4" max="4" width="2.7109375" style="78" customWidth="1"/>
    <col min="5" max="5" width="9.140625" style="108" customWidth="1"/>
    <col min="6" max="6" width="1.7109375" style="108" customWidth="1"/>
    <col min="7" max="7" width="9.140625" style="108" customWidth="1"/>
    <col min="8" max="8" width="1.7109375" style="108" customWidth="1"/>
    <col min="9" max="9" width="9.140625" style="108" customWidth="1"/>
    <col min="10" max="10" width="1.7109375" style="108" customWidth="1"/>
    <col min="11" max="11" width="9.140625" style="108" customWidth="1"/>
    <col min="12" max="12" width="1.7109375" style="108" customWidth="1"/>
    <col min="13" max="13" width="9.140625" style="108" customWidth="1"/>
    <col min="14" max="14" width="1.7109375" style="108" customWidth="1"/>
    <col min="15" max="15" width="9.140625" style="108" customWidth="1"/>
    <col min="16" max="16" width="1.7109375" style="108" customWidth="1"/>
    <col min="17" max="17" width="9.140625" style="108" customWidth="1"/>
    <col min="18" max="18" width="1.7109375" style="108" customWidth="1"/>
    <col min="19" max="19" width="9.140625" style="108" customWidth="1"/>
    <col min="20" max="20" width="1.7109375" style="108" customWidth="1"/>
    <col min="21" max="21" width="9.140625" style="108" customWidth="1"/>
    <col min="22" max="22" width="1.7109375" style="108" customWidth="1"/>
    <col min="23" max="23" width="9.140625" style="108" customWidth="1"/>
    <col min="24" max="24" width="1.7109375" style="108" customWidth="1"/>
    <col min="25" max="25" width="9.140625" style="108" customWidth="1"/>
    <col min="26" max="26" width="1.7109375" style="108" customWidth="1"/>
    <col min="27" max="16384" width="9.140625" style="108"/>
  </cols>
  <sheetData>
    <row r="1" spans="1:37" s="64" customFormat="1" ht="15.75"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65"/>
      <c r="AC1" s="65"/>
    </row>
    <row r="2" spans="1:37" s="64" customFormat="1" ht="15.75"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65"/>
      <c r="AC2" s="65"/>
    </row>
    <row r="3" spans="1:37" s="64" customFormat="1" ht="23.25" customHeight="1" x14ac:dyDescent="0.25">
      <c r="A3" s="103" t="s">
        <v>425</v>
      </c>
      <c r="B3" s="95"/>
      <c r="C3" s="96"/>
      <c r="D3" s="102"/>
      <c r="E3" s="96"/>
      <c r="F3" s="96"/>
      <c r="G3" s="96"/>
      <c r="H3" s="96"/>
      <c r="I3" s="96"/>
      <c r="J3" s="96"/>
      <c r="K3" s="96"/>
      <c r="L3" s="96"/>
      <c r="M3" s="96"/>
      <c r="N3" s="96"/>
      <c r="O3" s="96"/>
      <c r="P3" s="96"/>
      <c r="Q3" s="96"/>
      <c r="R3" s="96"/>
      <c r="S3" s="96"/>
      <c r="T3" s="96"/>
      <c r="U3" s="96"/>
      <c r="V3" s="96"/>
      <c r="W3" s="96"/>
      <c r="X3" s="96"/>
      <c r="Y3" s="96"/>
      <c r="Z3" s="96"/>
      <c r="AA3" s="96"/>
    </row>
    <row r="5" spans="1:37" s="64" customFormat="1" ht="12.75" customHeight="1" x14ac:dyDescent="0.2">
      <c r="A5" s="986" t="s">
        <v>427</v>
      </c>
      <c r="B5" s="986"/>
      <c r="C5" s="986"/>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3"/>
      <c r="AD5" s="93"/>
      <c r="AF5" s="91"/>
      <c r="AG5" s="93"/>
      <c r="AH5" s="93"/>
      <c r="AI5" s="93"/>
      <c r="AJ5" s="93"/>
      <c r="AK5" s="93"/>
    </row>
    <row r="6" spans="1:37" s="64" customFormat="1" ht="12.75" customHeight="1" x14ac:dyDescent="0.2">
      <c r="A6" s="61" t="s">
        <v>0</v>
      </c>
      <c r="B6" s="837"/>
      <c r="C6" s="865"/>
      <c r="D6" s="865"/>
      <c r="E6" s="865"/>
      <c r="F6" s="865"/>
      <c r="G6" s="865"/>
      <c r="H6" s="865"/>
      <c r="I6" s="865"/>
      <c r="J6" s="865"/>
      <c r="K6" s="600"/>
      <c r="L6" s="600"/>
      <c r="M6" s="600"/>
      <c r="N6" s="600"/>
      <c r="O6" s="601"/>
      <c r="P6" s="610"/>
      <c r="Q6" s="610"/>
      <c r="R6" s="610"/>
      <c r="S6" s="610"/>
      <c r="T6" s="610"/>
      <c r="U6" s="610"/>
      <c r="V6" s="610"/>
      <c r="W6" s="610"/>
      <c r="X6" s="610"/>
      <c r="Y6" s="610"/>
      <c r="Z6" s="610"/>
      <c r="AA6" s="610"/>
      <c r="AB6" s="94"/>
      <c r="AC6" s="93"/>
      <c r="AD6" s="93"/>
      <c r="AF6" s="91"/>
      <c r="AG6" s="93"/>
      <c r="AH6" s="93"/>
      <c r="AI6" s="93"/>
      <c r="AJ6" s="93"/>
      <c r="AK6" s="93"/>
    </row>
    <row r="7" spans="1:37" s="64" customFormat="1" ht="12.75" customHeight="1" x14ac:dyDescent="0.2">
      <c r="A7" s="610"/>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3"/>
      <c r="AD7" s="93"/>
      <c r="AF7" s="91"/>
      <c r="AG7" s="93"/>
      <c r="AH7" s="93"/>
      <c r="AI7" s="93"/>
      <c r="AJ7" s="93"/>
      <c r="AK7" s="93"/>
    </row>
    <row r="8" spans="1:37" s="64" customFormat="1" ht="12.75" x14ac:dyDescent="0.2">
      <c r="A8" s="60" t="s">
        <v>1</v>
      </c>
    </row>
    <row r="9" spans="1:37" s="64" customFormat="1" ht="12.75" customHeight="1" x14ac:dyDescent="0.2">
      <c r="C9" s="821"/>
      <c r="D9" s="821"/>
      <c r="E9" s="988" t="s">
        <v>426</v>
      </c>
      <c r="F9" s="988"/>
      <c r="G9" s="988"/>
      <c r="H9" s="988"/>
      <c r="I9" s="988"/>
      <c r="J9" s="988"/>
      <c r="K9" s="988"/>
      <c r="L9" s="988"/>
      <c r="M9" s="988"/>
      <c r="N9" s="988"/>
      <c r="O9" s="988"/>
      <c r="P9" s="988"/>
      <c r="Q9" s="988"/>
      <c r="R9" s="988"/>
      <c r="S9" s="988"/>
      <c r="T9" s="988"/>
      <c r="U9" s="988"/>
      <c r="V9" s="988"/>
      <c r="W9" s="988"/>
      <c r="X9" s="988"/>
      <c r="Y9" s="988"/>
      <c r="Z9" s="988"/>
      <c r="AA9" s="988"/>
    </row>
    <row r="10" spans="1:37" s="64" customFormat="1" ht="14.25" customHeight="1" x14ac:dyDescent="0.2">
      <c r="A10" s="64" t="s">
        <v>2</v>
      </c>
      <c r="B10" s="64" t="s">
        <v>60</v>
      </c>
      <c r="C10" s="92" t="s">
        <v>3</v>
      </c>
      <c r="D10" s="78"/>
      <c r="E10" s="58" t="s">
        <v>370</v>
      </c>
      <c r="F10" s="58"/>
      <c r="G10" s="58" t="s">
        <v>4</v>
      </c>
      <c r="H10" s="58"/>
      <c r="I10" s="58" t="s">
        <v>5</v>
      </c>
      <c r="J10" s="58"/>
      <c r="K10" s="58" t="s">
        <v>6</v>
      </c>
      <c r="L10" s="58"/>
      <c r="M10" s="58" t="s">
        <v>7</v>
      </c>
      <c r="N10" s="58"/>
      <c r="O10" s="58" t="s">
        <v>8</v>
      </c>
      <c r="P10" s="58"/>
      <c r="Q10" s="58" t="s">
        <v>9</v>
      </c>
      <c r="R10" s="58"/>
      <c r="S10" s="58" t="s">
        <v>10</v>
      </c>
      <c r="T10" s="58"/>
      <c r="U10" s="58" t="s">
        <v>11</v>
      </c>
      <c r="V10" s="58"/>
      <c r="W10" s="58" t="s">
        <v>12</v>
      </c>
      <c r="X10" s="58"/>
      <c r="Y10" s="58" t="s">
        <v>13</v>
      </c>
      <c r="Z10" s="58"/>
      <c r="AA10" s="58" t="s">
        <v>14</v>
      </c>
    </row>
    <row r="11" spans="1:37" s="64" customFormat="1" ht="14.25" customHeight="1" x14ac:dyDescent="0.2">
      <c r="A11" s="90" t="s">
        <v>84</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row>
    <row r="12" spans="1:37" s="64" customFormat="1" ht="14.25" customHeight="1" x14ac:dyDescent="0.2">
      <c r="A12" s="85" t="s">
        <v>38</v>
      </c>
      <c r="B12" s="87"/>
      <c r="C12" s="408">
        <v>3786</v>
      </c>
      <c r="D12" s="408"/>
      <c r="E12" s="408">
        <v>0</v>
      </c>
      <c r="F12" s="408"/>
      <c r="G12" s="408">
        <v>8</v>
      </c>
      <c r="H12" s="408"/>
      <c r="I12" s="408">
        <v>52</v>
      </c>
      <c r="J12" s="408"/>
      <c r="K12" s="408">
        <v>99</v>
      </c>
      <c r="L12" s="408"/>
      <c r="M12" s="408">
        <v>119</v>
      </c>
      <c r="N12" s="408"/>
      <c r="O12" s="408">
        <v>148</v>
      </c>
      <c r="P12" s="408"/>
      <c r="Q12" s="408">
        <v>289</v>
      </c>
      <c r="R12" s="408"/>
      <c r="S12" s="408">
        <v>299</v>
      </c>
      <c r="T12" s="408"/>
      <c r="U12" s="408">
        <v>556</v>
      </c>
      <c r="V12" s="408"/>
      <c r="W12" s="408">
        <v>718</v>
      </c>
      <c r="X12" s="408"/>
      <c r="Y12" s="408">
        <v>865</v>
      </c>
      <c r="Z12" s="408"/>
      <c r="AA12" s="408">
        <v>990</v>
      </c>
    </row>
    <row r="13" spans="1:37" s="64" customFormat="1" ht="6" customHeight="1" x14ac:dyDescent="0.2">
      <c r="A13" s="58"/>
    </row>
    <row r="14" spans="1:37" s="64" customFormat="1" ht="26.25" customHeight="1" x14ac:dyDescent="0.2">
      <c r="A14" s="86" t="s">
        <v>468</v>
      </c>
      <c r="B14" s="85" t="s">
        <v>37</v>
      </c>
      <c r="C14" s="408">
        <v>4312</v>
      </c>
      <c r="D14" s="408"/>
      <c r="E14" s="408">
        <v>0</v>
      </c>
      <c r="F14" s="408"/>
      <c r="G14" s="408">
        <v>8</v>
      </c>
      <c r="H14" s="408"/>
      <c r="I14" s="408">
        <v>53</v>
      </c>
      <c r="J14" s="408"/>
      <c r="K14" s="408">
        <v>100</v>
      </c>
      <c r="L14" s="408"/>
      <c r="M14" s="408">
        <v>127</v>
      </c>
      <c r="N14" s="408"/>
      <c r="O14" s="408">
        <v>154</v>
      </c>
      <c r="P14" s="408"/>
      <c r="Q14" s="408">
        <v>299</v>
      </c>
      <c r="R14" s="408"/>
      <c r="S14" s="408">
        <v>307</v>
      </c>
      <c r="T14" s="408"/>
      <c r="U14" s="408">
        <v>583</v>
      </c>
      <c r="V14" s="408"/>
      <c r="W14" s="408">
        <v>763</v>
      </c>
      <c r="X14" s="408"/>
      <c r="Y14" s="408">
        <v>897</v>
      </c>
      <c r="Z14" s="408"/>
      <c r="AA14" s="408">
        <v>1021</v>
      </c>
    </row>
    <row r="15" spans="1:37" s="64" customFormat="1" ht="15" customHeight="1" x14ac:dyDescent="0.2">
      <c r="B15" s="58" t="s">
        <v>36</v>
      </c>
      <c r="C15" s="595">
        <v>122</v>
      </c>
      <c r="D15" s="595"/>
      <c r="E15" s="595">
        <v>0</v>
      </c>
      <c r="F15" s="595"/>
      <c r="G15" s="595">
        <v>0</v>
      </c>
      <c r="H15" s="595"/>
      <c r="I15" s="595">
        <v>0</v>
      </c>
      <c r="J15" s="595"/>
      <c r="K15" s="595">
        <v>3</v>
      </c>
      <c r="L15" s="595"/>
      <c r="M15" s="595">
        <v>6</v>
      </c>
      <c r="N15" s="595"/>
      <c r="O15" s="595">
        <v>13</v>
      </c>
      <c r="P15" s="595"/>
      <c r="Q15" s="595">
        <v>7</v>
      </c>
      <c r="R15" s="595"/>
      <c r="S15" s="595">
        <v>10</v>
      </c>
      <c r="T15" s="595"/>
      <c r="U15" s="595">
        <v>18</v>
      </c>
      <c r="V15" s="595"/>
      <c r="W15" s="595">
        <v>25</v>
      </c>
      <c r="X15" s="595"/>
      <c r="Y15" s="595">
        <v>14</v>
      </c>
      <c r="Z15" s="595"/>
      <c r="AA15" s="595">
        <v>26</v>
      </c>
    </row>
    <row r="16" spans="1:37" s="64" customFormat="1" ht="15" customHeight="1" x14ac:dyDescent="0.2">
      <c r="B16" s="58" t="s">
        <v>35</v>
      </c>
      <c r="C16" s="595">
        <v>146</v>
      </c>
      <c r="D16" s="58"/>
      <c r="E16" s="595">
        <v>0</v>
      </c>
      <c r="F16" s="58"/>
      <c r="G16" s="595">
        <v>0</v>
      </c>
      <c r="H16" s="58"/>
      <c r="I16" s="595">
        <v>0</v>
      </c>
      <c r="J16" s="58"/>
      <c r="K16" s="595">
        <v>2</v>
      </c>
      <c r="L16" s="58"/>
      <c r="M16" s="595">
        <v>5</v>
      </c>
      <c r="N16" s="58"/>
      <c r="O16" s="595">
        <v>5</v>
      </c>
      <c r="P16" s="58"/>
      <c r="Q16" s="595">
        <v>9</v>
      </c>
      <c r="R16" s="58"/>
      <c r="S16" s="595">
        <v>7</v>
      </c>
      <c r="T16" s="58"/>
      <c r="U16" s="595">
        <v>25</v>
      </c>
      <c r="V16" s="58"/>
      <c r="W16" s="595">
        <v>16</v>
      </c>
      <c r="X16" s="58"/>
      <c r="Y16" s="595">
        <v>25</v>
      </c>
      <c r="Z16" s="58"/>
      <c r="AA16" s="595">
        <v>52</v>
      </c>
    </row>
    <row r="17" spans="1:27" s="64" customFormat="1" ht="15" customHeight="1" x14ac:dyDescent="0.2">
      <c r="B17" s="58" t="s">
        <v>206</v>
      </c>
      <c r="C17" s="595">
        <v>1</v>
      </c>
      <c r="D17" s="58"/>
      <c r="E17" s="595">
        <v>0</v>
      </c>
      <c r="F17" s="58"/>
      <c r="G17" s="595">
        <v>0</v>
      </c>
      <c r="H17" s="58"/>
      <c r="I17" s="595">
        <v>0</v>
      </c>
      <c r="J17" s="58"/>
      <c r="K17" s="595">
        <v>0</v>
      </c>
      <c r="L17" s="58"/>
      <c r="M17" s="595">
        <v>0</v>
      </c>
      <c r="N17" s="58"/>
      <c r="O17" s="595">
        <v>0</v>
      </c>
      <c r="P17" s="58"/>
      <c r="Q17" s="595">
        <v>0</v>
      </c>
      <c r="R17" s="58"/>
      <c r="S17" s="595">
        <v>1</v>
      </c>
      <c r="T17" s="58"/>
      <c r="U17" s="595">
        <v>0</v>
      </c>
      <c r="V17" s="58"/>
      <c r="W17" s="595">
        <v>0</v>
      </c>
      <c r="X17" s="58"/>
      <c r="Y17" s="595">
        <v>0</v>
      </c>
      <c r="Z17" s="58"/>
      <c r="AA17" s="595">
        <v>0</v>
      </c>
    </row>
    <row r="18" spans="1:27" s="64" customFormat="1" ht="15" customHeight="1" x14ac:dyDescent="0.2">
      <c r="B18" s="58" t="s">
        <v>64</v>
      </c>
      <c r="C18" s="595">
        <v>2311</v>
      </c>
      <c r="D18" s="58"/>
      <c r="E18" s="595">
        <v>0</v>
      </c>
      <c r="F18" s="58"/>
      <c r="G18" s="595">
        <v>7</v>
      </c>
      <c r="H18" s="58"/>
      <c r="I18" s="595">
        <v>45</v>
      </c>
      <c r="J18" s="58"/>
      <c r="K18" s="595">
        <v>84</v>
      </c>
      <c r="L18" s="58"/>
      <c r="M18" s="595">
        <v>72</v>
      </c>
      <c r="N18" s="58"/>
      <c r="O18" s="595">
        <v>38</v>
      </c>
      <c r="P18" s="58"/>
      <c r="Q18" s="595">
        <v>75</v>
      </c>
      <c r="R18" s="58"/>
      <c r="S18" s="595">
        <v>140</v>
      </c>
      <c r="T18" s="58"/>
      <c r="U18" s="595">
        <v>264</v>
      </c>
      <c r="V18" s="58"/>
      <c r="W18" s="595">
        <v>442</v>
      </c>
      <c r="X18" s="58"/>
      <c r="Y18" s="595">
        <v>555</v>
      </c>
      <c r="Z18" s="58"/>
      <c r="AA18" s="595">
        <v>589</v>
      </c>
    </row>
    <row r="19" spans="1:27" s="64" customFormat="1" ht="15" customHeight="1" x14ac:dyDescent="0.2">
      <c r="B19" s="58" t="s">
        <v>207</v>
      </c>
      <c r="C19" s="595">
        <v>43</v>
      </c>
      <c r="D19" s="58"/>
      <c r="E19" s="595">
        <v>0</v>
      </c>
      <c r="F19" s="58"/>
      <c r="G19" s="595">
        <v>0</v>
      </c>
      <c r="H19" s="58"/>
      <c r="I19" s="595">
        <v>1</v>
      </c>
      <c r="J19" s="58"/>
      <c r="K19" s="595">
        <v>1</v>
      </c>
      <c r="L19" s="58"/>
      <c r="M19" s="595">
        <v>4</v>
      </c>
      <c r="N19" s="58"/>
      <c r="O19" s="595">
        <v>7</v>
      </c>
      <c r="P19" s="58"/>
      <c r="Q19" s="595">
        <v>2</v>
      </c>
      <c r="R19" s="58"/>
      <c r="S19" s="595">
        <v>6</v>
      </c>
      <c r="T19" s="58"/>
      <c r="U19" s="595">
        <v>8</v>
      </c>
      <c r="V19" s="58"/>
      <c r="W19" s="595">
        <v>3</v>
      </c>
      <c r="X19" s="58"/>
      <c r="Y19" s="595">
        <v>6</v>
      </c>
      <c r="Z19" s="58"/>
      <c r="AA19" s="595">
        <v>5</v>
      </c>
    </row>
    <row r="20" spans="1:27" s="64" customFormat="1" ht="15" customHeight="1" x14ac:dyDescent="0.2">
      <c r="B20" s="58" t="s">
        <v>208</v>
      </c>
      <c r="C20" s="595">
        <v>1689</v>
      </c>
      <c r="D20" s="58"/>
      <c r="E20" s="595">
        <v>0</v>
      </c>
      <c r="F20" s="58"/>
      <c r="G20" s="595">
        <v>1</v>
      </c>
      <c r="H20" s="58"/>
      <c r="I20" s="595">
        <v>7</v>
      </c>
      <c r="J20" s="58"/>
      <c r="K20" s="595">
        <v>10</v>
      </c>
      <c r="L20" s="58"/>
      <c r="M20" s="595">
        <v>40</v>
      </c>
      <c r="N20" s="58"/>
      <c r="O20" s="595">
        <v>91</v>
      </c>
      <c r="P20" s="58"/>
      <c r="Q20" s="595">
        <v>206</v>
      </c>
      <c r="R20" s="58"/>
      <c r="S20" s="595">
        <v>143</v>
      </c>
      <c r="T20" s="58"/>
      <c r="U20" s="595">
        <v>268</v>
      </c>
      <c r="V20" s="58"/>
      <c r="W20" s="595">
        <v>277</v>
      </c>
      <c r="X20" s="58"/>
      <c r="Y20" s="595">
        <v>297</v>
      </c>
      <c r="Z20" s="58"/>
      <c r="AA20" s="595">
        <v>349</v>
      </c>
    </row>
    <row r="21" spans="1:27" s="64" customFormat="1" ht="6" customHeight="1" x14ac:dyDescent="0.2"/>
    <row r="22" spans="1:27" s="64" customFormat="1" ht="15" customHeight="1" x14ac:dyDescent="0.2">
      <c r="A22" s="83" t="s">
        <v>82</v>
      </c>
      <c r="B22" s="82" t="s">
        <v>37</v>
      </c>
      <c r="C22" s="409">
        <v>3703</v>
      </c>
      <c r="D22" s="409"/>
      <c r="E22" s="409">
        <v>0</v>
      </c>
      <c r="F22" s="409"/>
      <c r="G22" s="409">
        <v>7</v>
      </c>
      <c r="H22" s="409"/>
      <c r="I22" s="409">
        <v>48</v>
      </c>
      <c r="J22" s="409"/>
      <c r="K22" s="409">
        <v>88</v>
      </c>
      <c r="L22" s="409"/>
      <c r="M22" s="409">
        <v>116</v>
      </c>
      <c r="N22" s="409"/>
      <c r="O22" s="409">
        <v>137</v>
      </c>
      <c r="P22" s="409"/>
      <c r="Q22" s="409">
        <v>275</v>
      </c>
      <c r="R22" s="409"/>
      <c r="S22" s="409">
        <v>277</v>
      </c>
      <c r="T22" s="409"/>
      <c r="U22" s="409">
        <v>518</v>
      </c>
      <c r="V22" s="409"/>
      <c r="W22" s="409">
        <v>675</v>
      </c>
      <c r="X22" s="409"/>
      <c r="Y22" s="409">
        <v>741</v>
      </c>
      <c r="Z22" s="409"/>
      <c r="AA22" s="409">
        <v>821</v>
      </c>
    </row>
    <row r="23" spans="1:27" s="64" customFormat="1" ht="15" customHeight="1" x14ac:dyDescent="0.2">
      <c r="B23" s="64" t="s">
        <v>36</v>
      </c>
      <c r="C23" s="56">
        <v>95</v>
      </c>
      <c r="D23" s="80"/>
      <c r="E23" s="80">
        <v>0</v>
      </c>
      <c r="F23" s="80"/>
      <c r="G23" s="80">
        <v>0</v>
      </c>
      <c r="H23" s="80"/>
      <c r="I23" s="80">
        <v>0</v>
      </c>
      <c r="J23" s="80"/>
      <c r="K23" s="80">
        <v>2</v>
      </c>
      <c r="L23" s="80"/>
      <c r="M23" s="80">
        <v>4</v>
      </c>
      <c r="N23" s="80"/>
      <c r="O23" s="80">
        <v>10</v>
      </c>
      <c r="P23" s="80"/>
      <c r="Q23" s="80">
        <v>5</v>
      </c>
      <c r="R23" s="80"/>
      <c r="S23" s="80">
        <v>9</v>
      </c>
      <c r="T23" s="80"/>
      <c r="U23" s="80">
        <v>15</v>
      </c>
      <c r="V23" s="80"/>
      <c r="W23" s="80">
        <v>20</v>
      </c>
      <c r="X23" s="80"/>
      <c r="Y23" s="80">
        <v>10</v>
      </c>
      <c r="Z23" s="80"/>
      <c r="AA23" s="80">
        <v>20</v>
      </c>
    </row>
    <row r="24" spans="1:27" s="64" customFormat="1" ht="15" customHeight="1" x14ac:dyDescent="0.2">
      <c r="B24" s="64" t="s">
        <v>35</v>
      </c>
      <c r="C24" s="56">
        <v>107</v>
      </c>
      <c r="D24" s="80"/>
      <c r="E24" s="80">
        <v>0</v>
      </c>
      <c r="F24" s="80"/>
      <c r="G24" s="80">
        <v>0</v>
      </c>
      <c r="H24" s="80"/>
      <c r="I24" s="80">
        <v>0</v>
      </c>
      <c r="J24" s="80"/>
      <c r="K24" s="80">
        <v>2</v>
      </c>
      <c r="L24" s="80"/>
      <c r="M24" s="80">
        <v>5</v>
      </c>
      <c r="N24" s="80"/>
      <c r="O24" s="80">
        <v>4</v>
      </c>
      <c r="P24" s="80"/>
      <c r="Q24" s="80">
        <v>5</v>
      </c>
      <c r="R24" s="80"/>
      <c r="S24" s="80">
        <v>7</v>
      </c>
      <c r="T24" s="80"/>
      <c r="U24" s="80">
        <v>21</v>
      </c>
      <c r="V24" s="80"/>
      <c r="W24" s="80">
        <v>10</v>
      </c>
      <c r="X24" s="80"/>
      <c r="Y24" s="80">
        <v>15</v>
      </c>
      <c r="Z24" s="80"/>
      <c r="AA24" s="80">
        <v>38</v>
      </c>
    </row>
    <row r="25" spans="1:27" s="64" customFormat="1" ht="15" customHeight="1" x14ac:dyDescent="0.2">
      <c r="B25" s="64" t="s">
        <v>206</v>
      </c>
      <c r="C25" s="56">
        <v>1</v>
      </c>
      <c r="D25" s="80"/>
      <c r="E25" s="80">
        <v>0</v>
      </c>
      <c r="F25" s="80"/>
      <c r="G25" s="80">
        <v>0</v>
      </c>
      <c r="H25" s="80"/>
      <c r="I25" s="80">
        <v>0</v>
      </c>
      <c r="J25" s="80"/>
      <c r="K25" s="80">
        <v>0</v>
      </c>
      <c r="L25" s="80"/>
      <c r="M25" s="80">
        <v>0</v>
      </c>
      <c r="N25" s="80"/>
      <c r="O25" s="80">
        <v>0</v>
      </c>
      <c r="P25" s="80"/>
      <c r="Q25" s="80">
        <v>0</v>
      </c>
      <c r="R25" s="80"/>
      <c r="S25" s="80">
        <v>1</v>
      </c>
      <c r="T25" s="80"/>
      <c r="U25" s="80">
        <v>0</v>
      </c>
      <c r="V25" s="80"/>
      <c r="W25" s="80">
        <v>0</v>
      </c>
      <c r="X25" s="80"/>
      <c r="Y25" s="80">
        <v>0</v>
      </c>
      <c r="Z25" s="80"/>
      <c r="AA25" s="80">
        <v>0</v>
      </c>
    </row>
    <row r="26" spans="1:27" s="64" customFormat="1" ht="15" customHeight="1" x14ac:dyDescent="0.2">
      <c r="B26" s="64" t="s">
        <v>64</v>
      </c>
      <c r="C26" s="56">
        <v>2016</v>
      </c>
      <c r="D26" s="80"/>
      <c r="E26" s="80">
        <v>0</v>
      </c>
      <c r="F26" s="80"/>
      <c r="G26" s="80">
        <v>6</v>
      </c>
      <c r="H26" s="80"/>
      <c r="I26" s="80">
        <v>41</v>
      </c>
      <c r="J26" s="80"/>
      <c r="K26" s="80">
        <v>75</v>
      </c>
      <c r="L26" s="80"/>
      <c r="M26" s="80">
        <v>69</v>
      </c>
      <c r="N26" s="80"/>
      <c r="O26" s="80">
        <v>35</v>
      </c>
      <c r="P26" s="80"/>
      <c r="Q26" s="80">
        <v>70</v>
      </c>
      <c r="R26" s="80"/>
      <c r="S26" s="80">
        <v>125</v>
      </c>
      <c r="T26" s="80"/>
      <c r="U26" s="80">
        <v>241</v>
      </c>
      <c r="V26" s="80"/>
      <c r="W26" s="80">
        <v>406</v>
      </c>
      <c r="X26" s="80"/>
      <c r="Y26" s="80">
        <v>472</v>
      </c>
      <c r="Z26" s="80"/>
      <c r="AA26" s="80">
        <v>476</v>
      </c>
    </row>
    <row r="27" spans="1:27" s="64" customFormat="1" ht="15" customHeight="1" x14ac:dyDescent="0.2">
      <c r="B27" s="64" t="s">
        <v>207</v>
      </c>
      <c r="C27" s="56">
        <v>40</v>
      </c>
      <c r="D27" s="80"/>
      <c r="E27" s="80">
        <v>0</v>
      </c>
      <c r="F27" s="80"/>
      <c r="G27" s="80">
        <v>0</v>
      </c>
      <c r="H27" s="80"/>
      <c r="I27" s="80">
        <v>1</v>
      </c>
      <c r="J27" s="80"/>
      <c r="K27" s="80">
        <v>1</v>
      </c>
      <c r="L27" s="80"/>
      <c r="M27" s="80">
        <v>4</v>
      </c>
      <c r="N27" s="80"/>
      <c r="O27" s="80">
        <v>6</v>
      </c>
      <c r="P27" s="80"/>
      <c r="Q27" s="80">
        <v>2</v>
      </c>
      <c r="R27" s="80"/>
      <c r="S27" s="80">
        <v>6</v>
      </c>
      <c r="T27" s="80"/>
      <c r="U27" s="80">
        <v>8</v>
      </c>
      <c r="V27" s="80"/>
      <c r="W27" s="80">
        <v>3</v>
      </c>
      <c r="X27" s="80"/>
      <c r="Y27" s="80">
        <v>6</v>
      </c>
      <c r="Z27" s="80"/>
      <c r="AA27" s="80">
        <v>3</v>
      </c>
    </row>
    <row r="28" spans="1:27" s="64" customFormat="1" ht="15" customHeight="1" x14ac:dyDescent="0.2">
      <c r="B28" s="64" t="s">
        <v>208</v>
      </c>
      <c r="C28" s="56">
        <v>1444</v>
      </c>
      <c r="D28" s="80"/>
      <c r="E28" s="80">
        <v>0</v>
      </c>
      <c r="F28" s="80"/>
      <c r="G28" s="80">
        <v>1</v>
      </c>
      <c r="H28" s="80"/>
      <c r="I28" s="80">
        <v>6</v>
      </c>
      <c r="J28" s="80"/>
      <c r="K28" s="80">
        <v>8</v>
      </c>
      <c r="L28" s="80"/>
      <c r="M28" s="80">
        <v>34</v>
      </c>
      <c r="N28" s="80"/>
      <c r="O28" s="80">
        <v>82</v>
      </c>
      <c r="P28" s="80"/>
      <c r="Q28" s="80">
        <v>193</v>
      </c>
      <c r="R28" s="80"/>
      <c r="S28" s="80">
        <v>129</v>
      </c>
      <c r="T28" s="80"/>
      <c r="U28" s="80">
        <v>233</v>
      </c>
      <c r="V28" s="80"/>
      <c r="W28" s="80">
        <v>236</v>
      </c>
      <c r="X28" s="80"/>
      <c r="Y28" s="80">
        <v>238</v>
      </c>
      <c r="Z28" s="80"/>
      <c r="AA28" s="80">
        <v>284</v>
      </c>
    </row>
    <row r="29" spans="1:27" s="64" customFormat="1" ht="6" customHeight="1" x14ac:dyDescent="0.2">
      <c r="C29" s="56"/>
      <c r="D29" s="80"/>
      <c r="E29" s="80"/>
      <c r="F29" s="80"/>
      <c r="G29" s="80"/>
      <c r="H29" s="80"/>
      <c r="I29" s="80"/>
      <c r="J29" s="80"/>
      <c r="K29" s="80"/>
      <c r="L29" s="80"/>
      <c r="M29" s="80"/>
      <c r="N29" s="80"/>
      <c r="O29" s="80"/>
      <c r="P29" s="80"/>
      <c r="Q29" s="80"/>
      <c r="R29" s="80"/>
      <c r="S29" s="80"/>
      <c r="T29" s="80"/>
      <c r="U29" s="80"/>
      <c r="V29" s="80"/>
      <c r="W29" s="80"/>
      <c r="X29" s="80"/>
      <c r="Y29" s="80"/>
      <c r="Z29" s="80"/>
      <c r="AA29" s="80"/>
    </row>
    <row r="30" spans="1:27" s="64" customFormat="1" ht="15" customHeight="1" x14ac:dyDescent="0.2">
      <c r="A30" s="83" t="s">
        <v>20</v>
      </c>
      <c r="B30" s="82" t="s">
        <v>37</v>
      </c>
      <c r="C30" s="409">
        <v>154</v>
      </c>
      <c r="D30" s="409"/>
      <c r="E30" s="409">
        <v>0</v>
      </c>
      <c r="F30" s="409"/>
      <c r="G30" s="409">
        <v>0</v>
      </c>
      <c r="H30" s="409"/>
      <c r="I30" s="409">
        <v>0</v>
      </c>
      <c r="J30" s="409"/>
      <c r="K30" s="409">
        <v>6</v>
      </c>
      <c r="L30" s="409"/>
      <c r="M30" s="409">
        <v>4</v>
      </c>
      <c r="N30" s="409"/>
      <c r="O30" s="409">
        <v>7</v>
      </c>
      <c r="P30" s="409"/>
      <c r="Q30" s="409">
        <v>6</v>
      </c>
      <c r="R30" s="409"/>
      <c r="S30" s="409">
        <v>11</v>
      </c>
      <c r="T30" s="409"/>
      <c r="U30" s="409">
        <v>26</v>
      </c>
      <c r="V30" s="409"/>
      <c r="W30" s="409">
        <v>21</v>
      </c>
      <c r="X30" s="409"/>
      <c r="Y30" s="409">
        <v>30</v>
      </c>
      <c r="Z30" s="409"/>
      <c r="AA30" s="409">
        <v>43</v>
      </c>
    </row>
    <row r="31" spans="1:27" s="64" customFormat="1" ht="15" customHeight="1" x14ac:dyDescent="0.2">
      <c r="B31" s="64" t="s">
        <v>36</v>
      </c>
      <c r="C31" s="56">
        <v>8</v>
      </c>
      <c r="D31" s="80"/>
      <c r="E31" s="80">
        <v>0</v>
      </c>
      <c r="F31" s="80"/>
      <c r="G31" s="80">
        <v>0</v>
      </c>
      <c r="H31" s="80"/>
      <c r="I31" s="80">
        <v>0</v>
      </c>
      <c r="J31" s="80"/>
      <c r="K31" s="80">
        <v>1</v>
      </c>
      <c r="L31" s="80"/>
      <c r="M31" s="80">
        <v>0</v>
      </c>
      <c r="N31" s="80"/>
      <c r="O31" s="80">
        <v>1</v>
      </c>
      <c r="P31" s="80"/>
      <c r="Q31" s="80">
        <v>0</v>
      </c>
      <c r="R31" s="80"/>
      <c r="S31" s="80">
        <v>1</v>
      </c>
      <c r="T31" s="80"/>
      <c r="U31" s="80">
        <v>1</v>
      </c>
      <c r="V31" s="80"/>
      <c r="W31" s="80">
        <v>0</v>
      </c>
      <c r="X31" s="80"/>
      <c r="Y31" s="80">
        <v>1</v>
      </c>
      <c r="Z31" s="80"/>
      <c r="AA31" s="80">
        <v>3</v>
      </c>
    </row>
    <row r="32" spans="1:27" s="64" customFormat="1" ht="15" customHeight="1" x14ac:dyDescent="0.2">
      <c r="B32" s="64" t="s">
        <v>35</v>
      </c>
      <c r="C32" s="56">
        <v>4</v>
      </c>
      <c r="D32" s="80"/>
      <c r="E32" s="80">
        <v>0</v>
      </c>
      <c r="F32" s="80"/>
      <c r="G32" s="80">
        <v>0</v>
      </c>
      <c r="H32" s="80"/>
      <c r="I32" s="80">
        <v>0</v>
      </c>
      <c r="J32" s="80"/>
      <c r="K32" s="80">
        <v>0</v>
      </c>
      <c r="L32" s="80"/>
      <c r="M32" s="80">
        <v>0</v>
      </c>
      <c r="N32" s="80"/>
      <c r="O32" s="80">
        <v>1</v>
      </c>
      <c r="P32" s="80"/>
      <c r="Q32" s="80">
        <v>1</v>
      </c>
      <c r="R32" s="80"/>
      <c r="S32" s="80">
        <v>0</v>
      </c>
      <c r="T32" s="80"/>
      <c r="U32" s="80">
        <v>0</v>
      </c>
      <c r="V32" s="80"/>
      <c r="W32" s="80">
        <v>0</v>
      </c>
      <c r="X32" s="80"/>
      <c r="Y32" s="80">
        <v>0</v>
      </c>
      <c r="Z32" s="80"/>
      <c r="AA32" s="80">
        <v>2</v>
      </c>
    </row>
    <row r="33" spans="1:27" s="64" customFormat="1" ht="15" customHeight="1" x14ac:dyDescent="0.2">
      <c r="B33" s="64" t="s">
        <v>206</v>
      </c>
      <c r="C33" s="56">
        <v>0</v>
      </c>
      <c r="D33" s="80"/>
      <c r="E33" s="80">
        <v>0</v>
      </c>
      <c r="F33" s="80"/>
      <c r="G33" s="80">
        <v>0</v>
      </c>
      <c r="H33" s="80"/>
      <c r="I33" s="80">
        <v>0</v>
      </c>
      <c r="J33" s="80"/>
      <c r="K33" s="80">
        <v>0</v>
      </c>
      <c r="L33" s="80"/>
      <c r="M33" s="80">
        <v>0</v>
      </c>
      <c r="N33" s="80"/>
      <c r="O33" s="80">
        <v>0</v>
      </c>
      <c r="P33" s="80"/>
      <c r="Q33" s="80">
        <v>0</v>
      </c>
      <c r="R33" s="80"/>
      <c r="S33" s="80">
        <v>0</v>
      </c>
      <c r="T33" s="80"/>
      <c r="U33" s="80">
        <v>0</v>
      </c>
      <c r="V33" s="80"/>
      <c r="W33" s="80">
        <v>0</v>
      </c>
      <c r="X33" s="80"/>
      <c r="Y33" s="80">
        <v>0</v>
      </c>
      <c r="Z33" s="80"/>
      <c r="AA33" s="80">
        <v>0</v>
      </c>
    </row>
    <row r="34" spans="1:27" s="64" customFormat="1" ht="15" customHeight="1" x14ac:dyDescent="0.2">
      <c r="B34" s="64" t="s">
        <v>64</v>
      </c>
      <c r="C34" s="56">
        <v>77</v>
      </c>
      <c r="D34" s="80"/>
      <c r="E34" s="80">
        <v>0</v>
      </c>
      <c r="F34" s="80"/>
      <c r="G34" s="80">
        <v>0</v>
      </c>
      <c r="H34" s="80"/>
      <c r="I34" s="80">
        <v>0</v>
      </c>
      <c r="J34" s="80"/>
      <c r="K34" s="80">
        <v>4</v>
      </c>
      <c r="L34" s="80"/>
      <c r="M34" s="80">
        <v>2</v>
      </c>
      <c r="N34" s="80"/>
      <c r="O34" s="80">
        <v>1</v>
      </c>
      <c r="P34" s="80"/>
      <c r="Q34" s="80">
        <v>0</v>
      </c>
      <c r="R34" s="80"/>
      <c r="S34" s="80">
        <v>4</v>
      </c>
      <c r="T34" s="80"/>
      <c r="U34" s="80">
        <v>12</v>
      </c>
      <c r="V34" s="80"/>
      <c r="W34" s="80">
        <v>11</v>
      </c>
      <c r="X34" s="80"/>
      <c r="Y34" s="80">
        <v>17</v>
      </c>
      <c r="Z34" s="80"/>
      <c r="AA34" s="80">
        <v>26</v>
      </c>
    </row>
    <row r="35" spans="1:27" s="64" customFormat="1" ht="15" customHeight="1" x14ac:dyDescent="0.2">
      <c r="B35" s="64" t="s">
        <v>207</v>
      </c>
      <c r="C35" s="56">
        <v>1</v>
      </c>
      <c r="D35" s="80"/>
      <c r="E35" s="80">
        <v>0</v>
      </c>
      <c r="F35" s="80"/>
      <c r="G35" s="80">
        <v>0</v>
      </c>
      <c r="H35" s="80"/>
      <c r="I35" s="80">
        <v>0</v>
      </c>
      <c r="J35" s="80"/>
      <c r="K35" s="80">
        <v>0</v>
      </c>
      <c r="L35" s="80"/>
      <c r="M35" s="80">
        <v>0</v>
      </c>
      <c r="N35" s="80"/>
      <c r="O35" s="80">
        <v>0</v>
      </c>
      <c r="P35" s="80"/>
      <c r="Q35" s="80">
        <v>0</v>
      </c>
      <c r="R35" s="80"/>
      <c r="S35" s="80">
        <v>0</v>
      </c>
      <c r="T35" s="80"/>
      <c r="U35" s="80">
        <v>0</v>
      </c>
      <c r="V35" s="80"/>
      <c r="W35" s="80">
        <v>0</v>
      </c>
      <c r="X35" s="80"/>
      <c r="Y35" s="80">
        <v>0</v>
      </c>
      <c r="Z35" s="80"/>
      <c r="AA35" s="80">
        <v>1</v>
      </c>
    </row>
    <row r="36" spans="1:27" s="64" customFormat="1" ht="15" customHeight="1" x14ac:dyDescent="0.2">
      <c r="B36" s="64" t="s">
        <v>208</v>
      </c>
      <c r="C36" s="56">
        <v>64</v>
      </c>
      <c r="D36" s="80"/>
      <c r="E36" s="80">
        <v>0</v>
      </c>
      <c r="F36" s="80"/>
      <c r="G36" s="80">
        <v>0</v>
      </c>
      <c r="H36" s="80"/>
      <c r="I36" s="80">
        <v>0</v>
      </c>
      <c r="J36" s="80"/>
      <c r="K36" s="80">
        <v>1</v>
      </c>
      <c r="L36" s="80"/>
      <c r="M36" s="80">
        <v>2</v>
      </c>
      <c r="N36" s="80"/>
      <c r="O36" s="80">
        <v>4</v>
      </c>
      <c r="P36" s="80"/>
      <c r="Q36" s="80">
        <v>5</v>
      </c>
      <c r="R36" s="80"/>
      <c r="S36" s="80">
        <v>6</v>
      </c>
      <c r="T36" s="80"/>
      <c r="U36" s="80">
        <v>13</v>
      </c>
      <c r="V36" s="80"/>
      <c r="W36" s="80">
        <v>10</v>
      </c>
      <c r="X36" s="80"/>
      <c r="Y36" s="80">
        <v>12</v>
      </c>
      <c r="Z36" s="80"/>
      <c r="AA36" s="80">
        <v>11</v>
      </c>
    </row>
    <row r="37" spans="1:27" s="64" customFormat="1" ht="6" customHeight="1" x14ac:dyDescent="0.2">
      <c r="C37" s="56"/>
      <c r="D37" s="80"/>
      <c r="E37" s="80"/>
      <c r="F37" s="80"/>
      <c r="G37" s="80"/>
      <c r="H37" s="80"/>
      <c r="I37" s="80"/>
      <c r="J37" s="80"/>
      <c r="K37" s="80"/>
      <c r="L37" s="80"/>
      <c r="M37" s="80"/>
      <c r="N37" s="80"/>
      <c r="O37" s="80"/>
      <c r="P37" s="80"/>
      <c r="Q37" s="80"/>
      <c r="R37" s="80"/>
      <c r="S37" s="80"/>
      <c r="T37" s="80"/>
      <c r="U37" s="80"/>
      <c r="V37" s="80"/>
      <c r="W37" s="80"/>
      <c r="X37" s="80"/>
      <c r="Y37" s="80"/>
      <c r="Z37" s="80"/>
      <c r="AA37" s="80"/>
    </row>
    <row r="38" spans="1:27" s="64" customFormat="1" ht="15" customHeight="1" x14ac:dyDescent="0.2">
      <c r="A38" s="83" t="s">
        <v>21</v>
      </c>
      <c r="B38" s="82" t="s">
        <v>37</v>
      </c>
      <c r="C38" s="409">
        <v>455</v>
      </c>
      <c r="D38" s="409"/>
      <c r="E38" s="409">
        <v>0</v>
      </c>
      <c r="F38" s="409"/>
      <c r="G38" s="409">
        <v>1</v>
      </c>
      <c r="H38" s="409"/>
      <c r="I38" s="409">
        <v>5</v>
      </c>
      <c r="J38" s="409"/>
      <c r="K38" s="409">
        <v>6</v>
      </c>
      <c r="L38" s="409"/>
      <c r="M38" s="409">
        <v>7</v>
      </c>
      <c r="N38" s="409"/>
      <c r="O38" s="409">
        <v>10</v>
      </c>
      <c r="P38" s="409"/>
      <c r="Q38" s="409">
        <v>18</v>
      </c>
      <c r="R38" s="409"/>
      <c r="S38" s="409">
        <v>19</v>
      </c>
      <c r="T38" s="409"/>
      <c r="U38" s="409">
        <v>39</v>
      </c>
      <c r="V38" s="409"/>
      <c r="W38" s="409">
        <v>67</v>
      </c>
      <c r="X38" s="409"/>
      <c r="Y38" s="409">
        <v>126</v>
      </c>
      <c r="Z38" s="409"/>
      <c r="AA38" s="409">
        <v>157</v>
      </c>
    </row>
    <row r="39" spans="1:27" s="64" customFormat="1" ht="15" customHeight="1" x14ac:dyDescent="0.2">
      <c r="B39" s="64" t="s">
        <v>36</v>
      </c>
      <c r="C39" s="56">
        <v>19</v>
      </c>
      <c r="D39" s="80"/>
      <c r="E39" s="80">
        <v>0</v>
      </c>
      <c r="F39" s="80"/>
      <c r="G39" s="80">
        <v>0</v>
      </c>
      <c r="H39" s="80"/>
      <c r="I39" s="80">
        <v>0</v>
      </c>
      <c r="J39" s="80"/>
      <c r="K39" s="80">
        <v>0</v>
      </c>
      <c r="L39" s="80"/>
      <c r="M39" s="80">
        <v>2</v>
      </c>
      <c r="N39" s="80"/>
      <c r="O39" s="80">
        <v>2</v>
      </c>
      <c r="P39" s="80"/>
      <c r="Q39" s="80">
        <v>2</v>
      </c>
      <c r="R39" s="80"/>
      <c r="S39" s="80">
        <v>0</v>
      </c>
      <c r="T39" s="80"/>
      <c r="U39" s="80">
        <v>2</v>
      </c>
      <c r="V39" s="80"/>
      <c r="W39" s="80">
        <v>5</v>
      </c>
      <c r="X39" s="80"/>
      <c r="Y39" s="80">
        <v>3</v>
      </c>
      <c r="Z39" s="80"/>
      <c r="AA39" s="80">
        <v>3</v>
      </c>
    </row>
    <row r="40" spans="1:27" s="64" customFormat="1" ht="15" customHeight="1" x14ac:dyDescent="0.2">
      <c r="B40" s="64" t="s">
        <v>35</v>
      </c>
      <c r="C40" s="56">
        <v>35</v>
      </c>
      <c r="D40" s="80"/>
      <c r="E40" s="80">
        <v>0</v>
      </c>
      <c r="F40" s="80"/>
      <c r="G40" s="80">
        <v>0</v>
      </c>
      <c r="H40" s="80"/>
      <c r="I40" s="80">
        <v>0</v>
      </c>
      <c r="J40" s="80"/>
      <c r="K40" s="80">
        <v>0</v>
      </c>
      <c r="L40" s="80"/>
      <c r="M40" s="80">
        <v>0</v>
      </c>
      <c r="N40" s="80"/>
      <c r="O40" s="80">
        <v>0</v>
      </c>
      <c r="P40" s="80"/>
      <c r="Q40" s="80">
        <v>3</v>
      </c>
      <c r="R40" s="80"/>
      <c r="S40" s="80">
        <v>0</v>
      </c>
      <c r="T40" s="80"/>
      <c r="U40" s="80">
        <v>4</v>
      </c>
      <c r="V40" s="80"/>
      <c r="W40" s="80">
        <v>6</v>
      </c>
      <c r="X40" s="80"/>
      <c r="Y40" s="80">
        <v>10</v>
      </c>
      <c r="Z40" s="80"/>
      <c r="AA40" s="80">
        <v>12</v>
      </c>
    </row>
    <row r="41" spans="1:27" s="64" customFormat="1" ht="15" customHeight="1" x14ac:dyDescent="0.2">
      <c r="B41" s="64" t="s">
        <v>206</v>
      </c>
      <c r="C41" s="56">
        <v>0</v>
      </c>
      <c r="D41" s="80"/>
      <c r="E41" s="80">
        <v>0</v>
      </c>
      <c r="F41" s="80"/>
      <c r="G41" s="80">
        <v>0</v>
      </c>
      <c r="H41" s="80"/>
      <c r="I41" s="80">
        <v>0</v>
      </c>
      <c r="J41" s="80"/>
      <c r="K41" s="80">
        <v>0</v>
      </c>
      <c r="L41" s="80"/>
      <c r="M41" s="80">
        <v>0</v>
      </c>
      <c r="N41" s="80"/>
      <c r="O41" s="80">
        <v>0</v>
      </c>
      <c r="P41" s="80"/>
      <c r="Q41" s="80">
        <v>0</v>
      </c>
      <c r="R41" s="80"/>
      <c r="S41" s="80">
        <v>0</v>
      </c>
      <c r="T41" s="80"/>
      <c r="U41" s="80">
        <v>0</v>
      </c>
      <c r="V41" s="80"/>
      <c r="W41" s="80">
        <v>0</v>
      </c>
      <c r="X41" s="80"/>
      <c r="Y41" s="80">
        <v>0</v>
      </c>
      <c r="Z41" s="80"/>
      <c r="AA41" s="80">
        <v>0</v>
      </c>
    </row>
    <row r="42" spans="1:27" s="64" customFormat="1" ht="15" customHeight="1" x14ac:dyDescent="0.2">
      <c r="B42" s="64" t="s">
        <v>64</v>
      </c>
      <c r="C42" s="56">
        <v>218</v>
      </c>
      <c r="D42" s="80"/>
      <c r="E42" s="80">
        <v>0</v>
      </c>
      <c r="F42" s="80"/>
      <c r="G42" s="80">
        <v>1</v>
      </c>
      <c r="H42" s="80"/>
      <c r="I42" s="80">
        <v>4</v>
      </c>
      <c r="J42" s="80"/>
      <c r="K42" s="80">
        <v>5</v>
      </c>
      <c r="L42" s="80"/>
      <c r="M42" s="80">
        <v>1</v>
      </c>
      <c r="N42" s="80"/>
      <c r="O42" s="80">
        <v>2</v>
      </c>
      <c r="P42" s="80"/>
      <c r="Q42" s="80">
        <v>5</v>
      </c>
      <c r="R42" s="80"/>
      <c r="S42" s="80">
        <v>11</v>
      </c>
      <c r="T42" s="80"/>
      <c r="U42" s="80">
        <v>11</v>
      </c>
      <c r="V42" s="80"/>
      <c r="W42" s="80">
        <v>25</v>
      </c>
      <c r="X42" s="80"/>
      <c r="Y42" s="80">
        <v>66</v>
      </c>
      <c r="Z42" s="80"/>
      <c r="AA42" s="80">
        <v>87</v>
      </c>
    </row>
    <row r="43" spans="1:27" s="64" customFormat="1" ht="15" customHeight="1" x14ac:dyDescent="0.2">
      <c r="B43" s="64" t="s">
        <v>207</v>
      </c>
      <c r="C43" s="56">
        <v>2</v>
      </c>
      <c r="D43" s="80"/>
      <c r="E43" s="80">
        <v>0</v>
      </c>
      <c r="F43" s="80"/>
      <c r="G43" s="80">
        <v>0</v>
      </c>
      <c r="H43" s="80"/>
      <c r="I43" s="80">
        <v>0</v>
      </c>
      <c r="J43" s="80"/>
      <c r="K43" s="80">
        <v>0</v>
      </c>
      <c r="L43" s="80"/>
      <c r="M43" s="80">
        <v>0</v>
      </c>
      <c r="N43" s="80"/>
      <c r="O43" s="80">
        <v>1</v>
      </c>
      <c r="P43" s="80"/>
      <c r="Q43" s="80">
        <v>0</v>
      </c>
      <c r="R43" s="80"/>
      <c r="S43" s="80">
        <v>0</v>
      </c>
      <c r="T43" s="80"/>
      <c r="U43" s="80">
        <v>0</v>
      </c>
      <c r="V43" s="80"/>
      <c r="W43" s="80">
        <v>0</v>
      </c>
      <c r="X43" s="80"/>
      <c r="Y43" s="80">
        <v>0</v>
      </c>
      <c r="Z43" s="80"/>
      <c r="AA43" s="80">
        <v>1</v>
      </c>
    </row>
    <row r="44" spans="1:27" s="64" customFormat="1" ht="15" customHeight="1" x14ac:dyDescent="0.2">
      <c r="B44" s="64" t="s">
        <v>208</v>
      </c>
      <c r="C44" s="56">
        <v>181</v>
      </c>
      <c r="D44" s="80"/>
      <c r="E44" s="80">
        <v>0</v>
      </c>
      <c r="F44" s="80"/>
      <c r="G44" s="80">
        <v>0</v>
      </c>
      <c r="H44" s="80"/>
      <c r="I44" s="80">
        <v>1</v>
      </c>
      <c r="J44" s="80"/>
      <c r="K44" s="80">
        <v>1</v>
      </c>
      <c r="L44" s="80"/>
      <c r="M44" s="80">
        <v>4</v>
      </c>
      <c r="N44" s="80"/>
      <c r="O44" s="80">
        <v>5</v>
      </c>
      <c r="P44" s="80"/>
      <c r="Q44" s="80">
        <v>8</v>
      </c>
      <c r="R44" s="80"/>
      <c r="S44" s="80">
        <v>8</v>
      </c>
      <c r="T44" s="80"/>
      <c r="U44" s="80">
        <v>22</v>
      </c>
      <c r="V44" s="80"/>
      <c r="W44" s="80">
        <v>31</v>
      </c>
      <c r="X44" s="80"/>
      <c r="Y44" s="80">
        <v>47</v>
      </c>
      <c r="Z44" s="80"/>
      <c r="AA44" s="80">
        <v>54</v>
      </c>
    </row>
    <row r="45" spans="1:27" s="64" customFormat="1" ht="6" customHeight="1" x14ac:dyDescent="0.2">
      <c r="C45" s="56"/>
      <c r="D45" s="80"/>
      <c r="E45" s="80"/>
      <c r="F45" s="80"/>
      <c r="G45" s="80"/>
      <c r="H45" s="80"/>
      <c r="I45" s="80"/>
      <c r="J45" s="80"/>
      <c r="K45" s="80"/>
      <c r="L45" s="80"/>
      <c r="M45" s="80"/>
      <c r="N45" s="80"/>
      <c r="O45" s="80"/>
      <c r="P45" s="80"/>
      <c r="Q45" s="80"/>
      <c r="R45" s="80"/>
      <c r="S45" s="80"/>
      <c r="T45" s="80"/>
      <c r="U45" s="80"/>
      <c r="V45" s="80"/>
      <c r="W45" s="80"/>
      <c r="X45" s="80"/>
      <c r="Y45" s="80"/>
      <c r="Z45" s="80"/>
      <c r="AA45" s="80"/>
    </row>
    <row r="46" spans="1:27" s="64" customFormat="1" ht="15" customHeight="1" x14ac:dyDescent="0.2">
      <c r="A46" s="90" t="s">
        <v>81</v>
      </c>
      <c r="B46" s="90"/>
      <c r="C46" s="89"/>
      <c r="D46" s="89"/>
      <c r="E46" s="89"/>
      <c r="F46" s="89"/>
      <c r="G46" s="89"/>
      <c r="H46" s="89"/>
      <c r="I46" s="89"/>
      <c r="J46" s="89"/>
      <c r="K46" s="89"/>
      <c r="L46" s="89"/>
      <c r="M46" s="89"/>
      <c r="N46" s="89"/>
      <c r="O46" s="89"/>
      <c r="P46" s="89"/>
      <c r="Q46" s="89"/>
      <c r="R46" s="89"/>
      <c r="S46" s="89"/>
      <c r="T46" s="89"/>
      <c r="U46" s="89"/>
      <c r="V46" s="89"/>
      <c r="W46" s="89"/>
      <c r="X46" s="89"/>
      <c r="Y46" s="89"/>
      <c r="Z46" s="89"/>
      <c r="AA46" s="89"/>
    </row>
    <row r="47" spans="1:27" s="64" customFormat="1" ht="15" customHeight="1" x14ac:dyDescent="0.2">
      <c r="A47" s="90" t="s">
        <v>38</v>
      </c>
      <c r="B47" s="90"/>
      <c r="C47" s="411">
        <v>7</v>
      </c>
      <c r="D47" s="411"/>
      <c r="E47" s="411">
        <v>0</v>
      </c>
      <c r="F47" s="411"/>
      <c r="G47" s="411">
        <v>2</v>
      </c>
      <c r="H47" s="411"/>
      <c r="I47" s="411">
        <v>1</v>
      </c>
      <c r="J47" s="411"/>
      <c r="K47" s="411">
        <v>0</v>
      </c>
      <c r="L47" s="411"/>
      <c r="M47" s="411">
        <v>1</v>
      </c>
      <c r="N47" s="411"/>
      <c r="O47" s="411">
        <v>0</v>
      </c>
      <c r="P47" s="411"/>
      <c r="Q47" s="411">
        <v>2</v>
      </c>
      <c r="R47" s="411"/>
      <c r="S47" s="411">
        <v>0</v>
      </c>
      <c r="T47" s="411"/>
      <c r="U47" s="411">
        <v>0</v>
      </c>
      <c r="V47" s="411"/>
      <c r="W47" s="411">
        <v>0</v>
      </c>
      <c r="X47" s="411"/>
      <c r="Y47" s="411">
        <v>0</v>
      </c>
      <c r="Z47" s="411"/>
      <c r="AA47" s="411">
        <v>1</v>
      </c>
    </row>
    <row r="48" spans="1:27" s="64" customFormat="1" ht="6" customHeight="1" x14ac:dyDescent="0.2">
      <c r="A48" s="58"/>
      <c r="B48" s="58"/>
    </row>
    <row r="49" spans="1:27" s="64" customFormat="1" ht="15" customHeight="1" x14ac:dyDescent="0.2">
      <c r="A49" s="85" t="s">
        <v>80</v>
      </c>
      <c r="B49" s="85" t="s">
        <v>37</v>
      </c>
      <c r="C49" s="408">
        <v>7</v>
      </c>
      <c r="D49" s="408"/>
      <c r="E49" s="408">
        <v>0</v>
      </c>
      <c r="F49" s="408"/>
      <c r="G49" s="408">
        <v>2</v>
      </c>
      <c r="H49" s="408"/>
      <c r="I49" s="408">
        <v>1</v>
      </c>
      <c r="J49" s="408"/>
      <c r="K49" s="408">
        <v>0</v>
      </c>
      <c r="L49" s="408"/>
      <c r="M49" s="408">
        <v>1</v>
      </c>
      <c r="N49" s="408"/>
      <c r="O49" s="408">
        <v>0</v>
      </c>
      <c r="P49" s="408"/>
      <c r="Q49" s="408">
        <v>2</v>
      </c>
      <c r="R49" s="408"/>
      <c r="S49" s="408">
        <v>0</v>
      </c>
      <c r="T49" s="408"/>
      <c r="U49" s="408">
        <v>0</v>
      </c>
      <c r="V49" s="408"/>
      <c r="W49" s="408">
        <v>0</v>
      </c>
      <c r="X49" s="408"/>
      <c r="Y49" s="408">
        <v>0</v>
      </c>
      <c r="Z49" s="408"/>
      <c r="AA49" s="408">
        <v>1</v>
      </c>
    </row>
    <row r="50" spans="1:27" s="64" customFormat="1" ht="15" customHeight="1" x14ac:dyDescent="0.2">
      <c r="A50" s="58"/>
      <c r="B50" s="58" t="s">
        <v>36</v>
      </c>
      <c r="C50" s="595">
        <v>4</v>
      </c>
      <c r="D50" s="595"/>
      <c r="E50" s="595">
        <v>0</v>
      </c>
      <c r="F50" s="595"/>
      <c r="G50" s="595">
        <v>0</v>
      </c>
      <c r="H50" s="595"/>
      <c r="I50" s="595">
        <v>0</v>
      </c>
      <c r="J50" s="595"/>
      <c r="K50" s="595">
        <v>0</v>
      </c>
      <c r="L50" s="595"/>
      <c r="M50" s="595">
        <v>1</v>
      </c>
      <c r="N50" s="595"/>
      <c r="O50" s="595">
        <v>0</v>
      </c>
      <c r="P50" s="595"/>
      <c r="Q50" s="595">
        <v>2</v>
      </c>
      <c r="R50" s="595"/>
      <c r="S50" s="595">
        <v>0</v>
      </c>
      <c r="T50" s="595"/>
      <c r="U50" s="595">
        <v>0</v>
      </c>
      <c r="V50" s="595"/>
      <c r="W50" s="595">
        <v>0</v>
      </c>
      <c r="X50" s="595"/>
      <c r="Y50" s="595">
        <v>0</v>
      </c>
      <c r="Z50" s="595"/>
      <c r="AA50" s="595">
        <v>1</v>
      </c>
    </row>
    <row r="51" spans="1:27" s="64" customFormat="1" ht="15" customHeight="1" x14ac:dyDescent="0.2">
      <c r="A51" s="58"/>
      <c r="B51" s="58" t="s">
        <v>35</v>
      </c>
      <c r="C51" s="595">
        <v>2</v>
      </c>
      <c r="D51" s="58"/>
      <c r="E51" s="595">
        <v>0</v>
      </c>
      <c r="F51" s="58"/>
      <c r="G51" s="595">
        <v>1</v>
      </c>
      <c r="H51" s="58"/>
      <c r="I51" s="595">
        <v>1</v>
      </c>
      <c r="J51" s="58"/>
      <c r="K51" s="595">
        <v>0</v>
      </c>
      <c r="L51" s="58"/>
      <c r="M51" s="595">
        <v>0</v>
      </c>
      <c r="N51" s="58"/>
      <c r="O51" s="595">
        <v>0</v>
      </c>
      <c r="P51" s="58"/>
      <c r="Q51" s="595">
        <v>0</v>
      </c>
      <c r="R51" s="58"/>
      <c r="S51" s="595">
        <v>0</v>
      </c>
      <c r="T51" s="58"/>
      <c r="U51" s="595">
        <v>0</v>
      </c>
      <c r="V51" s="58"/>
      <c r="W51" s="595">
        <v>0</v>
      </c>
      <c r="X51" s="58"/>
      <c r="Y51" s="595">
        <v>0</v>
      </c>
      <c r="Z51" s="58"/>
      <c r="AA51" s="595">
        <v>0</v>
      </c>
    </row>
    <row r="52" spans="1:27" s="64" customFormat="1" ht="15" customHeight="1" x14ac:dyDescent="0.2">
      <c r="A52" s="58"/>
      <c r="B52" s="58" t="s">
        <v>206</v>
      </c>
      <c r="C52" s="595">
        <v>0</v>
      </c>
      <c r="D52" s="58"/>
      <c r="E52" s="595">
        <v>0</v>
      </c>
      <c r="F52" s="58"/>
      <c r="G52" s="595">
        <v>0</v>
      </c>
      <c r="H52" s="58"/>
      <c r="I52" s="595">
        <v>0</v>
      </c>
      <c r="J52" s="58"/>
      <c r="K52" s="595">
        <v>0</v>
      </c>
      <c r="L52" s="58"/>
      <c r="M52" s="595">
        <v>0</v>
      </c>
      <c r="N52" s="58"/>
      <c r="O52" s="595">
        <v>0</v>
      </c>
      <c r="P52" s="58"/>
      <c r="Q52" s="595">
        <v>0</v>
      </c>
      <c r="R52" s="58"/>
      <c r="S52" s="595">
        <v>0</v>
      </c>
      <c r="T52" s="58"/>
      <c r="U52" s="595">
        <v>0</v>
      </c>
      <c r="V52" s="58"/>
      <c r="W52" s="595">
        <v>0</v>
      </c>
      <c r="X52" s="58"/>
      <c r="Y52" s="595">
        <v>0</v>
      </c>
      <c r="Z52" s="58"/>
      <c r="AA52" s="595">
        <v>0</v>
      </c>
    </row>
    <row r="53" spans="1:27" s="64" customFormat="1" ht="15" customHeight="1" x14ac:dyDescent="0.2">
      <c r="A53" s="58"/>
      <c r="B53" s="58" t="s">
        <v>64</v>
      </c>
      <c r="C53" s="595">
        <v>1</v>
      </c>
      <c r="D53" s="58"/>
      <c r="E53" s="595">
        <v>0</v>
      </c>
      <c r="F53" s="58"/>
      <c r="G53" s="595">
        <v>1</v>
      </c>
      <c r="H53" s="58"/>
      <c r="I53" s="595">
        <v>0</v>
      </c>
      <c r="J53" s="58"/>
      <c r="K53" s="595">
        <v>0</v>
      </c>
      <c r="L53" s="58"/>
      <c r="M53" s="595">
        <v>0</v>
      </c>
      <c r="N53" s="58"/>
      <c r="O53" s="595">
        <v>0</v>
      </c>
      <c r="P53" s="58"/>
      <c r="Q53" s="595">
        <v>0</v>
      </c>
      <c r="R53" s="58"/>
      <c r="S53" s="595">
        <v>0</v>
      </c>
      <c r="T53" s="58"/>
      <c r="U53" s="595">
        <v>0</v>
      </c>
      <c r="V53" s="58"/>
      <c r="W53" s="595">
        <v>0</v>
      </c>
      <c r="X53" s="58"/>
      <c r="Y53" s="595">
        <v>0</v>
      </c>
      <c r="Z53" s="58"/>
      <c r="AA53" s="595">
        <v>0</v>
      </c>
    </row>
    <row r="54" spans="1:27" s="64" customFormat="1" ht="12.75" x14ac:dyDescent="0.2">
      <c r="A54" s="58"/>
      <c r="B54" s="58" t="s">
        <v>207</v>
      </c>
      <c r="C54" s="595">
        <v>0</v>
      </c>
      <c r="D54" s="58"/>
      <c r="E54" s="595">
        <v>0</v>
      </c>
      <c r="F54" s="58"/>
      <c r="G54" s="595">
        <v>0</v>
      </c>
      <c r="H54" s="58"/>
      <c r="I54" s="595">
        <v>0</v>
      </c>
      <c r="J54" s="58"/>
      <c r="K54" s="595">
        <v>0</v>
      </c>
      <c r="L54" s="58"/>
      <c r="M54" s="595">
        <v>0</v>
      </c>
      <c r="N54" s="58"/>
      <c r="O54" s="595">
        <v>0</v>
      </c>
      <c r="P54" s="58"/>
      <c r="Q54" s="595">
        <v>0</v>
      </c>
      <c r="R54" s="58"/>
      <c r="S54" s="595">
        <v>0</v>
      </c>
      <c r="T54" s="58"/>
      <c r="U54" s="595">
        <v>0</v>
      </c>
      <c r="V54" s="58"/>
      <c r="W54" s="595">
        <v>0</v>
      </c>
      <c r="X54" s="58"/>
      <c r="Y54" s="595">
        <v>0</v>
      </c>
      <c r="Z54" s="58"/>
      <c r="AA54" s="595">
        <v>0</v>
      </c>
    </row>
    <row r="55" spans="1:27" s="64" customFormat="1" ht="12.75" x14ac:dyDescent="0.2">
      <c r="A55" s="58"/>
      <c r="B55" s="58" t="s">
        <v>208</v>
      </c>
      <c r="C55" s="595">
        <v>0</v>
      </c>
      <c r="D55" s="58"/>
      <c r="E55" s="595">
        <v>0</v>
      </c>
      <c r="F55" s="58"/>
      <c r="G55" s="595">
        <v>0</v>
      </c>
      <c r="H55" s="58"/>
      <c r="I55" s="595">
        <v>0</v>
      </c>
      <c r="J55" s="58"/>
      <c r="K55" s="595">
        <v>0</v>
      </c>
      <c r="L55" s="58"/>
      <c r="M55" s="595">
        <v>0</v>
      </c>
      <c r="N55" s="58"/>
      <c r="O55" s="595">
        <v>0</v>
      </c>
      <c r="P55" s="58"/>
      <c r="Q55" s="595">
        <v>0</v>
      </c>
      <c r="R55" s="58"/>
      <c r="S55" s="595">
        <v>0</v>
      </c>
      <c r="T55" s="58"/>
      <c r="U55" s="595">
        <v>0</v>
      </c>
      <c r="V55" s="58"/>
      <c r="W55" s="595">
        <v>0</v>
      </c>
      <c r="X55" s="58"/>
      <c r="Y55" s="595">
        <v>0</v>
      </c>
      <c r="Z55" s="58"/>
      <c r="AA55" s="595">
        <v>0</v>
      </c>
    </row>
    <row r="56" spans="1:27" s="64" customFormat="1" ht="6" customHeight="1" x14ac:dyDescent="0.2">
      <c r="C56" s="56"/>
      <c r="D56" s="80"/>
      <c r="E56" s="80"/>
      <c r="F56" s="80"/>
      <c r="G56" s="80"/>
      <c r="H56" s="80"/>
      <c r="I56" s="80"/>
      <c r="J56" s="80"/>
      <c r="K56" s="80"/>
      <c r="L56" s="80"/>
      <c r="M56" s="80"/>
      <c r="N56" s="80"/>
      <c r="O56" s="80"/>
      <c r="P56" s="80"/>
      <c r="Q56" s="80"/>
      <c r="R56" s="80"/>
      <c r="S56" s="80"/>
      <c r="T56" s="80"/>
      <c r="U56" s="80"/>
      <c r="V56" s="80"/>
      <c r="W56" s="80"/>
      <c r="X56" s="80"/>
      <c r="Y56" s="80"/>
      <c r="Z56" s="80"/>
      <c r="AA56" s="80"/>
    </row>
    <row r="57" spans="1:27" s="64" customFormat="1" ht="12.75" x14ac:dyDescent="0.2">
      <c r="A57" s="83" t="s">
        <v>79</v>
      </c>
      <c r="B57" s="82" t="s">
        <v>37</v>
      </c>
      <c r="C57" s="409">
        <v>7</v>
      </c>
      <c r="D57" s="409"/>
      <c r="E57" s="409">
        <v>0</v>
      </c>
      <c r="F57" s="409"/>
      <c r="G57" s="409">
        <v>2</v>
      </c>
      <c r="H57" s="409"/>
      <c r="I57" s="409">
        <v>1</v>
      </c>
      <c r="J57" s="409"/>
      <c r="K57" s="409">
        <v>0</v>
      </c>
      <c r="L57" s="409"/>
      <c r="M57" s="409">
        <v>1</v>
      </c>
      <c r="N57" s="409"/>
      <c r="O57" s="409">
        <v>0</v>
      </c>
      <c r="P57" s="409"/>
      <c r="Q57" s="409">
        <v>2</v>
      </c>
      <c r="R57" s="409"/>
      <c r="S57" s="409">
        <v>0</v>
      </c>
      <c r="T57" s="409"/>
      <c r="U57" s="409">
        <v>0</v>
      </c>
      <c r="V57" s="409"/>
      <c r="W57" s="409">
        <v>0</v>
      </c>
      <c r="X57" s="409"/>
      <c r="Y57" s="409">
        <v>0</v>
      </c>
      <c r="Z57" s="409"/>
      <c r="AA57" s="409">
        <v>1</v>
      </c>
    </row>
    <row r="58" spans="1:27" s="64" customFormat="1" ht="12.75" x14ac:dyDescent="0.2">
      <c r="B58" s="64" t="s">
        <v>36</v>
      </c>
      <c r="C58" s="56">
        <v>4</v>
      </c>
      <c r="D58" s="80"/>
      <c r="E58" s="80">
        <v>0</v>
      </c>
      <c r="F58" s="80"/>
      <c r="G58" s="80">
        <v>0</v>
      </c>
      <c r="H58" s="80"/>
      <c r="I58" s="80">
        <v>0</v>
      </c>
      <c r="J58" s="80"/>
      <c r="K58" s="80">
        <v>0</v>
      </c>
      <c r="L58" s="80"/>
      <c r="M58" s="80">
        <v>1</v>
      </c>
      <c r="N58" s="80"/>
      <c r="O58" s="80">
        <v>0</v>
      </c>
      <c r="P58" s="80"/>
      <c r="Q58" s="80">
        <v>2</v>
      </c>
      <c r="R58" s="80"/>
      <c r="S58" s="80">
        <v>0</v>
      </c>
      <c r="T58" s="80"/>
      <c r="U58" s="80">
        <v>0</v>
      </c>
      <c r="V58" s="80"/>
      <c r="W58" s="80">
        <v>0</v>
      </c>
      <c r="X58" s="80"/>
      <c r="Y58" s="80">
        <v>0</v>
      </c>
      <c r="Z58" s="80"/>
      <c r="AA58" s="80">
        <v>1</v>
      </c>
    </row>
    <row r="59" spans="1:27" s="64" customFormat="1" ht="12.75" x14ac:dyDescent="0.2">
      <c r="B59" s="64" t="s">
        <v>35</v>
      </c>
      <c r="C59" s="56">
        <v>2</v>
      </c>
      <c r="D59" s="80"/>
      <c r="E59" s="80">
        <v>0</v>
      </c>
      <c r="F59" s="80"/>
      <c r="G59" s="80">
        <v>1</v>
      </c>
      <c r="H59" s="80"/>
      <c r="I59" s="80">
        <v>1</v>
      </c>
      <c r="J59" s="80"/>
      <c r="K59" s="80">
        <v>0</v>
      </c>
      <c r="L59" s="80"/>
      <c r="M59" s="80">
        <v>0</v>
      </c>
      <c r="N59" s="80"/>
      <c r="O59" s="80">
        <v>0</v>
      </c>
      <c r="P59" s="80"/>
      <c r="Q59" s="80">
        <v>0</v>
      </c>
      <c r="R59" s="80"/>
      <c r="S59" s="80">
        <v>0</v>
      </c>
      <c r="T59" s="80"/>
      <c r="U59" s="80">
        <v>0</v>
      </c>
      <c r="V59" s="80"/>
      <c r="W59" s="80">
        <v>0</v>
      </c>
      <c r="X59" s="80"/>
      <c r="Y59" s="80">
        <v>0</v>
      </c>
      <c r="Z59" s="80"/>
      <c r="AA59" s="80">
        <v>0</v>
      </c>
    </row>
    <row r="60" spans="1:27" s="64" customFormat="1" ht="12.75" x14ac:dyDescent="0.2">
      <c r="B60" s="64" t="s">
        <v>206</v>
      </c>
      <c r="C60" s="56">
        <v>0</v>
      </c>
      <c r="D60" s="80"/>
      <c r="E60" s="80">
        <v>0</v>
      </c>
      <c r="F60" s="80"/>
      <c r="G60" s="80">
        <v>0</v>
      </c>
      <c r="H60" s="80"/>
      <c r="I60" s="80">
        <v>0</v>
      </c>
      <c r="J60" s="80"/>
      <c r="K60" s="80">
        <v>0</v>
      </c>
      <c r="L60" s="80"/>
      <c r="M60" s="80">
        <v>0</v>
      </c>
      <c r="N60" s="80"/>
      <c r="O60" s="80">
        <v>0</v>
      </c>
      <c r="P60" s="80"/>
      <c r="Q60" s="80">
        <v>0</v>
      </c>
      <c r="R60" s="80"/>
      <c r="S60" s="80">
        <v>0</v>
      </c>
      <c r="T60" s="80"/>
      <c r="U60" s="80">
        <v>0</v>
      </c>
      <c r="V60" s="80"/>
      <c r="W60" s="80">
        <v>0</v>
      </c>
      <c r="X60" s="80"/>
      <c r="Y60" s="80">
        <v>0</v>
      </c>
      <c r="Z60" s="80"/>
      <c r="AA60" s="80">
        <v>0</v>
      </c>
    </row>
    <row r="61" spans="1:27" s="64" customFormat="1" ht="15" customHeight="1" x14ac:dyDescent="0.2">
      <c r="B61" s="64" t="s">
        <v>64</v>
      </c>
      <c r="C61" s="56">
        <v>1</v>
      </c>
      <c r="D61" s="80"/>
      <c r="E61" s="80">
        <v>0</v>
      </c>
      <c r="F61" s="80"/>
      <c r="G61" s="80">
        <v>1</v>
      </c>
      <c r="H61" s="80"/>
      <c r="I61" s="80">
        <v>0</v>
      </c>
      <c r="J61" s="80"/>
      <c r="K61" s="80">
        <v>0</v>
      </c>
      <c r="L61" s="80"/>
      <c r="M61" s="80">
        <v>0</v>
      </c>
      <c r="N61" s="80"/>
      <c r="O61" s="80">
        <v>0</v>
      </c>
      <c r="P61" s="80"/>
      <c r="Q61" s="80">
        <v>0</v>
      </c>
      <c r="R61" s="80"/>
      <c r="S61" s="80">
        <v>0</v>
      </c>
      <c r="T61" s="80"/>
      <c r="U61" s="80">
        <v>0</v>
      </c>
      <c r="V61" s="80"/>
      <c r="W61" s="80">
        <v>0</v>
      </c>
      <c r="X61" s="80"/>
      <c r="Y61" s="80">
        <v>0</v>
      </c>
      <c r="Z61" s="80"/>
      <c r="AA61" s="80">
        <v>0</v>
      </c>
    </row>
    <row r="62" spans="1:27" s="64" customFormat="1" ht="12.75" x14ac:dyDescent="0.2">
      <c r="B62" s="64" t="s">
        <v>207</v>
      </c>
      <c r="C62" s="56">
        <v>0</v>
      </c>
      <c r="D62" s="80"/>
      <c r="E62" s="80">
        <v>0</v>
      </c>
      <c r="F62" s="80"/>
      <c r="G62" s="80">
        <v>0</v>
      </c>
      <c r="H62" s="80"/>
      <c r="I62" s="80">
        <v>0</v>
      </c>
      <c r="J62" s="80"/>
      <c r="K62" s="80">
        <v>0</v>
      </c>
      <c r="L62" s="80"/>
      <c r="M62" s="80">
        <v>0</v>
      </c>
      <c r="N62" s="80"/>
      <c r="O62" s="80">
        <v>0</v>
      </c>
      <c r="P62" s="80"/>
      <c r="Q62" s="80">
        <v>0</v>
      </c>
      <c r="R62" s="80"/>
      <c r="S62" s="80">
        <v>0</v>
      </c>
      <c r="T62" s="80"/>
      <c r="U62" s="80">
        <v>0</v>
      </c>
      <c r="V62" s="80"/>
      <c r="W62" s="80">
        <v>0</v>
      </c>
      <c r="X62" s="80"/>
      <c r="Y62" s="80">
        <v>0</v>
      </c>
      <c r="Z62" s="80"/>
      <c r="AA62" s="80">
        <v>0</v>
      </c>
    </row>
    <row r="63" spans="1:27" s="64" customFormat="1" ht="12.75" x14ac:dyDescent="0.2">
      <c r="B63" s="64" t="s">
        <v>208</v>
      </c>
      <c r="C63" s="56">
        <v>0</v>
      </c>
      <c r="D63" s="80"/>
      <c r="E63" s="80">
        <v>0</v>
      </c>
      <c r="F63" s="80"/>
      <c r="G63" s="80">
        <v>0</v>
      </c>
      <c r="H63" s="80"/>
      <c r="I63" s="80">
        <v>0</v>
      </c>
      <c r="J63" s="80"/>
      <c r="K63" s="80">
        <v>0</v>
      </c>
      <c r="L63" s="80"/>
      <c r="M63" s="80">
        <v>0</v>
      </c>
      <c r="N63" s="80"/>
      <c r="O63" s="80">
        <v>0</v>
      </c>
      <c r="P63" s="80"/>
      <c r="Q63" s="80">
        <v>0</v>
      </c>
      <c r="R63" s="80"/>
      <c r="S63" s="80">
        <v>0</v>
      </c>
      <c r="T63" s="80"/>
      <c r="U63" s="80">
        <v>0</v>
      </c>
      <c r="V63" s="80"/>
      <c r="W63" s="80">
        <v>0</v>
      </c>
      <c r="X63" s="80"/>
      <c r="Y63" s="80">
        <v>0</v>
      </c>
      <c r="Z63" s="80"/>
      <c r="AA63" s="80">
        <v>0</v>
      </c>
    </row>
    <row r="64" spans="1:27" s="64" customFormat="1" ht="6" customHeight="1" x14ac:dyDescent="0.2">
      <c r="C64" s="56"/>
      <c r="D64" s="80"/>
      <c r="E64" s="80"/>
      <c r="F64" s="80"/>
      <c r="G64" s="80"/>
      <c r="H64" s="80"/>
      <c r="I64" s="80"/>
      <c r="J64" s="80"/>
      <c r="K64" s="80"/>
      <c r="L64" s="80"/>
      <c r="M64" s="80"/>
      <c r="N64" s="80"/>
      <c r="O64" s="80"/>
      <c r="P64" s="80"/>
      <c r="Q64" s="80"/>
      <c r="R64" s="80"/>
      <c r="S64" s="80"/>
      <c r="T64" s="80"/>
      <c r="U64" s="80"/>
      <c r="V64" s="80"/>
      <c r="W64" s="80"/>
      <c r="X64" s="80"/>
      <c r="Y64" s="80"/>
      <c r="Z64" s="80"/>
      <c r="AA64" s="80"/>
    </row>
    <row r="65" spans="1:27" s="64" customFormat="1" ht="12.75" x14ac:dyDescent="0.2">
      <c r="A65" s="83" t="s">
        <v>78</v>
      </c>
      <c r="B65" s="82" t="s">
        <v>37</v>
      </c>
      <c r="C65" s="409">
        <v>0</v>
      </c>
      <c r="D65" s="409"/>
      <c r="E65" s="409">
        <v>0</v>
      </c>
      <c r="F65" s="409"/>
      <c r="G65" s="409">
        <v>0</v>
      </c>
      <c r="H65" s="409"/>
      <c r="I65" s="409">
        <v>0</v>
      </c>
      <c r="J65" s="409"/>
      <c r="K65" s="409">
        <v>0</v>
      </c>
      <c r="L65" s="409"/>
      <c r="M65" s="409">
        <v>0</v>
      </c>
      <c r="N65" s="409"/>
      <c r="O65" s="409">
        <v>0</v>
      </c>
      <c r="P65" s="409"/>
      <c r="Q65" s="409">
        <v>0</v>
      </c>
      <c r="R65" s="409"/>
      <c r="S65" s="409">
        <v>0</v>
      </c>
      <c r="T65" s="409"/>
      <c r="U65" s="409">
        <v>0</v>
      </c>
      <c r="V65" s="409"/>
      <c r="W65" s="409">
        <v>0</v>
      </c>
      <c r="X65" s="409"/>
      <c r="Y65" s="409">
        <v>0</v>
      </c>
      <c r="Z65" s="409"/>
      <c r="AA65" s="409">
        <v>0</v>
      </c>
    </row>
    <row r="66" spans="1:27" s="64" customFormat="1" x14ac:dyDescent="0.2">
      <c r="B66" s="64" t="s">
        <v>36</v>
      </c>
      <c r="C66" s="58">
        <v>0</v>
      </c>
      <c r="D66" s="78"/>
      <c r="E66" s="64">
        <v>0</v>
      </c>
      <c r="G66" s="64">
        <v>0</v>
      </c>
      <c r="I66" s="64">
        <v>0</v>
      </c>
      <c r="K66" s="64">
        <v>0</v>
      </c>
      <c r="M66" s="64">
        <v>0</v>
      </c>
      <c r="O66" s="64">
        <v>0</v>
      </c>
      <c r="Q66" s="64">
        <v>0</v>
      </c>
      <c r="S66" s="64">
        <v>0</v>
      </c>
      <c r="U66" s="64">
        <v>0</v>
      </c>
      <c r="W66" s="64">
        <v>0</v>
      </c>
      <c r="Y66" s="64">
        <v>0</v>
      </c>
      <c r="AA66" s="64">
        <v>0</v>
      </c>
    </row>
    <row r="67" spans="1:27" s="64" customFormat="1" x14ac:dyDescent="0.2">
      <c r="B67" s="64" t="s">
        <v>35</v>
      </c>
      <c r="C67" s="58">
        <v>0</v>
      </c>
      <c r="D67" s="78"/>
      <c r="E67" s="64">
        <v>0</v>
      </c>
      <c r="G67" s="64">
        <v>0</v>
      </c>
      <c r="I67" s="64">
        <v>0</v>
      </c>
      <c r="K67" s="64">
        <v>0</v>
      </c>
      <c r="M67" s="64">
        <v>0</v>
      </c>
      <c r="O67" s="64">
        <v>0</v>
      </c>
      <c r="Q67" s="64">
        <v>0</v>
      </c>
      <c r="S67" s="64">
        <v>0</v>
      </c>
      <c r="U67" s="64">
        <v>0</v>
      </c>
      <c r="W67" s="64">
        <v>0</v>
      </c>
      <c r="Y67" s="64">
        <v>0</v>
      </c>
      <c r="AA67" s="64">
        <v>0</v>
      </c>
    </row>
    <row r="68" spans="1:27" s="64" customFormat="1" x14ac:dyDescent="0.2">
      <c r="B68" s="64" t="s">
        <v>206</v>
      </c>
      <c r="C68" s="58">
        <v>0</v>
      </c>
      <c r="D68" s="78"/>
      <c r="E68" s="64">
        <v>0</v>
      </c>
      <c r="G68" s="64">
        <v>0</v>
      </c>
      <c r="I68" s="64">
        <v>0</v>
      </c>
      <c r="K68" s="64">
        <v>0</v>
      </c>
      <c r="M68" s="64">
        <v>0</v>
      </c>
      <c r="O68" s="64">
        <v>0</v>
      </c>
      <c r="Q68" s="64">
        <v>0</v>
      </c>
      <c r="S68" s="64">
        <v>0</v>
      </c>
      <c r="U68" s="64">
        <v>0</v>
      </c>
      <c r="W68" s="64">
        <v>0</v>
      </c>
      <c r="Y68" s="64">
        <v>0</v>
      </c>
      <c r="AA68" s="64">
        <v>0</v>
      </c>
    </row>
    <row r="69" spans="1:27" s="64" customFormat="1" x14ac:dyDescent="0.2">
      <c r="B69" s="64" t="s">
        <v>64</v>
      </c>
      <c r="C69" s="58">
        <v>0</v>
      </c>
      <c r="D69" s="78"/>
      <c r="E69" s="64">
        <v>0</v>
      </c>
      <c r="G69" s="64">
        <v>0</v>
      </c>
      <c r="I69" s="64">
        <v>0</v>
      </c>
      <c r="K69" s="64">
        <v>0</v>
      </c>
      <c r="M69" s="64">
        <v>0</v>
      </c>
      <c r="O69" s="64">
        <v>0</v>
      </c>
      <c r="Q69" s="64">
        <v>0</v>
      </c>
      <c r="S69" s="64">
        <v>0</v>
      </c>
      <c r="U69" s="64">
        <v>0</v>
      </c>
      <c r="W69" s="64">
        <v>0</v>
      </c>
      <c r="Y69" s="64">
        <v>0</v>
      </c>
      <c r="AA69" s="64">
        <v>0</v>
      </c>
    </row>
    <row r="70" spans="1:27" s="64" customFormat="1" x14ac:dyDescent="0.2">
      <c r="B70" s="64" t="s">
        <v>207</v>
      </c>
      <c r="C70" s="58">
        <v>0</v>
      </c>
      <c r="D70" s="78"/>
      <c r="E70" s="64">
        <v>0</v>
      </c>
      <c r="G70" s="64">
        <v>0</v>
      </c>
      <c r="I70" s="64">
        <v>0</v>
      </c>
      <c r="K70" s="64">
        <v>0</v>
      </c>
      <c r="M70" s="64">
        <v>0</v>
      </c>
      <c r="O70" s="64">
        <v>0</v>
      </c>
      <c r="Q70" s="64">
        <v>0</v>
      </c>
      <c r="S70" s="64">
        <v>0</v>
      </c>
      <c r="U70" s="64">
        <v>0</v>
      </c>
      <c r="W70" s="64">
        <v>0</v>
      </c>
      <c r="Y70" s="64">
        <v>0</v>
      </c>
      <c r="AA70" s="64">
        <v>0</v>
      </c>
    </row>
    <row r="71" spans="1:27" x14ac:dyDescent="0.2">
      <c r="A71" s="64"/>
      <c r="B71" s="64" t="s">
        <v>208</v>
      </c>
      <c r="C71" s="58">
        <v>0</v>
      </c>
      <c r="E71" s="64">
        <v>0</v>
      </c>
      <c r="F71" s="64"/>
      <c r="G71" s="64">
        <v>0</v>
      </c>
      <c r="H71" s="64"/>
      <c r="I71" s="64">
        <v>0</v>
      </c>
      <c r="J71" s="64"/>
      <c r="K71" s="64">
        <v>0</v>
      </c>
      <c r="L71" s="64"/>
      <c r="M71" s="64">
        <v>0</v>
      </c>
      <c r="N71" s="64"/>
      <c r="O71" s="64">
        <v>0</v>
      </c>
      <c r="P71" s="64"/>
      <c r="Q71" s="64">
        <v>0</v>
      </c>
      <c r="R71" s="64"/>
      <c r="S71" s="64">
        <v>0</v>
      </c>
      <c r="T71" s="64"/>
      <c r="U71" s="64">
        <v>0</v>
      </c>
      <c r="V71" s="64"/>
      <c r="W71" s="64">
        <v>0</v>
      </c>
      <c r="X71" s="64"/>
      <c r="Y71" s="64">
        <v>0</v>
      </c>
      <c r="Z71" s="64"/>
      <c r="AA71" s="64">
        <v>0</v>
      </c>
    </row>
    <row r="72" spans="1:27" ht="6" customHeight="1" x14ac:dyDescent="0.2">
      <c r="A72" s="64"/>
      <c r="B72" s="64"/>
      <c r="C72" s="58"/>
      <c r="E72" s="64"/>
      <c r="F72" s="64"/>
      <c r="G72" s="64"/>
      <c r="H72" s="64"/>
      <c r="I72" s="64"/>
      <c r="J72" s="64"/>
      <c r="K72" s="64"/>
      <c r="L72" s="64"/>
      <c r="M72" s="64"/>
      <c r="N72" s="64"/>
      <c r="O72" s="64"/>
      <c r="P72" s="64"/>
      <c r="Q72" s="64"/>
      <c r="R72" s="64"/>
      <c r="S72" s="64"/>
      <c r="T72" s="64"/>
      <c r="U72" s="64"/>
      <c r="V72" s="64"/>
      <c r="W72" s="64"/>
      <c r="X72" s="64"/>
      <c r="Y72" s="64"/>
      <c r="Z72" s="64"/>
      <c r="AA72" s="64"/>
    </row>
    <row r="73" spans="1:27" x14ac:dyDescent="0.2">
      <c r="A73" s="83" t="s">
        <v>25</v>
      </c>
      <c r="B73" s="82" t="s">
        <v>37</v>
      </c>
      <c r="C73" s="409">
        <v>0</v>
      </c>
      <c r="D73" s="409"/>
      <c r="E73" s="409">
        <v>0</v>
      </c>
      <c r="F73" s="409"/>
      <c r="G73" s="409">
        <v>0</v>
      </c>
      <c r="H73" s="409"/>
      <c r="I73" s="409">
        <v>0</v>
      </c>
      <c r="J73" s="409"/>
      <c r="K73" s="409">
        <v>0</v>
      </c>
      <c r="L73" s="409"/>
      <c r="M73" s="409">
        <v>0</v>
      </c>
      <c r="N73" s="409"/>
      <c r="O73" s="409">
        <v>0</v>
      </c>
      <c r="P73" s="409"/>
      <c r="Q73" s="409">
        <v>0</v>
      </c>
      <c r="R73" s="409"/>
      <c r="S73" s="409">
        <v>0</v>
      </c>
      <c r="T73" s="409"/>
      <c r="U73" s="409">
        <v>0</v>
      </c>
      <c r="V73" s="409"/>
      <c r="W73" s="409">
        <v>0</v>
      </c>
      <c r="X73" s="409"/>
      <c r="Y73" s="409">
        <v>0</v>
      </c>
      <c r="Z73" s="409"/>
      <c r="AA73" s="409">
        <v>0</v>
      </c>
    </row>
    <row r="74" spans="1:27" x14ac:dyDescent="0.2">
      <c r="A74" s="64"/>
      <c r="B74" s="64" t="s">
        <v>36</v>
      </c>
      <c r="C74" s="58">
        <v>0</v>
      </c>
      <c r="E74" s="64">
        <v>0</v>
      </c>
      <c r="F74" s="64"/>
      <c r="G74" s="64">
        <v>0</v>
      </c>
      <c r="H74" s="64"/>
      <c r="I74" s="64">
        <v>0</v>
      </c>
      <c r="J74" s="64"/>
      <c r="K74" s="64">
        <v>0</v>
      </c>
      <c r="L74" s="64"/>
      <c r="M74" s="64">
        <v>0</v>
      </c>
      <c r="N74" s="64"/>
      <c r="O74" s="64">
        <v>0</v>
      </c>
      <c r="P74" s="64"/>
      <c r="Q74" s="64">
        <v>0</v>
      </c>
      <c r="R74" s="64"/>
      <c r="S74" s="64">
        <v>0</v>
      </c>
      <c r="T74" s="64"/>
      <c r="U74" s="64">
        <v>0</v>
      </c>
      <c r="V74" s="64"/>
      <c r="W74" s="64">
        <v>0</v>
      </c>
      <c r="X74" s="64"/>
      <c r="Y74" s="64">
        <v>0</v>
      </c>
      <c r="Z74" s="64"/>
      <c r="AA74" s="64">
        <v>0</v>
      </c>
    </row>
    <row r="75" spans="1:27" x14ac:dyDescent="0.2">
      <c r="A75" s="64"/>
      <c r="B75" s="64" t="s">
        <v>35</v>
      </c>
      <c r="C75" s="58">
        <v>0</v>
      </c>
      <c r="E75" s="64">
        <v>0</v>
      </c>
      <c r="F75" s="64"/>
      <c r="G75" s="64">
        <v>0</v>
      </c>
      <c r="H75" s="64"/>
      <c r="I75" s="64">
        <v>0</v>
      </c>
      <c r="J75" s="64"/>
      <c r="K75" s="64">
        <v>0</v>
      </c>
      <c r="L75" s="64"/>
      <c r="M75" s="64">
        <v>0</v>
      </c>
      <c r="N75" s="64"/>
      <c r="O75" s="64">
        <v>0</v>
      </c>
      <c r="P75" s="64"/>
      <c r="Q75" s="64">
        <v>0</v>
      </c>
      <c r="R75" s="64"/>
      <c r="S75" s="64">
        <v>0</v>
      </c>
      <c r="T75" s="64"/>
      <c r="U75" s="64">
        <v>0</v>
      </c>
      <c r="V75" s="64"/>
      <c r="W75" s="64">
        <v>0</v>
      </c>
      <c r="X75" s="64"/>
      <c r="Y75" s="64">
        <v>0</v>
      </c>
      <c r="Z75" s="64"/>
      <c r="AA75" s="64">
        <v>0</v>
      </c>
    </row>
    <row r="76" spans="1:27" x14ac:dyDescent="0.2">
      <c r="A76" s="64"/>
      <c r="B76" s="64" t="s">
        <v>206</v>
      </c>
      <c r="C76" s="58">
        <v>0</v>
      </c>
      <c r="E76" s="64">
        <v>0</v>
      </c>
      <c r="F76" s="64"/>
      <c r="G76" s="64">
        <v>0</v>
      </c>
      <c r="H76" s="64"/>
      <c r="I76" s="64">
        <v>0</v>
      </c>
      <c r="J76" s="64"/>
      <c r="K76" s="64">
        <v>0</v>
      </c>
      <c r="L76" s="64"/>
      <c r="M76" s="64">
        <v>0</v>
      </c>
      <c r="N76" s="64"/>
      <c r="O76" s="64">
        <v>0</v>
      </c>
      <c r="P76" s="64"/>
      <c r="Q76" s="64">
        <v>0</v>
      </c>
      <c r="R76" s="64"/>
      <c r="S76" s="64">
        <v>0</v>
      </c>
      <c r="T76" s="64"/>
      <c r="U76" s="64">
        <v>0</v>
      </c>
      <c r="V76" s="64"/>
      <c r="W76" s="64">
        <v>0</v>
      </c>
      <c r="X76" s="64"/>
      <c r="Y76" s="64">
        <v>0</v>
      </c>
      <c r="Z76" s="64"/>
      <c r="AA76" s="64">
        <v>0</v>
      </c>
    </row>
    <row r="77" spans="1:27" x14ac:dyDescent="0.2">
      <c r="A77" s="64"/>
      <c r="B77" s="64" t="s">
        <v>64</v>
      </c>
      <c r="C77" s="58">
        <v>0</v>
      </c>
      <c r="E77" s="64">
        <v>0</v>
      </c>
      <c r="F77" s="64"/>
      <c r="G77" s="64">
        <v>0</v>
      </c>
      <c r="H77" s="64"/>
      <c r="I77" s="64">
        <v>0</v>
      </c>
      <c r="J77" s="64"/>
      <c r="K77" s="64">
        <v>0</v>
      </c>
      <c r="L77" s="64"/>
      <c r="M77" s="64">
        <v>0</v>
      </c>
      <c r="N77" s="64"/>
      <c r="O77" s="64">
        <v>0</v>
      </c>
      <c r="P77" s="64"/>
      <c r="Q77" s="64">
        <v>0</v>
      </c>
      <c r="R77" s="64"/>
      <c r="S77" s="64">
        <v>0</v>
      </c>
      <c r="T77" s="64"/>
      <c r="U77" s="64">
        <v>0</v>
      </c>
      <c r="V77" s="64"/>
      <c r="W77" s="64">
        <v>0</v>
      </c>
      <c r="X77" s="64"/>
      <c r="Y77" s="64">
        <v>0</v>
      </c>
      <c r="Z77" s="64"/>
      <c r="AA77" s="64">
        <v>0</v>
      </c>
    </row>
    <row r="78" spans="1:27" x14ac:dyDescent="0.2">
      <c r="A78" s="64"/>
      <c r="B78" s="64" t="s">
        <v>207</v>
      </c>
      <c r="C78" s="58">
        <v>0</v>
      </c>
      <c r="E78" s="64">
        <v>0</v>
      </c>
      <c r="F78" s="64"/>
      <c r="G78" s="64">
        <v>0</v>
      </c>
      <c r="H78" s="64"/>
      <c r="I78" s="64">
        <v>0</v>
      </c>
      <c r="J78" s="64"/>
      <c r="K78" s="64">
        <v>0</v>
      </c>
      <c r="L78" s="64"/>
      <c r="M78" s="64">
        <v>0</v>
      </c>
      <c r="N78" s="64"/>
      <c r="O78" s="64">
        <v>0</v>
      </c>
      <c r="P78" s="64"/>
      <c r="Q78" s="64">
        <v>0</v>
      </c>
      <c r="R78" s="64"/>
      <c r="S78" s="64">
        <v>0</v>
      </c>
      <c r="T78" s="64"/>
      <c r="U78" s="64">
        <v>0</v>
      </c>
      <c r="V78" s="64"/>
      <c r="W78" s="64">
        <v>0</v>
      </c>
      <c r="X78" s="64"/>
      <c r="Y78" s="64">
        <v>0</v>
      </c>
      <c r="Z78" s="64"/>
      <c r="AA78" s="64">
        <v>0</v>
      </c>
    </row>
    <row r="79" spans="1:27" x14ac:dyDescent="0.2">
      <c r="A79" s="64"/>
      <c r="B79" s="64" t="s">
        <v>208</v>
      </c>
      <c r="C79" s="58">
        <v>0</v>
      </c>
      <c r="E79" s="64">
        <v>0</v>
      </c>
      <c r="F79" s="64"/>
      <c r="G79" s="64">
        <v>0</v>
      </c>
      <c r="H79" s="64"/>
      <c r="I79" s="64">
        <v>0</v>
      </c>
      <c r="J79" s="64"/>
      <c r="K79" s="64">
        <v>0</v>
      </c>
      <c r="L79" s="64"/>
      <c r="M79" s="64">
        <v>0</v>
      </c>
      <c r="N79" s="64"/>
      <c r="O79" s="64">
        <v>0</v>
      </c>
      <c r="P79" s="64"/>
      <c r="Q79" s="64">
        <v>0</v>
      </c>
      <c r="R79" s="64"/>
      <c r="S79" s="64">
        <v>0</v>
      </c>
      <c r="T79" s="64"/>
      <c r="U79" s="64">
        <v>0</v>
      </c>
      <c r="V79" s="64"/>
      <c r="W79" s="64">
        <v>0</v>
      </c>
      <c r="X79" s="64"/>
      <c r="Y79" s="64">
        <v>0</v>
      </c>
      <c r="Z79" s="64"/>
      <c r="AA79" s="64">
        <v>0</v>
      </c>
    </row>
    <row r="80" spans="1:27" x14ac:dyDescent="0.2">
      <c r="A80" s="64"/>
      <c r="B80" s="64"/>
      <c r="C80" s="64"/>
      <c r="E80" s="64"/>
      <c r="F80" s="64"/>
      <c r="G80" s="64"/>
      <c r="H80" s="64"/>
      <c r="I80" s="64"/>
      <c r="J80" s="64"/>
      <c r="K80" s="64"/>
      <c r="L80" s="64"/>
      <c r="M80" s="64"/>
      <c r="N80" s="64"/>
      <c r="O80" s="64"/>
      <c r="P80" s="64"/>
      <c r="Q80" s="64"/>
      <c r="R80" s="64"/>
      <c r="S80" s="64"/>
      <c r="T80" s="64"/>
      <c r="U80" s="64"/>
      <c r="V80" s="64"/>
      <c r="W80" s="64"/>
      <c r="X80" s="64"/>
      <c r="Y80" s="64"/>
      <c r="Z80" s="64"/>
      <c r="AA80" s="64"/>
    </row>
    <row r="81" spans="1:27" ht="12.75" customHeight="1" x14ac:dyDescent="0.2">
      <c r="A81" s="104" t="s">
        <v>30</v>
      </c>
      <c r="B81" s="64"/>
      <c r="C81" s="64"/>
      <c r="E81" s="64"/>
      <c r="F81" s="64"/>
      <c r="H81" s="64"/>
      <c r="I81" s="64"/>
      <c r="J81" s="64"/>
      <c r="K81" s="64"/>
      <c r="L81" s="64"/>
      <c r="M81" s="64"/>
      <c r="N81" s="64"/>
      <c r="O81" s="64"/>
      <c r="P81" s="64"/>
      <c r="Q81" s="64"/>
      <c r="R81" s="64"/>
      <c r="S81" s="64"/>
      <c r="T81" s="64"/>
      <c r="U81" s="64"/>
      <c r="V81" s="64"/>
      <c r="W81" s="64"/>
      <c r="X81" s="64"/>
      <c r="Y81" s="64"/>
      <c r="Z81" s="64"/>
      <c r="AA81" s="64"/>
    </row>
    <row r="82" spans="1:27" ht="12.75" customHeight="1" x14ac:dyDescent="0.2">
      <c r="A82" s="913" t="s">
        <v>466</v>
      </c>
      <c r="B82" s="64"/>
      <c r="C82" s="64"/>
      <c r="E82" s="64"/>
      <c r="F82" s="64"/>
      <c r="H82" s="64"/>
      <c r="I82" s="64"/>
      <c r="J82" s="64"/>
      <c r="K82" s="64"/>
      <c r="L82" s="64"/>
      <c r="M82" s="64"/>
      <c r="N82" s="64"/>
      <c r="O82" s="64"/>
      <c r="P82" s="64"/>
      <c r="Q82" s="64"/>
      <c r="R82" s="64"/>
      <c r="S82" s="64"/>
      <c r="T82" s="64"/>
      <c r="U82" s="64"/>
      <c r="V82" s="64"/>
      <c r="W82" s="64"/>
      <c r="X82" s="64"/>
      <c r="Y82" s="64"/>
      <c r="Z82" s="64"/>
      <c r="AA82" s="64"/>
    </row>
    <row r="83" spans="1:27" ht="12.75" customHeight="1" x14ac:dyDescent="0.2">
      <c r="A83" s="79" t="s">
        <v>424</v>
      </c>
      <c r="E83" s="64"/>
      <c r="F83" s="64"/>
      <c r="H83" s="64"/>
      <c r="I83" s="64"/>
      <c r="J83" s="64"/>
      <c r="K83" s="64"/>
      <c r="L83" s="64"/>
      <c r="M83" s="64"/>
      <c r="N83" s="64"/>
      <c r="O83" s="64"/>
      <c r="P83" s="64"/>
      <c r="Q83" s="64"/>
      <c r="R83" s="64"/>
      <c r="S83" s="64"/>
      <c r="T83" s="64"/>
      <c r="U83" s="64"/>
      <c r="V83" s="64"/>
      <c r="W83" s="64"/>
      <c r="X83" s="64"/>
      <c r="Y83" s="64"/>
      <c r="Z83" s="64"/>
      <c r="AA83" s="64"/>
    </row>
    <row r="84" spans="1:27" ht="12.75" customHeight="1" x14ac:dyDescent="0.2">
      <c r="A84" s="8" t="s">
        <v>32</v>
      </c>
    </row>
    <row r="85" spans="1:27" x14ac:dyDescent="0.2">
      <c r="A85" s="911" t="s">
        <v>464</v>
      </c>
    </row>
  </sheetData>
  <sheetProtection formatCells="0" formatColumns="0" formatRows="0" insertColumns="0" insertRows="0" insertHyperlinks="0" deleteColumns="0" deleteRows="0" sort="0" autoFilter="0" pivotTables="0"/>
  <mergeCells count="4">
    <mergeCell ref="A5:AB5"/>
    <mergeCell ref="A1:AA1"/>
    <mergeCell ref="A2:AA2"/>
    <mergeCell ref="E9:AA9"/>
  </mergeCells>
  <hyperlinks>
    <hyperlink ref="A8" location="Contents!A1" display="Return to Contents"/>
  </hyperlinks>
  <pageMargins left="0.7" right="0.7" top="0.75" bottom="0.75" header="0.3" footer="0.3"/>
  <pageSetup paperSize="9" scale="4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E27"/>
  <sheetViews>
    <sheetView showGridLines="0" zoomScaleNormal="100" workbookViewId="0">
      <selection sqref="A1:Z1"/>
    </sheetView>
  </sheetViews>
  <sheetFormatPr defaultRowHeight="14.25" x14ac:dyDescent="0.2"/>
  <cols>
    <col min="1" max="1" width="17.7109375" style="108" customWidth="1"/>
    <col min="2" max="2" width="9.140625" style="108" customWidth="1"/>
    <col min="3" max="3" width="2.7109375" style="108" customWidth="1"/>
    <col min="4" max="4" width="9.140625" style="108"/>
    <col min="5" max="5" width="2.7109375" style="108" customWidth="1"/>
    <col min="6" max="6" width="9.140625" style="108"/>
    <col min="7" max="7" width="2.7109375" style="108" customWidth="1"/>
    <col min="8" max="8" width="9.140625" style="108" customWidth="1"/>
    <col min="9" max="9" width="2.7109375" style="108" customWidth="1"/>
    <col min="10" max="10" width="9.140625" style="108" customWidth="1"/>
    <col min="11" max="11" width="2.7109375" style="108" customWidth="1"/>
    <col min="12" max="12" width="9.140625" style="108" customWidth="1"/>
    <col min="13" max="13" width="2.7109375" style="108" customWidth="1"/>
    <col min="14" max="14" width="9.140625" style="108" customWidth="1"/>
    <col min="15" max="15" width="2.7109375" style="108" customWidth="1"/>
    <col min="16" max="16" width="9.140625" style="108" customWidth="1"/>
    <col min="17" max="17" width="2.7109375" style="108" customWidth="1"/>
    <col min="18" max="18" width="9.140625" style="108" customWidth="1"/>
    <col min="19" max="19" width="2.7109375" style="108" customWidth="1"/>
    <col min="20" max="20" width="9.140625" style="108" customWidth="1"/>
    <col min="21" max="21" width="2.7109375" style="108" customWidth="1"/>
    <col min="22" max="22" width="9.140625" style="108" customWidth="1"/>
    <col min="23" max="23" width="2.7109375" style="108" customWidth="1"/>
    <col min="24" max="24" width="9.140625" style="108" customWidth="1"/>
    <col min="25" max="25" width="2.7109375" style="108" customWidth="1"/>
    <col min="26" max="26" width="9.140625" style="108" customWidth="1"/>
    <col min="27" max="27" width="2.7109375" style="108" customWidth="1"/>
    <col min="28" max="16384" width="9.140625" style="108"/>
  </cols>
  <sheetData>
    <row r="1" spans="1:31" s="64" customFormat="1" ht="15.75" customHeight="1"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503"/>
      <c r="AB1" s="503"/>
      <c r="AC1" s="503"/>
      <c r="AD1" s="503"/>
      <c r="AE1" s="503"/>
    </row>
    <row r="2" spans="1:31" s="64" customFormat="1" ht="15.75" customHeight="1"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503"/>
      <c r="AB2" s="503"/>
      <c r="AC2" s="503"/>
      <c r="AD2" s="503"/>
      <c r="AE2" s="503"/>
    </row>
    <row r="3" spans="1:31" ht="18" customHeight="1" x14ac:dyDescent="0.25">
      <c r="A3" s="103" t="s">
        <v>428</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493"/>
      <c r="AB3" s="493"/>
    </row>
    <row r="4" spans="1:31" s="64" customFormat="1" ht="15.75" customHeight="1" x14ac:dyDescent="0.2">
      <c r="AA4" s="78"/>
    </row>
    <row r="5" spans="1:31" s="64" customFormat="1" ht="14.25" customHeight="1" x14ac:dyDescent="0.2">
      <c r="A5" s="38" t="s">
        <v>92</v>
      </c>
      <c r="B5" s="38"/>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31" s="64" customFormat="1" ht="14.25" customHeight="1" x14ac:dyDescent="0.2">
      <c r="A6" s="76" t="s">
        <v>0</v>
      </c>
      <c r="B6" s="48"/>
      <c r="C6" s="48"/>
      <c r="D6" s="48"/>
      <c r="E6" s="48"/>
      <c r="F6" s="48"/>
      <c r="G6" s="48"/>
      <c r="H6" s="48"/>
      <c r="I6" s="48"/>
      <c r="J6" s="48"/>
      <c r="K6" s="48"/>
      <c r="L6" s="48"/>
      <c r="M6" s="48"/>
      <c r="N6" s="48"/>
      <c r="O6" s="48"/>
      <c r="P6" s="48"/>
      <c r="Q6" s="48"/>
      <c r="R6" s="48"/>
      <c r="S6" s="48"/>
      <c r="T6" s="48"/>
      <c r="U6" s="48"/>
      <c r="V6" s="48"/>
      <c r="W6" s="48"/>
      <c r="X6" s="48"/>
      <c r="Y6" s="48"/>
      <c r="Z6" s="48"/>
      <c r="AA6" s="94"/>
      <c r="AB6" s="94"/>
    </row>
    <row r="7" spans="1:31" s="64" customFormat="1" ht="14.25" customHeight="1" x14ac:dyDescent="0.2">
      <c r="A7" s="610"/>
      <c r="B7" s="94"/>
      <c r="C7" s="94"/>
      <c r="D7" s="94"/>
      <c r="E7" s="94"/>
      <c r="F7" s="94"/>
      <c r="G7" s="94"/>
      <c r="H7" s="94"/>
      <c r="I7" s="94"/>
      <c r="J7" s="94"/>
      <c r="K7" s="94"/>
      <c r="L7" s="94"/>
      <c r="M7" s="94"/>
      <c r="N7" s="94"/>
      <c r="O7" s="94"/>
      <c r="P7" s="94"/>
      <c r="Q7" s="94"/>
      <c r="R7" s="94"/>
      <c r="S7" s="94"/>
      <c r="T7" s="94"/>
      <c r="U7" s="94"/>
      <c r="V7" s="94"/>
      <c r="W7" s="94"/>
      <c r="X7" s="94"/>
      <c r="Y7" s="94"/>
      <c r="Z7" s="94"/>
      <c r="AA7" s="94"/>
      <c r="AB7" s="94"/>
    </row>
    <row r="8" spans="1:31" s="64" customFormat="1" ht="14.25" customHeight="1" x14ac:dyDescent="0.2">
      <c r="A8" s="60" t="s">
        <v>1</v>
      </c>
      <c r="AA8" s="78"/>
    </row>
    <row r="9" spans="1:31" s="64" customFormat="1" ht="12.75" x14ac:dyDescent="0.2"/>
    <row r="10" spans="1:31" s="64" customFormat="1" ht="12.75" customHeight="1" x14ac:dyDescent="0.2">
      <c r="A10" s="109" t="s">
        <v>91</v>
      </c>
      <c r="B10" s="412"/>
      <c r="C10" s="412"/>
      <c r="D10" s="989" t="s">
        <v>48</v>
      </c>
      <c r="E10" s="989"/>
      <c r="F10" s="989"/>
      <c r="G10" s="989"/>
      <c r="H10" s="989"/>
      <c r="I10" s="989"/>
      <c r="J10" s="989"/>
      <c r="K10" s="989"/>
      <c r="L10" s="989"/>
      <c r="M10" s="989"/>
      <c r="N10" s="989"/>
      <c r="O10" s="989"/>
      <c r="P10" s="989"/>
      <c r="Q10" s="989"/>
      <c r="R10" s="989"/>
      <c r="S10" s="989"/>
      <c r="T10" s="989"/>
      <c r="U10" s="989"/>
      <c r="V10" s="989"/>
      <c r="W10" s="989"/>
      <c r="X10" s="989"/>
      <c r="Y10" s="989"/>
      <c r="Z10" s="989"/>
    </row>
    <row r="11" spans="1:31" s="64" customFormat="1" ht="14.25" customHeight="1" x14ac:dyDescent="0.2">
      <c r="A11" s="109" t="s">
        <v>90</v>
      </c>
      <c r="B11" s="55" t="s">
        <v>3</v>
      </c>
      <c r="C11" s="55"/>
      <c r="D11" s="55" t="s">
        <v>370</v>
      </c>
      <c r="E11" s="55"/>
      <c r="F11" s="55" t="s">
        <v>4</v>
      </c>
      <c r="G11" s="55"/>
      <c r="H11" s="55" t="s">
        <v>5</v>
      </c>
      <c r="I11" s="55"/>
      <c r="J11" s="55" t="s">
        <v>6</v>
      </c>
      <c r="K11" s="55"/>
      <c r="L11" s="55" t="s">
        <v>7</v>
      </c>
      <c r="M11" s="55"/>
      <c r="N11" s="55" t="s">
        <v>8</v>
      </c>
      <c r="O11" s="55"/>
      <c r="P11" s="55" t="s">
        <v>9</v>
      </c>
      <c r="Q11" s="55"/>
      <c r="R11" s="55" t="s">
        <v>10</v>
      </c>
      <c r="S11" s="55"/>
      <c r="T11" s="55" t="s">
        <v>11</v>
      </c>
      <c r="U11" s="55"/>
      <c r="V11" s="55" t="s">
        <v>12</v>
      </c>
      <c r="W11" s="55"/>
      <c r="X11" s="55" t="s">
        <v>13</v>
      </c>
      <c r="Y11" s="55"/>
      <c r="Z11" s="55" t="s">
        <v>14</v>
      </c>
    </row>
    <row r="12" spans="1:31" s="64" customFormat="1" ht="14.25" customHeight="1" x14ac:dyDescent="0.2">
      <c r="A12" s="85" t="s">
        <v>89</v>
      </c>
      <c r="B12" s="20">
        <v>69664</v>
      </c>
      <c r="C12" s="51"/>
      <c r="D12" s="20">
        <v>134</v>
      </c>
      <c r="E12" s="51"/>
      <c r="F12" s="51">
        <v>1304</v>
      </c>
      <c r="G12" s="51"/>
      <c r="H12" s="51">
        <v>2363</v>
      </c>
      <c r="I12" s="51"/>
      <c r="J12" s="51">
        <v>3579</v>
      </c>
      <c r="K12" s="51"/>
      <c r="L12" s="51">
        <v>4731</v>
      </c>
      <c r="M12" s="51"/>
      <c r="N12" s="51">
        <v>6393</v>
      </c>
      <c r="O12" s="51"/>
      <c r="P12" s="51">
        <v>6178</v>
      </c>
      <c r="Q12" s="51"/>
      <c r="R12" s="51">
        <v>6189</v>
      </c>
      <c r="S12" s="51"/>
      <c r="T12" s="51">
        <v>11253</v>
      </c>
      <c r="U12" s="51"/>
      <c r="V12" s="51">
        <v>8522</v>
      </c>
      <c r="W12" s="849" t="s">
        <v>293</v>
      </c>
      <c r="X12" s="51">
        <v>10278</v>
      </c>
      <c r="Y12" s="849" t="s">
        <v>293</v>
      </c>
      <c r="Z12" s="51">
        <v>8740</v>
      </c>
      <c r="AA12" s="115" t="s">
        <v>293</v>
      </c>
      <c r="AB12" s="705"/>
    </row>
    <row r="13" spans="1:31" s="64" customFormat="1" ht="14.25" customHeight="1" x14ac:dyDescent="0.2">
      <c r="A13" s="64" t="s">
        <v>88</v>
      </c>
      <c r="B13" s="56">
        <v>67</v>
      </c>
      <c r="C13" s="56"/>
      <c r="D13" s="80">
        <v>65.5</v>
      </c>
      <c r="E13" s="80"/>
      <c r="F13" s="80">
        <v>40</v>
      </c>
      <c r="G13" s="80"/>
      <c r="H13" s="80">
        <v>62</v>
      </c>
      <c r="I13" s="80"/>
      <c r="J13" s="80">
        <v>56</v>
      </c>
      <c r="K13" s="80"/>
      <c r="L13" s="80">
        <v>74</v>
      </c>
      <c r="M13" s="80"/>
      <c r="N13" s="80">
        <v>80</v>
      </c>
      <c r="O13" s="80"/>
      <c r="P13" s="80">
        <v>94</v>
      </c>
      <c r="Q13" s="80"/>
      <c r="R13" s="80">
        <v>139</v>
      </c>
      <c r="S13" s="80"/>
      <c r="T13" s="80">
        <v>93</v>
      </c>
      <c r="U13" s="80"/>
      <c r="V13" s="80">
        <v>60</v>
      </c>
      <c r="W13" s="80"/>
      <c r="X13" s="80">
        <v>50</v>
      </c>
      <c r="Y13" s="80"/>
      <c r="Z13" s="80">
        <v>50</v>
      </c>
      <c r="AA13" s="672" t="s">
        <v>293</v>
      </c>
    </row>
    <row r="14" spans="1:31" s="64" customFormat="1" ht="14.25" customHeight="1" x14ac:dyDescent="0.2">
      <c r="A14" s="64" t="s">
        <v>87</v>
      </c>
      <c r="B14" s="56">
        <v>87.602400000000003</v>
      </c>
      <c r="C14" s="56"/>
      <c r="D14" s="80">
        <v>90.171599999999998</v>
      </c>
      <c r="E14" s="80"/>
      <c r="F14" s="80">
        <v>49.265500000000003</v>
      </c>
      <c r="G14" s="80"/>
      <c r="H14" s="80">
        <v>69.585300000000004</v>
      </c>
      <c r="I14" s="80"/>
      <c r="J14" s="80">
        <v>61.969200000000001</v>
      </c>
      <c r="K14" s="80"/>
      <c r="L14" s="80">
        <v>82.678100000000001</v>
      </c>
      <c r="M14" s="80"/>
      <c r="N14" s="80">
        <v>91.495900000000006</v>
      </c>
      <c r="O14" s="850" t="s">
        <v>293</v>
      </c>
      <c r="P14" s="80">
        <v>104.22199999999999</v>
      </c>
      <c r="Q14" s="80"/>
      <c r="R14" s="80">
        <v>139.67769999999999</v>
      </c>
      <c r="S14" s="80"/>
      <c r="T14" s="80">
        <v>116.96429999999999</v>
      </c>
      <c r="U14" s="80"/>
      <c r="V14" s="80">
        <v>79.660600000000002</v>
      </c>
      <c r="W14" s="80"/>
      <c r="X14" s="80">
        <v>61.946800000000003</v>
      </c>
      <c r="Y14" s="80"/>
      <c r="Z14" s="80">
        <v>59.967399999999998</v>
      </c>
      <c r="AA14" s="672" t="s">
        <v>293</v>
      </c>
    </row>
    <row r="15" spans="1:31" s="64" customFormat="1" ht="14.25" customHeight="1" x14ac:dyDescent="0.2">
      <c r="A15" s="64" t="s">
        <v>361</v>
      </c>
      <c r="B15" s="56">
        <v>39</v>
      </c>
      <c r="C15" s="56"/>
      <c r="D15" s="80">
        <v>25</v>
      </c>
      <c r="E15" s="80"/>
      <c r="F15" s="80">
        <v>22</v>
      </c>
      <c r="G15" s="80"/>
      <c r="H15" s="80">
        <v>34.5</v>
      </c>
      <c r="I15" s="80"/>
      <c r="J15" s="80">
        <v>27</v>
      </c>
      <c r="K15" s="80"/>
      <c r="L15" s="80">
        <v>51</v>
      </c>
      <c r="M15" s="80"/>
      <c r="N15" s="80">
        <v>55</v>
      </c>
      <c r="O15" s="80"/>
      <c r="P15" s="80">
        <v>61</v>
      </c>
      <c r="Q15" s="80"/>
      <c r="R15" s="80">
        <v>94</v>
      </c>
      <c r="S15" s="80"/>
      <c r="T15" s="80">
        <v>32</v>
      </c>
      <c r="U15" s="80"/>
      <c r="V15" s="80">
        <v>31</v>
      </c>
      <c r="W15" s="80"/>
      <c r="X15" s="80">
        <v>32</v>
      </c>
      <c r="Y15" s="80"/>
      <c r="Z15" s="80">
        <v>41</v>
      </c>
      <c r="AA15" s="672" t="s">
        <v>293</v>
      </c>
    </row>
    <row r="16" spans="1:31" s="64" customFormat="1" ht="14.25" customHeight="1" x14ac:dyDescent="0.2">
      <c r="A16" s="64" t="s">
        <v>362</v>
      </c>
      <c r="B16" s="56">
        <v>120</v>
      </c>
      <c r="C16" s="56"/>
      <c r="D16" s="80">
        <v>151.75</v>
      </c>
      <c r="E16" s="80"/>
      <c r="F16" s="80">
        <v>68</v>
      </c>
      <c r="G16" s="80"/>
      <c r="H16" s="80">
        <v>95</v>
      </c>
      <c r="I16" s="80"/>
      <c r="J16" s="80">
        <v>84</v>
      </c>
      <c r="K16" s="80"/>
      <c r="L16" s="80">
        <v>107</v>
      </c>
      <c r="M16" s="80"/>
      <c r="N16" s="80">
        <v>117</v>
      </c>
      <c r="O16" s="80"/>
      <c r="P16" s="80">
        <v>135</v>
      </c>
      <c r="Q16" s="80"/>
      <c r="R16" s="80">
        <v>178</v>
      </c>
      <c r="S16" s="80"/>
      <c r="T16" s="80">
        <v>174</v>
      </c>
      <c r="U16" s="80"/>
      <c r="V16" s="80">
        <v>100</v>
      </c>
      <c r="W16" s="80"/>
      <c r="X16" s="80">
        <v>73</v>
      </c>
      <c r="Y16" s="80"/>
      <c r="Z16" s="80">
        <v>72</v>
      </c>
      <c r="AA16" s="672" t="s">
        <v>293</v>
      </c>
    </row>
    <row r="17" spans="1:27" s="64" customFormat="1" ht="14.25" customHeight="1" x14ac:dyDescent="0.2">
      <c r="A17" s="64" t="s">
        <v>363</v>
      </c>
      <c r="B17" s="56">
        <v>81</v>
      </c>
      <c r="C17" s="56"/>
      <c r="D17" s="80">
        <v>126.75</v>
      </c>
      <c r="E17" s="80"/>
      <c r="F17" s="80">
        <v>46</v>
      </c>
      <c r="G17" s="80"/>
      <c r="H17" s="80">
        <v>60.5</v>
      </c>
      <c r="I17" s="80"/>
      <c r="J17" s="80">
        <v>57</v>
      </c>
      <c r="K17" s="80"/>
      <c r="L17" s="80">
        <v>56</v>
      </c>
      <c r="M17" s="80"/>
      <c r="N17" s="80">
        <v>62</v>
      </c>
      <c r="O17" s="80"/>
      <c r="P17" s="80">
        <v>74</v>
      </c>
      <c r="Q17" s="80"/>
      <c r="R17" s="80">
        <v>84</v>
      </c>
      <c r="S17" s="80"/>
      <c r="T17" s="80">
        <v>142</v>
      </c>
      <c r="U17" s="80"/>
      <c r="V17" s="80">
        <v>69</v>
      </c>
      <c r="W17" s="80"/>
      <c r="X17" s="80">
        <v>41</v>
      </c>
      <c r="Y17" s="80"/>
      <c r="Z17" s="80">
        <v>31</v>
      </c>
      <c r="AA17" s="672" t="s">
        <v>293</v>
      </c>
    </row>
    <row r="18" spans="1:27" s="64" customFormat="1" ht="14.25" customHeight="1" x14ac:dyDescent="0.2">
      <c r="A18" s="64" t="s">
        <v>364</v>
      </c>
      <c r="B18" s="56">
        <v>0</v>
      </c>
      <c r="C18" s="56"/>
      <c r="D18" s="80">
        <v>4</v>
      </c>
      <c r="E18" s="80"/>
      <c r="F18" s="80">
        <v>0</v>
      </c>
      <c r="G18" s="80"/>
      <c r="H18" s="80">
        <v>0</v>
      </c>
      <c r="I18" s="80"/>
      <c r="J18" s="80">
        <v>0</v>
      </c>
      <c r="K18" s="80"/>
      <c r="L18" s="80">
        <v>0</v>
      </c>
      <c r="M18" s="80"/>
      <c r="N18" s="80">
        <v>0</v>
      </c>
      <c r="O18" s="80"/>
      <c r="P18" s="80">
        <v>0</v>
      </c>
      <c r="Q18" s="80"/>
      <c r="R18" s="80">
        <v>0</v>
      </c>
      <c r="S18" s="80"/>
      <c r="T18" s="80">
        <v>0</v>
      </c>
      <c r="U18" s="80"/>
      <c r="V18" s="80">
        <v>0</v>
      </c>
      <c r="W18" s="80"/>
      <c r="X18" s="80">
        <v>1</v>
      </c>
      <c r="Y18" s="80"/>
      <c r="Z18" s="80">
        <v>1</v>
      </c>
    </row>
    <row r="19" spans="1:27" s="64" customFormat="1" ht="14.25" customHeight="1" x14ac:dyDescent="0.2">
      <c r="A19" s="64" t="s">
        <v>365</v>
      </c>
      <c r="B19" s="56">
        <v>1511</v>
      </c>
      <c r="C19" s="56"/>
      <c r="D19" s="80">
        <v>242</v>
      </c>
      <c r="E19" s="80"/>
      <c r="F19" s="80">
        <v>366</v>
      </c>
      <c r="G19" s="80"/>
      <c r="H19" s="80">
        <v>535</v>
      </c>
      <c r="I19" s="80"/>
      <c r="J19" s="80">
        <v>967</v>
      </c>
      <c r="K19" s="80"/>
      <c r="L19" s="80">
        <v>539</v>
      </c>
      <c r="M19" s="80"/>
      <c r="N19" s="80">
        <v>746</v>
      </c>
      <c r="O19" s="80"/>
      <c r="P19" s="80">
        <v>654</v>
      </c>
      <c r="Q19" s="80"/>
      <c r="R19" s="80">
        <v>1094</v>
      </c>
      <c r="S19" s="80"/>
      <c r="T19" s="80">
        <v>1199</v>
      </c>
      <c r="U19" s="80"/>
      <c r="V19" s="80">
        <v>1511</v>
      </c>
      <c r="W19" s="80"/>
      <c r="X19" s="80">
        <v>540</v>
      </c>
      <c r="Y19" s="80"/>
      <c r="Z19" s="80">
        <v>591</v>
      </c>
    </row>
    <row r="20" spans="1:27" s="64" customFormat="1" ht="12.75"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7" s="64" customFormat="1" ht="12.75" customHeight="1" x14ac:dyDescent="0.2">
      <c r="A21" s="104" t="s">
        <v>30</v>
      </c>
    </row>
    <row r="22" spans="1:27" s="64" customFormat="1" ht="12.75" customHeight="1" x14ac:dyDescent="0.2">
      <c r="A22" s="79" t="s">
        <v>429</v>
      </c>
    </row>
    <row r="23" spans="1:27" ht="12.75" customHeight="1" x14ac:dyDescent="0.2">
      <c r="A23" s="79" t="s">
        <v>424</v>
      </c>
    </row>
    <row r="24" spans="1:27" ht="12.75" customHeight="1" x14ac:dyDescent="0.2">
      <c r="A24" s="8" t="s">
        <v>32</v>
      </c>
    </row>
    <row r="25" spans="1:27" x14ac:dyDescent="0.2">
      <c r="A25" s="26" t="s">
        <v>375</v>
      </c>
    </row>
    <row r="26" spans="1:27" x14ac:dyDescent="0.2">
      <c r="A26" s="898"/>
    </row>
    <row r="27" spans="1:27" x14ac:dyDescent="0.2">
      <c r="C27" s="867"/>
      <c r="D27" s="868"/>
      <c r="E27" s="869"/>
      <c r="F27" s="594"/>
      <c r="G27" s="869"/>
      <c r="H27" s="594"/>
      <c r="I27" s="594"/>
    </row>
  </sheetData>
  <sheetProtection formatCells="0" formatColumns="0" formatRows="0" insertColumns="0" insertRows="0" insertHyperlinks="0" deleteColumns="0" deleteRows="0" sort="0" autoFilter="0" pivotTables="0"/>
  <mergeCells count="3">
    <mergeCell ref="A1:Z1"/>
    <mergeCell ref="A2:Z2"/>
    <mergeCell ref="D10:Z10"/>
  </mergeCells>
  <hyperlinks>
    <hyperlink ref="A8" location="Contents!A1" display="Return to Contents"/>
  </hyperlinks>
  <pageMargins left="0.7" right="0.7" top="0.75" bottom="0.75" header="0.3" footer="0.3"/>
  <pageSetup paperSize="9" scale="91"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E26"/>
  <sheetViews>
    <sheetView showGridLines="0" workbookViewId="0">
      <selection sqref="A1:Z1"/>
    </sheetView>
  </sheetViews>
  <sheetFormatPr defaultRowHeight="14.25" x14ac:dyDescent="0.2"/>
  <cols>
    <col min="1" max="1" width="17.5703125" style="108" customWidth="1"/>
    <col min="2" max="2" width="9.140625" style="108" customWidth="1"/>
    <col min="3" max="3" width="2.85546875" style="108" customWidth="1"/>
    <col min="4" max="4" width="9.140625" style="108"/>
    <col min="5" max="5" width="2.7109375" style="108" customWidth="1"/>
    <col min="6" max="6" width="9.140625" style="108"/>
    <col min="7" max="7" width="2.7109375" style="108" customWidth="1"/>
    <col min="8" max="8" width="9.140625" style="108" customWidth="1"/>
    <col min="9" max="9" width="2.7109375" style="108" customWidth="1"/>
    <col min="10" max="10" width="9.140625" style="108" customWidth="1"/>
    <col min="11" max="11" width="2.7109375" style="108" customWidth="1"/>
    <col min="12" max="12" width="9.140625" style="108" customWidth="1"/>
    <col min="13" max="13" width="2.7109375" style="108" customWidth="1"/>
    <col min="14" max="14" width="9.140625" style="108" customWidth="1"/>
    <col min="15" max="15" width="2.7109375" style="108" customWidth="1"/>
    <col min="16" max="16" width="9.140625" style="108" customWidth="1"/>
    <col min="17" max="17" width="2.7109375" style="108" customWidth="1"/>
    <col min="18" max="18" width="9.140625" style="108" customWidth="1"/>
    <col min="19" max="19" width="2.7109375" style="108" customWidth="1"/>
    <col min="20" max="20" width="9.140625" style="108" customWidth="1"/>
    <col min="21" max="21" width="2.7109375" style="108" customWidth="1"/>
    <col min="22" max="22" width="9.140625" style="108" customWidth="1"/>
    <col min="23" max="23" width="2.7109375" style="108" customWidth="1"/>
    <col min="24" max="24" width="9.140625" style="108" customWidth="1"/>
    <col min="25" max="25" width="2.7109375" style="108" customWidth="1"/>
    <col min="26" max="26" width="9.140625" style="108" customWidth="1"/>
    <col min="27" max="27" width="2.7109375" style="108" customWidth="1"/>
    <col min="28" max="16384" width="9.140625" style="108"/>
  </cols>
  <sheetData>
    <row r="1" spans="1:31" s="64" customFormat="1" ht="15.75" customHeight="1" x14ac:dyDescent="0.2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501"/>
      <c r="AB1" s="501"/>
      <c r="AC1" s="501"/>
      <c r="AD1" s="501"/>
      <c r="AE1" s="501"/>
    </row>
    <row r="2" spans="1:31" s="64" customFormat="1" ht="15.75" customHeight="1" x14ac:dyDescent="0.25">
      <c r="A2" s="963"/>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501"/>
      <c r="AB2" s="501"/>
      <c r="AC2" s="501"/>
      <c r="AD2" s="501"/>
      <c r="AE2" s="501"/>
    </row>
    <row r="3" spans="1:31" ht="18" customHeight="1" x14ac:dyDescent="0.25">
      <c r="A3" s="103" t="s">
        <v>430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493"/>
    </row>
    <row r="4" spans="1:31" s="64" customFormat="1" ht="15.75" customHeight="1" x14ac:dyDescent="0.2">
      <c r="AA4" s="78"/>
    </row>
    <row r="5" spans="1:31" s="64" customFormat="1" ht="14.25" customHeight="1" x14ac:dyDescent="0.2">
      <c r="A5" s="38" t="s">
        <v>94</v>
      </c>
      <c r="B5" s="38"/>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31" s="64" customFormat="1" ht="14.25" customHeight="1" x14ac:dyDescent="0.2">
      <c r="A6" s="76" t="s">
        <v>0</v>
      </c>
      <c r="B6" s="48"/>
      <c r="C6" s="48"/>
      <c r="D6" s="48"/>
      <c r="E6" s="48"/>
      <c r="F6" s="48"/>
      <c r="G6" s="48"/>
      <c r="H6" s="48"/>
      <c r="I6" s="48"/>
      <c r="J6" s="48"/>
      <c r="K6" s="48"/>
      <c r="L6" s="48"/>
      <c r="M6" s="48"/>
      <c r="N6" s="48"/>
      <c r="O6" s="48"/>
      <c r="P6" s="48"/>
      <c r="Q6" s="48"/>
      <c r="R6" s="48"/>
      <c r="S6" s="48"/>
      <c r="T6" s="48"/>
      <c r="U6" s="48"/>
      <c r="V6" s="48"/>
      <c r="W6" s="48"/>
      <c r="X6" s="48"/>
      <c r="Y6" s="48"/>
      <c r="Z6" s="48"/>
      <c r="AA6" s="94"/>
      <c r="AB6" s="94"/>
    </row>
    <row r="7" spans="1:31" s="64" customFormat="1" ht="14.25" customHeight="1" x14ac:dyDescent="0.2">
      <c r="A7" s="610"/>
      <c r="B7" s="94"/>
      <c r="C7" s="94"/>
      <c r="D7" s="94"/>
      <c r="E7" s="94"/>
      <c r="F7" s="94"/>
      <c r="G7" s="94"/>
      <c r="H7" s="94"/>
      <c r="I7" s="94"/>
      <c r="J7" s="94"/>
      <c r="K7" s="94"/>
      <c r="L7" s="94"/>
      <c r="M7" s="94"/>
      <c r="N7" s="94"/>
      <c r="O7" s="94"/>
      <c r="P7" s="94"/>
      <c r="Q7" s="94"/>
      <c r="R7" s="94"/>
      <c r="S7" s="94"/>
      <c r="T7" s="94"/>
      <c r="U7" s="94"/>
      <c r="V7" s="94"/>
      <c r="W7" s="94"/>
      <c r="X7" s="94"/>
      <c r="Y7" s="94"/>
      <c r="Z7" s="94"/>
      <c r="AA7" s="94"/>
      <c r="AB7" s="94"/>
    </row>
    <row r="8" spans="1:31" s="64" customFormat="1" ht="14.25" customHeight="1" x14ac:dyDescent="0.2">
      <c r="A8" s="60" t="s">
        <v>1</v>
      </c>
      <c r="AA8" s="78"/>
    </row>
    <row r="9" spans="1:31" s="64" customFormat="1" ht="14.25" customHeight="1" x14ac:dyDescent="0.2"/>
    <row r="10" spans="1:31" s="64" customFormat="1" ht="12.75" customHeight="1" x14ac:dyDescent="0.2">
      <c r="A10" s="93" t="s">
        <v>91</v>
      </c>
      <c r="D10" s="987" t="s">
        <v>48</v>
      </c>
      <c r="E10" s="987"/>
      <c r="F10" s="987"/>
      <c r="G10" s="987"/>
      <c r="H10" s="987"/>
      <c r="I10" s="987"/>
      <c r="J10" s="987"/>
      <c r="K10" s="987"/>
      <c r="L10" s="987"/>
      <c r="M10" s="987"/>
      <c r="N10" s="987"/>
      <c r="O10" s="987"/>
      <c r="P10" s="987"/>
      <c r="Q10" s="987"/>
      <c r="R10" s="987"/>
      <c r="S10" s="987"/>
      <c r="T10" s="987"/>
      <c r="U10" s="987"/>
      <c r="V10" s="987"/>
      <c r="W10" s="987"/>
      <c r="X10" s="987"/>
      <c r="Y10" s="987"/>
      <c r="Z10" s="987"/>
    </row>
    <row r="11" spans="1:31" s="64" customFormat="1" ht="14.25" customHeight="1" x14ac:dyDescent="0.2">
      <c r="A11" s="64" t="s">
        <v>93</v>
      </c>
      <c r="B11" s="55" t="s">
        <v>3</v>
      </c>
      <c r="C11" s="55"/>
      <c r="D11" s="55" t="s">
        <v>370</v>
      </c>
      <c r="E11" s="55"/>
      <c r="F11" s="55" t="s">
        <v>4</v>
      </c>
      <c r="G11" s="55"/>
      <c r="H11" s="55" t="s">
        <v>5</v>
      </c>
      <c r="I11" s="55"/>
      <c r="J11" s="55" t="s">
        <v>6</v>
      </c>
      <c r="K11" s="55"/>
      <c r="L11" s="55" t="s">
        <v>7</v>
      </c>
      <c r="M11" s="55"/>
      <c r="N11" s="55" t="s">
        <v>8</v>
      </c>
      <c r="O11" s="55"/>
      <c r="P11" s="55" t="s">
        <v>9</v>
      </c>
      <c r="Q11" s="55"/>
      <c r="R11" s="55" t="s">
        <v>10</v>
      </c>
      <c r="S11" s="55"/>
      <c r="T11" s="55" t="s">
        <v>11</v>
      </c>
      <c r="U11" s="55"/>
      <c r="V11" s="55" t="s">
        <v>12</v>
      </c>
      <c r="W11" s="55"/>
      <c r="X11" s="55" t="s">
        <v>13</v>
      </c>
      <c r="Y11" s="55"/>
      <c r="Z11" s="55" t="s">
        <v>14</v>
      </c>
    </row>
    <row r="12" spans="1:31" s="64" customFormat="1" ht="14.25" customHeight="1" x14ac:dyDescent="0.2">
      <c r="A12" s="85" t="s">
        <v>89</v>
      </c>
      <c r="B12" s="51">
        <v>889</v>
      </c>
      <c r="C12" s="51"/>
      <c r="D12" s="51">
        <v>7</v>
      </c>
      <c r="E12" s="51"/>
      <c r="F12" s="51">
        <v>112</v>
      </c>
      <c r="G12" s="51"/>
      <c r="H12" s="51">
        <v>133</v>
      </c>
      <c r="I12" s="51"/>
      <c r="J12" s="51">
        <v>111</v>
      </c>
      <c r="K12" s="51"/>
      <c r="L12" s="51">
        <v>127</v>
      </c>
      <c r="M12" s="51"/>
      <c r="N12" s="51">
        <v>115</v>
      </c>
      <c r="O12" s="51"/>
      <c r="P12" s="51">
        <v>84</v>
      </c>
      <c r="Q12" s="51"/>
      <c r="R12" s="51">
        <v>59</v>
      </c>
      <c r="S12" s="51"/>
      <c r="T12" s="51">
        <v>48</v>
      </c>
      <c r="U12" s="51"/>
      <c r="V12" s="51">
        <v>32</v>
      </c>
      <c r="W12" s="51"/>
      <c r="X12" s="51">
        <v>31</v>
      </c>
      <c r="Y12" s="51"/>
      <c r="Z12" s="51">
        <v>30</v>
      </c>
      <c r="AA12" s="851" t="s">
        <v>293</v>
      </c>
      <c r="AB12" s="705"/>
    </row>
    <row r="13" spans="1:31" s="64" customFormat="1" ht="14.25" customHeight="1" x14ac:dyDescent="0.2">
      <c r="A13" s="64" t="s">
        <v>88</v>
      </c>
      <c r="B13" s="56">
        <v>52</v>
      </c>
      <c r="C13" s="56"/>
      <c r="D13" s="80">
        <v>18</v>
      </c>
      <c r="E13" s="80"/>
      <c r="F13" s="80">
        <v>51</v>
      </c>
      <c r="G13" s="80"/>
      <c r="H13" s="80">
        <v>58</v>
      </c>
      <c r="I13" s="80"/>
      <c r="J13" s="80">
        <v>39</v>
      </c>
      <c r="K13" s="80"/>
      <c r="L13" s="80">
        <v>47</v>
      </c>
      <c r="M13" s="80"/>
      <c r="N13" s="80">
        <v>50</v>
      </c>
      <c r="O13" s="80"/>
      <c r="P13" s="80">
        <v>57.5</v>
      </c>
      <c r="Q13" s="80"/>
      <c r="R13" s="80">
        <v>45</v>
      </c>
      <c r="S13" s="80"/>
      <c r="T13" s="80">
        <v>94</v>
      </c>
      <c r="U13" s="80"/>
      <c r="V13" s="80">
        <v>78</v>
      </c>
      <c r="W13" s="80"/>
      <c r="X13" s="80">
        <v>123</v>
      </c>
      <c r="Y13" s="80"/>
      <c r="Z13" s="80">
        <v>58.5</v>
      </c>
      <c r="AA13" s="672" t="s">
        <v>293</v>
      </c>
    </row>
    <row r="14" spans="1:31" s="64" customFormat="1" ht="14.25" customHeight="1" x14ac:dyDescent="0.2">
      <c r="A14" s="64" t="s">
        <v>87</v>
      </c>
      <c r="B14" s="56">
        <v>83.809899999999999</v>
      </c>
      <c r="C14" s="56"/>
      <c r="D14" s="80">
        <v>20.285699999999999</v>
      </c>
      <c r="E14" s="80"/>
      <c r="F14" s="80">
        <v>57.75</v>
      </c>
      <c r="G14" s="80"/>
      <c r="H14" s="80">
        <v>70.834599999999995</v>
      </c>
      <c r="I14" s="80"/>
      <c r="J14" s="80">
        <v>54.855899999999998</v>
      </c>
      <c r="K14" s="80"/>
      <c r="L14" s="80">
        <v>64.110200000000006</v>
      </c>
      <c r="M14" s="80"/>
      <c r="N14" s="80">
        <v>84.191299999999998</v>
      </c>
      <c r="O14" s="80"/>
      <c r="P14" s="80">
        <v>88.154799999999994</v>
      </c>
      <c r="Q14" s="80"/>
      <c r="R14" s="80">
        <v>107.5085</v>
      </c>
      <c r="S14" s="80"/>
      <c r="T14" s="80">
        <v>154.27080000000001</v>
      </c>
      <c r="U14" s="80"/>
      <c r="V14" s="80">
        <v>139.90629999999999</v>
      </c>
      <c r="W14" s="80"/>
      <c r="X14" s="80">
        <v>187.9032</v>
      </c>
      <c r="Y14" s="80"/>
      <c r="Z14" s="80">
        <v>103.6</v>
      </c>
      <c r="AA14" s="672" t="s">
        <v>293</v>
      </c>
    </row>
    <row r="15" spans="1:31" s="64" customFormat="1" ht="14.25" customHeight="1" x14ac:dyDescent="0.2">
      <c r="A15" s="64" t="s">
        <v>361</v>
      </c>
      <c r="B15" s="56">
        <v>28</v>
      </c>
      <c r="C15" s="56"/>
      <c r="D15" s="80">
        <v>13</v>
      </c>
      <c r="E15" s="80"/>
      <c r="F15" s="80">
        <v>28</v>
      </c>
      <c r="G15" s="80"/>
      <c r="H15" s="80">
        <v>32</v>
      </c>
      <c r="I15" s="80"/>
      <c r="J15" s="80">
        <v>23.5</v>
      </c>
      <c r="K15" s="80"/>
      <c r="L15" s="80">
        <v>32</v>
      </c>
      <c r="M15" s="80"/>
      <c r="N15" s="80">
        <v>34</v>
      </c>
      <c r="O15" s="80"/>
      <c r="P15" s="80">
        <v>25</v>
      </c>
      <c r="Q15" s="80"/>
      <c r="R15" s="80">
        <v>20</v>
      </c>
      <c r="S15" s="80"/>
      <c r="T15" s="80">
        <v>45.25</v>
      </c>
      <c r="U15" s="80"/>
      <c r="V15" s="80">
        <v>35.25</v>
      </c>
      <c r="W15" s="80"/>
      <c r="X15" s="80">
        <v>65</v>
      </c>
      <c r="Y15" s="80"/>
      <c r="Z15" s="80">
        <v>19.25</v>
      </c>
      <c r="AA15" s="672" t="s">
        <v>293</v>
      </c>
    </row>
    <row r="16" spans="1:31" s="64" customFormat="1" ht="14.25" customHeight="1" x14ac:dyDescent="0.2">
      <c r="A16" s="64" t="s">
        <v>362</v>
      </c>
      <c r="B16" s="56">
        <v>99</v>
      </c>
      <c r="C16" s="56"/>
      <c r="D16" s="80">
        <v>26.5</v>
      </c>
      <c r="E16" s="80"/>
      <c r="F16" s="80">
        <v>73.25</v>
      </c>
      <c r="G16" s="80"/>
      <c r="H16" s="80">
        <v>92</v>
      </c>
      <c r="I16" s="80"/>
      <c r="J16" s="80">
        <v>66</v>
      </c>
      <c r="K16" s="80"/>
      <c r="L16" s="80">
        <v>82.5</v>
      </c>
      <c r="M16" s="80"/>
      <c r="N16" s="80">
        <v>121</v>
      </c>
      <c r="O16" s="80"/>
      <c r="P16" s="80">
        <v>114.25</v>
      </c>
      <c r="Q16" s="80"/>
      <c r="R16" s="80">
        <v>146</v>
      </c>
      <c r="S16" s="80"/>
      <c r="T16" s="80">
        <v>188</v>
      </c>
      <c r="U16" s="80"/>
      <c r="V16" s="80">
        <v>193.75</v>
      </c>
      <c r="W16" s="80"/>
      <c r="X16" s="80">
        <v>259.5</v>
      </c>
      <c r="Y16" s="80"/>
      <c r="Z16" s="80">
        <v>145.25</v>
      </c>
      <c r="AA16" s="672" t="s">
        <v>293</v>
      </c>
    </row>
    <row r="17" spans="1:27" s="64" customFormat="1" ht="14.25" customHeight="1" x14ac:dyDescent="0.2">
      <c r="A17" s="64" t="s">
        <v>363</v>
      </c>
      <c r="B17" s="56">
        <v>71</v>
      </c>
      <c r="C17" s="56"/>
      <c r="D17" s="80">
        <v>13.5</v>
      </c>
      <c r="E17" s="80"/>
      <c r="F17" s="80">
        <v>45.25</v>
      </c>
      <c r="G17" s="80"/>
      <c r="H17" s="80">
        <v>60</v>
      </c>
      <c r="I17" s="80"/>
      <c r="J17" s="80">
        <v>42.5</v>
      </c>
      <c r="K17" s="80"/>
      <c r="L17" s="80">
        <v>50.5</v>
      </c>
      <c r="M17" s="80"/>
      <c r="N17" s="80">
        <v>87</v>
      </c>
      <c r="O17" s="80"/>
      <c r="P17" s="80">
        <v>89.25</v>
      </c>
      <c r="Q17" s="80"/>
      <c r="R17" s="80">
        <v>126</v>
      </c>
      <c r="S17" s="80"/>
      <c r="T17" s="80">
        <v>142.75</v>
      </c>
      <c r="U17" s="80"/>
      <c r="V17" s="80">
        <v>158.5</v>
      </c>
      <c r="W17" s="80"/>
      <c r="X17" s="80">
        <v>194.5</v>
      </c>
      <c r="Y17" s="80"/>
      <c r="Z17" s="80">
        <v>126</v>
      </c>
      <c r="AA17" s="672" t="s">
        <v>293</v>
      </c>
    </row>
    <row r="18" spans="1:27" s="64" customFormat="1" ht="14.25" customHeight="1" x14ac:dyDescent="0.2">
      <c r="A18" s="64" t="s">
        <v>364</v>
      </c>
      <c r="B18" s="56">
        <v>1</v>
      </c>
      <c r="C18" s="56"/>
      <c r="D18" s="80">
        <v>10</v>
      </c>
      <c r="E18" s="80"/>
      <c r="F18" s="80">
        <v>1</v>
      </c>
      <c r="G18" s="80"/>
      <c r="H18" s="80">
        <v>1</v>
      </c>
      <c r="I18" s="80"/>
      <c r="J18" s="80">
        <v>1</v>
      </c>
      <c r="K18" s="80"/>
      <c r="L18" s="80">
        <v>1</v>
      </c>
      <c r="M18" s="80"/>
      <c r="N18" s="80">
        <v>2</v>
      </c>
      <c r="O18" s="80"/>
      <c r="P18" s="80">
        <v>1</v>
      </c>
      <c r="Q18" s="80"/>
      <c r="R18" s="80">
        <v>1</v>
      </c>
      <c r="S18" s="80"/>
      <c r="T18" s="80">
        <v>1</v>
      </c>
      <c r="U18" s="80"/>
      <c r="V18" s="80">
        <v>3</v>
      </c>
      <c r="W18" s="80"/>
      <c r="X18" s="80">
        <v>8</v>
      </c>
      <c r="Y18" s="80"/>
      <c r="Z18" s="80">
        <v>1</v>
      </c>
      <c r="AA18" s="672" t="s">
        <v>293</v>
      </c>
    </row>
    <row r="19" spans="1:27" s="64" customFormat="1" ht="14.25" customHeight="1" x14ac:dyDescent="0.2">
      <c r="A19" s="64" t="s">
        <v>365</v>
      </c>
      <c r="B19" s="56">
        <v>1039</v>
      </c>
      <c r="C19" s="56"/>
      <c r="D19" s="80">
        <v>35</v>
      </c>
      <c r="E19" s="80"/>
      <c r="F19" s="80">
        <v>248</v>
      </c>
      <c r="G19" s="80"/>
      <c r="H19" s="80">
        <v>310</v>
      </c>
      <c r="I19" s="80"/>
      <c r="J19" s="80">
        <v>427</v>
      </c>
      <c r="K19" s="80"/>
      <c r="L19" s="80">
        <v>345</v>
      </c>
      <c r="M19" s="80"/>
      <c r="N19" s="80">
        <v>481</v>
      </c>
      <c r="O19" s="80"/>
      <c r="P19" s="80">
        <v>458</v>
      </c>
      <c r="Q19" s="80"/>
      <c r="R19" s="80">
        <v>886</v>
      </c>
      <c r="S19" s="80"/>
      <c r="T19" s="80">
        <v>1039</v>
      </c>
      <c r="U19" s="80"/>
      <c r="V19" s="80">
        <v>489</v>
      </c>
      <c r="W19" s="80"/>
      <c r="X19" s="80">
        <v>764</v>
      </c>
      <c r="Y19" s="80"/>
      <c r="Z19" s="80">
        <v>532</v>
      </c>
    </row>
    <row r="20" spans="1:27" s="64" customFormat="1" ht="12.75"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7" s="64" customFormat="1" ht="12.75" customHeight="1" x14ac:dyDescent="0.2">
      <c r="A21" s="104" t="s">
        <v>30</v>
      </c>
      <c r="B21" s="58"/>
      <c r="C21" s="58"/>
    </row>
    <row r="22" spans="1:27" s="64" customFormat="1" ht="12.75" customHeight="1" x14ac:dyDescent="0.2">
      <c r="A22" s="79" t="s">
        <v>431</v>
      </c>
      <c r="B22" s="58"/>
      <c r="C22" s="58"/>
    </row>
    <row r="23" spans="1:27" s="64" customFormat="1" ht="12.75" customHeight="1" x14ac:dyDescent="0.2">
      <c r="A23" s="79" t="s">
        <v>424</v>
      </c>
    </row>
    <row r="24" spans="1:27" ht="12.75" customHeight="1" x14ac:dyDescent="0.2">
      <c r="A24" s="8" t="s">
        <v>32</v>
      </c>
    </row>
    <row r="25" spans="1:27" x14ac:dyDescent="0.2">
      <c r="A25" s="26" t="s">
        <v>375</v>
      </c>
    </row>
    <row r="26" spans="1:27" x14ac:dyDescent="0.2">
      <c r="A26" s="898"/>
      <c r="B26" s="594"/>
      <c r="C26" s="594"/>
      <c r="D26" s="594"/>
      <c r="E26" s="594"/>
      <c r="F26" s="594"/>
      <c r="G26" s="594"/>
    </row>
  </sheetData>
  <sheetProtection formatCells="0" formatColumns="0" formatRows="0" insertColumns="0" insertRows="0" insertHyperlinks="0" deleteColumns="0" deleteRows="0" sort="0" autoFilter="0" pivotTables="0"/>
  <mergeCells count="3">
    <mergeCell ref="A1:Z1"/>
    <mergeCell ref="A2:Z2"/>
    <mergeCell ref="D10:Z10"/>
  </mergeCells>
  <hyperlinks>
    <hyperlink ref="A8" location="Contents!A1" display="Return to Contents"/>
  </hyperlinks>
  <pageMargins left="0.7" right="0.7" top="0.75" bottom="0.75" header="0.3" footer="0.3"/>
  <pageSetup paperSize="9" scale="91"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vt:i4>
      </vt:variant>
    </vt:vector>
  </HeadingPairs>
  <TitlesOfParts>
    <vt:vector size="37" baseType="lpstr">
      <vt:lpstr>Contents</vt:lpstr>
      <vt:lpstr>Notes and Definitions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1'!OLE_LINK16</vt:lpstr>
      <vt:lpstr>'Table 1'!Print_Area</vt:lpstr>
      <vt:lpstr>'Table 30'!Print_Area</vt:lpstr>
    </vt:vector>
  </TitlesOfParts>
  <Company>DASA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Munns</dc:creator>
  <cp:lastModifiedBy>Dear, Sandra C2</cp:lastModifiedBy>
  <dcterms:created xsi:type="dcterms:W3CDTF">2015-10-02T15:38:30Z</dcterms:created>
  <dcterms:modified xsi:type="dcterms:W3CDTF">2017-08-24T08:39:43Z</dcterms:modified>
</cp:coreProperties>
</file>