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00" windowWidth="20520" windowHeight="4005" tabRatio="816" activeTab="1"/>
  </bookViews>
  <sheets>
    <sheet name="Notes" sheetId="39" r:id="rId1"/>
    <sheet name="Table 1" sheetId="5" r:id="rId2"/>
    <sheet name="Table 2a" sheetId="40" r:id="rId3"/>
    <sheet name="Table 2b" sheetId="36" r:id="rId4"/>
    <sheet name="Table 2c" sheetId="33" r:id="rId5"/>
  </sheets>
  <definedNames>
    <definedName name="_xlnm.Print_Titles" localSheetId="1">'Table 1'!$5:$7</definedName>
    <definedName name="_xlnm.Print_Titles" localSheetId="2">'Table 2a'!$7:$8</definedName>
    <definedName name="_xlnm.Print_Titles" localSheetId="3">'Table 2b'!$7:$8</definedName>
    <definedName name="_xlnm.Print_Titles" localSheetId="4">'Table 2c'!$7:$8</definedName>
  </definedNames>
  <calcPr calcId="145621"/>
</workbook>
</file>

<file path=xl/calcChain.xml><?xml version="1.0" encoding="utf-8"?>
<calcChain xmlns="http://schemas.openxmlformats.org/spreadsheetml/2006/main">
  <c r="P317" i="40" l="1"/>
  <c r="R317" i="40" s="1"/>
  <c r="H317" i="40"/>
  <c r="J317" i="40" s="1"/>
  <c r="P316" i="40"/>
  <c r="R316" i="40" s="1"/>
  <c r="H316" i="40"/>
  <c r="J316" i="40" s="1"/>
  <c r="P315" i="40"/>
  <c r="R315" i="40" s="1"/>
  <c r="H315" i="40"/>
  <c r="J315" i="40" s="1"/>
  <c r="P314" i="40"/>
  <c r="R314" i="40" s="1"/>
  <c r="H314" i="40"/>
  <c r="J314" i="40" s="1"/>
  <c r="P307" i="40"/>
  <c r="P306" i="40"/>
  <c r="R306" i="40" s="1"/>
  <c r="P305" i="40"/>
  <c r="R305" i="40" s="1"/>
  <c r="P304" i="40"/>
  <c r="R304" i="40" s="1"/>
  <c r="P303" i="40"/>
  <c r="P302" i="40"/>
  <c r="P301" i="40"/>
  <c r="R301" i="40" s="1"/>
  <c r="P300" i="40"/>
  <c r="H307" i="40"/>
  <c r="H306" i="40"/>
  <c r="J306" i="40" s="1"/>
  <c r="H305" i="40"/>
  <c r="J305" i="40" s="1"/>
  <c r="H304" i="40"/>
  <c r="J304" i="40" s="1"/>
  <c r="H303" i="40"/>
  <c r="H302" i="40"/>
  <c r="H301" i="40"/>
  <c r="J301" i="40" s="1"/>
  <c r="H300" i="40"/>
  <c r="H296" i="40"/>
  <c r="J296" i="40" s="1"/>
  <c r="H295" i="40"/>
  <c r="J295" i="40" s="1"/>
  <c r="H294" i="40"/>
  <c r="J294" i="40" s="1"/>
  <c r="H293" i="40"/>
  <c r="J293" i="40" s="1"/>
  <c r="H292" i="40"/>
  <c r="J292" i="40" s="1"/>
  <c r="H291" i="40"/>
  <c r="J291" i="40" s="1"/>
  <c r="H290" i="40"/>
  <c r="J290" i="40" s="1"/>
  <c r="H289" i="40"/>
  <c r="J289" i="40" s="1"/>
  <c r="H288" i="40"/>
  <c r="J288" i="40" s="1"/>
  <c r="H287" i="40"/>
  <c r="J287" i="40" s="1"/>
  <c r="H286" i="40"/>
  <c r="J286" i="40" s="1"/>
  <c r="H285" i="40"/>
  <c r="J285" i="40" s="1"/>
  <c r="H284" i="40"/>
  <c r="J284" i="40" s="1"/>
  <c r="H283" i="40"/>
  <c r="J283" i="40" s="1"/>
  <c r="H282" i="40"/>
  <c r="J282" i="40" s="1"/>
  <c r="H281" i="40"/>
  <c r="J281" i="40" s="1"/>
  <c r="H280" i="40"/>
  <c r="J280" i="40" s="1"/>
  <c r="H279" i="40"/>
  <c r="J279" i="40" s="1"/>
  <c r="H278" i="40"/>
  <c r="J278" i="40" s="1"/>
  <c r="H277" i="40"/>
  <c r="J277" i="40" s="1"/>
  <c r="H276" i="40"/>
  <c r="J276" i="40" s="1"/>
  <c r="H275" i="40"/>
  <c r="J275" i="40" s="1"/>
  <c r="H274" i="40"/>
  <c r="J274" i="40" s="1"/>
  <c r="H273" i="40"/>
  <c r="J273" i="40" s="1"/>
  <c r="H272" i="40"/>
  <c r="J272" i="40" s="1"/>
  <c r="H271" i="40"/>
  <c r="J271" i="40" s="1"/>
  <c r="H270" i="40"/>
  <c r="J270" i="40" s="1"/>
  <c r="H269" i="40"/>
  <c r="J269" i="40" s="1"/>
  <c r="H268" i="40"/>
  <c r="J268" i="40" s="1"/>
  <c r="H267" i="40"/>
  <c r="J267" i="40" s="1"/>
  <c r="H266" i="40"/>
  <c r="J266" i="40" s="1"/>
  <c r="H265" i="40"/>
  <c r="J265" i="40" s="1"/>
  <c r="H264" i="40"/>
  <c r="J264" i="40" s="1"/>
  <c r="H263" i="40"/>
  <c r="J263" i="40" s="1"/>
  <c r="H262" i="40"/>
  <c r="J262" i="40" s="1"/>
  <c r="H261" i="40"/>
  <c r="J261" i="40" s="1"/>
  <c r="H260" i="40"/>
  <c r="J260" i="40" s="1"/>
  <c r="H259" i="40"/>
  <c r="J259" i="40" s="1"/>
  <c r="H258" i="40"/>
  <c r="J258" i="40" s="1"/>
  <c r="H257" i="40"/>
  <c r="J257" i="40" s="1"/>
  <c r="H256" i="40"/>
  <c r="J256" i="40" s="1"/>
  <c r="H255" i="40"/>
  <c r="J255" i="40" s="1"/>
  <c r="H254" i="40"/>
  <c r="J254" i="40" s="1"/>
  <c r="H253" i="40"/>
  <c r="J253" i="40" s="1"/>
  <c r="H252" i="40"/>
  <c r="J252" i="40" s="1"/>
  <c r="H251" i="40"/>
  <c r="J251" i="40" s="1"/>
  <c r="H250" i="40"/>
  <c r="J250" i="40" s="1"/>
  <c r="H249" i="40"/>
  <c r="J249" i="40" s="1"/>
  <c r="H248" i="40"/>
  <c r="J248" i="40" s="1"/>
  <c r="H247" i="40"/>
  <c r="J247" i="40" s="1"/>
  <c r="H246" i="40"/>
  <c r="J246" i="40" s="1"/>
  <c r="H245" i="40"/>
  <c r="J245" i="40" s="1"/>
  <c r="H244" i="40"/>
  <c r="J244" i="40" s="1"/>
  <c r="H243" i="40"/>
  <c r="J243" i="40" s="1"/>
  <c r="H242" i="40"/>
  <c r="J242" i="40" s="1"/>
  <c r="H241" i="40"/>
  <c r="J241" i="40" s="1"/>
  <c r="H240" i="40"/>
  <c r="J240" i="40" s="1"/>
  <c r="H239" i="40"/>
  <c r="J239" i="40" s="1"/>
  <c r="H238" i="40"/>
  <c r="J238" i="40" s="1"/>
  <c r="H237" i="40"/>
  <c r="J237" i="40" s="1"/>
  <c r="H236" i="40"/>
  <c r="J236" i="40" s="1"/>
  <c r="H235" i="40"/>
  <c r="J235" i="40" s="1"/>
  <c r="H234" i="40"/>
  <c r="J234" i="40" s="1"/>
  <c r="H233" i="40"/>
  <c r="J233" i="40" s="1"/>
  <c r="H232" i="40"/>
  <c r="J232" i="40" s="1"/>
  <c r="H231" i="40"/>
  <c r="J231" i="40" s="1"/>
  <c r="H230" i="40"/>
  <c r="J230" i="40" s="1"/>
  <c r="H229" i="40"/>
  <c r="J229" i="40" s="1"/>
  <c r="H228" i="40"/>
  <c r="J228" i="40" s="1"/>
  <c r="H227" i="40"/>
  <c r="J227" i="40" s="1"/>
  <c r="H226" i="40"/>
  <c r="J226" i="40" s="1"/>
  <c r="H225" i="40"/>
  <c r="J225" i="40" s="1"/>
  <c r="H224" i="40"/>
  <c r="J224" i="40" s="1"/>
  <c r="H223" i="40"/>
  <c r="J223" i="40" s="1"/>
  <c r="H222" i="40"/>
  <c r="J222" i="40" s="1"/>
  <c r="H221" i="40"/>
  <c r="J221" i="40" s="1"/>
  <c r="H219" i="40"/>
  <c r="J219" i="40" s="1"/>
  <c r="H218" i="40"/>
  <c r="J218" i="40" s="1"/>
  <c r="H215" i="40"/>
  <c r="J215" i="40" s="1"/>
  <c r="J214" i="40"/>
  <c r="H214" i="40"/>
  <c r="P212" i="40"/>
  <c r="R212" i="40" s="1"/>
  <c r="P211" i="40"/>
  <c r="R211" i="40" s="1"/>
  <c r="P210" i="40"/>
  <c r="R210" i="40" s="1"/>
  <c r="P209" i="40"/>
  <c r="R209" i="40" s="1"/>
  <c r="P208" i="40"/>
  <c r="R208" i="40" s="1"/>
  <c r="P207" i="40"/>
  <c r="R207" i="40" s="1"/>
  <c r="P206" i="40"/>
  <c r="R206" i="40" s="1"/>
  <c r="P205" i="40"/>
  <c r="R205" i="40" s="1"/>
  <c r="P204" i="40"/>
  <c r="R204" i="40" s="1"/>
  <c r="P203" i="40"/>
  <c r="R203" i="40" s="1"/>
  <c r="P202" i="40"/>
  <c r="R202" i="40" s="1"/>
  <c r="P201" i="40"/>
  <c r="R201" i="40" s="1"/>
  <c r="P200" i="40"/>
  <c r="R200" i="40" s="1"/>
  <c r="P199" i="40"/>
  <c r="R199" i="40" s="1"/>
  <c r="P198" i="40"/>
  <c r="R198" i="40" s="1"/>
  <c r="P197" i="40"/>
  <c r="R197" i="40" s="1"/>
  <c r="P196" i="40"/>
  <c r="R196" i="40" s="1"/>
  <c r="P195" i="40"/>
  <c r="R195" i="40" s="1"/>
  <c r="P194" i="40"/>
  <c r="R194" i="40" s="1"/>
  <c r="P193" i="40"/>
  <c r="R193" i="40" s="1"/>
  <c r="P192" i="40"/>
  <c r="R192" i="40" s="1"/>
  <c r="P191" i="40"/>
  <c r="R191" i="40" s="1"/>
  <c r="P190" i="40"/>
  <c r="R190" i="40" s="1"/>
  <c r="P189" i="40"/>
  <c r="R189" i="40" s="1"/>
  <c r="P188" i="40"/>
  <c r="R188" i="40" s="1"/>
  <c r="P187" i="40"/>
  <c r="R187" i="40" s="1"/>
  <c r="P186" i="40"/>
  <c r="R186" i="40" s="1"/>
  <c r="P185" i="40"/>
  <c r="R185" i="40" s="1"/>
  <c r="P184" i="40"/>
  <c r="R184" i="40" s="1"/>
  <c r="P183" i="40"/>
  <c r="R183" i="40" s="1"/>
  <c r="H183" i="40"/>
  <c r="J183" i="40" s="1"/>
  <c r="P182" i="40"/>
  <c r="R182" i="40" s="1"/>
  <c r="P181" i="40"/>
  <c r="R181" i="40" s="1"/>
  <c r="P180" i="40"/>
  <c r="R180" i="40" s="1"/>
  <c r="P179" i="40"/>
  <c r="R179" i="40" s="1"/>
  <c r="H179" i="40"/>
  <c r="J179" i="40" s="1"/>
  <c r="P178" i="40"/>
  <c r="R178" i="40" s="1"/>
  <c r="P177" i="40"/>
  <c r="R177" i="40" s="1"/>
  <c r="P176" i="40"/>
  <c r="R176" i="40" s="1"/>
  <c r="P175" i="40"/>
  <c r="R175" i="40" s="1"/>
  <c r="H175" i="40"/>
  <c r="J175" i="40" s="1"/>
  <c r="P174" i="40"/>
  <c r="R174" i="40" s="1"/>
  <c r="P173" i="40"/>
  <c r="R173" i="40" s="1"/>
  <c r="P172" i="40"/>
  <c r="R172" i="40" s="1"/>
  <c r="P171" i="40"/>
  <c r="R171" i="40" s="1"/>
  <c r="H171" i="40"/>
  <c r="J171" i="40" s="1"/>
  <c r="P170" i="40"/>
  <c r="R170" i="40" s="1"/>
  <c r="P169" i="40"/>
  <c r="R169" i="40" s="1"/>
  <c r="P168" i="40"/>
  <c r="R168" i="40" s="1"/>
  <c r="P167" i="40"/>
  <c r="R167" i="40" s="1"/>
  <c r="H167" i="40"/>
  <c r="J167" i="40" s="1"/>
  <c r="P166" i="40"/>
  <c r="R166" i="40" s="1"/>
  <c r="P165" i="40"/>
  <c r="R165" i="40" s="1"/>
  <c r="P164" i="40"/>
  <c r="R164" i="40" s="1"/>
  <c r="P163" i="40"/>
  <c r="R163" i="40" s="1"/>
  <c r="H163" i="40"/>
  <c r="J163" i="40" s="1"/>
  <c r="P162" i="40"/>
  <c r="R162" i="40" s="1"/>
  <c r="P161" i="40"/>
  <c r="R161" i="40" s="1"/>
  <c r="P160" i="40"/>
  <c r="R160" i="40" s="1"/>
  <c r="P159" i="40"/>
  <c r="R159" i="40" s="1"/>
  <c r="H159" i="40"/>
  <c r="J159" i="40" s="1"/>
  <c r="P158" i="40"/>
  <c r="R158" i="40" s="1"/>
  <c r="P157" i="40"/>
  <c r="R157" i="40" s="1"/>
  <c r="P156" i="40"/>
  <c r="R156" i="40" s="1"/>
  <c r="P155" i="40"/>
  <c r="R155" i="40" s="1"/>
  <c r="H155" i="40"/>
  <c r="J155" i="40" s="1"/>
  <c r="P154" i="40"/>
  <c r="R154" i="40" s="1"/>
  <c r="P153" i="40"/>
  <c r="R153" i="40" s="1"/>
  <c r="P152" i="40"/>
  <c r="R152" i="40" s="1"/>
  <c r="P151" i="40"/>
  <c r="R151" i="40" s="1"/>
  <c r="H151" i="40"/>
  <c r="J151" i="40" s="1"/>
  <c r="P150" i="40"/>
  <c r="R150" i="40" s="1"/>
  <c r="P149" i="40"/>
  <c r="R149" i="40" s="1"/>
  <c r="P148" i="40"/>
  <c r="R148" i="40" s="1"/>
  <c r="P147" i="40"/>
  <c r="R147" i="40" s="1"/>
  <c r="H147" i="40"/>
  <c r="J147" i="40" s="1"/>
  <c r="P146" i="40"/>
  <c r="R146" i="40" s="1"/>
  <c r="P145" i="40"/>
  <c r="R145" i="40" s="1"/>
  <c r="P144" i="40"/>
  <c r="R144" i="40" s="1"/>
  <c r="P143" i="40"/>
  <c r="R143" i="40" s="1"/>
  <c r="H143" i="40"/>
  <c r="J143" i="40" s="1"/>
  <c r="P142" i="40"/>
  <c r="R142" i="40" s="1"/>
  <c r="P141" i="40"/>
  <c r="R141" i="40" s="1"/>
  <c r="P140" i="40"/>
  <c r="R140" i="40" s="1"/>
  <c r="P139" i="40"/>
  <c r="R139" i="40" s="1"/>
  <c r="H139" i="40"/>
  <c r="J139" i="40" s="1"/>
  <c r="P138" i="40"/>
  <c r="R138" i="40" s="1"/>
  <c r="P137" i="40"/>
  <c r="R137" i="40" s="1"/>
  <c r="P136" i="40"/>
  <c r="R136" i="40" s="1"/>
  <c r="P135" i="40"/>
  <c r="R135" i="40" s="1"/>
  <c r="H135" i="40"/>
  <c r="J135" i="40" s="1"/>
  <c r="P134" i="40"/>
  <c r="R134" i="40" s="1"/>
  <c r="P133" i="40"/>
  <c r="R133" i="40" s="1"/>
  <c r="P132" i="40"/>
  <c r="R132" i="40" s="1"/>
  <c r="P131" i="40"/>
  <c r="R131" i="40" s="1"/>
  <c r="H131" i="40"/>
  <c r="J131" i="40" s="1"/>
  <c r="P130" i="40"/>
  <c r="R130" i="40" s="1"/>
  <c r="P129" i="40"/>
  <c r="R129" i="40" s="1"/>
  <c r="P128" i="40"/>
  <c r="R128" i="40" s="1"/>
  <c r="P127" i="40"/>
  <c r="R127" i="40" s="1"/>
  <c r="P126" i="40"/>
  <c r="R126" i="40" s="1"/>
  <c r="P125" i="40"/>
  <c r="R125" i="40" s="1"/>
  <c r="P124" i="40"/>
  <c r="R124" i="40" s="1"/>
  <c r="P123" i="40"/>
  <c r="R123" i="40" s="1"/>
  <c r="P122" i="40"/>
  <c r="R122" i="40" s="1"/>
  <c r="P121" i="40"/>
  <c r="R121" i="40" s="1"/>
  <c r="P120" i="40"/>
  <c r="R120" i="40" s="1"/>
  <c r="P119" i="40"/>
  <c r="R119" i="40" s="1"/>
  <c r="P118" i="40"/>
  <c r="R118" i="40" s="1"/>
  <c r="P117" i="40"/>
  <c r="R117" i="40" s="1"/>
  <c r="P116" i="40"/>
  <c r="R116" i="40" s="1"/>
  <c r="P115" i="40"/>
  <c r="R115" i="40" s="1"/>
  <c r="P114" i="40"/>
  <c r="R114" i="40" s="1"/>
  <c r="P113" i="40"/>
  <c r="R113" i="40" s="1"/>
  <c r="P112" i="40"/>
  <c r="R112" i="40" s="1"/>
  <c r="P111" i="40"/>
  <c r="R111" i="40" s="1"/>
  <c r="P110" i="40"/>
  <c r="R110" i="40" s="1"/>
  <c r="P109" i="40"/>
  <c r="R109" i="40" s="1"/>
  <c r="P108" i="40"/>
  <c r="R108" i="40" s="1"/>
  <c r="P107" i="40"/>
  <c r="R107" i="40" s="1"/>
  <c r="P106" i="40"/>
  <c r="R106" i="40" s="1"/>
  <c r="P105" i="40"/>
  <c r="R105" i="40" s="1"/>
  <c r="P104" i="40"/>
  <c r="R104" i="40" s="1"/>
  <c r="P103" i="40"/>
  <c r="R103" i="40" s="1"/>
  <c r="P102" i="40"/>
  <c r="R102" i="40" s="1"/>
  <c r="P101" i="40"/>
  <c r="R101" i="40" s="1"/>
  <c r="P100" i="40"/>
  <c r="R100" i="40" s="1"/>
  <c r="P99" i="40"/>
  <c r="R99" i="40" s="1"/>
  <c r="P98" i="40"/>
  <c r="R98" i="40" s="1"/>
  <c r="P97" i="40"/>
  <c r="R97" i="40" s="1"/>
  <c r="P96" i="40"/>
  <c r="R96" i="40" s="1"/>
  <c r="P95" i="40"/>
  <c r="R95" i="40" s="1"/>
  <c r="P94" i="40"/>
  <c r="R94" i="40" s="1"/>
  <c r="P93" i="40"/>
  <c r="R93" i="40" s="1"/>
  <c r="P92" i="40"/>
  <c r="R92" i="40" s="1"/>
  <c r="P91" i="40"/>
  <c r="R91" i="40" s="1"/>
  <c r="P90" i="40"/>
  <c r="R90" i="40" s="1"/>
  <c r="P89" i="40"/>
  <c r="R89" i="40" s="1"/>
  <c r="P88" i="40"/>
  <c r="R88" i="40" s="1"/>
  <c r="P87" i="40"/>
  <c r="R87" i="40" s="1"/>
  <c r="P86" i="40"/>
  <c r="R86" i="40" s="1"/>
  <c r="P85" i="40"/>
  <c r="R85" i="40" s="1"/>
  <c r="P84" i="40"/>
  <c r="R84" i="40" s="1"/>
  <c r="P83" i="40"/>
  <c r="R83" i="40" s="1"/>
  <c r="P82" i="40"/>
  <c r="R82" i="40" s="1"/>
  <c r="P81" i="40"/>
  <c r="R81" i="40" s="1"/>
  <c r="P80" i="40"/>
  <c r="R80" i="40" s="1"/>
  <c r="P79" i="40"/>
  <c r="R79" i="40" s="1"/>
  <c r="P78" i="40"/>
  <c r="R78" i="40" s="1"/>
  <c r="P77" i="40"/>
  <c r="R77" i="40" s="1"/>
  <c r="P76" i="40"/>
  <c r="R76" i="40" s="1"/>
  <c r="P75" i="40"/>
  <c r="R75" i="40" s="1"/>
  <c r="P74" i="40"/>
  <c r="R74" i="40" s="1"/>
  <c r="P73" i="40"/>
  <c r="R73" i="40" s="1"/>
  <c r="P72" i="40"/>
  <c r="R72" i="40" s="1"/>
  <c r="P71" i="40"/>
  <c r="R71" i="40" s="1"/>
  <c r="P70" i="40"/>
  <c r="R70" i="40" s="1"/>
  <c r="P69" i="40"/>
  <c r="R69" i="40" s="1"/>
  <c r="P68" i="40"/>
  <c r="R68" i="40" s="1"/>
  <c r="P67" i="40"/>
  <c r="R67" i="40" s="1"/>
  <c r="P66" i="40"/>
  <c r="R66" i="40" s="1"/>
  <c r="P65" i="40"/>
  <c r="R65" i="40" s="1"/>
  <c r="P64" i="40"/>
  <c r="R64" i="40" s="1"/>
  <c r="P63" i="40"/>
  <c r="R63" i="40" s="1"/>
  <c r="P62" i="40"/>
  <c r="R62" i="40" s="1"/>
  <c r="H61" i="40"/>
  <c r="J61" i="40" s="1"/>
  <c r="P60" i="40"/>
  <c r="R60" i="40" s="1"/>
  <c r="H60" i="40"/>
  <c r="J60" i="40" s="1"/>
  <c r="H59" i="40"/>
  <c r="J59" i="40" s="1"/>
  <c r="P58" i="40"/>
  <c r="R58" i="40" s="1"/>
  <c r="H57" i="40"/>
  <c r="J57" i="40" s="1"/>
  <c r="P56" i="40"/>
  <c r="R56" i="40" s="1"/>
  <c r="H56" i="40"/>
  <c r="J56" i="40" s="1"/>
  <c r="H55" i="40"/>
  <c r="J55" i="40" s="1"/>
  <c r="P54" i="40"/>
  <c r="R54" i="40" s="1"/>
  <c r="H53" i="40"/>
  <c r="J53" i="40" s="1"/>
  <c r="P52" i="40"/>
  <c r="R52" i="40" s="1"/>
  <c r="H52" i="40"/>
  <c r="J52" i="40" s="1"/>
  <c r="H51" i="40"/>
  <c r="J51" i="40" s="1"/>
  <c r="P50" i="40"/>
  <c r="R50" i="40" s="1"/>
  <c r="H49" i="40"/>
  <c r="J49" i="40" s="1"/>
  <c r="P48" i="40"/>
  <c r="R48" i="40" s="1"/>
  <c r="H48" i="40"/>
  <c r="J48" i="40" s="1"/>
  <c r="H47" i="40"/>
  <c r="J47" i="40" s="1"/>
  <c r="P46" i="40"/>
  <c r="R46" i="40" s="1"/>
  <c r="H45" i="40"/>
  <c r="J45" i="40" s="1"/>
  <c r="P44" i="40"/>
  <c r="R44" i="40" s="1"/>
  <c r="H44" i="40"/>
  <c r="J44" i="40" s="1"/>
  <c r="H43" i="40"/>
  <c r="J43" i="40" s="1"/>
  <c r="P42" i="40"/>
  <c r="R42" i="40" s="1"/>
  <c r="H41" i="40"/>
  <c r="J41" i="40" s="1"/>
  <c r="P40" i="40"/>
  <c r="R40" i="40" s="1"/>
  <c r="H40" i="40"/>
  <c r="J40" i="40" s="1"/>
  <c r="H39" i="40"/>
  <c r="J39" i="40" s="1"/>
  <c r="P38" i="40"/>
  <c r="R38" i="40" s="1"/>
  <c r="H37" i="40"/>
  <c r="J37" i="40" s="1"/>
  <c r="P36" i="40"/>
  <c r="R36" i="40" s="1"/>
  <c r="H36" i="40"/>
  <c r="J36" i="40" s="1"/>
  <c r="H35" i="40"/>
  <c r="J35" i="40" s="1"/>
  <c r="P34" i="40"/>
  <c r="R34" i="40" s="1"/>
  <c r="H33" i="40"/>
  <c r="J33" i="40" s="1"/>
  <c r="P32" i="40"/>
  <c r="R32" i="40" s="1"/>
  <c r="H32" i="40"/>
  <c r="J32" i="40" s="1"/>
  <c r="H31" i="40"/>
  <c r="J31" i="40" s="1"/>
  <c r="P30" i="40"/>
  <c r="R30" i="40" s="1"/>
  <c r="H29" i="40"/>
  <c r="J29" i="40" s="1"/>
  <c r="P28" i="40"/>
  <c r="R28" i="40" s="1"/>
  <c r="H28" i="40"/>
  <c r="J28" i="40" s="1"/>
  <c r="H27" i="40"/>
  <c r="J27" i="40" s="1"/>
  <c r="P26" i="40"/>
  <c r="R26" i="40" s="1"/>
  <c r="H25" i="40"/>
  <c r="J25" i="40" s="1"/>
  <c r="P24" i="40"/>
  <c r="R24" i="40" s="1"/>
  <c r="H24" i="40"/>
  <c r="J24" i="40" s="1"/>
  <c r="H23" i="40"/>
  <c r="J23" i="40" s="1"/>
  <c r="P22" i="40"/>
  <c r="R22" i="40" s="1"/>
  <c r="H21" i="40"/>
  <c r="P20" i="40"/>
  <c r="R20" i="40" s="1"/>
  <c r="H20" i="40"/>
  <c r="H19" i="40"/>
  <c r="J19" i="40" s="1"/>
  <c r="P18" i="40"/>
  <c r="R18" i="40" s="1"/>
  <c r="H17" i="40"/>
  <c r="J17" i="40" s="1"/>
  <c r="P16" i="40"/>
  <c r="R16" i="40" s="1"/>
  <c r="H16" i="40"/>
  <c r="J16" i="40" s="1"/>
  <c r="H15" i="40"/>
  <c r="J15" i="40" s="1"/>
  <c r="H14" i="40"/>
  <c r="J14" i="40" s="1"/>
  <c r="H13" i="40"/>
  <c r="J13" i="40" s="1"/>
  <c r="H12" i="40"/>
  <c r="J12" i="40" s="1"/>
  <c r="H11" i="40"/>
  <c r="J11" i="40" s="1"/>
  <c r="J20" i="40" l="1"/>
  <c r="H18" i="40"/>
  <c r="J18" i="40" s="1"/>
  <c r="H22" i="40"/>
  <c r="J22" i="40" s="1"/>
  <c r="H26" i="40"/>
  <c r="J26" i="40" s="1"/>
  <c r="H30" i="40"/>
  <c r="J30" i="40" s="1"/>
  <c r="H34" i="40"/>
  <c r="J34" i="40" s="1"/>
  <c r="H38" i="40"/>
  <c r="J38" i="40" s="1"/>
  <c r="H42" i="40"/>
  <c r="J42" i="40" s="1"/>
  <c r="H46" i="40"/>
  <c r="J46" i="40" s="1"/>
  <c r="H50" i="40"/>
  <c r="J50" i="40" s="1"/>
  <c r="H54" i="40"/>
  <c r="J54" i="40" s="1"/>
  <c r="H58" i="40"/>
  <c r="J58" i="40" s="1"/>
  <c r="H62" i="40"/>
  <c r="J62" i="40" s="1"/>
  <c r="H213" i="40"/>
  <c r="J213" i="40" s="1"/>
  <c r="H217" i="40"/>
  <c r="J217" i="40" s="1"/>
  <c r="P11" i="40"/>
  <c r="R11" i="40" s="1"/>
  <c r="P12" i="40"/>
  <c r="R12" i="40" s="1"/>
  <c r="P13" i="40"/>
  <c r="R13" i="40" s="1"/>
  <c r="P14" i="40"/>
  <c r="R14" i="40" s="1"/>
  <c r="P15" i="40"/>
  <c r="R15" i="40" s="1"/>
  <c r="P19" i="40"/>
  <c r="R19" i="40" s="1"/>
  <c r="P23" i="40"/>
  <c r="R23" i="40" s="1"/>
  <c r="P27" i="40"/>
  <c r="R27" i="40" s="1"/>
  <c r="P31" i="40"/>
  <c r="R31" i="40" s="1"/>
  <c r="P35" i="40"/>
  <c r="R35" i="40" s="1"/>
  <c r="P39" i="40"/>
  <c r="R39" i="40" s="1"/>
  <c r="P43" i="40"/>
  <c r="R43" i="40" s="1"/>
  <c r="P47" i="40"/>
  <c r="R47" i="40" s="1"/>
  <c r="P51" i="40"/>
  <c r="R51" i="40" s="1"/>
  <c r="P55" i="40"/>
  <c r="R55" i="40" s="1"/>
  <c r="P59" i="40"/>
  <c r="R59" i="40" s="1"/>
  <c r="H216" i="40"/>
  <c r="J216" i="40" s="1"/>
  <c r="H220" i="40"/>
  <c r="J220" i="40" s="1"/>
  <c r="J21" i="40"/>
  <c r="P17" i="40"/>
  <c r="R17" i="40" s="1"/>
  <c r="P21" i="40"/>
  <c r="R21" i="40" s="1"/>
  <c r="P25" i="40"/>
  <c r="R25" i="40" s="1"/>
  <c r="P29" i="40"/>
  <c r="R29" i="40" s="1"/>
  <c r="P33" i="40"/>
  <c r="R33" i="40" s="1"/>
  <c r="P37" i="40"/>
  <c r="R37" i="40" s="1"/>
  <c r="P41" i="40"/>
  <c r="R41" i="40" s="1"/>
  <c r="P45" i="40"/>
  <c r="R45" i="40" s="1"/>
  <c r="P49" i="40"/>
  <c r="R49" i="40" s="1"/>
  <c r="P53" i="40"/>
  <c r="R53" i="40" s="1"/>
  <c r="P57" i="40"/>
  <c r="R57" i="40" s="1"/>
  <c r="P61" i="40"/>
  <c r="R61" i="40" s="1"/>
  <c r="H129" i="40"/>
  <c r="J129" i="40" s="1"/>
  <c r="H130" i="40"/>
  <c r="J130" i="40" s="1"/>
  <c r="H133" i="40"/>
  <c r="J133" i="40" s="1"/>
  <c r="H134" i="40"/>
  <c r="J134" i="40" s="1"/>
  <c r="H137" i="40"/>
  <c r="J137" i="40" s="1"/>
  <c r="H138" i="40"/>
  <c r="J138" i="40" s="1"/>
  <c r="H141" i="40"/>
  <c r="J141" i="40" s="1"/>
  <c r="H142" i="40"/>
  <c r="J142" i="40" s="1"/>
  <c r="H145" i="40"/>
  <c r="J145" i="40" s="1"/>
  <c r="H146" i="40"/>
  <c r="J146" i="40" s="1"/>
  <c r="H149" i="40"/>
  <c r="J149" i="40" s="1"/>
  <c r="H150" i="40"/>
  <c r="J150" i="40" s="1"/>
  <c r="H153" i="40"/>
  <c r="J153" i="40" s="1"/>
  <c r="H154" i="40"/>
  <c r="J154" i="40" s="1"/>
  <c r="H157" i="40"/>
  <c r="J157" i="40" s="1"/>
  <c r="H158" i="40"/>
  <c r="J158" i="40" s="1"/>
  <c r="H161" i="40"/>
  <c r="J161" i="40" s="1"/>
  <c r="H162" i="40"/>
  <c r="J162" i="40" s="1"/>
  <c r="H165" i="40"/>
  <c r="J165" i="40" s="1"/>
  <c r="H166" i="40"/>
  <c r="J166" i="40" s="1"/>
  <c r="H169" i="40"/>
  <c r="J169" i="40" s="1"/>
  <c r="H170" i="40"/>
  <c r="J170" i="40" s="1"/>
  <c r="H173" i="40"/>
  <c r="J173" i="40" s="1"/>
  <c r="H174" i="40"/>
  <c r="J174" i="40" s="1"/>
  <c r="H177" i="40"/>
  <c r="J177" i="40" s="1"/>
  <c r="H178" i="40"/>
  <c r="J178" i="40" s="1"/>
  <c r="H181" i="40"/>
  <c r="J181" i="40" s="1"/>
  <c r="H182" i="40"/>
  <c r="J182" i="40" s="1"/>
  <c r="H185" i="40"/>
  <c r="J185" i="40" s="1"/>
  <c r="H63" i="40"/>
  <c r="J63" i="40" s="1"/>
  <c r="H64" i="40"/>
  <c r="J64" i="40" s="1"/>
  <c r="H65" i="40"/>
  <c r="J65" i="40" s="1"/>
  <c r="H66" i="40"/>
  <c r="J66" i="40" s="1"/>
  <c r="H67" i="40"/>
  <c r="J67" i="40" s="1"/>
  <c r="H68" i="40"/>
  <c r="J68" i="40" s="1"/>
  <c r="H69" i="40"/>
  <c r="J69" i="40" s="1"/>
  <c r="H70" i="40"/>
  <c r="J70" i="40" s="1"/>
  <c r="H71" i="40"/>
  <c r="J71" i="40" s="1"/>
  <c r="H72" i="40"/>
  <c r="J72" i="40" s="1"/>
  <c r="H73" i="40"/>
  <c r="J73" i="40" s="1"/>
  <c r="H74" i="40"/>
  <c r="J74" i="40" s="1"/>
  <c r="H75" i="40"/>
  <c r="J75" i="40" s="1"/>
  <c r="H76" i="40"/>
  <c r="J76" i="40" s="1"/>
  <c r="H77" i="40"/>
  <c r="J77" i="40" s="1"/>
  <c r="H78" i="40"/>
  <c r="J78" i="40" s="1"/>
  <c r="H79" i="40"/>
  <c r="J79" i="40" s="1"/>
  <c r="H80" i="40"/>
  <c r="J80" i="40" s="1"/>
  <c r="H81" i="40"/>
  <c r="J81" i="40" s="1"/>
  <c r="H82" i="40"/>
  <c r="J82" i="40" s="1"/>
  <c r="H83" i="40"/>
  <c r="J83" i="40" s="1"/>
  <c r="H84" i="40"/>
  <c r="J84" i="40" s="1"/>
  <c r="H85" i="40"/>
  <c r="J85" i="40" s="1"/>
  <c r="H86" i="40"/>
  <c r="J86" i="40" s="1"/>
  <c r="H87" i="40"/>
  <c r="J87" i="40" s="1"/>
  <c r="H88" i="40"/>
  <c r="J88" i="40" s="1"/>
  <c r="H89" i="40"/>
  <c r="J89" i="40" s="1"/>
  <c r="H90" i="40"/>
  <c r="J90" i="40" s="1"/>
  <c r="H91" i="40"/>
  <c r="J91" i="40" s="1"/>
  <c r="H92" i="40"/>
  <c r="J92" i="40" s="1"/>
  <c r="H93" i="40"/>
  <c r="J93" i="40" s="1"/>
  <c r="H94" i="40"/>
  <c r="J94" i="40" s="1"/>
  <c r="H95" i="40"/>
  <c r="J95" i="40" s="1"/>
  <c r="H96" i="40"/>
  <c r="J96" i="40" s="1"/>
  <c r="H97" i="40"/>
  <c r="J97" i="40" s="1"/>
  <c r="H98" i="40"/>
  <c r="J98" i="40" s="1"/>
  <c r="H99" i="40"/>
  <c r="J99" i="40" s="1"/>
  <c r="H100" i="40"/>
  <c r="J100" i="40" s="1"/>
  <c r="H101" i="40"/>
  <c r="J101" i="40" s="1"/>
  <c r="H102" i="40"/>
  <c r="J102" i="40" s="1"/>
  <c r="H103" i="40"/>
  <c r="J103" i="40" s="1"/>
  <c r="H104" i="40"/>
  <c r="J104" i="40" s="1"/>
  <c r="H105" i="40"/>
  <c r="J105" i="40" s="1"/>
  <c r="H106" i="40"/>
  <c r="J106" i="40" s="1"/>
  <c r="H107" i="40"/>
  <c r="J107" i="40" s="1"/>
  <c r="H108" i="40"/>
  <c r="J108" i="40" s="1"/>
  <c r="H109" i="40"/>
  <c r="J109" i="40" s="1"/>
  <c r="H110" i="40"/>
  <c r="J110" i="40" s="1"/>
  <c r="H111" i="40"/>
  <c r="J111" i="40" s="1"/>
  <c r="H112" i="40"/>
  <c r="J112" i="40" s="1"/>
  <c r="H113" i="40"/>
  <c r="J113" i="40" s="1"/>
  <c r="H114" i="40"/>
  <c r="J114" i="40" s="1"/>
  <c r="H115" i="40"/>
  <c r="J115" i="40" s="1"/>
  <c r="H116" i="40"/>
  <c r="J116" i="40" s="1"/>
  <c r="H117" i="40"/>
  <c r="J117" i="40" s="1"/>
  <c r="H118" i="40"/>
  <c r="J118" i="40" s="1"/>
  <c r="H119" i="40"/>
  <c r="J119" i="40" s="1"/>
  <c r="H120" i="40"/>
  <c r="J120" i="40" s="1"/>
  <c r="H121" i="40"/>
  <c r="J121" i="40" s="1"/>
  <c r="H122" i="40"/>
  <c r="J122" i="40" s="1"/>
  <c r="H123" i="40"/>
  <c r="J123" i="40" s="1"/>
  <c r="H124" i="40"/>
  <c r="J124" i="40" s="1"/>
  <c r="H125" i="40"/>
  <c r="J125" i="40" s="1"/>
  <c r="H126" i="40"/>
  <c r="J126" i="40" s="1"/>
  <c r="H127" i="40"/>
  <c r="J127" i="40" s="1"/>
  <c r="H128" i="40"/>
  <c r="J128" i="40" s="1"/>
  <c r="H132" i="40"/>
  <c r="J132" i="40" s="1"/>
  <c r="H136" i="40"/>
  <c r="J136" i="40" s="1"/>
  <c r="H140" i="40"/>
  <c r="J140" i="40" s="1"/>
  <c r="H144" i="40"/>
  <c r="J144" i="40" s="1"/>
  <c r="H148" i="40"/>
  <c r="J148" i="40" s="1"/>
  <c r="H152" i="40"/>
  <c r="J152" i="40" s="1"/>
  <c r="H156" i="40"/>
  <c r="J156" i="40" s="1"/>
  <c r="H160" i="40"/>
  <c r="J160" i="40" s="1"/>
  <c r="H164" i="40"/>
  <c r="J164" i="40" s="1"/>
  <c r="H168" i="40"/>
  <c r="J168" i="40" s="1"/>
  <c r="H172" i="40"/>
  <c r="J172" i="40" s="1"/>
  <c r="H176" i="40"/>
  <c r="J176" i="40" s="1"/>
  <c r="H180" i="40"/>
  <c r="J180" i="40" s="1"/>
  <c r="H184" i="40"/>
  <c r="J184" i="40" s="1"/>
  <c r="H186" i="40"/>
  <c r="J186" i="40" s="1"/>
  <c r="H187" i="40"/>
  <c r="J187" i="40" s="1"/>
  <c r="H188" i="40"/>
  <c r="J188" i="40" s="1"/>
  <c r="H189" i="40"/>
  <c r="J189" i="40" s="1"/>
  <c r="H190" i="40"/>
  <c r="J190" i="40" s="1"/>
  <c r="H191" i="40"/>
  <c r="J191" i="40" s="1"/>
  <c r="H192" i="40"/>
  <c r="J192" i="40" s="1"/>
  <c r="H193" i="40"/>
  <c r="J193" i="40" s="1"/>
  <c r="H194" i="40"/>
  <c r="J194" i="40" s="1"/>
  <c r="H195" i="40"/>
  <c r="J195" i="40" s="1"/>
  <c r="H196" i="40"/>
  <c r="J196" i="40" s="1"/>
  <c r="H197" i="40"/>
  <c r="J197" i="40" s="1"/>
  <c r="H198" i="40"/>
  <c r="J198" i="40" s="1"/>
  <c r="H199" i="40"/>
  <c r="J199" i="40" s="1"/>
  <c r="H200" i="40"/>
  <c r="J200" i="40" s="1"/>
  <c r="H201" i="40"/>
  <c r="J201" i="40" s="1"/>
  <c r="H202" i="40"/>
  <c r="J202" i="40" s="1"/>
  <c r="H203" i="40"/>
  <c r="J203" i="40" s="1"/>
  <c r="H204" i="40"/>
  <c r="J204" i="40" s="1"/>
  <c r="H205" i="40"/>
  <c r="J205" i="40" s="1"/>
  <c r="H206" i="40"/>
  <c r="J206" i="40" s="1"/>
  <c r="H207" i="40"/>
  <c r="J207" i="40" s="1"/>
  <c r="H208" i="40"/>
  <c r="J208" i="40" s="1"/>
  <c r="H209" i="40"/>
  <c r="J209" i="40" s="1"/>
  <c r="H210" i="40"/>
  <c r="J210" i="40" s="1"/>
  <c r="H211" i="40"/>
  <c r="J211" i="40" s="1"/>
  <c r="H212" i="40"/>
  <c r="J212" i="40" s="1"/>
  <c r="P213" i="40"/>
  <c r="R213" i="40" s="1"/>
  <c r="P214" i="40"/>
  <c r="R214" i="40" s="1"/>
  <c r="P215" i="40"/>
  <c r="R215" i="40" s="1"/>
  <c r="P216" i="40"/>
  <c r="R216" i="40" s="1"/>
  <c r="P217" i="40"/>
  <c r="R217" i="40" s="1"/>
  <c r="P218" i="40"/>
  <c r="R218" i="40" s="1"/>
  <c r="P219" i="40"/>
  <c r="R219" i="40" s="1"/>
  <c r="P220" i="40"/>
  <c r="R220" i="40" s="1"/>
  <c r="P221" i="40"/>
  <c r="R221" i="40" s="1"/>
  <c r="P222" i="40"/>
  <c r="R222" i="40" s="1"/>
  <c r="P223" i="40"/>
  <c r="R223" i="40" s="1"/>
  <c r="P224" i="40"/>
  <c r="R224" i="40" s="1"/>
  <c r="P225" i="40"/>
  <c r="R225" i="40" s="1"/>
  <c r="P226" i="40"/>
  <c r="R226" i="40" s="1"/>
  <c r="P227" i="40"/>
  <c r="R227" i="40" s="1"/>
  <c r="P228" i="40"/>
  <c r="R228" i="40" s="1"/>
  <c r="P229" i="40"/>
  <c r="R229" i="40" s="1"/>
  <c r="P230" i="40"/>
  <c r="R230" i="40" s="1"/>
  <c r="P231" i="40"/>
  <c r="R231" i="40" s="1"/>
  <c r="P232" i="40"/>
  <c r="R232" i="40" s="1"/>
  <c r="P233" i="40"/>
  <c r="R233" i="40" s="1"/>
  <c r="P234" i="40"/>
  <c r="R234" i="40" s="1"/>
  <c r="P235" i="40"/>
  <c r="R235" i="40" s="1"/>
  <c r="P236" i="40"/>
  <c r="R236" i="40" s="1"/>
  <c r="P237" i="40"/>
  <c r="R237" i="40" s="1"/>
  <c r="P238" i="40"/>
  <c r="R238" i="40" s="1"/>
  <c r="P239" i="40"/>
  <c r="R239" i="40" s="1"/>
  <c r="P240" i="40"/>
  <c r="R240" i="40" s="1"/>
  <c r="P241" i="40"/>
  <c r="R241" i="40" s="1"/>
  <c r="P242" i="40"/>
  <c r="R242" i="40" s="1"/>
  <c r="P243" i="40"/>
  <c r="R243" i="40" s="1"/>
  <c r="P244" i="40"/>
  <c r="R244" i="40" s="1"/>
  <c r="P245" i="40"/>
  <c r="R245" i="40" s="1"/>
  <c r="P246" i="40"/>
  <c r="R246" i="40" s="1"/>
  <c r="P247" i="40"/>
  <c r="R247" i="40" s="1"/>
  <c r="P248" i="40"/>
  <c r="R248" i="40" s="1"/>
  <c r="P249" i="40"/>
  <c r="R249" i="40" s="1"/>
  <c r="P250" i="40"/>
  <c r="R250" i="40" s="1"/>
  <c r="P251" i="40"/>
  <c r="R251" i="40" s="1"/>
  <c r="P252" i="40"/>
  <c r="R252" i="40" s="1"/>
  <c r="P253" i="40"/>
  <c r="R253" i="40" s="1"/>
  <c r="P254" i="40"/>
  <c r="R254" i="40" s="1"/>
  <c r="P255" i="40"/>
  <c r="R255" i="40" s="1"/>
  <c r="P256" i="40"/>
  <c r="R256" i="40" s="1"/>
  <c r="P257" i="40"/>
  <c r="R257" i="40" s="1"/>
  <c r="P258" i="40"/>
  <c r="R258" i="40" s="1"/>
  <c r="P259" i="40"/>
  <c r="R259" i="40" s="1"/>
  <c r="P260" i="40"/>
  <c r="R260" i="40" s="1"/>
  <c r="P261" i="40"/>
  <c r="R261" i="40" s="1"/>
  <c r="P262" i="40"/>
  <c r="R262" i="40" s="1"/>
  <c r="P263" i="40"/>
  <c r="R263" i="40" s="1"/>
  <c r="P264" i="40"/>
  <c r="R264" i="40" s="1"/>
  <c r="P265" i="40"/>
  <c r="R265" i="40" s="1"/>
  <c r="P266" i="40"/>
  <c r="R266" i="40" s="1"/>
  <c r="P267" i="40"/>
  <c r="R267" i="40" s="1"/>
  <c r="P268" i="40"/>
  <c r="R268" i="40" s="1"/>
  <c r="P269" i="40"/>
  <c r="R269" i="40" s="1"/>
  <c r="P270" i="40"/>
  <c r="R270" i="40" s="1"/>
  <c r="P271" i="40"/>
  <c r="R271" i="40" s="1"/>
  <c r="P272" i="40"/>
  <c r="R272" i="40" s="1"/>
  <c r="P273" i="40"/>
  <c r="R273" i="40" s="1"/>
  <c r="P274" i="40"/>
  <c r="R274" i="40" s="1"/>
  <c r="P275" i="40"/>
  <c r="R275" i="40" s="1"/>
  <c r="P276" i="40"/>
  <c r="R276" i="40" s="1"/>
  <c r="P277" i="40"/>
  <c r="R277" i="40" s="1"/>
  <c r="P278" i="40"/>
  <c r="R278" i="40" s="1"/>
  <c r="P279" i="40"/>
  <c r="R279" i="40" s="1"/>
  <c r="P280" i="40"/>
  <c r="R280" i="40" s="1"/>
  <c r="P281" i="40"/>
  <c r="R281" i="40" s="1"/>
  <c r="P282" i="40"/>
  <c r="R282" i="40" s="1"/>
  <c r="P283" i="40"/>
  <c r="R283" i="40" s="1"/>
  <c r="P284" i="40"/>
  <c r="R284" i="40" s="1"/>
  <c r="P285" i="40"/>
  <c r="R285" i="40" s="1"/>
  <c r="P286" i="40"/>
  <c r="R286" i="40" s="1"/>
  <c r="P287" i="40"/>
  <c r="R287" i="40" s="1"/>
  <c r="P288" i="40"/>
  <c r="R288" i="40" s="1"/>
  <c r="P289" i="40"/>
  <c r="R289" i="40" s="1"/>
  <c r="P290" i="40"/>
  <c r="R290" i="40" s="1"/>
  <c r="P291" i="40"/>
  <c r="R291" i="40" s="1"/>
  <c r="P292" i="40"/>
  <c r="R292" i="40" s="1"/>
  <c r="P293" i="40"/>
  <c r="R293" i="40" s="1"/>
  <c r="P294" i="40"/>
  <c r="R294" i="40" s="1"/>
  <c r="P295" i="40"/>
  <c r="R295" i="40" s="1"/>
  <c r="P296" i="40"/>
  <c r="R296" i="40" s="1"/>
  <c r="Q63" i="5" l="1"/>
  <c r="O63" i="5"/>
  <c r="P63" i="5"/>
  <c r="N63" i="5"/>
  <c r="M63" i="5"/>
  <c r="L63" i="5"/>
  <c r="K63" i="5"/>
  <c r="H63" i="5"/>
  <c r="E63" i="5"/>
  <c r="D63" i="5"/>
  <c r="C63" i="5"/>
  <c r="O43" i="5"/>
  <c r="Q43" i="5" s="1"/>
  <c r="P43" i="5"/>
  <c r="N43" i="5"/>
  <c r="M43" i="5"/>
  <c r="L43" i="5"/>
  <c r="K43" i="5"/>
  <c r="H43" i="5"/>
  <c r="F43" i="5"/>
  <c r="G43" i="5" s="1"/>
  <c r="C43" i="5"/>
  <c r="D43" i="5"/>
  <c r="E43" i="5"/>
  <c r="F58" i="5"/>
  <c r="L52" i="5"/>
  <c r="K52" i="5"/>
  <c r="P50" i="5"/>
  <c r="N50" i="5"/>
  <c r="M50" i="5"/>
  <c r="L50" i="5"/>
  <c r="H50" i="5"/>
  <c r="F50" i="5"/>
  <c r="E50" i="5"/>
  <c r="D50" i="5"/>
  <c r="P62" i="5"/>
  <c r="N62" i="5"/>
  <c r="M62" i="5"/>
  <c r="L62" i="5"/>
  <c r="H62" i="5"/>
  <c r="F62" i="5"/>
  <c r="G62" i="5" s="1"/>
  <c r="E62" i="5"/>
  <c r="D62" i="5"/>
  <c r="N56" i="5"/>
  <c r="M56" i="5"/>
  <c r="L56" i="5"/>
  <c r="F56" i="5"/>
  <c r="E56" i="5"/>
  <c r="D56" i="5"/>
  <c r="G56" i="5" s="1"/>
  <c r="I56" i="5" s="1"/>
  <c r="O42" i="5"/>
  <c r="Q42" i="5" s="1"/>
  <c r="G42" i="5"/>
  <c r="I42" i="5" s="1"/>
  <c r="O36" i="5"/>
  <c r="Q36" i="5" s="1"/>
  <c r="G36" i="5"/>
  <c r="I36" i="5" s="1"/>
  <c r="N59" i="5"/>
  <c r="L59" i="5"/>
  <c r="K59" i="5"/>
  <c r="F59" i="5"/>
  <c r="D59" i="5"/>
  <c r="C59" i="5"/>
  <c r="O39" i="5"/>
  <c r="Q39" i="5" s="1"/>
  <c r="G39" i="5"/>
  <c r="I39" i="5" s="1"/>
  <c r="O22" i="5"/>
  <c r="Q22" i="5" s="1"/>
  <c r="G22" i="5"/>
  <c r="I22" i="5" s="1"/>
  <c r="O62" i="5" l="1"/>
  <c r="Q62" i="5" s="1"/>
  <c r="I62" i="5"/>
  <c r="O56" i="5"/>
  <c r="Q56" i="5" s="1"/>
  <c r="O59" i="5"/>
  <c r="Q59" i="5" s="1"/>
  <c r="G59" i="5"/>
  <c r="I59" i="5" s="1"/>
  <c r="P49" i="5" l="1"/>
  <c r="Q49" i="5" s="1"/>
  <c r="P54" i="5"/>
  <c r="P61" i="5"/>
  <c r="N61" i="5"/>
  <c r="N54" i="5"/>
  <c r="N53" i="5"/>
  <c r="N51" i="5"/>
  <c r="N48" i="5"/>
  <c r="N47" i="5"/>
  <c r="N46" i="5"/>
  <c r="M54" i="5"/>
  <c r="M61" i="5"/>
  <c r="L61" i="5"/>
  <c r="L54" i="5"/>
  <c r="L53" i="5"/>
  <c r="L51" i="5"/>
  <c r="O50" i="5"/>
  <c r="L48" i="5"/>
  <c r="L47" i="5"/>
  <c r="L46" i="5"/>
  <c r="K46" i="5"/>
  <c r="K47" i="5"/>
  <c r="K48" i="5"/>
  <c r="K51" i="5"/>
  <c r="O51" i="5" s="1"/>
  <c r="Q51" i="5" s="1"/>
  <c r="K53" i="5"/>
  <c r="K60" i="5"/>
  <c r="K58" i="5"/>
  <c r="O58" i="5" s="1"/>
  <c r="Q58" i="5" s="1"/>
  <c r="K57" i="5"/>
  <c r="O57" i="5" s="1"/>
  <c r="Q57" i="5" s="1"/>
  <c r="K55" i="5"/>
  <c r="O55" i="5" s="1"/>
  <c r="Q55" i="5" s="1"/>
  <c r="H61" i="5"/>
  <c r="H49" i="5"/>
  <c r="I49" i="5" s="1"/>
  <c r="F46" i="5"/>
  <c r="F47" i="5"/>
  <c r="F48" i="5"/>
  <c r="F63" i="5" s="1"/>
  <c r="F51" i="5"/>
  <c r="F61" i="5"/>
  <c r="E61" i="5"/>
  <c r="D61" i="5"/>
  <c r="D51" i="5"/>
  <c r="D48" i="5"/>
  <c r="D47" i="5"/>
  <c r="D46" i="5"/>
  <c r="C60" i="5"/>
  <c r="C58" i="5"/>
  <c r="C57" i="5"/>
  <c r="G57" i="5" s="1"/>
  <c r="I57" i="5" s="1"/>
  <c r="C55" i="5"/>
  <c r="C51" i="5"/>
  <c r="C48" i="5"/>
  <c r="C47" i="5"/>
  <c r="O60" i="5"/>
  <c r="Q60" i="5" s="1"/>
  <c r="G60" i="5"/>
  <c r="I60" i="5" s="1"/>
  <c r="G58" i="5"/>
  <c r="I58" i="5" s="1"/>
  <c r="G55" i="5"/>
  <c r="I55" i="5" s="1"/>
  <c r="G47" i="5"/>
  <c r="I47" i="5" s="1"/>
  <c r="O41" i="5"/>
  <c r="Q41" i="5" s="1"/>
  <c r="G41" i="5"/>
  <c r="I41" i="5" s="1"/>
  <c r="O40" i="5"/>
  <c r="Q40" i="5" s="1"/>
  <c r="G40" i="5"/>
  <c r="I40" i="5" s="1"/>
  <c r="O38" i="5"/>
  <c r="Q38" i="5" s="1"/>
  <c r="G38" i="5"/>
  <c r="I38" i="5" s="1"/>
  <c r="O37" i="5"/>
  <c r="Q37" i="5" s="1"/>
  <c r="G37" i="5"/>
  <c r="I37" i="5" s="1"/>
  <c r="O35" i="5"/>
  <c r="Q35" i="5" s="1"/>
  <c r="G35" i="5"/>
  <c r="I35" i="5" s="1"/>
  <c r="O34" i="5"/>
  <c r="Q34" i="5" s="1"/>
  <c r="O33" i="5"/>
  <c r="Q33" i="5" s="1"/>
  <c r="O32" i="5"/>
  <c r="Q32" i="5" s="1"/>
  <c r="G32" i="5"/>
  <c r="I32" i="5" s="1"/>
  <c r="Q31" i="5"/>
  <c r="I31" i="5"/>
  <c r="O30" i="5"/>
  <c r="Q30" i="5" s="1"/>
  <c r="G30" i="5"/>
  <c r="I30" i="5" s="1"/>
  <c r="O29" i="5"/>
  <c r="Q29" i="5" s="1"/>
  <c r="G29" i="5"/>
  <c r="I29" i="5" s="1"/>
  <c r="O28" i="5"/>
  <c r="Q28" i="5" s="1"/>
  <c r="G28" i="5"/>
  <c r="I28" i="5" s="1"/>
  <c r="C46" i="5"/>
  <c r="G48" i="5" l="1"/>
  <c r="I48" i="5" s="1"/>
  <c r="O53" i="5"/>
  <c r="Q53" i="5" s="1"/>
  <c r="G61" i="5"/>
  <c r="I61" i="5" s="1"/>
  <c r="O48" i="5"/>
  <c r="Q48" i="5" s="1"/>
  <c r="O52" i="5"/>
  <c r="Q52" i="5" s="1"/>
  <c r="O61" i="5"/>
  <c r="Q61" i="5" s="1"/>
  <c r="G50" i="5"/>
  <c r="Q50" i="5"/>
  <c r="O54" i="5"/>
  <c r="Q54" i="5" s="1"/>
  <c r="O47" i="5"/>
  <c r="Q47" i="5" s="1"/>
  <c r="I50" i="5"/>
  <c r="G51" i="5"/>
  <c r="I51" i="5" s="1"/>
  <c r="I43" i="5"/>
  <c r="G46" i="5"/>
  <c r="I46" i="5" s="1"/>
  <c r="O46" i="5"/>
  <c r="G63" i="5" l="1"/>
  <c r="I63" i="5" s="1"/>
  <c r="Q46" i="5"/>
  <c r="G20" i="5" l="1"/>
  <c r="I20" i="5" s="1"/>
  <c r="O20" i="5"/>
  <c r="Q20" i="5" s="1"/>
  <c r="Q318" i="40" l="1"/>
  <c r="O318" i="40"/>
  <c r="N318" i="40"/>
  <c r="M318" i="40"/>
  <c r="L318" i="40"/>
  <c r="I318" i="40"/>
  <c r="G318" i="40"/>
  <c r="F318" i="40"/>
  <c r="E318" i="40"/>
  <c r="D318" i="40"/>
  <c r="P313" i="40"/>
  <c r="R313" i="40" s="1"/>
  <c r="H313" i="40"/>
  <c r="J313" i="40" s="1"/>
  <c r="P312" i="40"/>
  <c r="R312" i="40" s="1"/>
  <c r="H312" i="40"/>
  <c r="Q308" i="40"/>
  <c r="O308" i="40"/>
  <c r="N308" i="40"/>
  <c r="M308" i="40"/>
  <c r="I308" i="40"/>
  <c r="G308" i="40"/>
  <c r="F308" i="40"/>
  <c r="E308" i="40"/>
  <c r="R307" i="40"/>
  <c r="J307" i="40"/>
  <c r="R303" i="40"/>
  <c r="J303" i="40"/>
  <c r="R302" i="40"/>
  <c r="J302" i="40"/>
  <c r="R300" i="40"/>
  <c r="J300" i="40"/>
  <c r="Q297" i="40"/>
  <c r="O297" i="40"/>
  <c r="N297" i="40"/>
  <c r="M297" i="40"/>
  <c r="L297" i="40"/>
  <c r="I297" i="40"/>
  <c r="G297" i="40"/>
  <c r="F297" i="40"/>
  <c r="E297" i="40"/>
  <c r="D297" i="40"/>
  <c r="P10" i="40"/>
  <c r="R10" i="40" s="1"/>
  <c r="H10" i="40"/>
  <c r="J10" i="40" s="1"/>
  <c r="R1" i="40"/>
  <c r="O19" i="5"/>
  <c r="Q19" i="5" s="1"/>
  <c r="G19" i="5"/>
  <c r="I19" i="5" s="1"/>
  <c r="H308" i="40" l="1"/>
  <c r="P308" i="40"/>
  <c r="J308" i="40"/>
  <c r="J297" i="40"/>
  <c r="R318" i="40"/>
  <c r="P318" i="40"/>
  <c r="H318" i="40"/>
  <c r="J312" i="40"/>
  <c r="J318" i="40" s="1"/>
  <c r="R308" i="40"/>
  <c r="R297" i="40"/>
  <c r="P297" i="40"/>
  <c r="H297" i="40"/>
  <c r="P25" i="5"/>
  <c r="N25" i="5"/>
  <c r="M25" i="5"/>
  <c r="L25" i="5"/>
  <c r="K25" i="5"/>
  <c r="H25" i="5"/>
  <c r="F25" i="5"/>
  <c r="E25" i="5"/>
  <c r="D25" i="5"/>
  <c r="C25" i="5"/>
  <c r="O24" i="5"/>
  <c r="Q24" i="5" s="1"/>
  <c r="G24" i="5"/>
  <c r="I24" i="5" s="1"/>
  <c r="O23" i="5"/>
  <c r="Q23" i="5" s="1"/>
  <c r="G23" i="5"/>
  <c r="I23" i="5" s="1"/>
  <c r="O21" i="5"/>
  <c r="Q21" i="5" s="1"/>
  <c r="G21" i="5"/>
  <c r="I21" i="5" s="1"/>
  <c r="O18" i="5"/>
  <c r="Q18" i="5" s="1"/>
  <c r="O17" i="5"/>
  <c r="Q17" i="5" s="1"/>
  <c r="O16" i="5"/>
  <c r="Q16" i="5" s="1"/>
  <c r="O15" i="5"/>
  <c r="Q15" i="5" s="1"/>
  <c r="G15" i="5"/>
  <c r="I15" i="5" s="1"/>
  <c r="O14" i="5"/>
  <c r="Q14" i="5" s="1"/>
  <c r="G14" i="5"/>
  <c r="I14" i="5" s="1"/>
  <c r="Q13" i="5"/>
  <c r="I13" i="5"/>
  <c r="O12" i="5"/>
  <c r="Q12" i="5" s="1"/>
  <c r="G12" i="5"/>
  <c r="I12" i="5" s="1"/>
  <c r="O11" i="5"/>
  <c r="Q11" i="5" s="1"/>
  <c r="G11" i="5"/>
  <c r="I11" i="5" s="1"/>
  <c r="O10" i="5"/>
  <c r="G10" i="5"/>
  <c r="I10" i="5" s="1"/>
  <c r="O25" i="5" l="1"/>
  <c r="G25" i="5"/>
  <c r="Q10" i="5"/>
  <c r="Q25" i="5" s="1"/>
  <c r="R1" i="33"/>
  <c r="R1" i="36"/>
  <c r="A26" i="39"/>
  <c r="I25" i="5" l="1"/>
  <c r="P312" i="36" l="1"/>
  <c r="R312" i="36" s="1"/>
  <c r="P311" i="36"/>
  <c r="P303" i="36"/>
  <c r="N110" i="5"/>
  <c r="N108" i="5"/>
  <c r="O88" i="5"/>
  <c r="G66" i="5"/>
  <c r="G67" i="5"/>
  <c r="G68" i="5"/>
  <c r="G70" i="5"/>
  <c r="G71" i="5"/>
  <c r="G76" i="5"/>
  <c r="G77" i="5"/>
  <c r="G78" i="5"/>
  <c r="G79" i="5"/>
  <c r="G84" i="5"/>
  <c r="G85" i="5"/>
  <c r="G86" i="5"/>
  <c r="G88" i="5"/>
  <c r="G89" i="5"/>
  <c r="G94" i="5"/>
  <c r="I94" i="5" s="1"/>
  <c r="G95" i="5"/>
  <c r="G96" i="5"/>
  <c r="G97" i="5"/>
  <c r="G98" i="5"/>
  <c r="K113" i="5"/>
  <c r="O113" i="5" s="1"/>
  <c r="Q113" i="5" s="1"/>
  <c r="C113" i="5"/>
  <c r="O94" i="5"/>
  <c r="Q94" i="5" s="1"/>
  <c r="O70" i="5"/>
  <c r="G113" i="5" l="1"/>
  <c r="I113" i="5" s="1"/>
  <c r="H303" i="36"/>
  <c r="J303" i="36" s="1"/>
  <c r="P305" i="36"/>
  <c r="R305" i="36" s="1"/>
  <c r="P310" i="36"/>
  <c r="R310" i="36" s="1"/>
  <c r="H311" i="36"/>
  <c r="J311" i="36" s="1"/>
  <c r="R303" i="36"/>
  <c r="P304" i="36"/>
  <c r="R304" i="36" s="1"/>
  <c r="H305" i="36"/>
  <c r="J305" i="36" s="1"/>
  <c r="R311" i="36"/>
  <c r="H306" i="36"/>
  <c r="J306" i="36" s="1"/>
  <c r="P309" i="36"/>
  <c r="R309" i="36" s="1"/>
  <c r="H308" i="36"/>
  <c r="J308" i="36" s="1"/>
  <c r="H304" i="36"/>
  <c r="J304" i="36" s="1"/>
  <c r="P306" i="36"/>
  <c r="R306" i="36" s="1"/>
  <c r="H307" i="36"/>
  <c r="J307" i="36" s="1"/>
  <c r="H310" i="36"/>
  <c r="J310" i="36" s="1"/>
  <c r="P307" i="36"/>
  <c r="R307" i="36" s="1"/>
  <c r="P308" i="36"/>
  <c r="R308" i="36" s="1"/>
  <c r="H309" i="36"/>
  <c r="J309" i="36" s="1"/>
  <c r="H312" i="36"/>
  <c r="J312" i="36" s="1"/>
  <c r="H227" i="36"/>
  <c r="J227" i="36" s="1"/>
  <c r="P228" i="36"/>
  <c r="R228" i="36" s="1"/>
  <c r="H234" i="36"/>
  <c r="J234" i="36" s="1"/>
  <c r="P235" i="36"/>
  <c r="R235" i="36" s="1"/>
  <c r="H238" i="36"/>
  <c r="J238" i="36" s="1"/>
  <c r="P239" i="36"/>
  <c r="R239" i="36" s="1"/>
  <c r="H241" i="36"/>
  <c r="J241" i="36" s="1"/>
  <c r="H242" i="36"/>
  <c r="J242" i="36" s="1"/>
  <c r="H245" i="36"/>
  <c r="J245" i="36" s="1"/>
  <c r="H246" i="36"/>
  <c r="J246" i="36" s="1"/>
  <c r="H249" i="36"/>
  <c r="J249" i="36" s="1"/>
  <c r="H250" i="36"/>
  <c r="J250" i="36" s="1"/>
  <c r="H253" i="36"/>
  <c r="J253" i="36" s="1"/>
  <c r="H254" i="36"/>
  <c r="J254" i="36" s="1"/>
  <c r="H257" i="36"/>
  <c r="J257" i="36" s="1"/>
  <c r="H258" i="36"/>
  <c r="J258" i="36" s="1"/>
  <c r="H261" i="36"/>
  <c r="J261" i="36" s="1"/>
  <c r="P262" i="36"/>
  <c r="R262" i="36" s="1"/>
  <c r="H264" i="36"/>
  <c r="J264" i="36" s="1"/>
  <c r="H265" i="36"/>
  <c r="J265" i="36" s="1"/>
  <c r="H267" i="36"/>
  <c r="J267" i="36" s="1"/>
  <c r="H268" i="36"/>
  <c r="J268" i="36" s="1"/>
  <c r="P269" i="36"/>
  <c r="R269" i="36" s="1"/>
  <c r="H294" i="36"/>
  <c r="J294" i="36" s="1"/>
  <c r="H295" i="36"/>
  <c r="J295" i="36" s="1"/>
  <c r="P130" i="36"/>
  <c r="R130" i="36" s="1"/>
  <c r="P145" i="36"/>
  <c r="R145" i="36" s="1"/>
  <c r="H148" i="36"/>
  <c r="J148" i="36" s="1"/>
  <c r="P149" i="36"/>
  <c r="R149" i="36" s="1"/>
  <c r="H152" i="36"/>
  <c r="J152" i="36" s="1"/>
  <c r="P153" i="36"/>
  <c r="R153" i="36" s="1"/>
  <c r="H156" i="36"/>
  <c r="J156" i="36" s="1"/>
  <c r="P157" i="36"/>
  <c r="R157" i="36" s="1"/>
  <c r="P160" i="36"/>
  <c r="R160" i="36" s="1"/>
  <c r="H163" i="36"/>
  <c r="J163" i="36" s="1"/>
  <c r="P164" i="36"/>
  <c r="R164" i="36" s="1"/>
  <c r="H167" i="36"/>
  <c r="J167" i="36" s="1"/>
  <c r="P168" i="36"/>
  <c r="R168" i="36" s="1"/>
  <c r="H171" i="36"/>
  <c r="J171" i="36" s="1"/>
  <c r="P172" i="36"/>
  <c r="R172" i="36" s="1"/>
  <c r="H175" i="36"/>
  <c r="J175" i="36" s="1"/>
  <c r="P176" i="36"/>
  <c r="R176" i="36" s="1"/>
  <c r="H179" i="36"/>
  <c r="J179" i="36" s="1"/>
  <c r="P180" i="36"/>
  <c r="R180" i="36" s="1"/>
  <c r="H183" i="36"/>
  <c r="J183" i="36" s="1"/>
  <c r="P184" i="36"/>
  <c r="R184" i="36" s="1"/>
  <c r="H187" i="36"/>
  <c r="J187" i="36" s="1"/>
  <c r="H190" i="36"/>
  <c r="J190" i="36" s="1"/>
  <c r="P191" i="36"/>
  <c r="R191" i="36" s="1"/>
  <c r="H194" i="36"/>
  <c r="J194" i="36" s="1"/>
  <c r="P195" i="36"/>
  <c r="R195" i="36" s="1"/>
  <c r="P219" i="36"/>
  <c r="R219" i="36" s="1"/>
  <c r="P223" i="36"/>
  <c r="R223" i="36" s="1"/>
  <c r="H289" i="36"/>
  <c r="J289" i="36" s="1"/>
  <c r="H293" i="36"/>
  <c r="J293" i="36" s="1"/>
  <c r="P279" i="36"/>
  <c r="R279" i="36" s="1"/>
  <c r="H281" i="36"/>
  <c r="J281" i="36" s="1"/>
  <c r="P282" i="36"/>
  <c r="R282" i="36" s="1"/>
  <c r="H13" i="36"/>
  <c r="J13" i="36" s="1"/>
  <c r="P14" i="36"/>
  <c r="R14" i="36" s="1"/>
  <c r="H17" i="36"/>
  <c r="J17" i="36" s="1"/>
  <c r="H20" i="36"/>
  <c r="J20" i="36" s="1"/>
  <c r="P21" i="36"/>
  <c r="R21" i="36" s="1"/>
  <c r="H24" i="36"/>
  <c r="J24" i="36" s="1"/>
  <c r="P25" i="36"/>
  <c r="R25" i="36" s="1"/>
  <c r="H28" i="36"/>
  <c r="J28" i="36" s="1"/>
  <c r="P29" i="36"/>
  <c r="R29" i="36" s="1"/>
  <c r="H32" i="36"/>
  <c r="J32" i="36" s="1"/>
  <c r="P33" i="36"/>
  <c r="R33" i="36" s="1"/>
  <c r="H36" i="36"/>
  <c r="J36" i="36" s="1"/>
  <c r="P37" i="36"/>
  <c r="R37" i="36" s="1"/>
  <c r="H40" i="36"/>
  <c r="J40" i="36" s="1"/>
  <c r="P41" i="36"/>
  <c r="R41" i="36" s="1"/>
  <c r="H44" i="36"/>
  <c r="J44" i="36" s="1"/>
  <c r="P45" i="36"/>
  <c r="R45" i="36" s="1"/>
  <c r="H48" i="36"/>
  <c r="J48" i="36" s="1"/>
  <c r="P49" i="36"/>
  <c r="R49" i="36" s="1"/>
  <c r="H52" i="36"/>
  <c r="J52" i="36" s="1"/>
  <c r="P53" i="36"/>
  <c r="R53" i="36" s="1"/>
  <c r="P61" i="36"/>
  <c r="R61" i="36" s="1"/>
  <c r="P69" i="36"/>
  <c r="R69" i="36" s="1"/>
  <c r="P76" i="36"/>
  <c r="R76" i="36" s="1"/>
  <c r="P80" i="36"/>
  <c r="R80" i="36" s="1"/>
  <c r="P84" i="36"/>
  <c r="R84" i="36" s="1"/>
  <c r="P88" i="36"/>
  <c r="R88" i="36" s="1"/>
  <c r="P92" i="36"/>
  <c r="R92" i="36" s="1"/>
  <c r="P96" i="36"/>
  <c r="R96" i="36" s="1"/>
  <c r="P100" i="36"/>
  <c r="R100" i="36" s="1"/>
  <c r="P104" i="36"/>
  <c r="R104" i="36" s="1"/>
  <c r="P108" i="36"/>
  <c r="R108" i="36" s="1"/>
  <c r="P112" i="36"/>
  <c r="R112" i="36" s="1"/>
  <c r="P115" i="36"/>
  <c r="R115" i="36" s="1"/>
  <c r="P119" i="36"/>
  <c r="R119" i="36" s="1"/>
  <c r="P123" i="36"/>
  <c r="R123" i="36" s="1"/>
  <c r="P126" i="36"/>
  <c r="R126" i="36" s="1"/>
  <c r="P140" i="36"/>
  <c r="R140" i="36" s="1"/>
  <c r="P144" i="36"/>
  <c r="R144" i="36" s="1"/>
  <c r="P11" i="36"/>
  <c r="R11" i="36" s="1"/>
  <c r="H14" i="36"/>
  <c r="J14" i="36" s="1"/>
  <c r="P15" i="36"/>
  <c r="R15" i="36" s="1"/>
  <c r="P18" i="36"/>
  <c r="R18" i="36" s="1"/>
  <c r="H21" i="36"/>
  <c r="J21" i="36" s="1"/>
  <c r="P22" i="36"/>
  <c r="R22" i="36" s="1"/>
  <c r="H25" i="36"/>
  <c r="J25" i="36" s="1"/>
  <c r="P26" i="36"/>
  <c r="R26" i="36" s="1"/>
  <c r="H29" i="36"/>
  <c r="J29" i="36" s="1"/>
  <c r="P30" i="36"/>
  <c r="R30" i="36" s="1"/>
  <c r="H33" i="36"/>
  <c r="J33" i="36" s="1"/>
  <c r="P34" i="36"/>
  <c r="R34" i="36" s="1"/>
  <c r="H37" i="36"/>
  <c r="J37" i="36" s="1"/>
  <c r="P38" i="36"/>
  <c r="R38" i="36" s="1"/>
  <c r="P42" i="36"/>
  <c r="R42" i="36" s="1"/>
  <c r="P46" i="36"/>
  <c r="R46" i="36" s="1"/>
  <c r="P50" i="36"/>
  <c r="R50" i="36" s="1"/>
  <c r="P54" i="36"/>
  <c r="R54" i="36" s="1"/>
  <c r="H57" i="36"/>
  <c r="J57" i="36" s="1"/>
  <c r="P58" i="36"/>
  <c r="R58" i="36" s="1"/>
  <c r="H60" i="36"/>
  <c r="J60" i="36" s="1"/>
  <c r="H61" i="36"/>
  <c r="J61" i="36" s="1"/>
  <c r="P62" i="36"/>
  <c r="R62" i="36" s="1"/>
  <c r="H65" i="36"/>
  <c r="J65" i="36" s="1"/>
  <c r="P66" i="36"/>
  <c r="R66" i="36" s="1"/>
  <c r="H68" i="36"/>
  <c r="J68" i="36" s="1"/>
  <c r="P70" i="36"/>
  <c r="R70" i="36" s="1"/>
  <c r="H72" i="36"/>
  <c r="J72" i="36" s="1"/>
  <c r="P73" i="36"/>
  <c r="R73" i="36" s="1"/>
  <c r="H80" i="36"/>
  <c r="J80" i="36" s="1"/>
  <c r="P81" i="36"/>
  <c r="R81" i="36" s="1"/>
  <c r="H83" i="36"/>
  <c r="J83" i="36" s="1"/>
  <c r="P85" i="36"/>
  <c r="R85" i="36" s="1"/>
  <c r="P89" i="36"/>
  <c r="R89" i="36" s="1"/>
  <c r="P93" i="36"/>
  <c r="R93" i="36" s="1"/>
  <c r="H96" i="36"/>
  <c r="J96" i="36" s="1"/>
  <c r="P97" i="36"/>
  <c r="R97" i="36" s="1"/>
  <c r="P101" i="36"/>
  <c r="R101" i="36" s="1"/>
  <c r="H103" i="36"/>
  <c r="J103" i="36" s="1"/>
  <c r="P105" i="36"/>
  <c r="R105" i="36" s="1"/>
  <c r="H108" i="36"/>
  <c r="J108" i="36" s="1"/>
  <c r="P109" i="36"/>
  <c r="R109" i="36" s="1"/>
  <c r="H111" i="36"/>
  <c r="J111" i="36" s="1"/>
  <c r="H112" i="36"/>
  <c r="J112" i="36" s="1"/>
  <c r="H114" i="36"/>
  <c r="J114" i="36" s="1"/>
  <c r="P116" i="36"/>
  <c r="R116" i="36" s="1"/>
  <c r="P120" i="36"/>
  <c r="R120" i="36" s="1"/>
  <c r="H123" i="36"/>
  <c r="J123" i="36" s="1"/>
  <c r="P124" i="36"/>
  <c r="R124" i="36" s="1"/>
  <c r="H126" i="36"/>
  <c r="J126" i="36" s="1"/>
  <c r="P127" i="36"/>
  <c r="R127" i="36" s="1"/>
  <c r="H129" i="36"/>
  <c r="J129" i="36" s="1"/>
  <c r="P131" i="36"/>
  <c r="R131" i="36" s="1"/>
  <c r="H134" i="36"/>
  <c r="J134" i="36" s="1"/>
  <c r="H137" i="36"/>
  <c r="J137" i="36" s="1"/>
  <c r="P138" i="36"/>
  <c r="R138" i="36" s="1"/>
  <c r="H140" i="36"/>
  <c r="J140" i="36" s="1"/>
  <c r="P141" i="36"/>
  <c r="R141" i="36" s="1"/>
  <c r="H144" i="36"/>
  <c r="J144" i="36" s="1"/>
  <c r="H11" i="36"/>
  <c r="J11" i="36" s="1"/>
  <c r="H12" i="36"/>
  <c r="J12" i="36" s="1"/>
  <c r="P13" i="36"/>
  <c r="R13" i="36" s="1"/>
  <c r="H15" i="36"/>
  <c r="J15" i="36" s="1"/>
  <c r="H16" i="36"/>
  <c r="J16" i="36" s="1"/>
  <c r="P17" i="36"/>
  <c r="R17" i="36" s="1"/>
  <c r="H18" i="36"/>
  <c r="J18" i="36" s="1"/>
  <c r="H19" i="36"/>
  <c r="J19" i="36" s="1"/>
  <c r="P20" i="36"/>
  <c r="R20" i="36" s="1"/>
  <c r="H22" i="36"/>
  <c r="J22" i="36" s="1"/>
  <c r="H23" i="36"/>
  <c r="J23" i="36" s="1"/>
  <c r="P24" i="36"/>
  <c r="R24" i="36" s="1"/>
  <c r="H26" i="36"/>
  <c r="J26" i="36" s="1"/>
  <c r="H27" i="36"/>
  <c r="J27" i="36" s="1"/>
  <c r="P28" i="36"/>
  <c r="R28" i="36" s="1"/>
  <c r="H30" i="36"/>
  <c r="J30" i="36" s="1"/>
  <c r="H31" i="36"/>
  <c r="J31" i="36" s="1"/>
  <c r="P32" i="36"/>
  <c r="R32" i="36" s="1"/>
  <c r="H34" i="36"/>
  <c r="J34" i="36" s="1"/>
  <c r="H35" i="36"/>
  <c r="J35" i="36" s="1"/>
  <c r="P36" i="36"/>
  <c r="R36" i="36" s="1"/>
  <c r="H38" i="36"/>
  <c r="J38" i="36" s="1"/>
  <c r="H39" i="36"/>
  <c r="J39" i="36" s="1"/>
  <c r="H43" i="36"/>
  <c r="J43" i="36" s="1"/>
  <c r="H47" i="36"/>
  <c r="J47" i="36" s="1"/>
  <c r="H51" i="36"/>
  <c r="J51" i="36" s="1"/>
  <c r="H55" i="36"/>
  <c r="J55" i="36" s="1"/>
  <c r="P56" i="36"/>
  <c r="R56" i="36" s="1"/>
  <c r="H59" i="36"/>
  <c r="J59" i="36" s="1"/>
  <c r="P60" i="36"/>
  <c r="R60" i="36" s="1"/>
  <c r="H63" i="36"/>
  <c r="J63" i="36" s="1"/>
  <c r="P64" i="36"/>
  <c r="R64" i="36" s="1"/>
  <c r="H67" i="36"/>
  <c r="J67" i="36" s="1"/>
  <c r="P68" i="36"/>
  <c r="R68" i="36" s="1"/>
  <c r="H71" i="36"/>
  <c r="J71" i="36" s="1"/>
  <c r="H74" i="36"/>
  <c r="J74" i="36" s="1"/>
  <c r="P75" i="36"/>
  <c r="R75" i="36" s="1"/>
  <c r="H77" i="36"/>
  <c r="J77" i="36" s="1"/>
  <c r="H78" i="36"/>
  <c r="J78" i="36" s="1"/>
  <c r="P79" i="36"/>
  <c r="R79" i="36" s="1"/>
  <c r="H82" i="36"/>
  <c r="J82" i="36" s="1"/>
  <c r="P83" i="36"/>
  <c r="R83" i="36" s="1"/>
  <c r="H86" i="36"/>
  <c r="J86" i="36" s="1"/>
  <c r="P87" i="36"/>
  <c r="R87" i="36" s="1"/>
  <c r="H89" i="36"/>
  <c r="J89" i="36" s="1"/>
  <c r="P91" i="36"/>
  <c r="R91" i="36" s="1"/>
  <c r="H93" i="36"/>
  <c r="J93" i="36" s="1"/>
  <c r="H94" i="36"/>
  <c r="J94" i="36" s="1"/>
  <c r="P95" i="36"/>
  <c r="R95" i="36" s="1"/>
  <c r="H98" i="36"/>
  <c r="J98" i="36" s="1"/>
  <c r="P99" i="36"/>
  <c r="R99" i="36" s="1"/>
  <c r="H102" i="36"/>
  <c r="J102" i="36" s="1"/>
  <c r="P103" i="36"/>
  <c r="R103" i="36" s="1"/>
  <c r="P107" i="36"/>
  <c r="R107" i="36" s="1"/>
  <c r="H109" i="36"/>
  <c r="J109" i="36" s="1"/>
  <c r="H110" i="36"/>
  <c r="J110" i="36" s="1"/>
  <c r="P111" i="36"/>
  <c r="R111" i="36" s="1"/>
  <c r="H113" i="36"/>
  <c r="J113" i="36" s="1"/>
  <c r="P114" i="36"/>
  <c r="R114" i="36" s="1"/>
  <c r="P118" i="36"/>
  <c r="R118" i="36" s="1"/>
  <c r="H120" i="36"/>
  <c r="J120" i="36" s="1"/>
  <c r="H121" i="36"/>
  <c r="J121" i="36" s="1"/>
  <c r="P122" i="36"/>
  <c r="R122" i="36" s="1"/>
  <c r="H124" i="36"/>
  <c r="J124" i="36" s="1"/>
  <c r="P125" i="36"/>
  <c r="R125" i="36" s="1"/>
  <c r="H128" i="36"/>
  <c r="J128" i="36" s="1"/>
  <c r="P129" i="36"/>
  <c r="R129" i="36" s="1"/>
  <c r="H132" i="36"/>
  <c r="J132" i="36" s="1"/>
  <c r="P133" i="36"/>
  <c r="R133" i="36" s="1"/>
  <c r="H135" i="36"/>
  <c r="J135" i="36" s="1"/>
  <c r="P136" i="36"/>
  <c r="R136" i="36" s="1"/>
  <c r="H138" i="36"/>
  <c r="J138" i="36" s="1"/>
  <c r="P139" i="36"/>
  <c r="R139" i="36" s="1"/>
  <c r="H141" i="36"/>
  <c r="J141" i="36" s="1"/>
  <c r="H142" i="36"/>
  <c r="J142" i="36" s="1"/>
  <c r="P143" i="36"/>
  <c r="R143" i="36" s="1"/>
  <c r="H145" i="36"/>
  <c r="J145" i="36" s="1"/>
  <c r="H146" i="36"/>
  <c r="J146" i="36" s="1"/>
  <c r="P147" i="36"/>
  <c r="R147" i="36" s="1"/>
  <c r="H149" i="36"/>
  <c r="J149" i="36" s="1"/>
  <c r="H150" i="36"/>
  <c r="J150" i="36" s="1"/>
  <c r="P151" i="36"/>
  <c r="R151" i="36" s="1"/>
  <c r="H153" i="36"/>
  <c r="J153" i="36" s="1"/>
  <c r="H154" i="36"/>
  <c r="J154" i="36" s="1"/>
  <c r="P155" i="36"/>
  <c r="R155" i="36" s="1"/>
  <c r="H157" i="36"/>
  <c r="J157" i="36" s="1"/>
  <c r="H158" i="36"/>
  <c r="J158" i="36" s="1"/>
  <c r="P159" i="36"/>
  <c r="R159" i="36" s="1"/>
  <c r="H160" i="36"/>
  <c r="J160" i="36" s="1"/>
  <c r="H161" i="36"/>
  <c r="J161" i="36" s="1"/>
  <c r="P162" i="36"/>
  <c r="R162" i="36" s="1"/>
  <c r="H164" i="36"/>
  <c r="J164" i="36" s="1"/>
  <c r="H165" i="36"/>
  <c r="J165" i="36" s="1"/>
  <c r="P166" i="36"/>
  <c r="R166" i="36" s="1"/>
  <c r="H168" i="36"/>
  <c r="J168" i="36" s="1"/>
  <c r="H169" i="36"/>
  <c r="J169" i="36" s="1"/>
  <c r="P170" i="36"/>
  <c r="R170" i="36" s="1"/>
  <c r="H172" i="36"/>
  <c r="J172" i="36" s="1"/>
  <c r="H173" i="36"/>
  <c r="J173" i="36" s="1"/>
  <c r="P174" i="36"/>
  <c r="R174" i="36" s="1"/>
  <c r="H176" i="36"/>
  <c r="J176" i="36" s="1"/>
  <c r="H177" i="36"/>
  <c r="J177" i="36" s="1"/>
  <c r="P178" i="36"/>
  <c r="R178" i="36" s="1"/>
  <c r="H180" i="36"/>
  <c r="J180" i="36" s="1"/>
  <c r="H181" i="36"/>
  <c r="J181" i="36" s="1"/>
  <c r="P182" i="36"/>
  <c r="R182" i="36" s="1"/>
  <c r="H184" i="36"/>
  <c r="J184" i="36" s="1"/>
  <c r="P148" i="36"/>
  <c r="R148" i="36" s="1"/>
  <c r="P152" i="36"/>
  <c r="R152" i="36" s="1"/>
  <c r="P156" i="36"/>
  <c r="R156" i="36" s="1"/>
  <c r="P163" i="36"/>
  <c r="R163" i="36" s="1"/>
  <c r="P167" i="36"/>
  <c r="R167" i="36" s="1"/>
  <c r="P171" i="36"/>
  <c r="R171" i="36" s="1"/>
  <c r="P175" i="36"/>
  <c r="R175" i="36" s="1"/>
  <c r="P179" i="36"/>
  <c r="R179" i="36" s="1"/>
  <c r="P183" i="36"/>
  <c r="R183" i="36" s="1"/>
  <c r="P187" i="36"/>
  <c r="R187" i="36" s="1"/>
  <c r="P190" i="36"/>
  <c r="R190" i="36" s="1"/>
  <c r="P194" i="36"/>
  <c r="R194" i="36" s="1"/>
  <c r="P198" i="36"/>
  <c r="R198" i="36" s="1"/>
  <c r="H200" i="36"/>
  <c r="J200" i="36" s="1"/>
  <c r="P202" i="36"/>
  <c r="R202" i="36" s="1"/>
  <c r="H204" i="36"/>
  <c r="J204" i="36" s="1"/>
  <c r="P206" i="36"/>
  <c r="R206" i="36" s="1"/>
  <c r="H208" i="36"/>
  <c r="J208" i="36" s="1"/>
  <c r="P210" i="36"/>
  <c r="R210" i="36" s="1"/>
  <c r="H212" i="36"/>
  <c r="J212" i="36" s="1"/>
  <c r="P214" i="36"/>
  <c r="R214" i="36" s="1"/>
  <c r="H216" i="36"/>
  <c r="J216" i="36" s="1"/>
  <c r="P218" i="36"/>
  <c r="R218" i="36" s="1"/>
  <c r="H221" i="36"/>
  <c r="J221" i="36" s="1"/>
  <c r="P222" i="36"/>
  <c r="R222" i="36" s="1"/>
  <c r="P227" i="36"/>
  <c r="R227" i="36" s="1"/>
  <c r="P234" i="36"/>
  <c r="R234" i="36" s="1"/>
  <c r="H270" i="36"/>
  <c r="J270" i="36" s="1"/>
  <c r="H271" i="36"/>
  <c r="J271" i="36" s="1"/>
  <c r="H272" i="36"/>
  <c r="J272" i="36" s="1"/>
  <c r="H275" i="36"/>
  <c r="J275" i="36" s="1"/>
  <c r="H276" i="36"/>
  <c r="J276" i="36" s="1"/>
  <c r="P277" i="36"/>
  <c r="R277" i="36" s="1"/>
  <c r="P286" i="36"/>
  <c r="R286" i="36" s="1"/>
  <c r="H288" i="36"/>
  <c r="J288" i="36" s="1"/>
  <c r="P290" i="36"/>
  <c r="R290" i="36" s="1"/>
  <c r="H188" i="36"/>
  <c r="J188" i="36" s="1"/>
  <c r="P189" i="36"/>
  <c r="R189" i="36" s="1"/>
  <c r="H191" i="36"/>
  <c r="J191" i="36" s="1"/>
  <c r="H196" i="36"/>
  <c r="J196" i="36" s="1"/>
  <c r="P197" i="36"/>
  <c r="R197" i="36" s="1"/>
  <c r="H220" i="36"/>
  <c r="J220" i="36" s="1"/>
  <c r="H224" i="36"/>
  <c r="J224" i="36" s="1"/>
  <c r="H225" i="36"/>
  <c r="J225" i="36" s="1"/>
  <c r="P226" i="36"/>
  <c r="R226" i="36" s="1"/>
  <c r="H229" i="36"/>
  <c r="J229" i="36" s="1"/>
  <c r="P230" i="36"/>
  <c r="R230" i="36" s="1"/>
  <c r="P233" i="36"/>
  <c r="R233" i="36" s="1"/>
  <c r="H236" i="36"/>
  <c r="J236" i="36" s="1"/>
  <c r="P237" i="36"/>
  <c r="R237" i="36" s="1"/>
  <c r="P241" i="36"/>
  <c r="R241" i="36" s="1"/>
  <c r="H243" i="36"/>
  <c r="J243" i="36" s="1"/>
  <c r="P245" i="36"/>
  <c r="R245" i="36" s="1"/>
  <c r="P249" i="36"/>
  <c r="R249" i="36" s="1"/>
  <c r="H251" i="36"/>
  <c r="J251" i="36" s="1"/>
  <c r="P253" i="36"/>
  <c r="R253" i="36" s="1"/>
  <c r="P257" i="36"/>
  <c r="R257" i="36" s="1"/>
  <c r="H259" i="36"/>
  <c r="J259" i="36" s="1"/>
  <c r="P264" i="36"/>
  <c r="R264" i="36" s="1"/>
  <c r="H266" i="36"/>
  <c r="J266" i="36" s="1"/>
  <c r="P267" i="36"/>
  <c r="R267" i="36" s="1"/>
  <c r="H274" i="36"/>
  <c r="J274" i="36" s="1"/>
  <c r="H278" i="36"/>
  <c r="J278" i="36" s="1"/>
  <c r="H279" i="36"/>
  <c r="J279" i="36" s="1"/>
  <c r="H280" i="36"/>
  <c r="J280" i="36" s="1"/>
  <c r="H282" i="36"/>
  <c r="J282" i="36" s="1"/>
  <c r="H283" i="36"/>
  <c r="J283" i="36" s="1"/>
  <c r="P284" i="36"/>
  <c r="R284" i="36" s="1"/>
  <c r="P294" i="36"/>
  <c r="R294" i="36" s="1"/>
  <c r="H296" i="36"/>
  <c r="J296" i="36" s="1"/>
  <c r="H185" i="36"/>
  <c r="J185" i="36" s="1"/>
  <c r="P186" i="36"/>
  <c r="R186" i="36" s="1"/>
  <c r="H192" i="36"/>
  <c r="J192" i="36" s="1"/>
  <c r="P193" i="36"/>
  <c r="R193" i="36" s="1"/>
  <c r="H195" i="36"/>
  <c r="J195" i="36" s="1"/>
  <c r="P12" i="36"/>
  <c r="R12" i="36" s="1"/>
  <c r="P16" i="36"/>
  <c r="R16" i="36" s="1"/>
  <c r="P19" i="36"/>
  <c r="R19" i="36" s="1"/>
  <c r="P23" i="36"/>
  <c r="R23" i="36" s="1"/>
  <c r="P27" i="36"/>
  <c r="R27" i="36" s="1"/>
  <c r="P31" i="36"/>
  <c r="R31" i="36" s="1"/>
  <c r="P35" i="36"/>
  <c r="R35" i="36" s="1"/>
  <c r="P39" i="36"/>
  <c r="R39" i="36" s="1"/>
  <c r="H41" i="36"/>
  <c r="J41" i="36" s="1"/>
  <c r="H42" i="36"/>
  <c r="J42" i="36" s="1"/>
  <c r="P43" i="36"/>
  <c r="R43" i="36" s="1"/>
  <c r="H45" i="36"/>
  <c r="J45" i="36" s="1"/>
  <c r="H46" i="36"/>
  <c r="J46" i="36" s="1"/>
  <c r="P47" i="36"/>
  <c r="R47" i="36" s="1"/>
  <c r="H49" i="36"/>
  <c r="J49" i="36" s="1"/>
  <c r="H50" i="36"/>
  <c r="J50" i="36" s="1"/>
  <c r="P51" i="36"/>
  <c r="R51" i="36" s="1"/>
  <c r="H53" i="36"/>
  <c r="J53" i="36" s="1"/>
  <c r="H54" i="36"/>
  <c r="J54" i="36" s="1"/>
  <c r="H58" i="36"/>
  <c r="J58" i="36" s="1"/>
  <c r="H62" i="36"/>
  <c r="J62" i="36" s="1"/>
  <c r="H66" i="36"/>
  <c r="J66" i="36" s="1"/>
  <c r="H69" i="36"/>
  <c r="J69" i="36" s="1"/>
  <c r="H76" i="36"/>
  <c r="J76" i="36" s="1"/>
  <c r="H88" i="36"/>
  <c r="J88" i="36" s="1"/>
  <c r="H92" i="36"/>
  <c r="J92" i="36" s="1"/>
  <c r="P94" i="36"/>
  <c r="R94" i="36" s="1"/>
  <c r="H100" i="36"/>
  <c r="J100" i="36" s="1"/>
  <c r="P102" i="36"/>
  <c r="R102" i="36" s="1"/>
  <c r="H104" i="36"/>
  <c r="J104" i="36" s="1"/>
  <c r="P106" i="36"/>
  <c r="R106" i="36" s="1"/>
  <c r="H115" i="36"/>
  <c r="J115" i="36" s="1"/>
  <c r="P117" i="36"/>
  <c r="R117" i="36" s="1"/>
  <c r="H119" i="36"/>
  <c r="J119" i="36" s="1"/>
  <c r="P121" i="36"/>
  <c r="R121" i="36" s="1"/>
  <c r="H130" i="36"/>
  <c r="J130" i="36" s="1"/>
  <c r="P132" i="36"/>
  <c r="R132" i="36" s="1"/>
  <c r="P135" i="36"/>
  <c r="R135" i="36" s="1"/>
  <c r="P142" i="36"/>
  <c r="R142" i="36" s="1"/>
  <c r="P146" i="36"/>
  <c r="R146" i="36" s="1"/>
  <c r="P150" i="36"/>
  <c r="R150" i="36" s="1"/>
  <c r="P154" i="36"/>
  <c r="R154" i="36" s="1"/>
  <c r="P158" i="36"/>
  <c r="R158" i="36" s="1"/>
  <c r="P161" i="36"/>
  <c r="R161" i="36" s="1"/>
  <c r="P165" i="36"/>
  <c r="R165" i="36" s="1"/>
  <c r="P169" i="36"/>
  <c r="R169" i="36" s="1"/>
  <c r="P173" i="36"/>
  <c r="R173" i="36" s="1"/>
  <c r="P177" i="36"/>
  <c r="R177" i="36" s="1"/>
  <c r="P181" i="36"/>
  <c r="R181" i="36" s="1"/>
  <c r="P185" i="36"/>
  <c r="R185" i="36" s="1"/>
  <c r="P188" i="36"/>
  <c r="R188" i="36" s="1"/>
  <c r="P192" i="36"/>
  <c r="R192" i="36" s="1"/>
  <c r="P196" i="36"/>
  <c r="R196" i="36" s="1"/>
  <c r="H198" i="36"/>
  <c r="J198" i="36" s="1"/>
  <c r="H199" i="36"/>
  <c r="J199" i="36" s="1"/>
  <c r="H203" i="36"/>
  <c r="J203" i="36" s="1"/>
  <c r="H207" i="36"/>
  <c r="J207" i="36" s="1"/>
  <c r="H211" i="36"/>
  <c r="J211" i="36" s="1"/>
  <c r="H215" i="36"/>
  <c r="J215" i="36" s="1"/>
  <c r="H219" i="36"/>
  <c r="J219" i="36" s="1"/>
  <c r="P220" i="36"/>
  <c r="R220" i="36" s="1"/>
  <c r="H223" i="36"/>
  <c r="J223" i="36" s="1"/>
  <c r="P224" i="36"/>
  <c r="R224" i="36" s="1"/>
  <c r="H228" i="36"/>
  <c r="J228" i="36" s="1"/>
  <c r="H231" i="36"/>
  <c r="J231" i="36" s="1"/>
  <c r="H235" i="36"/>
  <c r="J235" i="36" s="1"/>
  <c r="P271" i="36"/>
  <c r="R271" i="36" s="1"/>
  <c r="H273" i="36"/>
  <c r="J273" i="36" s="1"/>
  <c r="P275" i="36"/>
  <c r="R275" i="36" s="1"/>
  <c r="H285" i="36"/>
  <c r="J285" i="36" s="1"/>
  <c r="H286" i="36"/>
  <c r="J286" i="36" s="1"/>
  <c r="H287" i="36"/>
  <c r="J287" i="36" s="1"/>
  <c r="H290" i="36"/>
  <c r="J290" i="36" s="1"/>
  <c r="H291" i="36"/>
  <c r="J291" i="36" s="1"/>
  <c r="P292" i="36"/>
  <c r="R292" i="36" s="1"/>
  <c r="H73" i="36"/>
  <c r="J73" i="36" s="1"/>
  <c r="H84" i="36"/>
  <c r="J84" i="36" s="1"/>
  <c r="H87" i="36"/>
  <c r="J87" i="36" s="1"/>
  <c r="H97" i="36"/>
  <c r="J97" i="36" s="1"/>
  <c r="P40" i="36"/>
  <c r="R40" i="36" s="1"/>
  <c r="P44" i="36"/>
  <c r="R44" i="36" s="1"/>
  <c r="P48" i="36"/>
  <c r="R48" i="36" s="1"/>
  <c r="P52" i="36"/>
  <c r="R52" i="36" s="1"/>
  <c r="H56" i="36"/>
  <c r="J56" i="36" s="1"/>
  <c r="H64" i="36"/>
  <c r="J64" i="36" s="1"/>
  <c r="H79" i="36"/>
  <c r="J79" i="36" s="1"/>
  <c r="H99" i="36"/>
  <c r="J99" i="36" s="1"/>
  <c r="P57" i="36"/>
  <c r="R57" i="36" s="1"/>
  <c r="P65" i="36"/>
  <c r="R65" i="36" s="1"/>
  <c r="P71" i="36"/>
  <c r="R71" i="36" s="1"/>
  <c r="P72" i="36"/>
  <c r="R72" i="36" s="1"/>
  <c r="P74" i="36"/>
  <c r="R74" i="36" s="1"/>
  <c r="H90" i="36"/>
  <c r="J90" i="36" s="1"/>
  <c r="H95" i="36"/>
  <c r="J95" i="36" s="1"/>
  <c r="H105" i="36"/>
  <c r="J105" i="36" s="1"/>
  <c r="P77" i="36"/>
  <c r="R77" i="36" s="1"/>
  <c r="P78" i="36"/>
  <c r="R78" i="36" s="1"/>
  <c r="H81" i="36"/>
  <c r="J81" i="36" s="1"/>
  <c r="P86" i="36"/>
  <c r="R86" i="36" s="1"/>
  <c r="P90" i="36"/>
  <c r="R90" i="36" s="1"/>
  <c r="H106" i="36"/>
  <c r="J106" i="36" s="1"/>
  <c r="H117" i="36"/>
  <c r="J117" i="36" s="1"/>
  <c r="H125" i="36"/>
  <c r="J125" i="36" s="1"/>
  <c r="P55" i="36"/>
  <c r="R55" i="36" s="1"/>
  <c r="P59" i="36"/>
  <c r="R59" i="36" s="1"/>
  <c r="P63" i="36"/>
  <c r="R63" i="36" s="1"/>
  <c r="P67" i="36"/>
  <c r="R67" i="36" s="1"/>
  <c r="H70" i="36"/>
  <c r="J70" i="36" s="1"/>
  <c r="H75" i="36"/>
  <c r="J75" i="36" s="1"/>
  <c r="P82" i="36"/>
  <c r="R82" i="36" s="1"/>
  <c r="H85" i="36"/>
  <c r="J85" i="36" s="1"/>
  <c r="H91" i="36"/>
  <c r="J91" i="36" s="1"/>
  <c r="P98" i="36"/>
  <c r="R98" i="36" s="1"/>
  <c r="H101" i="36"/>
  <c r="J101" i="36" s="1"/>
  <c r="H107" i="36"/>
  <c r="J107" i="36" s="1"/>
  <c r="P113" i="36"/>
  <c r="R113" i="36" s="1"/>
  <c r="H116" i="36"/>
  <c r="J116" i="36" s="1"/>
  <c r="H122" i="36"/>
  <c r="J122" i="36" s="1"/>
  <c r="P128" i="36"/>
  <c r="R128" i="36" s="1"/>
  <c r="H131" i="36"/>
  <c r="J131" i="36" s="1"/>
  <c r="H201" i="36"/>
  <c r="J201" i="36" s="1"/>
  <c r="H205" i="36"/>
  <c r="J205" i="36" s="1"/>
  <c r="H209" i="36"/>
  <c r="J209" i="36" s="1"/>
  <c r="H213" i="36"/>
  <c r="J213" i="36" s="1"/>
  <c r="H217" i="36"/>
  <c r="J217" i="36" s="1"/>
  <c r="H232" i="36"/>
  <c r="J232" i="36" s="1"/>
  <c r="P110" i="36"/>
  <c r="R110" i="36" s="1"/>
  <c r="H118" i="36"/>
  <c r="J118" i="36" s="1"/>
  <c r="H127" i="36"/>
  <c r="J127" i="36" s="1"/>
  <c r="H133" i="36"/>
  <c r="J133" i="36" s="1"/>
  <c r="P134" i="36"/>
  <c r="R134" i="36" s="1"/>
  <c r="P137" i="36"/>
  <c r="R137" i="36" s="1"/>
  <c r="P200" i="36"/>
  <c r="R200" i="36" s="1"/>
  <c r="P204" i="36"/>
  <c r="R204" i="36" s="1"/>
  <c r="P208" i="36"/>
  <c r="R208" i="36" s="1"/>
  <c r="P212" i="36"/>
  <c r="R212" i="36" s="1"/>
  <c r="P216" i="36"/>
  <c r="R216" i="36" s="1"/>
  <c r="P231" i="36"/>
  <c r="R231" i="36" s="1"/>
  <c r="H202" i="36"/>
  <c r="J202" i="36" s="1"/>
  <c r="H206" i="36"/>
  <c r="J206" i="36" s="1"/>
  <c r="H210" i="36"/>
  <c r="J210" i="36" s="1"/>
  <c r="H214" i="36"/>
  <c r="J214" i="36" s="1"/>
  <c r="H136" i="36"/>
  <c r="J136" i="36" s="1"/>
  <c r="H139" i="36"/>
  <c r="J139" i="36" s="1"/>
  <c r="H143" i="36"/>
  <c r="J143" i="36" s="1"/>
  <c r="H147" i="36"/>
  <c r="J147" i="36" s="1"/>
  <c r="H151" i="36"/>
  <c r="J151" i="36" s="1"/>
  <c r="H155" i="36"/>
  <c r="J155" i="36" s="1"/>
  <c r="H159" i="36"/>
  <c r="J159" i="36" s="1"/>
  <c r="H162" i="36"/>
  <c r="J162" i="36" s="1"/>
  <c r="H166" i="36"/>
  <c r="J166" i="36" s="1"/>
  <c r="H170" i="36"/>
  <c r="J170" i="36" s="1"/>
  <c r="H174" i="36"/>
  <c r="J174" i="36" s="1"/>
  <c r="H178" i="36"/>
  <c r="J178" i="36" s="1"/>
  <c r="H182" i="36"/>
  <c r="J182" i="36" s="1"/>
  <c r="H186" i="36"/>
  <c r="J186" i="36" s="1"/>
  <c r="H189" i="36"/>
  <c r="J189" i="36" s="1"/>
  <c r="H193" i="36"/>
  <c r="J193" i="36" s="1"/>
  <c r="H197" i="36"/>
  <c r="J197" i="36" s="1"/>
  <c r="P201" i="36"/>
  <c r="R201" i="36" s="1"/>
  <c r="P205" i="36"/>
  <c r="R205" i="36" s="1"/>
  <c r="P209" i="36"/>
  <c r="R209" i="36" s="1"/>
  <c r="P213" i="36"/>
  <c r="R213" i="36" s="1"/>
  <c r="P247" i="36"/>
  <c r="R247" i="36" s="1"/>
  <c r="P255" i="36"/>
  <c r="R255" i="36" s="1"/>
  <c r="P199" i="36"/>
  <c r="R199" i="36" s="1"/>
  <c r="P203" i="36"/>
  <c r="R203" i="36" s="1"/>
  <c r="P207" i="36"/>
  <c r="R207" i="36" s="1"/>
  <c r="P211" i="36"/>
  <c r="R211" i="36" s="1"/>
  <c r="P215" i="36"/>
  <c r="R215" i="36" s="1"/>
  <c r="H239" i="36"/>
  <c r="J239" i="36" s="1"/>
  <c r="P243" i="36"/>
  <c r="R243" i="36" s="1"/>
  <c r="H247" i="36"/>
  <c r="J247" i="36" s="1"/>
  <c r="P251" i="36"/>
  <c r="R251" i="36" s="1"/>
  <c r="H255" i="36"/>
  <c r="J255" i="36" s="1"/>
  <c r="P259" i="36"/>
  <c r="R259" i="36" s="1"/>
  <c r="H262" i="36"/>
  <c r="J262" i="36" s="1"/>
  <c r="P266" i="36"/>
  <c r="R266" i="36" s="1"/>
  <c r="H269" i="36"/>
  <c r="J269" i="36" s="1"/>
  <c r="P273" i="36"/>
  <c r="R273" i="36" s="1"/>
  <c r="H277" i="36"/>
  <c r="J277" i="36" s="1"/>
  <c r="P281" i="36"/>
  <c r="R281" i="36" s="1"/>
  <c r="H284" i="36"/>
  <c r="J284" i="36" s="1"/>
  <c r="P288" i="36"/>
  <c r="R288" i="36" s="1"/>
  <c r="H292" i="36"/>
  <c r="J292" i="36" s="1"/>
  <c r="P296" i="36"/>
  <c r="R296" i="36" s="1"/>
  <c r="H218" i="36"/>
  <c r="J218" i="36" s="1"/>
  <c r="H222" i="36"/>
  <c r="J222" i="36" s="1"/>
  <c r="H226" i="36"/>
  <c r="J226" i="36" s="1"/>
  <c r="H230" i="36"/>
  <c r="J230" i="36" s="1"/>
  <c r="H233" i="36"/>
  <c r="J233" i="36" s="1"/>
  <c r="H237" i="36"/>
  <c r="J237" i="36" s="1"/>
  <c r="H240" i="36"/>
  <c r="J240" i="36" s="1"/>
  <c r="H244" i="36"/>
  <c r="J244" i="36" s="1"/>
  <c r="H248" i="36"/>
  <c r="J248" i="36" s="1"/>
  <c r="H252" i="36"/>
  <c r="J252" i="36" s="1"/>
  <c r="H256" i="36"/>
  <c r="J256" i="36" s="1"/>
  <c r="H260" i="36"/>
  <c r="J260" i="36" s="1"/>
  <c r="H263" i="36"/>
  <c r="J263" i="36" s="1"/>
  <c r="P217" i="36"/>
  <c r="R217" i="36" s="1"/>
  <c r="P221" i="36"/>
  <c r="R221" i="36" s="1"/>
  <c r="P225" i="36"/>
  <c r="R225" i="36" s="1"/>
  <c r="P229" i="36"/>
  <c r="R229" i="36" s="1"/>
  <c r="P232" i="36"/>
  <c r="R232" i="36" s="1"/>
  <c r="P236" i="36"/>
  <c r="R236" i="36" s="1"/>
  <c r="P238" i="36"/>
  <c r="R238" i="36" s="1"/>
  <c r="P240" i="36"/>
  <c r="R240" i="36" s="1"/>
  <c r="P242" i="36"/>
  <c r="R242" i="36" s="1"/>
  <c r="P244" i="36"/>
  <c r="R244" i="36" s="1"/>
  <c r="P246" i="36"/>
  <c r="R246" i="36" s="1"/>
  <c r="P248" i="36"/>
  <c r="R248" i="36" s="1"/>
  <c r="P250" i="36"/>
  <c r="R250" i="36" s="1"/>
  <c r="P252" i="36"/>
  <c r="R252" i="36" s="1"/>
  <c r="P254" i="36"/>
  <c r="R254" i="36" s="1"/>
  <c r="P256" i="36"/>
  <c r="R256" i="36" s="1"/>
  <c r="P258" i="36"/>
  <c r="R258" i="36" s="1"/>
  <c r="P260" i="36"/>
  <c r="R260" i="36" s="1"/>
  <c r="P261" i="36"/>
  <c r="R261" i="36" s="1"/>
  <c r="P263" i="36"/>
  <c r="R263" i="36" s="1"/>
  <c r="P265" i="36"/>
  <c r="R265" i="36" s="1"/>
  <c r="P268" i="36"/>
  <c r="R268" i="36" s="1"/>
  <c r="P270" i="36"/>
  <c r="R270" i="36" s="1"/>
  <c r="P272" i="36"/>
  <c r="R272" i="36" s="1"/>
  <c r="P274" i="36"/>
  <c r="R274" i="36" s="1"/>
  <c r="P276" i="36"/>
  <c r="R276" i="36" s="1"/>
  <c r="P278" i="36"/>
  <c r="R278" i="36" s="1"/>
  <c r="P280" i="36"/>
  <c r="R280" i="36" s="1"/>
  <c r="P283" i="36"/>
  <c r="R283" i="36" s="1"/>
  <c r="P285" i="36"/>
  <c r="R285" i="36" s="1"/>
  <c r="P287" i="36"/>
  <c r="R287" i="36" s="1"/>
  <c r="P289" i="36"/>
  <c r="R289" i="36" s="1"/>
  <c r="P291" i="36"/>
  <c r="R291" i="36" s="1"/>
  <c r="P293" i="36"/>
  <c r="R293" i="36" s="1"/>
  <c r="P295" i="36"/>
  <c r="R295" i="36" s="1"/>
  <c r="P301" i="36"/>
  <c r="R301" i="36" s="1"/>
  <c r="P297" i="36"/>
  <c r="R297" i="36" s="1"/>
  <c r="H301" i="36"/>
  <c r="J301" i="36" s="1"/>
  <c r="P302" i="36"/>
  <c r="R302" i="36" s="1"/>
  <c r="H302" i="36"/>
  <c r="J302" i="36" s="1"/>
  <c r="H297" i="36"/>
  <c r="J297" i="36" s="1"/>
  <c r="P10" i="36"/>
  <c r="H10" i="36"/>
  <c r="P318" i="36" l="1"/>
  <c r="P322" i="36"/>
  <c r="P321" i="36"/>
  <c r="P319" i="36"/>
  <c r="P317" i="36"/>
  <c r="H319" i="36"/>
  <c r="H322" i="36"/>
  <c r="P320" i="36"/>
  <c r="H321" i="36"/>
  <c r="H320" i="36"/>
  <c r="H317" i="36"/>
  <c r="H318" i="36"/>
  <c r="P117" i="5" l="1"/>
  <c r="P111" i="5"/>
  <c r="P107" i="5"/>
  <c r="P106" i="5"/>
  <c r="Q106" i="5" s="1"/>
  <c r="K118" i="5"/>
  <c r="O118" i="5" s="1"/>
  <c r="Q118" i="5" s="1"/>
  <c r="N117" i="5"/>
  <c r="M117" i="5"/>
  <c r="L117" i="5"/>
  <c r="K116" i="5"/>
  <c r="O116" i="5" s="1"/>
  <c r="Q116" i="5" s="1"/>
  <c r="K115" i="5"/>
  <c r="O115" i="5" s="1"/>
  <c r="Q115" i="5" s="1"/>
  <c r="N114" i="5"/>
  <c r="M114" i="5"/>
  <c r="L114" i="5"/>
  <c r="K112" i="5"/>
  <c r="O112" i="5" s="1"/>
  <c r="Q112" i="5" s="1"/>
  <c r="N111" i="5"/>
  <c r="M111" i="5"/>
  <c r="L111" i="5"/>
  <c r="L110" i="5"/>
  <c r="K110" i="5"/>
  <c r="L109" i="5"/>
  <c r="K109" i="5"/>
  <c r="L108" i="5"/>
  <c r="K108" i="5"/>
  <c r="N107" i="5"/>
  <c r="M107" i="5"/>
  <c r="L107" i="5"/>
  <c r="N105" i="5"/>
  <c r="N104" i="5"/>
  <c r="N103" i="5"/>
  <c r="L105" i="5"/>
  <c r="L104" i="5"/>
  <c r="L103" i="5"/>
  <c r="K105" i="5"/>
  <c r="K104" i="5"/>
  <c r="K103" i="5"/>
  <c r="K100" i="5"/>
  <c r="H117" i="5"/>
  <c r="H107" i="5"/>
  <c r="H106" i="5"/>
  <c r="I106" i="5" s="1"/>
  <c r="F117" i="5"/>
  <c r="F114" i="5"/>
  <c r="F108" i="5"/>
  <c r="F107" i="5"/>
  <c r="F105" i="5"/>
  <c r="F104" i="5"/>
  <c r="F103" i="5"/>
  <c r="E117" i="5"/>
  <c r="E114" i="5"/>
  <c r="E107" i="5"/>
  <c r="D117" i="5"/>
  <c r="D114" i="5"/>
  <c r="D108" i="5"/>
  <c r="D107" i="5"/>
  <c r="D105" i="5"/>
  <c r="D104" i="5"/>
  <c r="D103" i="5"/>
  <c r="C116" i="5"/>
  <c r="C115" i="5"/>
  <c r="G115" i="5" s="1"/>
  <c r="I115" i="5" s="1"/>
  <c r="C108" i="5"/>
  <c r="C105" i="5"/>
  <c r="C104" i="5"/>
  <c r="C103" i="5"/>
  <c r="P100" i="5"/>
  <c r="N100" i="5"/>
  <c r="M100" i="5"/>
  <c r="L100" i="5"/>
  <c r="H100" i="5"/>
  <c r="F100" i="5"/>
  <c r="E100" i="5"/>
  <c r="D100" i="5"/>
  <c r="C100" i="5"/>
  <c r="O99" i="5"/>
  <c r="Q99" i="5" s="1"/>
  <c r="O98" i="5"/>
  <c r="Q98" i="5" s="1"/>
  <c r="I98" i="5"/>
  <c r="O97" i="5"/>
  <c r="Q97" i="5" s="1"/>
  <c r="I97" i="5"/>
  <c r="O96" i="5"/>
  <c r="Q96" i="5" s="1"/>
  <c r="I96" i="5"/>
  <c r="O95" i="5"/>
  <c r="Q95" i="5" s="1"/>
  <c r="I95" i="5"/>
  <c r="O93" i="5"/>
  <c r="Q93" i="5" s="1"/>
  <c r="O92" i="5"/>
  <c r="Q92" i="5" s="1"/>
  <c r="O91" i="5"/>
  <c r="Q91" i="5" s="1"/>
  <c r="O90" i="5"/>
  <c r="Q90" i="5" s="1"/>
  <c r="O89" i="5"/>
  <c r="Q89" i="5" s="1"/>
  <c r="I89" i="5"/>
  <c r="Q88" i="5"/>
  <c r="I88" i="5"/>
  <c r="Q87" i="5"/>
  <c r="I87" i="5"/>
  <c r="O86" i="5"/>
  <c r="Q86" i="5" s="1"/>
  <c r="I86" i="5"/>
  <c r="O85" i="5"/>
  <c r="Q85" i="5" s="1"/>
  <c r="I85" i="5"/>
  <c r="O84" i="5"/>
  <c r="I84" i="5"/>
  <c r="O110" i="5" l="1"/>
  <c r="Q110" i="5" s="1"/>
  <c r="O103" i="5"/>
  <c r="Q103" i="5" s="1"/>
  <c r="G104" i="5"/>
  <c r="I104" i="5" s="1"/>
  <c r="G105" i="5"/>
  <c r="I105" i="5" s="1"/>
  <c r="G116" i="5"/>
  <c r="I116" i="5" s="1"/>
  <c r="E119" i="5"/>
  <c r="G108" i="5"/>
  <c r="I108" i="5" s="1"/>
  <c r="G114" i="5"/>
  <c r="I114" i="5" s="1"/>
  <c r="G107" i="5"/>
  <c r="I107" i="5" s="1"/>
  <c r="G103" i="5"/>
  <c r="I103" i="5" s="1"/>
  <c r="G117" i="5"/>
  <c r="I117" i="5" s="1"/>
  <c r="G100" i="5"/>
  <c r="O114" i="5"/>
  <c r="Q114" i="5" s="1"/>
  <c r="L119" i="5"/>
  <c r="P119" i="5"/>
  <c r="O117" i="5"/>
  <c r="Q117" i="5" s="1"/>
  <c r="H119" i="5"/>
  <c r="O108" i="5"/>
  <c r="Q108" i="5" s="1"/>
  <c r="O107" i="5"/>
  <c r="Q107" i="5" s="1"/>
  <c r="O109" i="5"/>
  <c r="Q109" i="5" s="1"/>
  <c r="M119" i="5"/>
  <c r="O111" i="5"/>
  <c r="Q111" i="5" s="1"/>
  <c r="K119" i="5"/>
  <c r="N119" i="5"/>
  <c r="O105" i="5"/>
  <c r="Q105" i="5" s="1"/>
  <c r="O104" i="5"/>
  <c r="Q104" i="5" s="1"/>
  <c r="F119" i="5"/>
  <c r="D119" i="5"/>
  <c r="C119" i="5"/>
  <c r="O100" i="5"/>
  <c r="Q84" i="5"/>
  <c r="Q100" i="5" s="1"/>
  <c r="G119" i="5" l="1"/>
  <c r="I119" i="5" s="1"/>
  <c r="I100" i="5"/>
  <c r="O119" i="5"/>
  <c r="Q119" i="5"/>
  <c r="Q70" i="5" l="1"/>
  <c r="I70" i="5"/>
  <c r="O68" i="5" l="1"/>
  <c r="Q68" i="5" s="1"/>
  <c r="I68" i="5"/>
  <c r="Q323" i="36" l="1"/>
  <c r="O323" i="36"/>
  <c r="N323" i="36"/>
  <c r="M323" i="36"/>
  <c r="L323" i="36"/>
  <c r="I323" i="36"/>
  <c r="G323" i="36"/>
  <c r="F323" i="36"/>
  <c r="E323" i="36"/>
  <c r="D323" i="36"/>
  <c r="J322" i="36"/>
  <c r="J321" i="36"/>
  <c r="J320" i="36"/>
  <c r="J319" i="36"/>
  <c r="R318" i="36"/>
  <c r="J318" i="36"/>
  <c r="Q313" i="36"/>
  <c r="O313" i="36"/>
  <c r="N313" i="36"/>
  <c r="M313" i="36"/>
  <c r="I313" i="36"/>
  <c r="G313" i="36"/>
  <c r="F313" i="36"/>
  <c r="E313" i="36"/>
  <c r="Q298" i="36"/>
  <c r="O298" i="36"/>
  <c r="N298" i="36"/>
  <c r="M298" i="36"/>
  <c r="L298" i="36"/>
  <c r="I298" i="36"/>
  <c r="G298" i="36"/>
  <c r="F298" i="36"/>
  <c r="E298" i="36"/>
  <c r="D298" i="36"/>
  <c r="R10" i="36"/>
  <c r="R322" i="36" l="1"/>
  <c r="R321" i="36"/>
  <c r="R320" i="36"/>
  <c r="R319" i="36"/>
  <c r="R317" i="36"/>
  <c r="H313" i="36"/>
  <c r="J313" i="36"/>
  <c r="P313" i="36"/>
  <c r="P323" i="36"/>
  <c r="H298" i="36"/>
  <c r="H323" i="36"/>
  <c r="J317" i="36"/>
  <c r="J323" i="36" s="1"/>
  <c r="J10" i="36"/>
  <c r="J298" i="36" s="1"/>
  <c r="R298" i="36"/>
  <c r="P298" i="36"/>
  <c r="R313" i="36"/>
  <c r="O79" i="5"/>
  <c r="Q79" i="5" s="1"/>
  <c r="I79" i="5"/>
  <c r="P81" i="5"/>
  <c r="N81" i="5"/>
  <c r="M81" i="5"/>
  <c r="L81" i="5"/>
  <c r="K81" i="5"/>
  <c r="H81" i="5"/>
  <c r="F81" i="5"/>
  <c r="E81" i="5"/>
  <c r="D81" i="5"/>
  <c r="C81" i="5"/>
  <c r="O80" i="5"/>
  <c r="Q80" i="5" s="1"/>
  <c r="O78" i="5"/>
  <c r="Q78" i="5" s="1"/>
  <c r="I78" i="5"/>
  <c r="O77" i="5"/>
  <c r="Q77" i="5" s="1"/>
  <c r="I77" i="5"/>
  <c r="O76" i="5"/>
  <c r="Q76" i="5" s="1"/>
  <c r="I76" i="5"/>
  <c r="O75" i="5"/>
  <c r="Q75" i="5" s="1"/>
  <c r="O74" i="5"/>
  <c r="Q74" i="5" s="1"/>
  <c r="O73" i="5"/>
  <c r="Q73" i="5" s="1"/>
  <c r="O72" i="5"/>
  <c r="Q72" i="5" s="1"/>
  <c r="O71" i="5"/>
  <c r="Q71" i="5" s="1"/>
  <c r="I71" i="5"/>
  <c r="Q69" i="5"/>
  <c r="I69" i="5"/>
  <c r="O67" i="5"/>
  <c r="Q67" i="5" s="1"/>
  <c r="I67" i="5"/>
  <c r="O66" i="5"/>
  <c r="Q66" i="5" s="1"/>
  <c r="I66" i="5"/>
  <c r="G81" i="5" l="1"/>
  <c r="R323" i="36"/>
  <c r="O81" i="5"/>
  <c r="Q81" i="5"/>
  <c r="I81" i="5" l="1"/>
  <c r="P299" i="33" l="1"/>
  <c r="R299" i="33" s="1"/>
  <c r="P298" i="33"/>
  <c r="R298" i="33" s="1"/>
  <c r="P296" i="33"/>
  <c r="P294" i="33"/>
  <c r="R294" i="33" s="1"/>
  <c r="P292" i="33"/>
  <c r="R292" i="33" s="1"/>
  <c r="P291" i="33"/>
  <c r="R291" i="33" s="1"/>
  <c r="P290" i="33"/>
  <c r="R290" i="33" s="1"/>
  <c r="P288" i="33"/>
  <c r="R288" i="33" s="1"/>
  <c r="P286" i="33"/>
  <c r="R286" i="33" s="1"/>
  <c r="P284" i="33"/>
  <c r="R284" i="33" s="1"/>
  <c r="P283" i="33"/>
  <c r="R283" i="33" s="1"/>
  <c r="P282" i="33"/>
  <c r="R282" i="33" s="1"/>
  <c r="P280" i="33"/>
  <c r="P278" i="33"/>
  <c r="R278" i="33" s="1"/>
  <c r="P276" i="33"/>
  <c r="R276" i="33" s="1"/>
  <c r="P275" i="33"/>
  <c r="R275" i="33" s="1"/>
  <c r="P274" i="33"/>
  <c r="R274" i="33" s="1"/>
  <c r="P272" i="33"/>
  <c r="R272" i="33" s="1"/>
  <c r="P270" i="33"/>
  <c r="R270" i="33" s="1"/>
  <c r="P268" i="33"/>
  <c r="R268" i="33" s="1"/>
  <c r="P267" i="33"/>
  <c r="R267" i="33" s="1"/>
  <c r="P266" i="33"/>
  <c r="R266" i="33" s="1"/>
  <c r="P264" i="33"/>
  <c r="R264" i="33" s="1"/>
  <c r="P262" i="33"/>
  <c r="R262" i="33" s="1"/>
  <c r="P260" i="33"/>
  <c r="R260" i="33" s="1"/>
  <c r="P259" i="33"/>
  <c r="R259" i="33" s="1"/>
  <c r="P258" i="33"/>
  <c r="R258" i="33" s="1"/>
  <c r="P256" i="33"/>
  <c r="R256" i="33" s="1"/>
  <c r="P254" i="33"/>
  <c r="R254" i="33" s="1"/>
  <c r="P252" i="33"/>
  <c r="R252" i="33" s="1"/>
  <c r="P251" i="33"/>
  <c r="R251" i="33" s="1"/>
  <c r="P250" i="33"/>
  <c r="R250" i="33" s="1"/>
  <c r="P248" i="33"/>
  <c r="P246" i="33"/>
  <c r="R246" i="33" s="1"/>
  <c r="P244" i="33"/>
  <c r="R244" i="33" s="1"/>
  <c r="P243" i="33"/>
  <c r="R243" i="33" s="1"/>
  <c r="P242" i="33"/>
  <c r="R242" i="33" s="1"/>
  <c r="P240" i="33"/>
  <c r="R240" i="33" s="1"/>
  <c r="P238" i="33"/>
  <c r="R238" i="33" s="1"/>
  <c r="P236" i="33"/>
  <c r="R236" i="33" s="1"/>
  <c r="P235" i="33"/>
  <c r="R235" i="33" s="1"/>
  <c r="P234" i="33"/>
  <c r="R234" i="33" s="1"/>
  <c r="P232" i="33"/>
  <c r="R232" i="33" s="1"/>
  <c r="P230" i="33"/>
  <c r="R230" i="33" s="1"/>
  <c r="P228" i="33"/>
  <c r="R228" i="33" s="1"/>
  <c r="P227" i="33"/>
  <c r="R227" i="33" s="1"/>
  <c r="P226" i="33"/>
  <c r="R226" i="33" s="1"/>
  <c r="P224" i="33"/>
  <c r="R224" i="33" s="1"/>
  <c r="P222" i="33"/>
  <c r="R222" i="33" s="1"/>
  <c r="P220" i="33"/>
  <c r="R220" i="33" s="1"/>
  <c r="P219" i="33"/>
  <c r="R219" i="33" s="1"/>
  <c r="P218" i="33"/>
  <c r="R218" i="33" s="1"/>
  <c r="P216" i="33"/>
  <c r="R216" i="33" s="1"/>
  <c r="P214" i="33"/>
  <c r="R214" i="33" s="1"/>
  <c r="P212" i="33"/>
  <c r="R212" i="33" s="1"/>
  <c r="P211" i="33"/>
  <c r="R211" i="33" s="1"/>
  <c r="P210" i="33"/>
  <c r="R210" i="33" s="1"/>
  <c r="P208" i="33"/>
  <c r="R208" i="33" s="1"/>
  <c r="P206" i="33"/>
  <c r="R206" i="33" s="1"/>
  <c r="P204" i="33"/>
  <c r="R204" i="33" s="1"/>
  <c r="P203" i="33"/>
  <c r="R203" i="33" s="1"/>
  <c r="P202" i="33"/>
  <c r="R202" i="33" s="1"/>
  <c r="P200" i="33"/>
  <c r="P198" i="33"/>
  <c r="R198" i="33" s="1"/>
  <c r="P196" i="33"/>
  <c r="R196" i="33" s="1"/>
  <c r="P195" i="33"/>
  <c r="R195" i="33" s="1"/>
  <c r="P194" i="33"/>
  <c r="R194" i="33" s="1"/>
  <c r="P192" i="33"/>
  <c r="R192" i="33" s="1"/>
  <c r="P190" i="33"/>
  <c r="R190" i="33" s="1"/>
  <c r="P188" i="33"/>
  <c r="R188" i="33" s="1"/>
  <c r="P187" i="33"/>
  <c r="R187" i="33" s="1"/>
  <c r="P186" i="33"/>
  <c r="R186" i="33" s="1"/>
  <c r="P185" i="33"/>
  <c r="R185" i="33" s="1"/>
  <c r="P184" i="33"/>
  <c r="P182" i="33"/>
  <c r="R182" i="33" s="1"/>
  <c r="P180" i="33"/>
  <c r="R180" i="33" s="1"/>
  <c r="P179" i="33"/>
  <c r="R179" i="33" s="1"/>
  <c r="P178" i="33"/>
  <c r="R178" i="33" s="1"/>
  <c r="P176" i="33"/>
  <c r="R176" i="33" s="1"/>
  <c r="P174" i="33"/>
  <c r="R174" i="33" s="1"/>
  <c r="P172" i="33"/>
  <c r="R172" i="33" s="1"/>
  <c r="P171" i="33"/>
  <c r="R171" i="33" s="1"/>
  <c r="P170" i="33"/>
  <c r="R170" i="33" s="1"/>
  <c r="P168" i="33"/>
  <c r="P166" i="33"/>
  <c r="R166" i="33" s="1"/>
  <c r="P164" i="33"/>
  <c r="R164" i="33" s="1"/>
  <c r="P163" i="33"/>
  <c r="R163" i="33" s="1"/>
  <c r="P162" i="33"/>
  <c r="R162" i="33" s="1"/>
  <c r="P160" i="33"/>
  <c r="R160" i="33" s="1"/>
  <c r="P158" i="33"/>
  <c r="R158" i="33" s="1"/>
  <c r="P156" i="33"/>
  <c r="R156" i="33" s="1"/>
  <c r="P155" i="33"/>
  <c r="R155" i="33" s="1"/>
  <c r="P154" i="33"/>
  <c r="R154" i="33" s="1"/>
  <c r="P152" i="33"/>
  <c r="P150" i="33"/>
  <c r="R150" i="33" s="1"/>
  <c r="P148" i="33"/>
  <c r="R148" i="33" s="1"/>
  <c r="P147" i="33"/>
  <c r="R147" i="33" s="1"/>
  <c r="P146" i="33"/>
  <c r="R146" i="33" s="1"/>
  <c r="P144" i="33"/>
  <c r="R144" i="33" s="1"/>
  <c r="P142" i="33"/>
  <c r="R142" i="33" s="1"/>
  <c r="P140" i="33"/>
  <c r="R140" i="33" s="1"/>
  <c r="P139" i="33"/>
  <c r="R139" i="33" s="1"/>
  <c r="P138" i="33"/>
  <c r="R138" i="33" s="1"/>
  <c r="P136" i="33"/>
  <c r="P134" i="33"/>
  <c r="R134" i="33" s="1"/>
  <c r="P132" i="33"/>
  <c r="R132" i="33" s="1"/>
  <c r="P131" i="33"/>
  <c r="R131" i="33" s="1"/>
  <c r="P129" i="33"/>
  <c r="R129" i="33" s="1"/>
  <c r="P125" i="33"/>
  <c r="R125" i="33" s="1"/>
  <c r="P124" i="33"/>
  <c r="R124" i="33" s="1"/>
  <c r="P123" i="33"/>
  <c r="R123" i="33" s="1"/>
  <c r="P121" i="33"/>
  <c r="R121" i="33" s="1"/>
  <c r="P119" i="33"/>
  <c r="R119" i="33" s="1"/>
  <c r="P118" i="33"/>
  <c r="P116" i="33"/>
  <c r="R116" i="33" s="1"/>
  <c r="P115" i="33"/>
  <c r="R115" i="33" s="1"/>
  <c r="P113" i="33"/>
  <c r="R113" i="33" s="1"/>
  <c r="P109" i="33"/>
  <c r="R109" i="33" s="1"/>
  <c r="P108" i="33"/>
  <c r="R108" i="33" s="1"/>
  <c r="P107" i="33"/>
  <c r="R107" i="33" s="1"/>
  <c r="P105" i="33"/>
  <c r="R105" i="33" s="1"/>
  <c r="P103" i="33"/>
  <c r="R103" i="33" s="1"/>
  <c r="P102" i="33"/>
  <c r="P100" i="33"/>
  <c r="R100" i="33" s="1"/>
  <c r="P99" i="33"/>
  <c r="R99" i="33" s="1"/>
  <c r="P97" i="33"/>
  <c r="R97" i="33" s="1"/>
  <c r="P93" i="33"/>
  <c r="R93" i="33" s="1"/>
  <c r="P92" i="33"/>
  <c r="R92" i="33" s="1"/>
  <c r="P91" i="33"/>
  <c r="R91" i="33" s="1"/>
  <c r="P89" i="33"/>
  <c r="R89" i="33" s="1"/>
  <c r="P87" i="33"/>
  <c r="R87" i="33" s="1"/>
  <c r="P86" i="33"/>
  <c r="P84" i="33"/>
  <c r="R84" i="33" s="1"/>
  <c r="P83" i="33"/>
  <c r="R83" i="33" s="1"/>
  <c r="P81" i="33"/>
  <c r="R81" i="33" s="1"/>
  <c r="P77" i="33"/>
  <c r="R77" i="33" s="1"/>
  <c r="P76" i="33"/>
  <c r="R76" i="33" s="1"/>
  <c r="P75" i="33"/>
  <c r="R75" i="33" s="1"/>
  <c r="P73" i="33"/>
  <c r="R73" i="33" s="1"/>
  <c r="P71" i="33"/>
  <c r="R71" i="33" s="1"/>
  <c r="P70" i="33"/>
  <c r="P68" i="33"/>
  <c r="R68" i="33" s="1"/>
  <c r="P67" i="33"/>
  <c r="R67" i="33" s="1"/>
  <c r="P65" i="33"/>
  <c r="R65" i="33" s="1"/>
  <c r="P61" i="33"/>
  <c r="R61" i="33" s="1"/>
  <c r="P60" i="33"/>
  <c r="R60" i="33" s="1"/>
  <c r="P59" i="33"/>
  <c r="R59" i="33" s="1"/>
  <c r="P57" i="33"/>
  <c r="R57" i="33" s="1"/>
  <c r="P55" i="33"/>
  <c r="R55" i="33" s="1"/>
  <c r="P54" i="33"/>
  <c r="R54" i="33" s="1"/>
  <c r="P53" i="33"/>
  <c r="R53" i="33" s="1"/>
  <c r="P51" i="33"/>
  <c r="R51" i="33" s="1"/>
  <c r="P50" i="33"/>
  <c r="R50" i="33" s="1"/>
  <c r="P49" i="33"/>
  <c r="R49" i="33" s="1"/>
  <c r="P47" i="33"/>
  <c r="R47" i="33" s="1"/>
  <c r="P46" i="33"/>
  <c r="R46" i="33" s="1"/>
  <c r="P45" i="33"/>
  <c r="R45" i="33" s="1"/>
  <c r="P43" i="33"/>
  <c r="R43" i="33" s="1"/>
  <c r="P42" i="33"/>
  <c r="R42" i="33" s="1"/>
  <c r="P41" i="33"/>
  <c r="R41" i="33" s="1"/>
  <c r="P39" i="33"/>
  <c r="R39" i="33" s="1"/>
  <c r="P38" i="33"/>
  <c r="R38" i="33" s="1"/>
  <c r="P37" i="33"/>
  <c r="R37" i="33" s="1"/>
  <c r="P36" i="33"/>
  <c r="R36" i="33" s="1"/>
  <c r="P35" i="33"/>
  <c r="R35" i="33" s="1"/>
  <c r="P34" i="33"/>
  <c r="R34" i="33" s="1"/>
  <c r="P33" i="33"/>
  <c r="R33" i="33" s="1"/>
  <c r="P32" i="33"/>
  <c r="R32" i="33" s="1"/>
  <c r="P30" i="33"/>
  <c r="R30" i="33" s="1"/>
  <c r="P29" i="33"/>
  <c r="R29" i="33" s="1"/>
  <c r="P28" i="33"/>
  <c r="R28" i="33" s="1"/>
  <c r="P27" i="33"/>
  <c r="R27" i="33" s="1"/>
  <c r="P25" i="33"/>
  <c r="R25" i="33" s="1"/>
  <c r="P24" i="33"/>
  <c r="R24" i="33" s="1"/>
  <c r="P22" i="33"/>
  <c r="R22" i="33" s="1"/>
  <c r="P21" i="33"/>
  <c r="R21" i="33" s="1"/>
  <c r="P19" i="33"/>
  <c r="R19" i="33" s="1"/>
  <c r="P18" i="33"/>
  <c r="P17" i="33"/>
  <c r="R17" i="33" s="1"/>
  <c r="P16" i="33"/>
  <c r="R16" i="33" s="1"/>
  <c r="P14" i="33"/>
  <c r="R14" i="33" s="1"/>
  <c r="P13" i="33"/>
  <c r="R13" i="33" s="1"/>
  <c r="P11" i="33"/>
  <c r="R18" i="33" l="1"/>
  <c r="R70" i="33"/>
  <c r="R118" i="33"/>
  <c r="R136" i="33"/>
  <c r="R152" i="33"/>
  <c r="R168" i="33"/>
  <c r="R184" i="33"/>
  <c r="R248" i="33"/>
  <c r="P26" i="33"/>
  <c r="R26" i="33" s="1"/>
  <c r="P64" i="33"/>
  <c r="R64" i="33" s="1"/>
  <c r="P80" i="33"/>
  <c r="R80" i="33" s="1"/>
  <c r="P96" i="33"/>
  <c r="R96" i="33" s="1"/>
  <c r="P112" i="33"/>
  <c r="R112" i="33" s="1"/>
  <c r="P128" i="33"/>
  <c r="R128" i="33" s="1"/>
  <c r="P15" i="33"/>
  <c r="R15" i="33" s="1"/>
  <c r="P20" i="33"/>
  <c r="P23" i="33"/>
  <c r="R23" i="33" s="1"/>
  <c r="P31" i="33"/>
  <c r="R31" i="33" s="1"/>
  <c r="P69" i="33"/>
  <c r="R69" i="33" s="1"/>
  <c r="P110" i="33"/>
  <c r="R110" i="33" s="1"/>
  <c r="P117" i="33"/>
  <c r="R117" i="33" s="1"/>
  <c r="R86" i="33"/>
  <c r="R102" i="33"/>
  <c r="R200" i="33"/>
  <c r="R280" i="33"/>
  <c r="R296" i="33"/>
  <c r="R11" i="33"/>
  <c r="P12" i="33"/>
  <c r="P62" i="33"/>
  <c r="R62" i="33" s="1"/>
  <c r="P78" i="33"/>
  <c r="R78" i="33" s="1"/>
  <c r="P85" i="33"/>
  <c r="R85" i="33" s="1"/>
  <c r="P94" i="33"/>
  <c r="R94" i="33" s="1"/>
  <c r="P101" i="33"/>
  <c r="R101" i="33" s="1"/>
  <c r="P126" i="33"/>
  <c r="R126" i="33" s="1"/>
  <c r="P40" i="33"/>
  <c r="R40" i="33" s="1"/>
  <c r="P44" i="33"/>
  <c r="R44" i="33" s="1"/>
  <c r="P48" i="33"/>
  <c r="R48" i="33" s="1"/>
  <c r="P52" i="33"/>
  <c r="R52" i="33" s="1"/>
  <c r="P56" i="33"/>
  <c r="R56" i="33" s="1"/>
  <c r="P63" i="33"/>
  <c r="R63" i="33" s="1"/>
  <c r="P72" i="33"/>
  <c r="R72" i="33" s="1"/>
  <c r="P79" i="33"/>
  <c r="R79" i="33" s="1"/>
  <c r="P88" i="33"/>
  <c r="R88" i="33" s="1"/>
  <c r="P95" i="33"/>
  <c r="R95" i="33" s="1"/>
  <c r="P104" i="33"/>
  <c r="R104" i="33" s="1"/>
  <c r="P111" i="33"/>
  <c r="R111" i="33" s="1"/>
  <c r="P120" i="33"/>
  <c r="R120" i="33" s="1"/>
  <c r="P127" i="33"/>
  <c r="R127" i="33" s="1"/>
  <c r="P130" i="33"/>
  <c r="R130" i="33" s="1"/>
  <c r="P135" i="33"/>
  <c r="R135" i="33" s="1"/>
  <c r="P143" i="33"/>
  <c r="R143" i="33" s="1"/>
  <c r="P151" i="33"/>
  <c r="R151" i="33" s="1"/>
  <c r="P159" i="33"/>
  <c r="R159" i="33" s="1"/>
  <c r="P167" i="33"/>
  <c r="R167" i="33" s="1"/>
  <c r="P175" i="33"/>
  <c r="R175" i="33" s="1"/>
  <c r="P183" i="33"/>
  <c r="R183" i="33" s="1"/>
  <c r="P191" i="33"/>
  <c r="R191" i="33" s="1"/>
  <c r="P199" i="33"/>
  <c r="R199" i="33" s="1"/>
  <c r="P207" i="33"/>
  <c r="R207" i="33" s="1"/>
  <c r="P215" i="33"/>
  <c r="R215" i="33" s="1"/>
  <c r="P223" i="33"/>
  <c r="R223" i="33" s="1"/>
  <c r="P231" i="33"/>
  <c r="R231" i="33" s="1"/>
  <c r="P239" i="33"/>
  <c r="R239" i="33" s="1"/>
  <c r="P247" i="33"/>
  <c r="R247" i="33" s="1"/>
  <c r="P255" i="33"/>
  <c r="R255" i="33" s="1"/>
  <c r="P263" i="33"/>
  <c r="R263" i="33" s="1"/>
  <c r="P271" i="33"/>
  <c r="R271" i="33" s="1"/>
  <c r="P279" i="33"/>
  <c r="R279" i="33" s="1"/>
  <c r="P287" i="33"/>
  <c r="R287" i="33" s="1"/>
  <c r="P295" i="33"/>
  <c r="R295" i="33" s="1"/>
  <c r="P58" i="33"/>
  <c r="R58" i="33" s="1"/>
  <c r="P66" i="33"/>
  <c r="R66" i="33" s="1"/>
  <c r="P74" i="33"/>
  <c r="R74" i="33" s="1"/>
  <c r="P82" i="33"/>
  <c r="R82" i="33" s="1"/>
  <c r="P90" i="33"/>
  <c r="R90" i="33" s="1"/>
  <c r="P98" i="33"/>
  <c r="R98" i="33" s="1"/>
  <c r="P106" i="33"/>
  <c r="R106" i="33" s="1"/>
  <c r="P114" i="33"/>
  <c r="R114" i="33" s="1"/>
  <c r="P122" i="33"/>
  <c r="R122" i="33" s="1"/>
  <c r="P133" i="33"/>
  <c r="R133" i="33" s="1"/>
  <c r="P137" i="33"/>
  <c r="R137" i="33" s="1"/>
  <c r="P141" i="33"/>
  <c r="R141" i="33" s="1"/>
  <c r="P145" i="33"/>
  <c r="R145" i="33" s="1"/>
  <c r="P149" i="33"/>
  <c r="R149" i="33" s="1"/>
  <c r="P153" i="33"/>
  <c r="R153" i="33" s="1"/>
  <c r="P157" i="33"/>
  <c r="R157" i="33" s="1"/>
  <c r="P161" i="33"/>
  <c r="R161" i="33" s="1"/>
  <c r="P165" i="33"/>
  <c r="R165" i="33" s="1"/>
  <c r="P169" i="33"/>
  <c r="R169" i="33" s="1"/>
  <c r="P173" i="33"/>
  <c r="R173" i="33" s="1"/>
  <c r="P177" i="33"/>
  <c r="R177" i="33" s="1"/>
  <c r="P181" i="33"/>
  <c r="R181" i="33" s="1"/>
  <c r="P189" i="33"/>
  <c r="R189" i="33" s="1"/>
  <c r="P193" i="33"/>
  <c r="R193" i="33" s="1"/>
  <c r="P197" i="33"/>
  <c r="R197" i="33" s="1"/>
  <c r="P201" i="33"/>
  <c r="R201" i="33" s="1"/>
  <c r="P205" i="33"/>
  <c r="R205" i="33" s="1"/>
  <c r="P209" i="33"/>
  <c r="R209" i="33" s="1"/>
  <c r="P213" i="33"/>
  <c r="R213" i="33" s="1"/>
  <c r="P217" i="33"/>
  <c r="R217" i="33" s="1"/>
  <c r="P221" i="33"/>
  <c r="R221" i="33" s="1"/>
  <c r="P225" i="33"/>
  <c r="R225" i="33" s="1"/>
  <c r="P229" i="33"/>
  <c r="R229" i="33" s="1"/>
  <c r="P233" i="33"/>
  <c r="R233" i="33" s="1"/>
  <c r="P237" i="33"/>
  <c r="R237" i="33" s="1"/>
  <c r="P241" i="33"/>
  <c r="R241" i="33" s="1"/>
  <c r="P245" i="33"/>
  <c r="R245" i="33" s="1"/>
  <c r="P249" i="33"/>
  <c r="R249" i="33" s="1"/>
  <c r="P253" i="33"/>
  <c r="R253" i="33" s="1"/>
  <c r="P257" i="33"/>
  <c r="R257" i="33" s="1"/>
  <c r="P261" i="33"/>
  <c r="R261" i="33" s="1"/>
  <c r="P265" i="33"/>
  <c r="R265" i="33" s="1"/>
  <c r="P269" i="33"/>
  <c r="R269" i="33" s="1"/>
  <c r="P273" i="33"/>
  <c r="R273" i="33" s="1"/>
  <c r="P277" i="33"/>
  <c r="R277" i="33" s="1"/>
  <c r="P281" i="33"/>
  <c r="R281" i="33" s="1"/>
  <c r="P285" i="33"/>
  <c r="R285" i="33" s="1"/>
  <c r="P289" i="33"/>
  <c r="R289" i="33" s="1"/>
  <c r="P293" i="33"/>
  <c r="R293" i="33" s="1"/>
  <c r="P297" i="33"/>
  <c r="R297" i="33" s="1"/>
  <c r="R20" i="33" l="1"/>
  <c r="R12" i="33"/>
  <c r="P313" i="33"/>
  <c r="R313" i="33" s="1"/>
  <c r="P312" i="33"/>
  <c r="R312" i="33" s="1"/>
  <c r="P311" i="33"/>
  <c r="R311" i="33" s="1"/>
  <c r="P310" i="33"/>
  <c r="R310" i="33" s="1"/>
  <c r="P309" i="33"/>
  <c r="R309" i="33" s="1"/>
  <c r="P308" i="33"/>
  <c r="R308" i="33" s="1"/>
  <c r="P307" i="33"/>
  <c r="R307" i="33" s="1"/>
  <c r="P306" i="33"/>
  <c r="R306" i="33" s="1"/>
  <c r="P305" i="33"/>
  <c r="R305" i="33" s="1"/>
  <c r="P304" i="33"/>
  <c r="R304" i="33" s="1"/>
  <c r="H313" i="33"/>
  <c r="J313" i="33" s="1"/>
  <c r="H312" i="33"/>
  <c r="J312" i="33" s="1"/>
  <c r="H310" i="33"/>
  <c r="J310" i="33" s="1"/>
  <c r="H308" i="33"/>
  <c r="J308" i="33" s="1"/>
  <c r="H306" i="33"/>
  <c r="J306" i="33" s="1"/>
  <c r="H304" i="33"/>
  <c r="J304" i="33" s="1"/>
  <c r="H50" i="33"/>
  <c r="J50" i="33" s="1"/>
  <c r="H81" i="33"/>
  <c r="J81" i="33" s="1"/>
  <c r="H95" i="33"/>
  <c r="J95" i="33" s="1"/>
  <c r="H94" i="33"/>
  <c r="J94" i="33" s="1"/>
  <c r="H176" i="33"/>
  <c r="J176" i="33" s="1"/>
  <c r="H250" i="33"/>
  <c r="J250" i="33" s="1"/>
  <c r="H215" i="33"/>
  <c r="J215" i="33" s="1"/>
  <c r="H202" i="33"/>
  <c r="J202" i="33" s="1"/>
  <c r="H193" i="33"/>
  <c r="J193" i="33" s="1"/>
  <c r="H172" i="33"/>
  <c r="J172" i="33" s="1"/>
  <c r="H168" i="33"/>
  <c r="H164" i="33"/>
  <c r="J164" i="33" s="1"/>
  <c r="H160" i="33"/>
  <c r="H156" i="33"/>
  <c r="J156" i="33" s="1"/>
  <c r="H152" i="33"/>
  <c r="J152" i="33" s="1"/>
  <c r="H144" i="33"/>
  <c r="J144" i="33" s="1"/>
  <c r="H140" i="33"/>
  <c r="H136" i="33"/>
  <c r="H128" i="33"/>
  <c r="J128" i="33" s="1"/>
  <c r="H124" i="33"/>
  <c r="H120" i="33"/>
  <c r="J120" i="33" s="1"/>
  <c r="H116" i="33"/>
  <c r="J116" i="33" s="1"/>
  <c r="H112" i="33"/>
  <c r="J112" i="33" s="1"/>
  <c r="H108" i="33"/>
  <c r="H104" i="33"/>
  <c r="H100" i="33"/>
  <c r="J100" i="33" s="1"/>
  <c r="H96" i="33"/>
  <c r="J96" i="33" s="1"/>
  <c r="H77" i="33"/>
  <c r="J77" i="33" s="1"/>
  <c r="H73" i="33"/>
  <c r="J73" i="33" s="1"/>
  <c r="H69" i="33"/>
  <c r="J69" i="33" s="1"/>
  <c r="H65" i="33"/>
  <c r="J65" i="33" s="1"/>
  <c r="H61" i="33"/>
  <c r="J61" i="33" s="1"/>
  <c r="H57" i="33"/>
  <c r="J57" i="33" s="1"/>
  <c r="H53" i="33"/>
  <c r="H48" i="33"/>
  <c r="J48" i="33" s="1"/>
  <c r="H44" i="33"/>
  <c r="H40" i="33"/>
  <c r="H36" i="33"/>
  <c r="H32" i="33"/>
  <c r="H28" i="33"/>
  <c r="H24" i="33"/>
  <c r="J24" i="33" s="1"/>
  <c r="H20" i="33"/>
  <c r="J20" i="33" s="1"/>
  <c r="H16" i="33"/>
  <c r="J16" i="33" s="1"/>
  <c r="H12" i="33"/>
  <c r="J12" i="33" s="1"/>
  <c r="J168" i="33" l="1"/>
  <c r="H294" i="33"/>
  <c r="J294" i="33" s="1"/>
  <c r="H298" i="33"/>
  <c r="J298" i="33" s="1"/>
  <c r="J32" i="33"/>
  <c r="J36" i="33"/>
  <c r="J104" i="33"/>
  <c r="H296" i="33"/>
  <c r="J296" i="33" s="1"/>
  <c r="H286" i="33"/>
  <c r="J286" i="33" s="1"/>
  <c r="H290" i="33"/>
  <c r="J290" i="33" s="1"/>
  <c r="H284" i="33"/>
  <c r="J284" i="33" s="1"/>
  <c r="H288" i="33"/>
  <c r="J288" i="33" s="1"/>
  <c r="H292" i="33"/>
  <c r="J292" i="33" s="1"/>
  <c r="J28" i="33"/>
  <c r="H258" i="33"/>
  <c r="J258" i="33" s="1"/>
  <c r="H270" i="33"/>
  <c r="J270" i="33" s="1"/>
  <c r="H278" i="33"/>
  <c r="J278" i="33" s="1"/>
  <c r="H242" i="33"/>
  <c r="J242" i="33" s="1"/>
  <c r="H246" i="33"/>
  <c r="J246" i="33" s="1"/>
  <c r="H254" i="33"/>
  <c r="J254" i="33" s="1"/>
  <c r="H262" i="33"/>
  <c r="J262" i="33" s="1"/>
  <c r="H266" i="33"/>
  <c r="J266" i="33" s="1"/>
  <c r="H274" i="33"/>
  <c r="J274" i="33" s="1"/>
  <c r="H282" i="33"/>
  <c r="J282" i="33" s="1"/>
  <c r="H192" i="33"/>
  <c r="J192" i="33" s="1"/>
  <c r="H196" i="33"/>
  <c r="J196" i="33" s="1"/>
  <c r="H200" i="33"/>
  <c r="J200" i="33" s="1"/>
  <c r="H204" i="33"/>
  <c r="J204" i="33" s="1"/>
  <c r="H280" i="33"/>
  <c r="J280" i="33" s="1"/>
  <c r="J40" i="33"/>
  <c r="J44" i="33"/>
  <c r="J53" i="33"/>
  <c r="J108" i="33"/>
  <c r="J124" i="33"/>
  <c r="J136" i="33"/>
  <c r="J160" i="33"/>
  <c r="H13" i="33"/>
  <c r="J13" i="33" s="1"/>
  <c r="H25" i="33"/>
  <c r="J25" i="33" s="1"/>
  <c r="H29" i="33"/>
  <c r="J29" i="33" s="1"/>
  <c r="H33" i="33"/>
  <c r="J33" i="33" s="1"/>
  <c r="H37" i="33"/>
  <c r="J37" i="33" s="1"/>
  <c r="H41" i="33"/>
  <c r="J41" i="33" s="1"/>
  <c r="H49" i="33"/>
  <c r="J49" i="33" s="1"/>
  <c r="H83" i="33"/>
  <c r="J83" i="33" s="1"/>
  <c r="H97" i="33"/>
  <c r="J97" i="33" s="1"/>
  <c r="H109" i="33"/>
  <c r="J109" i="33" s="1"/>
  <c r="H113" i="33"/>
  <c r="J113" i="33" s="1"/>
  <c r="H117" i="33"/>
  <c r="J117" i="33" s="1"/>
  <c r="H129" i="33"/>
  <c r="J129" i="33" s="1"/>
  <c r="H161" i="33"/>
  <c r="J161" i="33" s="1"/>
  <c r="H182" i="33"/>
  <c r="J182" i="33" s="1"/>
  <c r="H208" i="33"/>
  <c r="J208" i="33" s="1"/>
  <c r="H17" i="33"/>
  <c r="J17" i="33" s="1"/>
  <c r="H21" i="33"/>
  <c r="J21" i="33" s="1"/>
  <c r="H91" i="33"/>
  <c r="J91" i="33" s="1"/>
  <c r="H105" i="33"/>
  <c r="J105" i="33" s="1"/>
  <c r="H137" i="33"/>
  <c r="J137" i="33" s="1"/>
  <c r="H149" i="33"/>
  <c r="J149" i="33" s="1"/>
  <c r="H178" i="33"/>
  <c r="J178" i="33" s="1"/>
  <c r="H190" i="33"/>
  <c r="J190" i="33" s="1"/>
  <c r="H216" i="33"/>
  <c r="J216" i="33" s="1"/>
  <c r="H220" i="33"/>
  <c r="J220" i="33" s="1"/>
  <c r="H232" i="33"/>
  <c r="J232" i="33" s="1"/>
  <c r="H51" i="33"/>
  <c r="J51" i="33" s="1"/>
  <c r="H63" i="33"/>
  <c r="J63" i="33" s="1"/>
  <c r="H67" i="33"/>
  <c r="J67" i="33" s="1"/>
  <c r="H79" i="33"/>
  <c r="J79" i="33" s="1"/>
  <c r="H84" i="33"/>
  <c r="J84" i="33" s="1"/>
  <c r="H138" i="33"/>
  <c r="J138" i="33" s="1"/>
  <c r="H150" i="33"/>
  <c r="J150" i="33" s="1"/>
  <c r="H154" i="33"/>
  <c r="J154" i="33" s="1"/>
  <c r="H158" i="33"/>
  <c r="J158" i="33" s="1"/>
  <c r="H166" i="33"/>
  <c r="J166" i="33" s="1"/>
  <c r="H170" i="33"/>
  <c r="J170" i="33" s="1"/>
  <c r="H174" i="33"/>
  <c r="J174" i="33" s="1"/>
  <c r="H194" i="33"/>
  <c r="J194" i="33" s="1"/>
  <c r="H198" i="33"/>
  <c r="J198" i="33" s="1"/>
  <c r="H206" i="33"/>
  <c r="J206" i="33" s="1"/>
  <c r="H240" i="33"/>
  <c r="J240" i="33" s="1"/>
  <c r="H244" i="33"/>
  <c r="J244" i="33" s="1"/>
  <c r="H248" i="33"/>
  <c r="J248" i="33" s="1"/>
  <c r="H252" i="33"/>
  <c r="J252" i="33" s="1"/>
  <c r="H256" i="33"/>
  <c r="J256" i="33" s="1"/>
  <c r="H260" i="33"/>
  <c r="J260" i="33" s="1"/>
  <c r="H264" i="33"/>
  <c r="J264" i="33" s="1"/>
  <c r="H268" i="33"/>
  <c r="J268" i="33" s="1"/>
  <c r="H272" i="33"/>
  <c r="J272" i="33" s="1"/>
  <c r="H276" i="33"/>
  <c r="J276" i="33" s="1"/>
  <c r="H45" i="33"/>
  <c r="J45" i="33" s="1"/>
  <c r="H87" i="33"/>
  <c r="J87" i="33" s="1"/>
  <c r="H101" i="33"/>
  <c r="J101" i="33" s="1"/>
  <c r="H121" i="33"/>
  <c r="J121" i="33" s="1"/>
  <c r="H125" i="33"/>
  <c r="J125" i="33" s="1"/>
  <c r="H133" i="33"/>
  <c r="J133" i="33" s="1"/>
  <c r="H186" i="33"/>
  <c r="J186" i="33" s="1"/>
  <c r="H212" i="33"/>
  <c r="J212" i="33" s="1"/>
  <c r="H224" i="33"/>
  <c r="J224" i="33" s="1"/>
  <c r="H228" i="33"/>
  <c r="J228" i="33" s="1"/>
  <c r="H236" i="33"/>
  <c r="J236" i="33" s="1"/>
  <c r="H55" i="33"/>
  <c r="J55" i="33" s="1"/>
  <c r="H59" i="33"/>
  <c r="J59" i="33" s="1"/>
  <c r="H71" i="33"/>
  <c r="J71" i="33" s="1"/>
  <c r="H75" i="33"/>
  <c r="J75" i="33" s="1"/>
  <c r="H88" i="33"/>
  <c r="J88" i="33" s="1"/>
  <c r="H92" i="33"/>
  <c r="J92" i="33" s="1"/>
  <c r="H11" i="33"/>
  <c r="J11" i="33" s="1"/>
  <c r="H15" i="33"/>
  <c r="J15" i="33" s="1"/>
  <c r="H19" i="33"/>
  <c r="J19" i="33" s="1"/>
  <c r="H23" i="33"/>
  <c r="J23" i="33" s="1"/>
  <c r="H27" i="33"/>
  <c r="J27" i="33" s="1"/>
  <c r="H31" i="33"/>
  <c r="J31" i="33" s="1"/>
  <c r="H35" i="33"/>
  <c r="J35" i="33" s="1"/>
  <c r="H39" i="33"/>
  <c r="J39" i="33" s="1"/>
  <c r="H43" i="33"/>
  <c r="J43" i="33" s="1"/>
  <c r="H47" i="33"/>
  <c r="J47" i="33" s="1"/>
  <c r="H52" i="33"/>
  <c r="J52" i="33" s="1"/>
  <c r="H56" i="33"/>
  <c r="J56" i="33" s="1"/>
  <c r="H60" i="33"/>
  <c r="J60" i="33" s="1"/>
  <c r="H64" i="33"/>
  <c r="J64" i="33" s="1"/>
  <c r="H68" i="33"/>
  <c r="J68" i="33" s="1"/>
  <c r="H72" i="33"/>
  <c r="J72" i="33" s="1"/>
  <c r="H76" i="33"/>
  <c r="J76" i="33" s="1"/>
  <c r="H80" i="33"/>
  <c r="J80" i="33" s="1"/>
  <c r="H85" i="33"/>
  <c r="J85" i="33" s="1"/>
  <c r="H89" i="33"/>
  <c r="J89" i="33" s="1"/>
  <c r="H93" i="33"/>
  <c r="J93" i="33" s="1"/>
  <c r="H99" i="33"/>
  <c r="J99" i="33" s="1"/>
  <c r="H103" i="33"/>
  <c r="J103" i="33" s="1"/>
  <c r="H107" i="33"/>
  <c r="J107" i="33" s="1"/>
  <c r="H111" i="33"/>
  <c r="J111" i="33" s="1"/>
  <c r="H115" i="33"/>
  <c r="J115" i="33" s="1"/>
  <c r="H119" i="33"/>
  <c r="J119" i="33" s="1"/>
  <c r="H123" i="33"/>
  <c r="J123" i="33" s="1"/>
  <c r="H127" i="33"/>
  <c r="J127" i="33" s="1"/>
  <c r="H131" i="33"/>
  <c r="J131" i="33" s="1"/>
  <c r="H135" i="33"/>
  <c r="J135" i="33" s="1"/>
  <c r="H143" i="33"/>
  <c r="J143" i="33" s="1"/>
  <c r="H147" i="33"/>
  <c r="J147" i="33" s="1"/>
  <c r="H151" i="33"/>
  <c r="J151" i="33" s="1"/>
  <c r="H159" i="33"/>
  <c r="J159" i="33" s="1"/>
  <c r="H180" i="33"/>
  <c r="J180" i="33" s="1"/>
  <c r="H184" i="33"/>
  <c r="J184" i="33" s="1"/>
  <c r="H188" i="33"/>
  <c r="J188" i="33" s="1"/>
  <c r="H210" i="33"/>
  <c r="J210" i="33" s="1"/>
  <c r="H214" i="33"/>
  <c r="J214" i="33" s="1"/>
  <c r="H218" i="33"/>
  <c r="J218" i="33" s="1"/>
  <c r="H222" i="33"/>
  <c r="J222" i="33" s="1"/>
  <c r="H226" i="33"/>
  <c r="J226" i="33" s="1"/>
  <c r="H230" i="33"/>
  <c r="J230" i="33" s="1"/>
  <c r="H234" i="33"/>
  <c r="J234" i="33" s="1"/>
  <c r="H238" i="33"/>
  <c r="J238" i="33" s="1"/>
  <c r="J140" i="33"/>
  <c r="H142" i="33"/>
  <c r="J142" i="33" s="1"/>
  <c r="H153" i="33"/>
  <c r="J153" i="33" s="1"/>
  <c r="H134" i="33"/>
  <c r="J134" i="33" s="1"/>
  <c r="H139" i="33"/>
  <c r="J139" i="33" s="1"/>
  <c r="H145" i="33"/>
  <c r="J145" i="33" s="1"/>
  <c r="H148" i="33"/>
  <c r="J148" i="33" s="1"/>
  <c r="H132" i="33"/>
  <c r="J132" i="33" s="1"/>
  <c r="H155" i="33"/>
  <c r="J155" i="33" s="1"/>
  <c r="H18" i="33"/>
  <c r="J18" i="33" s="1"/>
  <c r="H26" i="33"/>
  <c r="J26" i="33" s="1"/>
  <c r="H34" i="33"/>
  <c r="J34" i="33" s="1"/>
  <c r="H42" i="33"/>
  <c r="J42" i="33" s="1"/>
  <c r="H58" i="33"/>
  <c r="J58" i="33" s="1"/>
  <c r="H66" i="33"/>
  <c r="J66" i="33" s="1"/>
  <c r="H74" i="33"/>
  <c r="J74" i="33" s="1"/>
  <c r="H82" i="33"/>
  <c r="J82" i="33" s="1"/>
  <c r="H90" i="33"/>
  <c r="J90" i="33" s="1"/>
  <c r="H98" i="33"/>
  <c r="J98" i="33" s="1"/>
  <c r="H106" i="33"/>
  <c r="J106" i="33" s="1"/>
  <c r="H114" i="33"/>
  <c r="J114" i="33" s="1"/>
  <c r="H122" i="33"/>
  <c r="J122" i="33" s="1"/>
  <c r="H130" i="33"/>
  <c r="J130" i="33" s="1"/>
  <c r="H141" i="33"/>
  <c r="J141" i="33" s="1"/>
  <c r="H146" i="33"/>
  <c r="J146" i="33" s="1"/>
  <c r="H157" i="33"/>
  <c r="J157" i="33" s="1"/>
  <c r="H162" i="33"/>
  <c r="J162" i="33" s="1"/>
  <c r="H167" i="33"/>
  <c r="J167" i="33" s="1"/>
  <c r="H175" i="33"/>
  <c r="J175" i="33" s="1"/>
  <c r="H183" i="33"/>
  <c r="J183" i="33" s="1"/>
  <c r="H191" i="33"/>
  <c r="J191" i="33" s="1"/>
  <c r="H199" i="33"/>
  <c r="J199" i="33" s="1"/>
  <c r="H207" i="33"/>
  <c r="J207" i="33" s="1"/>
  <c r="H223" i="33"/>
  <c r="J223" i="33" s="1"/>
  <c r="H231" i="33"/>
  <c r="J231" i="33" s="1"/>
  <c r="H239" i="33"/>
  <c r="J239" i="33" s="1"/>
  <c r="H247" i="33"/>
  <c r="J247" i="33" s="1"/>
  <c r="H255" i="33"/>
  <c r="J255" i="33" s="1"/>
  <c r="H263" i="33"/>
  <c r="J263" i="33" s="1"/>
  <c r="H271" i="33"/>
  <c r="J271" i="33" s="1"/>
  <c r="H279" i="33"/>
  <c r="J279" i="33" s="1"/>
  <c r="H287" i="33"/>
  <c r="J287" i="33" s="1"/>
  <c r="H295" i="33"/>
  <c r="J295" i="33" s="1"/>
  <c r="H14" i="33"/>
  <c r="J14" i="33" s="1"/>
  <c r="H22" i="33"/>
  <c r="J22" i="33" s="1"/>
  <c r="H30" i="33"/>
  <c r="J30" i="33" s="1"/>
  <c r="H38" i="33"/>
  <c r="J38" i="33" s="1"/>
  <c r="H46" i="33"/>
  <c r="J46" i="33" s="1"/>
  <c r="H54" i="33"/>
  <c r="J54" i="33" s="1"/>
  <c r="H62" i="33"/>
  <c r="J62" i="33" s="1"/>
  <c r="H70" i="33"/>
  <c r="J70" i="33" s="1"/>
  <c r="H78" i="33"/>
  <c r="J78" i="33" s="1"/>
  <c r="H86" i="33"/>
  <c r="J86" i="33" s="1"/>
  <c r="H102" i="33"/>
  <c r="J102" i="33" s="1"/>
  <c r="H110" i="33"/>
  <c r="J110" i="33" s="1"/>
  <c r="H118" i="33"/>
  <c r="J118" i="33" s="1"/>
  <c r="H126" i="33"/>
  <c r="J126" i="33" s="1"/>
  <c r="H163" i="33"/>
  <c r="J163" i="33" s="1"/>
  <c r="H171" i="33"/>
  <c r="J171" i="33" s="1"/>
  <c r="H179" i="33"/>
  <c r="J179" i="33" s="1"/>
  <c r="H187" i="33"/>
  <c r="J187" i="33" s="1"/>
  <c r="H195" i="33"/>
  <c r="J195" i="33" s="1"/>
  <c r="H203" i="33"/>
  <c r="J203" i="33" s="1"/>
  <c r="H211" i="33"/>
  <c r="J211" i="33" s="1"/>
  <c r="H219" i="33"/>
  <c r="J219" i="33" s="1"/>
  <c r="H227" i="33"/>
  <c r="J227" i="33" s="1"/>
  <c r="H235" i="33"/>
  <c r="J235" i="33" s="1"/>
  <c r="H243" i="33"/>
  <c r="J243" i="33" s="1"/>
  <c r="H251" i="33"/>
  <c r="J251" i="33" s="1"/>
  <c r="H259" i="33"/>
  <c r="J259" i="33" s="1"/>
  <c r="H267" i="33"/>
  <c r="J267" i="33" s="1"/>
  <c r="H275" i="33"/>
  <c r="J275" i="33" s="1"/>
  <c r="H283" i="33"/>
  <c r="J283" i="33" s="1"/>
  <c r="H291" i="33"/>
  <c r="J291" i="33" s="1"/>
  <c r="H299" i="33"/>
  <c r="J299" i="33" s="1"/>
  <c r="H165" i="33"/>
  <c r="J165" i="33" s="1"/>
  <c r="H169" i="33"/>
  <c r="J169" i="33" s="1"/>
  <c r="H173" i="33"/>
  <c r="J173" i="33" s="1"/>
  <c r="H177" i="33"/>
  <c r="J177" i="33" s="1"/>
  <c r="H181" i="33"/>
  <c r="J181" i="33" s="1"/>
  <c r="H185" i="33"/>
  <c r="J185" i="33" s="1"/>
  <c r="H189" i="33"/>
  <c r="J189" i="33" s="1"/>
  <c r="H197" i="33"/>
  <c r="J197" i="33" s="1"/>
  <c r="H201" i="33"/>
  <c r="J201" i="33" s="1"/>
  <c r="H205" i="33"/>
  <c r="J205" i="33" s="1"/>
  <c r="H209" i="33"/>
  <c r="J209" i="33" s="1"/>
  <c r="H213" i="33"/>
  <c r="J213" i="33" s="1"/>
  <c r="H217" i="33"/>
  <c r="J217" i="33" s="1"/>
  <c r="H221" i="33"/>
  <c r="J221" i="33" s="1"/>
  <c r="H225" i="33"/>
  <c r="J225" i="33" s="1"/>
  <c r="H229" i="33"/>
  <c r="J229" i="33" s="1"/>
  <c r="H233" i="33"/>
  <c r="J233" i="33" s="1"/>
  <c r="H237" i="33"/>
  <c r="J237" i="33" s="1"/>
  <c r="H241" i="33"/>
  <c r="J241" i="33" s="1"/>
  <c r="H245" i="33"/>
  <c r="J245" i="33" s="1"/>
  <c r="H249" i="33"/>
  <c r="J249" i="33" s="1"/>
  <c r="H253" i="33"/>
  <c r="J253" i="33" s="1"/>
  <c r="H257" i="33"/>
  <c r="J257" i="33" s="1"/>
  <c r="H261" i="33"/>
  <c r="J261" i="33" s="1"/>
  <c r="H265" i="33"/>
  <c r="J265" i="33" s="1"/>
  <c r="H269" i="33"/>
  <c r="J269" i="33" s="1"/>
  <c r="H273" i="33"/>
  <c r="J273" i="33" s="1"/>
  <c r="H277" i="33"/>
  <c r="J277" i="33" s="1"/>
  <c r="H281" i="33"/>
  <c r="J281" i="33" s="1"/>
  <c r="H285" i="33"/>
  <c r="J285" i="33" s="1"/>
  <c r="H289" i="33"/>
  <c r="J289" i="33" s="1"/>
  <c r="H293" i="33"/>
  <c r="J293" i="33" s="1"/>
  <c r="H297" i="33"/>
  <c r="J297" i="33" s="1"/>
  <c r="P166" i="5"/>
  <c r="H166" i="5"/>
  <c r="P167" i="5" l="1"/>
  <c r="N167" i="5"/>
  <c r="M167" i="5"/>
  <c r="L167" i="5"/>
  <c r="H167" i="5"/>
  <c r="F167" i="5"/>
  <c r="E167" i="5"/>
  <c r="D167" i="5"/>
  <c r="P165" i="5"/>
  <c r="N165" i="5"/>
  <c r="M165" i="5"/>
  <c r="L165" i="5"/>
  <c r="K165" i="5"/>
  <c r="H165" i="5"/>
  <c r="F165" i="5"/>
  <c r="E165" i="5"/>
  <c r="D165" i="5"/>
  <c r="C165" i="5"/>
  <c r="O144" i="5"/>
  <c r="Q144" i="5" s="1"/>
  <c r="F143" i="5"/>
  <c r="G144" i="5"/>
  <c r="I144" i="5" s="1"/>
  <c r="C143" i="5"/>
  <c r="O146" i="5"/>
  <c r="Q146" i="5" s="1"/>
  <c r="G146" i="5"/>
  <c r="I146" i="5" s="1"/>
  <c r="G165" i="5" l="1"/>
  <c r="I165" i="5" s="1"/>
  <c r="O167" i="5"/>
  <c r="Q167" i="5" s="1"/>
  <c r="O165" i="5"/>
  <c r="Q165" i="5" s="1"/>
  <c r="G167" i="5"/>
  <c r="I167" i="5" s="1"/>
  <c r="P176" i="5" l="1"/>
  <c r="P172" i="5"/>
  <c r="P169" i="5"/>
  <c r="P162" i="5"/>
  <c r="N176" i="5"/>
  <c r="N175" i="5"/>
  <c r="N174" i="5"/>
  <c r="O174" i="5" s="1"/>
  <c r="Q174" i="5" s="1"/>
  <c r="N172" i="5"/>
  <c r="N171" i="5"/>
  <c r="N169" i="5"/>
  <c r="N168" i="5"/>
  <c r="N164" i="5"/>
  <c r="N163" i="5"/>
  <c r="N162" i="5"/>
  <c r="M176" i="5"/>
  <c r="M175" i="5"/>
  <c r="M172" i="5"/>
  <c r="M169" i="5"/>
  <c r="M162" i="5"/>
  <c r="L176" i="5"/>
  <c r="L175" i="5"/>
  <c r="L172" i="5"/>
  <c r="L171" i="5"/>
  <c r="L170" i="5"/>
  <c r="L169" i="5"/>
  <c r="L168" i="5"/>
  <c r="L164" i="5"/>
  <c r="L163" i="5"/>
  <c r="L162" i="5"/>
  <c r="K179" i="5"/>
  <c r="O179" i="5" s="1"/>
  <c r="Q179" i="5" s="1"/>
  <c r="K178" i="5"/>
  <c r="O178" i="5" s="1"/>
  <c r="Q178" i="5" s="1"/>
  <c r="K177" i="5"/>
  <c r="O177" i="5" s="1"/>
  <c r="Q177" i="5" s="1"/>
  <c r="K173" i="5"/>
  <c r="O173" i="5" s="1"/>
  <c r="Q173" i="5" s="1"/>
  <c r="K171" i="5"/>
  <c r="K170" i="5"/>
  <c r="K168" i="5"/>
  <c r="K164" i="5"/>
  <c r="K163" i="5"/>
  <c r="H176" i="5"/>
  <c r="H172" i="5"/>
  <c r="H169" i="5"/>
  <c r="I166" i="5"/>
  <c r="H162" i="5"/>
  <c r="F176" i="5"/>
  <c r="F175" i="5"/>
  <c r="F172" i="5"/>
  <c r="F171" i="5"/>
  <c r="F169" i="5"/>
  <c r="F168" i="5"/>
  <c r="F164" i="5"/>
  <c r="F163" i="5"/>
  <c r="F162" i="5"/>
  <c r="E176" i="5"/>
  <c r="E175" i="5"/>
  <c r="E172" i="5"/>
  <c r="E169" i="5"/>
  <c r="E162" i="5"/>
  <c r="D176" i="5"/>
  <c r="D175" i="5"/>
  <c r="D172" i="5"/>
  <c r="D171" i="5"/>
  <c r="D170" i="5"/>
  <c r="D169" i="5"/>
  <c r="D168" i="5"/>
  <c r="D164" i="5"/>
  <c r="D163" i="5"/>
  <c r="D162" i="5"/>
  <c r="C179" i="5"/>
  <c r="G179" i="5" s="1"/>
  <c r="I179" i="5" s="1"/>
  <c r="C178" i="5"/>
  <c r="C177" i="5"/>
  <c r="G177" i="5" s="1"/>
  <c r="I177" i="5" s="1"/>
  <c r="C173" i="5"/>
  <c r="G173" i="5" s="1"/>
  <c r="I173" i="5" s="1"/>
  <c r="C171" i="5"/>
  <c r="C170" i="5"/>
  <c r="C168" i="5"/>
  <c r="C164" i="5"/>
  <c r="C163" i="5"/>
  <c r="G178" i="5"/>
  <c r="I178" i="5" s="1"/>
  <c r="P138" i="5"/>
  <c r="N138" i="5"/>
  <c r="M138" i="5"/>
  <c r="L138" i="5"/>
  <c r="K138" i="5"/>
  <c r="H138" i="5"/>
  <c r="F138" i="5"/>
  <c r="E138" i="5"/>
  <c r="D138" i="5"/>
  <c r="C138" i="5"/>
  <c r="O137" i="5"/>
  <c r="Q137" i="5" s="1"/>
  <c r="G137" i="5"/>
  <c r="I137" i="5" s="1"/>
  <c r="O136" i="5"/>
  <c r="Q136" i="5" s="1"/>
  <c r="G136" i="5"/>
  <c r="I136" i="5" s="1"/>
  <c r="O135" i="5"/>
  <c r="Q135" i="5" s="1"/>
  <c r="G135" i="5"/>
  <c r="I135" i="5" s="1"/>
  <c r="O134" i="5"/>
  <c r="Q134" i="5" s="1"/>
  <c r="G134" i="5"/>
  <c r="I134" i="5" s="1"/>
  <c r="O133" i="5"/>
  <c r="Q133" i="5" s="1"/>
  <c r="G133" i="5"/>
  <c r="I133" i="5" s="1"/>
  <c r="O132" i="5"/>
  <c r="Q132" i="5" s="1"/>
  <c r="O131" i="5"/>
  <c r="Q131" i="5" s="1"/>
  <c r="G131" i="5"/>
  <c r="I131" i="5" s="1"/>
  <c r="O130" i="5"/>
  <c r="Q130" i="5" s="1"/>
  <c r="G130" i="5"/>
  <c r="I130" i="5" s="1"/>
  <c r="O129" i="5"/>
  <c r="Q129" i="5" s="1"/>
  <c r="G129" i="5"/>
  <c r="I129" i="5" s="1"/>
  <c r="O128" i="5"/>
  <c r="Q128" i="5" s="1"/>
  <c r="G128" i="5"/>
  <c r="I128" i="5" s="1"/>
  <c r="O127" i="5"/>
  <c r="Q127" i="5" s="1"/>
  <c r="G127" i="5"/>
  <c r="I127" i="5" s="1"/>
  <c r="O126" i="5"/>
  <c r="Q126" i="5" s="1"/>
  <c r="G126" i="5"/>
  <c r="I126" i="5" s="1"/>
  <c r="Q125" i="5"/>
  <c r="I125" i="5"/>
  <c r="O124" i="5"/>
  <c r="Q124" i="5" s="1"/>
  <c r="G124" i="5"/>
  <c r="I124" i="5" s="1"/>
  <c r="O123" i="5"/>
  <c r="Q123" i="5" s="1"/>
  <c r="G123" i="5"/>
  <c r="I123" i="5" s="1"/>
  <c r="O122" i="5"/>
  <c r="G122" i="5"/>
  <c r="I122" i="5" s="1"/>
  <c r="K239" i="5"/>
  <c r="C239" i="5"/>
  <c r="K238" i="5"/>
  <c r="C238" i="5"/>
  <c r="K237" i="5"/>
  <c r="C237" i="5"/>
  <c r="L229" i="5"/>
  <c r="K229" i="5"/>
  <c r="D229" i="5"/>
  <c r="C229" i="5"/>
  <c r="P227" i="5"/>
  <c r="N227" i="5"/>
  <c r="M227" i="5"/>
  <c r="L227" i="5"/>
  <c r="P225" i="5"/>
  <c r="H225" i="5"/>
  <c r="N224" i="5"/>
  <c r="L224" i="5"/>
  <c r="K224" i="5"/>
  <c r="N223" i="5"/>
  <c r="L223" i="5"/>
  <c r="K223" i="5"/>
  <c r="F223" i="5"/>
  <c r="D223" i="5"/>
  <c r="C223" i="5"/>
  <c r="N222" i="5"/>
  <c r="M222" i="5"/>
  <c r="L222" i="5"/>
  <c r="F222" i="5"/>
  <c r="E222" i="5"/>
  <c r="O168" i="5" l="1"/>
  <c r="Q168" i="5" s="1"/>
  <c r="G170" i="5"/>
  <c r="I170" i="5" s="1"/>
  <c r="G172" i="5"/>
  <c r="O176" i="5"/>
  <c r="Q176" i="5" s="1"/>
  <c r="O175" i="5"/>
  <c r="Q175" i="5" s="1"/>
  <c r="O162" i="5"/>
  <c r="Q162" i="5" s="1"/>
  <c r="G175" i="5"/>
  <c r="I175" i="5" s="1"/>
  <c r="E180" i="5"/>
  <c r="L180" i="5"/>
  <c r="O138" i="5"/>
  <c r="I172" i="5"/>
  <c r="G168" i="5"/>
  <c r="I168" i="5" s="1"/>
  <c r="G164" i="5"/>
  <c r="I164" i="5" s="1"/>
  <c r="G138" i="5"/>
  <c r="P180" i="5"/>
  <c r="Q166" i="5"/>
  <c r="O171" i="5"/>
  <c r="Q171" i="5" s="1"/>
  <c r="N180" i="5"/>
  <c r="M180" i="5"/>
  <c r="O172" i="5"/>
  <c r="Q172" i="5" s="1"/>
  <c r="O169" i="5"/>
  <c r="Q169" i="5" s="1"/>
  <c r="O170" i="5"/>
  <c r="Q170" i="5" s="1"/>
  <c r="O163" i="5"/>
  <c r="Q163" i="5" s="1"/>
  <c r="O164" i="5"/>
  <c r="Q164" i="5" s="1"/>
  <c r="K180" i="5"/>
  <c r="H180" i="5"/>
  <c r="F180" i="5"/>
  <c r="G162" i="5"/>
  <c r="I162" i="5" s="1"/>
  <c r="G176" i="5"/>
  <c r="I176" i="5" s="1"/>
  <c r="G169" i="5"/>
  <c r="I169" i="5" s="1"/>
  <c r="G171" i="5"/>
  <c r="I171" i="5" s="1"/>
  <c r="D180" i="5"/>
  <c r="C180" i="5"/>
  <c r="G163" i="5"/>
  <c r="I163" i="5" s="1"/>
  <c r="Q122" i="5"/>
  <c r="Q138" i="5" s="1"/>
  <c r="I138" i="5" l="1"/>
  <c r="O180" i="5"/>
  <c r="Q180" i="5"/>
  <c r="G180" i="5"/>
  <c r="P314" i="33"/>
  <c r="R314" i="33" s="1"/>
  <c r="H311" i="33"/>
  <c r="J311" i="33" s="1"/>
  <c r="H307" i="33"/>
  <c r="J307" i="33" s="1"/>
  <c r="H303" i="33"/>
  <c r="I180" i="5" l="1"/>
  <c r="J303" i="33"/>
  <c r="P303" i="33"/>
  <c r="R303" i="33" s="1"/>
  <c r="H314" i="33"/>
  <c r="J314" i="33" s="1"/>
  <c r="H305" i="33"/>
  <c r="J305" i="33" s="1"/>
  <c r="H309" i="33"/>
  <c r="J309" i="33" s="1"/>
  <c r="P324" i="33" l="1"/>
  <c r="R324" i="33" s="1"/>
  <c r="P323" i="33"/>
  <c r="R323" i="33" s="1"/>
  <c r="P322" i="33"/>
  <c r="R322" i="33" s="1"/>
  <c r="P321" i="33"/>
  <c r="R321" i="33" s="1"/>
  <c r="P320" i="33"/>
  <c r="R320" i="33" s="1"/>
  <c r="P319" i="33"/>
  <c r="R319" i="33" s="1"/>
  <c r="Q325" i="33"/>
  <c r="O325" i="33"/>
  <c r="N325" i="33"/>
  <c r="M325" i="33"/>
  <c r="L325" i="33"/>
  <c r="I325" i="33"/>
  <c r="G325" i="33"/>
  <c r="F325" i="33"/>
  <c r="E325" i="33"/>
  <c r="D325" i="33"/>
  <c r="H324" i="33"/>
  <c r="J324" i="33" s="1"/>
  <c r="H323" i="33"/>
  <c r="J323" i="33" s="1"/>
  <c r="H322" i="33"/>
  <c r="J322" i="33" s="1"/>
  <c r="H321" i="33"/>
  <c r="J321" i="33" s="1"/>
  <c r="H320" i="33"/>
  <c r="J320" i="33" s="1"/>
  <c r="H319" i="33"/>
  <c r="J319" i="33" s="1"/>
  <c r="Q315" i="33"/>
  <c r="O315" i="33"/>
  <c r="N315" i="33"/>
  <c r="M315" i="33"/>
  <c r="I315" i="33"/>
  <c r="G315" i="33"/>
  <c r="F315" i="33"/>
  <c r="E315" i="33"/>
  <c r="Q300" i="33"/>
  <c r="O300" i="33"/>
  <c r="N300" i="33"/>
  <c r="M300" i="33"/>
  <c r="L300" i="33"/>
  <c r="I300" i="33"/>
  <c r="F300" i="33"/>
  <c r="D300" i="33"/>
  <c r="G300" i="33"/>
  <c r="E300" i="33"/>
  <c r="P10" i="33"/>
  <c r="H10" i="33"/>
  <c r="O158" i="5"/>
  <c r="Q158" i="5" s="1"/>
  <c r="G158" i="5"/>
  <c r="I158" i="5" s="1"/>
  <c r="O157" i="5"/>
  <c r="Q157" i="5" s="1"/>
  <c r="G157" i="5"/>
  <c r="I157" i="5" s="1"/>
  <c r="O156" i="5"/>
  <c r="Q156" i="5" s="1"/>
  <c r="G156" i="5"/>
  <c r="I156" i="5" s="1"/>
  <c r="O155" i="5"/>
  <c r="Q155" i="5" s="1"/>
  <c r="G155" i="5"/>
  <c r="I155" i="5" s="1"/>
  <c r="O154" i="5"/>
  <c r="Q154" i="5" s="1"/>
  <c r="O153" i="5"/>
  <c r="Q153" i="5" s="1"/>
  <c r="O152" i="5"/>
  <c r="Q152" i="5" s="1"/>
  <c r="G152" i="5"/>
  <c r="I152" i="5" s="1"/>
  <c r="O151" i="5"/>
  <c r="Q151" i="5" s="1"/>
  <c r="G151" i="5"/>
  <c r="I151" i="5" s="1"/>
  <c r="O150" i="5"/>
  <c r="Q150" i="5" s="1"/>
  <c r="G150" i="5"/>
  <c r="I150" i="5" s="1"/>
  <c r="O149" i="5"/>
  <c r="Q149" i="5" s="1"/>
  <c r="G149" i="5"/>
  <c r="I149" i="5" s="1"/>
  <c r="O148" i="5"/>
  <c r="Q148" i="5" s="1"/>
  <c r="G148" i="5"/>
  <c r="I148" i="5" s="1"/>
  <c r="O147" i="5"/>
  <c r="Q147" i="5" s="1"/>
  <c r="G147" i="5"/>
  <c r="I147" i="5" s="1"/>
  <c r="Q145" i="5"/>
  <c r="I145" i="5"/>
  <c r="O143" i="5"/>
  <c r="Q143" i="5" s="1"/>
  <c r="G143" i="5"/>
  <c r="I143" i="5" s="1"/>
  <c r="O142" i="5"/>
  <c r="Q142" i="5" s="1"/>
  <c r="G142" i="5"/>
  <c r="I142" i="5" s="1"/>
  <c r="O141" i="5"/>
  <c r="Q141" i="5" s="1"/>
  <c r="G141" i="5"/>
  <c r="I141" i="5" s="1"/>
  <c r="K159" i="5"/>
  <c r="P159" i="5"/>
  <c r="N159" i="5"/>
  <c r="M159" i="5"/>
  <c r="L159" i="5"/>
  <c r="H159" i="5"/>
  <c r="F159" i="5"/>
  <c r="E159" i="5"/>
  <c r="D159" i="5"/>
  <c r="P300" i="33" l="1"/>
  <c r="R315" i="33"/>
  <c r="J325" i="33"/>
  <c r="H315" i="33"/>
  <c r="R325" i="33"/>
  <c r="R10" i="33"/>
  <c r="H300" i="33"/>
  <c r="J10" i="33"/>
  <c r="J300" i="33" s="1"/>
  <c r="P315" i="33"/>
  <c r="P325" i="33"/>
  <c r="J315" i="33"/>
  <c r="H325" i="33"/>
  <c r="G154" i="5"/>
  <c r="I154" i="5" s="1"/>
  <c r="Q159" i="5"/>
  <c r="O159" i="5"/>
  <c r="C159" i="5"/>
  <c r="R300" i="33" l="1"/>
  <c r="G159" i="5"/>
  <c r="I159" i="5" l="1"/>
  <c r="F214" i="5"/>
  <c r="D214" i="5"/>
  <c r="N226" i="5" l="1"/>
  <c r="M226" i="5"/>
  <c r="L226" i="5"/>
  <c r="K226" i="5"/>
  <c r="F226" i="5"/>
  <c r="E226" i="5"/>
  <c r="D226" i="5"/>
  <c r="C226" i="5"/>
  <c r="G205" i="5"/>
  <c r="I205" i="5" s="1"/>
  <c r="O205" i="5"/>
  <c r="Q205" i="5" s="1"/>
  <c r="G226" i="5" l="1"/>
  <c r="I226" i="5" s="1"/>
  <c r="O226" i="5"/>
  <c r="Q226" i="5" s="1"/>
  <c r="P233" i="5" l="1"/>
  <c r="N233" i="5"/>
  <c r="M233" i="5"/>
  <c r="L233" i="5"/>
  <c r="G208" i="5" l="1"/>
  <c r="I208" i="5" s="1"/>
  <c r="O202" i="5" l="1"/>
  <c r="Q202" i="5" l="1"/>
  <c r="G202" i="5" l="1"/>
  <c r="I202" i="5" s="1"/>
  <c r="P237" i="5" l="1"/>
  <c r="N237" i="5"/>
  <c r="M237" i="5"/>
  <c r="L237" i="5"/>
  <c r="H237" i="5"/>
  <c r="F237" i="5"/>
  <c r="E237" i="5"/>
  <c r="D237" i="5"/>
  <c r="O216" i="5"/>
  <c r="Q216" i="5" s="1"/>
  <c r="G216" i="5"/>
  <c r="I216" i="5" s="1"/>
  <c r="G223" i="5"/>
  <c r="I223" i="5" s="1"/>
  <c r="O223" i="5" l="1"/>
  <c r="Q223" i="5" s="1"/>
  <c r="G237" i="5"/>
  <c r="I237" i="5" s="1"/>
  <c r="O237" i="5"/>
  <c r="Q237" i="5" s="1"/>
  <c r="Q225" i="5" l="1"/>
  <c r="P222" i="5"/>
  <c r="H222" i="5"/>
  <c r="O239" i="5"/>
  <c r="Q239" i="5" s="1"/>
  <c r="G239" i="5"/>
  <c r="I239" i="5" s="1"/>
  <c r="L228" i="5"/>
  <c r="K228" i="5"/>
  <c r="D228" i="5"/>
  <c r="C228" i="5"/>
  <c r="F224" i="5"/>
  <c r="D224" i="5"/>
  <c r="O208" i="5"/>
  <c r="Q204" i="5"/>
  <c r="G203" i="5"/>
  <c r="I203" i="5" s="1"/>
  <c r="G201" i="5"/>
  <c r="I201" i="5" s="1"/>
  <c r="H227" i="5"/>
  <c r="F227" i="5"/>
  <c r="E227" i="5"/>
  <c r="D227" i="5"/>
  <c r="I225" i="5"/>
  <c r="I204" i="5"/>
  <c r="C224" i="5"/>
  <c r="D222" i="5"/>
  <c r="P238" i="5"/>
  <c r="N238" i="5"/>
  <c r="M238" i="5"/>
  <c r="L238" i="5"/>
  <c r="H238" i="5"/>
  <c r="F238" i="5"/>
  <c r="E238" i="5"/>
  <c r="D238" i="5"/>
  <c r="P236" i="5"/>
  <c r="N236" i="5"/>
  <c r="M236" i="5"/>
  <c r="L236" i="5"/>
  <c r="H236" i="5"/>
  <c r="F236" i="5"/>
  <c r="E236" i="5"/>
  <c r="D236" i="5"/>
  <c r="N235" i="5"/>
  <c r="M235" i="5"/>
  <c r="L235" i="5"/>
  <c r="F235" i="5"/>
  <c r="E235" i="5"/>
  <c r="D235" i="5"/>
  <c r="N234" i="5"/>
  <c r="O234" i="5" s="1"/>
  <c r="Q234" i="5" s="1"/>
  <c r="K232" i="5"/>
  <c r="O232" i="5" s="1"/>
  <c r="Q232" i="5" s="1"/>
  <c r="C232" i="5"/>
  <c r="P231" i="5"/>
  <c r="N231" i="5"/>
  <c r="M231" i="5"/>
  <c r="L231" i="5"/>
  <c r="H231" i="5"/>
  <c r="F231" i="5"/>
  <c r="E231" i="5"/>
  <c r="D231" i="5"/>
  <c r="N230" i="5"/>
  <c r="O230" i="5" s="1"/>
  <c r="Q230" i="5" s="1"/>
  <c r="P219" i="5"/>
  <c r="N219" i="5"/>
  <c r="M219" i="5"/>
  <c r="L219" i="5"/>
  <c r="K219" i="5"/>
  <c r="H219" i="5"/>
  <c r="F219" i="5"/>
  <c r="E219" i="5"/>
  <c r="D219" i="5"/>
  <c r="C219" i="5"/>
  <c r="O218" i="5"/>
  <c r="Q218" i="5" s="1"/>
  <c r="G218" i="5"/>
  <c r="I218" i="5" s="1"/>
  <c r="O217" i="5"/>
  <c r="Q217" i="5" s="1"/>
  <c r="G217" i="5"/>
  <c r="I217" i="5" s="1"/>
  <c r="O215" i="5"/>
  <c r="Q215" i="5" s="1"/>
  <c r="G215" i="5"/>
  <c r="I215" i="5" s="1"/>
  <c r="O214" i="5"/>
  <c r="Q214" i="5" s="1"/>
  <c r="G214" i="5"/>
  <c r="I214" i="5" s="1"/>
  <c r="O213" i="5"/>
  <c r="Q213" i="5" s="1"/>
  <c r="O211" i="5"/>
  <c r="Q211" i="5" s="1"/>
  <c r="G211" i="5"/>
  <c r="I211" i="5" s="1"/>
  <c r="O210" i="5"/>
  <c r="Q210" i="5" s="1"/>
  <c r="G210" i="5"/>
  <c r="I210" i="5" s="1"/>
  <c r="O209" i="5"/>
  <c r="Q209" i="5" s="1"/>
  <c r="O207" i="5"/>
  <c r="Q207" i="5" s="1"/>
  <c r="G207" i="5"/>
  <c r="I207" i="5" s="1"/>
  <c r="O206" i="5"/>
  <c r="Q206" i="5" s="1"/>
  <c r="G206" i="5"/>
  <c r="I206" i="5" s="1"/>
  <c r="O203" i="5"/>
  <c r="Q203" i="5" s="1"/>
  <c r="O201" i="5"/>
  <c r="Q201" i="5" s="1"/>
  <c r="G222" i="5" l="1"/>
  <c r="G228" i="5"/>
  <c r="I228" i="5" s="1"/>
  <c r="G235" i="5"/>
  <c r="I235" i="5" s="1"/>
  <c r="G231" i="5"/>
  <c r="I231" i="5" s="1"/>
  <c r="G232" i="5"/>
  <c r="I232" i="5" s="1"/>
  <c r="G227" i="5"/>
  <c r="I227" i="5" s="1"/>
  <c r="G229" i="5"/>
  <c r="I229" i="5" s="1"/>
  <c r="O229" i="5"/>
  <c r="Q229" i="5" s="1"/>
  <c r="G238" i="5"/>
  <c r="I238" i="5" s="1"/>
  <c r="G236" i="5"/>
  <c r="I236" i="5" s="1"/>
  <c r="G224" i="5"/>
  <c r="I224" i="5" s="1"/>
  <c r="K240" i="5"/>
  <c r="O238" i="5"/>
  <c r="Q238" i="5" s="1"/>
  <c r="O222" i="5"/>
  <c r="Q222" i="5" s="1"/>
  <c r="O233" i="5"/>
  <c r="Q233" i="5" s="1"/>
  <c r="O231" i="5"/>
  <c r="Q231" i="5" s="1"/>
  <c r="O236" i="5"/>
  <c r="Q236" i="5" s="1"/>
  <c r="O235" i="5"/>
  <c r="Q235" i="5" s="1"/>
  <c r="N240" i="5"/>
  <c r="M240" i="5"/>
  <c r="P240" i="5"/>
  <c r="L240" i="5"/>
  <c r="O219" i="5"/>
  <c r="E240" i="5"/>
  <c r="C240" i="5"/>
  <c r="F240" i="5"/>
  <c r="G219" i="5"/>
  <c r="Q208" i="5"/>
  <c r="Q219" i="5" s="1"/>
  <c r="O227" i="5"/>
  <c r="Q227" i="5" s="1"/>
  <c r="O228" i="5"/>
  <c r="Q228" i="5" s="1"/>
  <c r="H240" i="5"/>
  <c r="I219" i="5"/>
  <c r="O224" i="5"/>
  <c r="Q224" i="5" s="1"/>
  <c r="D240" i="5"/>
  <c r="G240" i="5" l="1"/>
  <c r="I222" i="5"/>
  <c r="Q240" i="5"/>
  <c r="O240" i="5"/>
  <c r="I240" i="5" l="1"/>
  <c r="P367" i="5"/>
  <c r="N367" i="5"/>
  <c r="M367" i="5"/>
  <c r="L367" i="5"/>
  <c r="H367" i="5"/>
  <c r="F367" i="5"/>
  <c r="E367" i="5"/>
  <c r="D367" i="5"/>
  <c r="N366" i="5"/>
  <c r="M366" i="5"/>
  <c r="L366" i="5"/>
  <c r="F366" i="5"/>
  <c r="E366" i="5"/>
  <c r="D366" i="5"/>
  <c r="P365" i="5"/>
  <c r="N365" i="5"/>
  <c r="M365" i="5"/>
  <c r="L365" i="5"/>
  <c r="H365" i="5"/>
  <c r="F365" i="5"/>
  <c r="E365" i="5"/>
  <c r="D365" i="5"/>
  <c r="P364" i="5"/>
  <c r="N364" i="5"/>
  <c r="M364" i="5"/>
  <c r="L364" i="5"/>
  <c r="H364" i="5"/>
  <c r="F364" i="5"/>
  <c r="E364" i="5"/>
  <c r="D364" i="5"/>
  <c r="P361" i="5"/>
  <c r="N361" i="5"/>
  <c r="M361" i="5"/>
  <c r="L361" i="5"/>
  <c r="H361" i="5"/>
  <c r="F361" i="5"/>
  <c r="E361" i="5"/>
  <c r="D361" i="5"/>
  <c r="O360" i="5"/>
  <c r="Q360" i="5" s="1"/>
  <c r="G360" i="5"/>
  <c r="I360" i="5" s="1"/>
  <c r="O359" i="5"/>
  <c r="Q359" i="5" s="1"/>
  <c r="G359" i="5"/>
  <c r="I359" i="5" s="1"/>
  <c r="O358" i="5"/>
  <c r="Q358" i="5" s="1"/>
  <c r="G358" i="5"/>
  <c r="I358" i="5" s="1"/>
  <c r="O357" i="5"/>
  <c r="G357" i="5"/>
  <c r="P354" i="5"/>
  <c r="N354" i="5"/>
  <c r="M354" i="5"/>
  <c r="L354" i="5"/>
  <c r="H354" i="5"/>
  <c r="F354" i="5"/>
  <c r="E354" i="5"/>
  <c r="D354" i="5"/>
  <c r="O353" i="5"/>
  <c r="Q353" i="5" s="1"/>
  <c r="G353" i="5"/>
  <c r="I353" i="5" s="1"/>
  <c r="O352" i="5"/>
  <c r="Q352" i="5" s="1"/>
  <c r="G352" i="5"/>
  <c r="I352" i="5" s="1"/>
  <c r="G351" i="5"/>
  <c r="P347" i="5"/>
  <c r="N347" i="5"/>
  <c r="M347" i="5"/>
  <c r="L347" i="5"/>
  <c r="H347" i="5"/>
  <c r="F347" i="5"/>
  <c r="E347" i="5"/>
  <c r="D347" i="5"/>
  <c r="N346" i="5"/>
  <c r="M346" i="5"/>
  <c r="L346" i="5"/>
  <c r="F346" i="5"/>
  <c r="E346" i="5"/>
  <c r="D346" i="5"/>
  <c r="L345" i="5"/>
  <c r="O345" i="5" s="1"/>
  <c r="Q345" i="5" s="1"/>
  <c r="D345" i="5"/>
  <c r="G345" i="5" s="1"/>
  <c r="I345" i="5" s="1"/>
  <c r="P344" i="5"/>
  <c r="N344" i="5"/>
  <c r="M344" i="5"/>
  <c r="L344" i="5"/>
  <c r="H344" i="5"/>
  <c r="F344" i="5"/>
  <c r="E344" i="5"/>
  <c r="D344" i="5"/>
  <c r="P341" i="5"/>
  <c r="N341" i="5"/>
  <c r="M341" i="5"/>
  <c r="L341" i="5"/>
  <c r="H341" i="5"/>
  <c r="F341" i="5"/>
  <c r="E341" i="5"/>
  <c r="D341" i="5"/>
  <c r="O340" i="5"/>
  <c r="Q340" i="5" s="1"/>
  <c r="G340" i="5"/>
  <c r="I340" i="5" s="1"/>
  <c r="O339" i="5"/>
  <c r="Q339" i="5" s="1"/>
  <c r="G339" i="5"/>
  <c r="I339" i="5" s="1"/>
  <c r="O338" i="5"/>
  <c r="Q338" i="5" s="1"/>
  <c r="G338" i="5"/>
  <c r="I338" i="5" s="1"/>
  <c r="O337" i="5"/>
  <c r="G337" i="5"/>
  <c r="P334" i="5"/>
  <c r="N334" i="5"/>
  <c r="M334" i="5"/>
  <c r="L334" i="5"/>
  <c r="H334" i="5"/>
  <c r="F334" i="5"/>
  <c r="E334" i="5"/>
  <c r="D334" i="5"/>
  <c r="O333" i="5"/>
  <c r="Q333" i="5" s="1"/>
  <c r="G333" i="5"/>
  <c r="I333" i="5" s="1"/>
  <c r="O332" i="5"/>
  <c r="Q332" i="5" s="1"/>
  <c r="G332" i="5"/>
  <c r="I332" i="5" s="1"/>
  <c r="O331" i="5"/>
  <c r="Q331" i="5" s="1"/>
  <c r="G331" i="5"/>
  <c r="I331" i="5" s="1"/>
  <c r="O330" i="5"/>
  <c r="G330" i="5"/>
  <c r="P326" i="5"/>
  <c r="N326" i="5"/>
  <c r="M326" i="5"/>
  <c r="L326" i="5"/>
  <c r="K326" i="5"/>
  <c r="H326" i="5"/>
  <c r="F326" i="5"/>
  <c r="E326" i="5"/>
  <c r="D326" i="5"/>
  <c r="C326" i="5"/>
  <c r="P325" i="5"/>
  <c r="N325" i="5"/>
  <c r="M325" i="5"/>
  <c r="L325" i="5"/>
  <c r="K325" i="5"/>
  <c r="H325" i="5"/>
  <c r="F325" i="5"/>
  <c r="D325" i="5"/>
  <c r="C325" i="5"/>
  <c r="P324" i="5"/>
  <c r="N324" i="5"/>
  <c r="M324" i="5"/>
  <c r="L324" i="5"/>
  <c r="K324" i="5"/>
  <c r="H324" i="5"/>
  <c r="F324" i="5"/>
  <c r="E324" i="5"/>
  <c r="D324" i="5"/>
  <c r="C324" i="5"/>
  <c r="N323" i="5"/>
  <c r="O323" i="5" s="1"/>
  <c r="Q323" i="5" s="1"/>
  <c r="I323" i="5"/>
  <c r="H323" i="5"/>
  <c r="G323" i="5"/>
  <c r="F323" i="5"/>
  <c r="E323" i="5"/>
  <c r="D323" i="5"/>
  <c r="C323" i="5"/>
  <c r="P322" i="5"/>
  <c r="N322" i="5"/>
  <c r="M322" i="5"/>
  <c r="L322" i="5"/>
  <c r="K322" i="5"/>
  <c r="I322" i="5"/>
  <c r="H322" i="5"/>
  <c r="G322" i="5"/>
  <c r="F322" i="5"/>
  <c r="E322" i="5"/>
  <c r="D322" i="5"/>
  <c r="C322" i="5"/>
  <c r="P321" i="5"/>
  <c r="N321" i="5"/>
  <c r="M321" i="5"/>
  <c r="L321" i="5"/>
  <c r="I321" i="5"/>
  <c r="H321" i="5"/>
  <c r="G321" i="5"/>
  <c r="F321" i="5"/>
  <c r="E321" i="5"/>
  <c r="D321" i="5"/>
  <c r="C321" i="5"/>
  <c r="P320" i="5"/>
  <c r="N320" i="5"/>
  <c r="M320" i="5"/>
  <c r="L320" i="5"/>
  <c r="K320" i="5"/>
  <c r="H320" i="5"/>
  <c r="F320" i="5"/>
  <c r="E320" i="5"/>
  <c r="D320" i="5"/>
  <c r="C320" i="5"/>
  <c r="N319" i="5"/>
  <c r="O319" i="5" s="1"/>
  <c r="Q319" i="5" s="1"/>
  <c r="P318" i="5"/>
  <c r="N318" i="5"/>
  <c r="M318" i="5"/>
  <c r="L318" i="5"/>
  <c r="K318" i="5"/>
  <c r="H318" i="5"/>
  <c r="F318" i="5"/>
  <c r="E318" i="5"/>
  <c r="D318" i="5"/>
  <c r="C318" i="5"/>
  <c r="P317" i="5"/>
  <c r="N317" i="5"/>
  <c r="M317" i="5"/>
  <c r="L317" i="5"/>
  <c r="H317" i="5"/>
  <c r="F317" i="5"/>
  <c r="E317" i="5"/>
  <c r="D317" i="5"/>
  <c r="C317" i="5"/>
  <c r="P316" i="5"/>
  <c r="N316" i="5"/>
  <c r="M316" i="5"/>
  <c r="L316" i="5"/>
  <c r="K316" i="5"/>
  <c r="H316" i="5"/>
  <c r="F316" i="5"/>
  <c r="E316" i="5"/>
  <c r="D316" i="5"/>
  <c r="C316" i="5"/>
  <c r="P315" i="5"/>
  <c r="N315" i="5"/>
  <c r="M315" i="5"/>
  <c r="L315" i="5"/>
  <c r="K315" i="5"/>
  <c r="H315" i="5"/>
  <c r="F315" i="5"/>
  <c r="E315" i="5"/>
  <c r="D315" i="5"/>
  <c r="C315" i="5"/>
  <c r="P312" i="5"/>
  <c r="N312" i="5"/>
  <c r="M312" i="5"/>
  <c r="L312" i="5"/>
  <c r="K312" i="5"/>
  <c r="H312" i="5"/>
  <c r="F312" i="5"/>
  <c r="E312" i="5"/>
  <c r="D312" i="5"/>
  <c r="C312" i="5"/>
  <c r="O311" i="5"/>
  <c r="Q311" i="5" s="1"/>
  <c r="G311" i="5"/>
  <c r="I311" i="5" s="1"/>
  <c r="O310" i="5"/>
  <c r="Q310" i="5" s="1"/>
  <c r="G310" i="5"/>
  <c r="I310" i="5" s="1"/>
  <c r="O309" i="5"/>
  <c r="Q309" i="5" s="1"/>
  <c r="G309" i="5"/>
  <c r="I309" i="5" s="1"/>
  <c r="O308" i="5"/>
  <c r="Q308" i="5" s="1"/>
  <c r="O307" i="5"/>
  <c r="Q307" i="5" s="1"/>
  <c r="O306" i="5"/>
  <c r="Q306" i="5" s="1"/>
  <c r="O305" i="5"/>
  <c r="Q305" i="5" s="1"/>
  <c r="G305" i="5"/>
  <c r="I305" i="5" s="1"/>
  <c r="O304" i="5"/>
  <c r="Q304" i="5" s="1"/>
  <c r="O303" i="5"/>
  <c r="Q303" i="5" s="1"/>
  <c r="G303" i="5"/>
  <c r="I303" i="5" s="1"/>
  <c r="O302" i="5"/>
  <c r="Q302" i="5" s="1"/>
  <c r="G302" i="5"/>
  <c r="I302" i="5" s="1"/>
  <c r="O301" i="5"/>
  <c r="Q301" i="5" s="1"/>
  <c r="G301" i="5"/>
  <c r="I301" i="5" s="1"/>
  <c r="O300" i="5"/>
  <c r="G300" i="5"/>
  <c r="I300" i="5" s="1"/>
  <c r="P297" i="5"/>
  <c r="N297" i="5"/>
  <c r="M297" i="5"/>
  <c r="L297" i="5"/>
  <c r="H297" i="5"/>
  <c r="F297" i="5"/>
  <c r="E297" i="5"/>
  <c r="D297" i="5"/>
  <c r="O296" i="5"/>
  <c r="Q296" i="5" s="1"/>
  <c r="G296" i="5"/>
  <c r="I296" i="5" s="1"/>
  <c r="O295" i="5"/>
  <c r="Q295" i="5" s="1"/>
  <c r="G295" i="5"/>
  <c r="I295" i="5" s="1"/>
  <c r="O294" i="5"/>
  <c r="Q294" i="5" s="1"/>
  <c r="O293" i="5"/>
  <c r="Q293" i="5" s="1"/>
  <c r="O292" i="5"/>
  <c r="Q292" i="5" s="1"/>
  <c r="O291" i="5"/>
  <c r="Q291" i="5" s="1"/>
  <c r="O290" i="5"/>
  <c r="G290" i="5"/>
  <c r="K286" i="5"/>
  <c r="O286" i="5" s="1"/>
  <c r="Q286" i="5" s="1"/>
  <c r="C286" i="5"/>
  <c r="G286" i="5" s="1"/>
  <c r="I286" i="5" s="1"/>
  <c r="P285" i="5"/>
  <c r="N285" i="5"/>
  <c r="M285" i="5"/>
  <c r="L285" i="5"/>
  <c r="K285" i="5"/>
  <c r="H285" i="5"/>
  <c r="F285" i="5"/>
  <c r="E285" i="5"/>
  <c r="D285" i="5"/>
  <c r="C285" i="5"/>
  <c r="P284" i="5"/>
  <c r="N284" i="5"/>
  <c r="M284" i="5"/>
  <c r="L284" i="5"/>
  <c r="H284" i="5"/>
  <c r="F284" i="5"/>
  <c r="E284" i="5"/>
  <c r="D284" i="5"/>
  <c r="N283" i="5"/>
  <c r="M283" i="5"/>
  <c r="L283" i="5"/>
  <c r="F283" i="5"/>
  <c r="E283" i="5"/>
  <c r="D283" i="5"/>
  <c r="N282" i="5"/>
  <c r="O282" i="5" s="1"/>
  <c r="Q282" i="5" s="1"/>
  <c r="P281" i="5"/>
  <c r="N281" i="5"/>
  <c r="M281" i="5"/>
  <c r="L281" i="5"/>
  <c r="K280" i="5"/>
  <c r="O280" i="5" s="1"/>
  <c r="Q280" i="5" s="1"/>
  <c r="C280" i="5"/>
  <c r="G280" i="5" s="1"/>
  <c r="I280" i="5" s="1"/>
  <c r="P279" i="5"/>
  <c r="N279" i="5"/>
  <c r="M279" i="5"/>
  <c r="L279" i="5"/>
  <c r="H279" i="5"/>
  <c r="F279" i="5"/>
  <c r="E279" i="5"/>
  <c r="D279" i="5"/>
  <c r="N278" i="5"/>
  <c r="O278" i="5" s="1"/>
  <c r="Q278" i="5" s="1"/>
  <c r="L277" i="5"/>
  <c r="K277" i="5"/>
  <c r="C277" i="5"/>
  <c r="G277" i="5" s="1"/>
  <c r="I277" i="5" s="1"/>
  <c r="P276" i="5"/>
  <c r="N276" i="5"/>
  <c r="M276" i="5"/>
  <c r="L276" i="5"/>
  <c r="H276" i="5"/>
  <c r="F276" i="5"/>
  <c r="E276" i="5"/>
  <c r="D276" i="5"/>
  <c r="N275" i="5"/>
  <c r="L275" i="5"/>
  <c r="K275" i="5"/>
  <c r="F275" i="5"/>
  <c r="D275" i="5"/>
  <c r="C275" i="5"/>
  <c r="P274" i="5"/>
  <c r="N274" i="5"/>
  <c r="M274" i="5"/>
  <c r="L274" i="5"/>
  <c r="H274" i="5"/>
  <c r="F274" i="5"/>
  <c r="E274" i="5"/>
  <c r="D274" i="5"/>
  <c r="P271" i="5"/>
  <c r="N271" i="5"/>
  <c r="M271" i="5"/>
  <c r="L271" i="5"/>
  <c r="K271" i="5"/>
  <c r="H271" i="5"/>
  <c r="F271" i="5"/>
  <c r="E271" i="5"/>
  <c r="D271" i="5"/>
  <c r="C271" i="5"/>
  <c r="O270" i="5"/>
  <c r="Q270" i="5" s="1"/>
  <c r="G270" i="5"/>
  <c r="I270" i="5" s="1"/>
  <c r="O269" i="5"/>
  <c r="Q269" i="5" s="1"/>
  <c r="G269" i="5"/>
  <c r="I269" i="5" s="1"/>
  <c r="O268" i="5"/>
  <c r="Q268" i="5" s="1"/>
  <c r="G268" i="5"/>
  <c r="I268" i="5" s="1"/>
  <c r="O267" i="5"/>
  <c r="Q267" i="5" s="1"/>
  <c r="G267" i="5"/>
  <c r="I267" i="5" s="1"/>
  <c r="O266" i="5"/>
  <c r="Q266" i="5" s="1"/>
  <c r="O265" i="5"/>
  <c r="Q265" i="5" s="1"/>
  <c r="O264" i="5"/>
  <c r="Q264" i="5" s="1"/>
  <c r="G264" i="5"/>
  <c r="I264" i="5" s="1"/>
  <c r="O263" i="5"/>
  <c r="Q263" i="5" s="1"/>
  <c r="G263" i="5"/>
  <c r="I263" i="5" s="1"/>
  <c r="O262" i="5"/>
  <c r="Q262" i="5" s="1"/>
  <c r="O261" i="5"/>
  <c r="Q261" i="5" s="1"/>
  <c r="G261" i="5"/>
  <c r="I261" i="5" s="1"/>
  <c r="O260" i="5"/>
  <c r="Q260" i="5" s="1"/>
  <c r="G260" i="5"/>
  <c r="I260" i="5" s="1"/>
  <c r="O259" i="5"/>
  <c r="Q259" i="5" s="1"/>
  <c r="G259" i="5"/>
  <c r="I259" i="5" s="1"/>
  <c r="O258" i="5"/>
  <c r="G258" i="5"/>
  <c r="P255" i="5"/>
  <c r="N255" i="5"/>
  <c r="M255" i="5"/>
  <c r="L255" i="5"/>
  <c r="K255" i="5"/>
  <c r="H255" i="5"/>
  <c r="F255" i="5"/>
  <c r="E255" i="5"/>
  <c r="D255" i="5"/>
  <c r="C255" i="5"/>
  <c r="O254" i="5"/>
  <c r="Q254" i="5" s="1"/>
  <c r="G254" i="5"/>
  <c r="I254" i="5" s="1"/>
  <c r="O253" i="5"/>
  <c r="Q253" i="5" s="1"/>
  <c r="G253" i="5"/>
  <c r="I253" i="5" s="1"/>
  <c r="O252" i="5"/>
  <c r="Q252" i="5" s="1"/>
  <c r="G252" i="5"/>
  <c r="I252" i="5" s="1"/>
  <c r="O251" i="5"/>
  <c r="Q251" i="5" s="1"/>
  <c r="O250" i="5"/>
  <c r="Q250" i="5" s="1"/>
  <c r="O249" i="5"/>
  <c r="Q249" i="5" s="1"/>
  <c r="G249" i="5"/>
  <c r="I249" i="5" s="1"/>
  <c r="O248" i="5"/>
  <c r="Q248" i="5" s="1"/>
  <c r="G248" i="5"/>
  <c r="I248" i="5" s="1"/>
  <c r="O247" i="5"/>
  <c r="Q247" i="5" s="1"/>
  <c r="O246" i="5"/>
  <c r="Q246" i="5" s="1"/>
  <c r="G246" i="5"/>
  <c r="I246" i="5" s="1"/>
  <c r="O245" i="5"/>
  <c r="Q245" i="5" s="1"/>
  <c r="G245" i="5"/>
  <c r="I245" i="5" s="1"/>
  <c r="O244" i="5"/>
  <c r="Q244" i="5" s="1"/>
  <c r="G244" i="5"/>
  <c r="I244" i="5" s="1"/>
  <c r="O243" i="5"/>
  <c r="G243" i="5"/>
  <c r="P198" i="5"/>
  <c r="N198" i="5"/>
  <c r="M198" i="5"/>
  <c r="L198" i="5"/>
  <c r="K198" i="5"/>
  <c r="H198" i="5"/>
  <c r="F198" i="5"/>
  <c r="E198" i="5"/>
  <c r="D198" i="5"/>
  <c r="C198" i="5"/>
  <c r="O197" i="5"/>
  <c r="Q197" i="5" s="1"/>
  <c r="G197" i="5"/>
  <c r="I197" i="5" s="1"/>
  <c r="O196" i="5"/>
  <c r="Q196" i="5" s="1"/>
  <c r="G196" i="5"/>
  <c r="I196" i="5" s="1"/>
  <c r="O195" i="5"/>
  <c r="Q195" i="5" s="1"/>
  <c r="G195" i="5"/>
  <c r="I195" i="5" s="1"/>
  <c r="O194" i="5"/>
  <c r="Q194" i="5" s="1"/>
  <c r="G194" i="5"/>
  <c r="I194" i="5" s="1"/>
  <c r="O193" i="5"/>
  <c r="Q193" i="5" s="1"/>
  <c r="O192" i="5"/>
  <c r="Q192" i="5" s="1"/>
  <c r="O191" i="5"/>
  <c r="Q191" i="5" s="1"/>
  <c r="G191" i="5"/>
  <c r="I191" i="5" s="1"/>
  <c r="O190" i="5"/>
  <c r="Q190" i="5" s="1"/>
  <c r="G190" i="5"/>
  <c r="I190" i="5" s="1"/>
  <c r="O189" i="5"/>
  <c r="Q189" i="5" s="1"/>
  <c r="O188" i="5"/>
  <c r="Q188" i="5" s="1"/>
  <c r="G188" i="5"/>
  <c r="I188" i="5" s="1"/>
  <c r="O187" i="5"/>
  <c r="Q187" i="5" s="1"/>
  <c r="G187" i="5"/>
  <c r="I187" i="5" s="1"/>
  <c r="O186" i="5"/>
  <c r="Q186" i="5" s="1"/>
  <c r="G186" i="5"/>
  <c r="I186" i="5" s="1"/>
  <c r="Q185" i="5"/>
  <c r="I185" i="5"/>
  <c r="O184" i="5"/>
  <c r="G184" i="5"/>
  <c r="I184" i="5" s="1"/>
  <c r="O183" i="5"/>
  <c r="Q183" i="5" s="1"/>
  <c r="G183" i="5"/>
  <c r="I183" i="5" s="1"/>
  <c r="L368" i="5" l="1"/>
  <c r="O341" i="5"/>
  <c r="H348" i="5"/>
  <c r="P348" i="5"/>
  <c r="D368" i="5"/>
  <c r="G334" i="5"/>
  <c r="D348" i="5"/>
  <c r="E368" i="5"/>
  <c r="N368" i="5"/>
  <c r="O334" i="5"/>
  <c r="E348" i="5"/>
  <c r="G361" i="5"/>
  <c r="F368" i="5"/>
  <c r="G271" i="5"/>
  <c r="H287" i="5"/>
  <c r="C327" i="5"/>
  <c r="G320" i="5"/>
  <c r="I320" i="5" s="1"/>
  <c r="O322" i="5"/>
  <c r="Q322" i="5" s="1"/>
  <c r="G341" i="5"/>
  <c r="F348" i="5"/>
  <c r="N348" i="5"/>
  <c r="O354" i="5"/>
  <c r="O361" i="5"/>
  <c r="G275" i="5"/>
  <c r="I275" i="5" s="1"/>
  <c r="E327" i="5"/>
  <c r="O324" i="5"/>
  <c r="Q324" i="5" s="1"/>
  <c r="L348" i="5"/>
  <c r="O321" i="5"/>
  <c r="Q321" i="5" s="1"/>
  <c r="H327" i="5"/>
  <c r="O276" i="5"/>
  <c r="Q276" i="5" s="1"/>
  <c r="G276" i="5"/>
  <c r="I276" i="5" s="1"/>
  <c r="O255" i="5"/>
  <c r="E287" i="5"/>
  <c r="N287" i="5"/>
  <c r="G279" i="5"/>
  <c r="I279" i="5" s="1"/>
  <c r="O279" i="5"/>
  <c r="Q279" i="5" s="1"/>
  <c r="O281" i="5"/>
  <c r="Q281" i="5" s="1"/>
  <c r="G325" i="5"/>
  <c r="I325" i="5" s="1"/>
  <c r="G354" i="5"/>
  <c r="G255" i="5"/>
  <c r="F287" i="5"/>
  <c r="D327" i="5"/>
  <c r="F327" i="5"/>
  <c r="K327" i="5"/>
  <c r="M348" i="5"/>
  <c r="G347" i="5"/>
  <c r="I347" i="5" s="1"/>
  <c r="O347" i="5"/>
  <c r="Q347" i="5" s="1"/>
  <c r="I351" i="5"/>
  <c r="I354" i="5" s="1"/>
  <c r="Q354" i="5"/>
  <c r="I357" i="5"/>
  <c r="I361" i="5" s="1"/>
  <c r="Q357" i="5"/>
  <c r="Q361" i="5" s="1"/>
  <c r="M368" i="5"/>
  <c r="G365" i="5"/>
  <c r="I365" i="5" s="1"/>
  <c r="O365" i="5"/>
  <c r="Q365" i="5" s="1"/>
  <c r="G366" i="5"/>
  <c r="I366" i="5" s="1"/>
  <c r="O366" i="5"/>
  <c r="Q366" i="5" s="1"/>
  <c r="G326" i="5"/>
  <c r="I326" i="5" s="1"/>
  <c r="I243" i="5"/>
  <c r="I255" i="5" s="1"/>
  <c r="Q243" i="5"/>
  <c r="Q255" i="5" s="1"/>
  <c r="O271" i="5"/>
  <c r="O283" i="5"/>
  <c r="Q283" i="5" s="1"/>
  <c r="G284" i="5"/>
  <c r="I284" i="5" s="1"/>
  <c r="O284" i="5"/>
  <c r="Q284" i="5" s="1"/>
  <c r="P327" i="5"/>
  <c r="O316" i="5"/>
  <c r="Q316" i="5" s="1"/>
  <c r="G318" i="5"/>
  <c r="I318" i="5" s="1"/>
  <c r="I258" i="5"/>
  <c r="I271" i="5" s="1"/>
  <c r="Q258" i="5"/>
  <c r="Q271" i="5" s="1"/>
  <c r="D287" i="5"/>
  <c r="O277" i="5"/>
  <c r="Q277" i="5" s="1"/>
  <c r="G283" i="5"/>
  <c r="I283" i="5" s="1"/>
  <c r="P287" i="5"/>
  <c r="O285" i="5"/>
  <c r="Q285" i="5" s="1"/>
  <c r="I312" i="5"/>
  <c r="G316" i="5"/>
  <c r="I316" i="5" s="1"/>
  <c r="G317" i="5"/>
  <c r="I317" i="5" s="1"/>
  <c r="M327" i="5"/>
  <c r="O318" i="5"/>
  <c r="Q318" i="5" s="1"/>
  <c r="G324" i="5"/>
  <c r="I324" i="5" s="1"/>
  <c r="O325" i="5"/>
  <c r="Q325" i="5" s="1"/>
  <c r="O326" i="5"/>
  <c r="Q326" i="5" s="1"/>
  <c r="I330" i="5"/>
  <c r="I334" i="5" s="1"/>
  <c r="Q330" i="5"/>
  <c r="Q334" i="5" s="1"/>
  <c r="I337" i="5"/>
  <c r="I341" i="5" s="1"/>
  <c r="Q337" i="5"/>
  <c r="Q341" i="5" s="1"/>
  <c r="G346" i="5"/>
  <c r="I346" i="5" s="1"/>
  <c r="O346" i="5"/>
  <c r="Q346" i="5" s="1"/>
  <c r="G367" i="5"/>
  <c r="I367" i="5" s="1"/>
  <c r="O367" i="5"/>
  <c r="Q367" i="5" s="1"/>
  <c r="C287" i="5"/>
  <c r="G274" i="5"/>
  <c r="M287" i="5"/>
  <c r="O274" i="5"/>
  <c r="G285" i="5"/>
  <c r="I285" i="5" s="1"/>
  <c r="L287" i="5"/>
  <c r="O297" i="5"/>
  <c r="Q290" i="5"/>
  <c r="Q297" i="5" s="1"/>
  <c r="G312" i="5"/>
  <c r="G315" i="5"/>
  <c r="L327" i="5"/>
  <c r="N327" i="5"/>
  <c r="O317" i="5"/>
  <c r="Q317" i="5" s="1"/>
  <c r="O320" i="5"/>
  <c r="Q320" i="5" s="1"/>
  <c r="G364" i="5"/>
  <c r="K287" i="5"/>
  <c r="O275" i="5"/>
  <c r="Q275" i="5" s="1"/>
  <c r="G297" i="5"/>
  <c r="I290" i="5"/>
  <c r="I297" i="5" s="1"/>
  <c r="O315" i="5"/>
  <c r="O312" i="5"/>
  <c r="Q300" i="5"/>
  <c r="Q312" i="5" s="1"/>
  <c r="G344" i="5"/>
  <c r="O344" i="5"/>
  <c r="O364" i="5"/>
  <c r="O198" i="5"/>
  <c r="H368" i="5"/>
  <c r="P368" i="5"/>
  <c r="I198" i="5"/>
  <c r="G198" i="5"/>
  <c r="Q184" i="5"/>
  <c r="Q198" i="5" s="1"/>
  <c r="O348" i="5" l="1"/>
  <c r="Q344" i="5"/>
  <c r="Q348" i="5" s="1"/>
  <c r="O327" i="5"/>
  <c r="Q315" i="5"/>
  <c r="O368" i="5"/>
  <c r="Q364" i="5"/>
  <c r="Q368" i="5" s="1"/>
  <c r="I344" i="5"/>
  <c r="I348" i="5" s="1"/>
  <c r="G348" i="5"/>
  <c r="G327" i="5"/>
  <c r="I315" i="5"/>
  <c r="I327" i="5" s="1"/>
  <c r="O287" i="5"/>
  <c r="Q274" i="5"/>
  <c r="Q287" i="5" s="1"/>
  <c r="G287" i="5"/>
  <c r="I274" i="5"/>
  <c r="I287" i="5" s="1"/>
  <c r="G368" i="5"/>
  <c r="I364" i="5"/>
  <c r="I368" i="5" s="1"/>
  <c r="Q327" i="5" l="1"/>
</calcChain>
</file>

<file path=xl/sharedStrings.xml><?xml version="1.0" encoding="utf-8"?>
<sst xmlns="http://schemas.openxmlformats.org/spreadsheetml/2006/main" count="6163" uniqueCount="789">
  <si>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</si>
  <si>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</si>
  <si>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</si>
  <si>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</si>
  <si>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</si>
  <si>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</si>
  <si>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</si>
  <si>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</si>
  <si>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</si>
  <si>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</si>
  <si>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</si>
  <si>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</si>
  <si>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</si>
  <si>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</si>
  <si>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</si>
  <si>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</si>
  <si>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</si>
  <si>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</si>
  <si>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</si>
  <si>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</si>
  <si>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</si>
  <si>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</si>
  <si>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 Ownership</t>
  </si>
  <si>
    <t>2012/13</t>
  </si>
  <si>
    <t>April - September 2012</t>
  </si>
  <si>
    <t>Footnotes:</t>
  </si>
  <si>
    <t>Homes and Communities Agency</t>
  </si>
  <si>
    <t>".." not applicable</t>
  </si>
  <si>
    <t>ONS code</t>
  </si>
  <si>
    <t>HCA Operating Area</t>
  </si>
  <si>
    <t>E07000223</t>
  </si>
  <si>
    <t>Adur</t>
  </si>
  <si>
    <t>ESE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</si>
  <si>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</si>
  <si>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</si>
  <si>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</si>
  <si>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</si>
  <si>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</si>
  <si>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</si>
  <si>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</si>
  <si>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</si>
  <si>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</si>
  <si>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</si>
  <si>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</si>
  <si>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</si>
  <si>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</si>
  <si>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</si>
  <si>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</si>
  <si>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</si>
  <si>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</si>
  <si>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</si>
  <si>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</si>
  <si>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</si>
  <si>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</si>
  <si>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</si>
  <si>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</si>
  <si>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</si>
  <si>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</si>
  <si>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</si>
  <si>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</si>
  <si>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</si>
  <si>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</si>
  <si>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</si>
  <si>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</si>
  <si>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</si>
  <si>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</si>
  <si>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</si>
  <si>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</si>
  <si>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</si>
  <si>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</si>
  <si>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</si>
  <si>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</si>
  <si>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</si>
  <si>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</si>
  <si>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</si>
  <si>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</si>
  <si>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</si>
  <si>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</si>
  <si>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</si>
  <si>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</si>
  <si>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</si>
  <si>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</si>
  <si>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</si>
  <si>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</si>
  <si>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</si>
  <si>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</si>
  <si>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</si>
  <si>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</si>
  <si>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</si>
  <si>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</si>
  <si>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</si>
  <si>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</si>
  <si>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</si>
  <si>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</si>
  <si>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</si>
  <si>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</si>
  <si>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</si>
  <si>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</si>
  <si>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</si>
  <si>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</si>
  <si>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</si>
  <si>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</si>
  <si>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</si>
  <si>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</si>
  <si>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</si>
  <si>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</si>
  <si>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</si>
  <si>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</si>
  <si>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</si>
  <si>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</si>
  <si>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</si>
  <si>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</si>
  <si>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</si>
  <si>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</si>
  <si>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</si>
  <si>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</si>
  <si>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</si>
  <si>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</si>
  <si>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</si>
  <si>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</si>
  <si>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</si>
  <si>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</si>
  <si>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</si>
  <si>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</si>
  <si>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</si>
  <si>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</si>
  <si>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</si>
  <si>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</si>
  <si>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</si>
  <si>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</si>
  <si>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</si>
  <si>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</si>
  <si>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</si>
  <si>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</si>
  <si>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</si>
  <si>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</si>
  <si>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</si>
  <si>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</si>
  <si>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</si>
  <si>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</si>
  <si>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</si>
  <si>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</si>
  <si>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</si>
  <si>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</si>
  <si>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</si>
  <si>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</si>
  <si>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</si>
  <si>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</si>
  <si>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</si>
  <si>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</si>
  <si>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</si>
  <si>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</si>
  <si>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</si>
  <si>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</si>
  <si>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</si>
  <si>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</si>
  <si>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</si>
  <si>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</si>
  <si>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</si>
  <si>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</si>
  <si>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</si>
  <si>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</si>
  <si>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</si>
  <si>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</si>
  <si>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</si>
  <si>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</si>
  <si>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</si>
  <si>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</si>
  <si>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</si>
  <si>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</si>
  <si>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</si>
  <si>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</si>
  <si>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</si>
  <si>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</si>
  <si>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</si>
  <si>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</si>
  <si>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</si>
  <si>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</si>
  <si>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</si>
  <si>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</si>
  <si>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</si>
  <si>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</si>
  <si>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</si>
  <si>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</si>
  <si>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</si>
  <si>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</si>
  <si>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</si>
  <si>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</si>
  <si>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</si>
  <si>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</si>
  <si>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</si>
  <si>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</si>
  <si>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</si>
  <si>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</si>
  <si>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</si>
  <si>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</si>
  <si>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</si>
  <si>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</si>
  <si>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</si>
  <si>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</si>
  <si>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</si>
  <si>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</si>
  <si>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</si>
  <si>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</si>
  <si>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</si>
  <si>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</si>
  <si>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</si>
  <si>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</si>
  <si>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</si>
  <si>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</si>
  <si>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</si>
  <si>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</si>
  <si>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</si>
  <si>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</si>
  <si>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</si>
  <si>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</si>
  <si>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</si>
  <si>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</si>
  <si>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</si>
  <si>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</si>
  <si>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</si>
  <si>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</si>
  <si>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</si>
  <si>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</si>
  <si>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</si>
  <si>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</si>
  <si>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</si>
  <si>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</si>
  <si>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</si>
  <si>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</si>
  <si>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</si>
  <si>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</si>
  <si>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</si>
  <si>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</si>
  <si>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</si>
  <si>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</si>
  <si>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</si>
  <si>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</si>
  <si>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</si>
  <si>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</si>
  <si>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</si>
  <si>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</si>
  <si>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</si>
  <si>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</si>
  <si>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</si>
  <si>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</si>
  <si>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</si>
  <si>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</si>
  <si>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</si>
  <si>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</si>
  <si>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</si>
  <si>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</si>
  <si>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</si>
  <si>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</si>
  <si>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</si>
  <si>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</si>
  <si>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</si>
  <si>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</si>
  <si>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</si>
  <si>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</si>
  <si>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</si>
  <si>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</si>
  <si>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</si>
  <si>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</si>
  <si>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</si>
  <si>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</si>
  <si>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</si>
  <si>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</si>
  <si>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</si>
  <si>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</si>
  <si>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</si>
  <si>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E06000053</t>
  </si>
  <si>
    <t>Isles of Scilly</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</si>
  <si>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</si>
  <si>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</si>
  <si>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</si>
  <si>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</si>
  <si>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</si>
  <si>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</si>
  <si>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</si>
  <si>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</si>
  <si>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</si>
  <si>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</si>
  <si>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</si>
  <si>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</si>
  <si>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</si>
  <si>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</si>
  <si>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</si>
  <si>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</si>
  <si>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</si>
  <si>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</si>
  <si>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</si>
  <si>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</si>
  <si>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</si>
  <si>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</si>
  <si>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</si>
  <si>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</si>
  <si>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</si>
  <si>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</si>
  <si>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</si>
  <si>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</si>
  <si>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</si>
  <si>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</si>
  <si>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</si>
  <si>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</si>
  <si>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</si>
  <si>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</si>
  <si>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</si>
  <si>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</si>
  <si>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</si>
  <si>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</si>
  <si>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</si>
  <si>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</si>
  <si>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</si>
  <si>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</si>
  <si>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</si>
  <si>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</si>
  <si>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</si>
  <si>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</si>
  <si>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</si>
  <si>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</si>
  <si>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</si>
  <si>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</si>
  <si>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</si>
  <si>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</si>
  <si>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</si>
  <si>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</si>
  <si>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</si>
  <si>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</si>
  <si>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</si>
  <si>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</si>
  <si>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</si>
  <si>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</si>
  <si>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</si>
  <si>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</si>
  <si>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</si>
  <si>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</si>
  <si>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</si>
  <si>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</si>
  <si>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</si>
  <si>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</si>
  <si>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</si>
  <si>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</si>
  <si>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</si>
  <si>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</si>
  <si>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</si>
  <si>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</si>
  <si>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</si>
  <si>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</si>
  <si>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</si>
  <si>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</si>
  <si>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</si>
  <si>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</si>
  <si>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</si>
  <si>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</si>
  <si>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</si>
  <si>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</si>
  <si>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</si>
  <si>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</si>
  <si>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</si>
  <si>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</si>
  <si>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</si>
  <si>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</si>
  <si>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</si>
  <si>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</si>
  <si>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</si>
  <si>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</si>
  <si>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</si>
  <si>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</si>
  <si>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</si>
  <si>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</si>
  <si>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</si>
  <si>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</si>
  <si>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</si>
  <si>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</si>
  <si>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</si>
  <si>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</si>
  <si>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</si>
  <si>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</si>
  <si>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</si>
  <si>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</si>
  <si>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</si>
  <si>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</si>
  <si>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</si>
  <si>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</si>
  <si>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</si>
  <si>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</si>
  <si>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</si>
  <si>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</si>
  <si>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</si>
  <si>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</si>
  <si>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</si>
  <si>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</si>
  <si>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</si>
  <si>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</si>
  <si>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</si>
  <si>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</si>
  <si>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</si>
  <si>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</si>
  <si>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</si>
  <si>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</si>
  <si>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</si>
  <si>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</si>
  <si>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</si>
  <si>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</si>
  <si>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</si>
  <si>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</si>
  <si>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</si>
  <si>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</si>
  <si>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</si>
  <si>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</si>
  <si>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</si>
  <si>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</si>
  <si>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</si>
  <si>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</si>
  <si>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</si>
  <si>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</si>
  <si>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</si>
  <si>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</si>
  <si>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</si>
  <si>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</si>
  <si>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</si>
  <si>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</si>
  <si>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</si>
  <si>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</si>
  <si>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</si>
  <si>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</si>
  <si>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</si>
  <si>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</si>
  <si>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</si>
  <si>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</si>
  <si>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</si>
  <si>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</si>
  <si>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</si>
  <si>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</si>
  <si>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</si>
  <si>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</si>
  <si>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</si>
  <si>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</si>
  <si>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</si>
  <si>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</si>
  <si>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</si>
  <si>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</si>
  <si>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</si>
  <si>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</si>
  <si>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</si>
  <si>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</si>
  <si>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</si>
  <si>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</si>
  <si>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</si>
  <si>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</si>
  <si>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</si>
  <si>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</si>
  <si>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</si>
  <si>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</si>
  <si>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</si>
  <si>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</si>
  <si>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</si>
  <si>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</si>
  <si>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</si>
  <si>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</si>
  <si>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</si>
  <si>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</si>
  <si>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</si>
  <si>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</si>
  <si>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</si>
  <si>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</si>
  <si>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</si>
  <si>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</si>
  <si>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</si>
  <si>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</si>
  <si>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</si>
  <si>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</si>
  <si>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</si>
  <si>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</si>
  <si>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</si>
  <si>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</si>
  <si>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</si>
  <si>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</si>
  <si>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</si>
  <si>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</si>
  <si>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</si>
  <si>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St. Albans</t>
  </si>
  <si>
    <t>E07000204</t>
  </si>
  <si>
    <t>St. Edmundsbury</t>
  </si>
  <si>
    <t>E08000013</t>
  </si>
  <si>
    <t>St. Helens</t>
  </si>
  <si>
    <t>E07000197</t>
  </si>
  <si>
    <t>Stafford</t>
  </si>
  <si>
    <t>E07000198</t>
  </si>
  <si>
    <t>Staffordshire Moorlands</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</si>
  <si>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</si>
  <si>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</si>
  <si>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</si>
  <si>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</si>
  <si>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</si>
  <si>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</si>
  <si>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</si>
  <si>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</si>
  <si>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</si>
  <si>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</si>
  <si>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</si>
  <si>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</si>
  <si>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</si>
  <si>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</si>
  <si>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</si>
  <si>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</si>
  <si>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</si>
  <si>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</si>
  <si>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</si>
  <si>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</si>
  <si>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</si>
  <si>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</si>
  <si>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</si>
  <si>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</si>
  <si>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</si>
  <si>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</si>
  <si>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</si>
  <si>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</si>
  <si>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</si>
  <si>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</si>
  <si>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</si>
  <si>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</si>
  <si>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</si>
  <si>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</si>
  <si>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</si>
  <si>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</si>
  <si>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</si>
  <si>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</si>
  <si>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</si>
  <si>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</si>
  <si>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</si>
  <si>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</si>
  <si>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</si>
  <si>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</si>
  <si>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</si>
  <si>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</si>
  <si>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</si>
  <si>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</si>
  <si>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</si>
  <si>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</si>
  <si>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</si>
  <si>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</si>
  <si>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</si>
  <si>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</si>
  <si>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</si>
  <si>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</si>
  <si>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</si>
  <si>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</si>
  <si>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</si>
  <si>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</si>
  <si>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</si>
  <si>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</si>
  <si>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</si>
  <si>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</si>
  <si>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</si>
  <si>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</si>
  <si>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</si>
  <si>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</si>
  <si>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</si>
  <si>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</si>
  <si>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</si>
  <si>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</si>
  <si>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</si>
  <si>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</si>
  <si>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</si>
  <si>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</si>
  <si>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</si>
  <si>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</si>
  <si>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</si>
  <si>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</si>
  <si>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</si>
  <si>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</si>
  <si>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</si>
  <si>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</si>
  <si>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</si>
  <si>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</si>
  <si>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</si>
  <si>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</si>
  <si>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</si>
  <si>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</si>
  <si>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</si>
  <si>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</si>
  <si>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</si>
  <si>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</si>
  <si>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</si>
  <si>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</si>
  <si>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</si>
  <si>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</si>
  <si>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</si>
  <si>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</si>
  <si>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</si>
  <si>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</si>
  <si>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</si>
  <si>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</si>
  <si>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</si>
  <si>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</si>
  <si>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</si>
  <si>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</si>
  <si>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</si>
  <si>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</si>
  <si>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</si>
  <si>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</si>
  <si>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</si>
  <si>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</si>
  <si>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</si>
  <si>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</si>
  <si>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</si>
  <si>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</si>
  <si>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</si>
  <si>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</si>
  <si>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</si>
  <si>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</si>
  <si>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</si>
  <si>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</si>
  <si>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West</t>
  </si>
  <si>
    <t>HCA Operating Area totals</t>
  </si>
  <si>
    <t>East and South East</t>
  </si>
  <si>
    <t>Midlands</t>
  </si>
  <si>
    <t>North East, Yorkshire and The Humber</t>
  </si>
  <si>
    <t>South and South West</t>
  </si>
  <si>
    <t>October 2012 - March 2013</t>
  </si>
  <si>
    <t>Total 2012/13</t>
  </si>
  <si>
    <t>E07000240</t>
  </si>
  <si>
    <t>E07000241</t>
  </si>
  <si>
    <t>LON</t>
  </si>
  <si>
    <t>E09000003</t>
  </si>
  <si>
    <t>Barnet</t>
  </si>
  <si>
    <t>E09000005</t>
  </si>
  <si>
    <t>Brent</t>
  </si>
  <si>
    <t>E09000008</t>
  </si>
  <si>
    <t>Croydon</t>
  </si>
  <si>
    <t>E09000010</t>
  </si>
  <si>
    <t>Enfield</t>
  </si>
  <si>
    <t>E09000012</t>
  </si>
  <si>
    <t>Hackney</t>
  </si>
  <si>
    <t>E09000015</t>
  </si>
  <si>
    <t>Harrow</t>
  </si>
  <si>
    <t>E09000018</t>
  </si>
  <si>
    <t>Hounslow</t>
  </si>
  <si>
    <t>E09000023</t>
  </si>
  <si>
    <t>Lewisham</t>
  </si>
  <si>
    <t>E09000030</t>
  </si>
  <si>
    <t>Tower Hamlets</t>
  </si>
  <si>
    <t>E09000032</t>
  </si>
  <si>
    <t>Wandsworth</t>
  </si>
  <si>
    <t>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</si>
  <si>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</si>
  <si>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</si>
  <si>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</si>
  <si>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</si>
  <si>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</si>
  <si>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April - September 2013</t>
  </si>
  <si>
    <t>Table 2a: Housing Starts on Site and Completions by Local Authority District and Tenure</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</si>
  <si>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</si>
  <si>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</si>
  <si>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</si>
  <si>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</si>
  <si>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</si>
  <si>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</si>
  <si>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</si>
  <si>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</si>
  <si>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t>R</t>
  </si>
  <si>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</si>
  <si>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</si>
  <si>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</si>
  <si>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</si>
  <si>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Care and Support Specialised Housing </t>
    </r>
    <r>
      <rPr>
        <vertAlign val="superscript"/>
        <sz val="10"/>
        <rFont val="Arial"/>
        <family val="2"/>
      </rPr>
      <t>2</t>
    </r>
  </si>
  <si>
    <r>
      <t xml:space="preserve">Market </t>
    </r>
    <r>
      <rPr>
        <vertAlign val="superscript"/>
        <sz val="10"/>
        <rFont val="Arial"/>
        <family val="2"/>
      </rPr>
      <t>6</t>
    </r>
  </si>
  <si>
    <t>Right to Buy Replacement</t>
  </si>
  <si>
    <r>
      <t xml:space="preserve">Total Affordable </t>
    </r>
    <r>
      <rPr>
        <b/>
        <vertAlign val="superscript"/>
        <sz val="10"/>
        <rFont val="Arial"/>
        <family val="2"/>
      </rPr>
      <t>5</t>
    </r>
  </si>
  <si>
    <t>April - September 2014</t>
  </si>
  <si>
    <t>2014/15</t>
  </si>
  <si>
    <t>Table 2b: Housing Starts on Site and Completions by Local Authority District and Tenure</t>
  </si>
  <si>
    <t>E08000037</t>
  </si>
  <si>
    <t>E06000057</t>
  </si>
  <si>
    <t>E07000242</t>
  </si>
  <si>
    <t>E07000243</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</si>
  <si>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</si>
  <si>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</si>
  <si>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</si>
  <si>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</si>
  <si>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</si>
  <si>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</si>
  <si>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</si>
  <si>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</si>
  <si>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</si>
  <si>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</si>
  <si>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</si>
  <si>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</si>
  <si>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</si>
  <si>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</si>
  <si>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</si>
  <si>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</si>
  <si>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r>
      <t xml:space="preserve">All programmes except Help to Buy - England (excluding non-HCA London delivery) 1 April 2014 - 31 March 2015 </t>
    </r>
    <r>
      <rPr>
        <b/>
        <vertAlign val="superscript"/>
        <sz val="12"/>
        <rFont val="Arial"/>
        <family val="2"/>
      </rPr>
      <t>1, 2</t>
    </r>
  </si>
  <si>
    <t>Islington</t>
  </si>
  <si>
    <t>Newham</t>
  </si>
  <si>
    <t>Southwark</t>
  </si>
  <si>
    <t>E09000019</t>
  </si>
  <si>
    <t>E09000025</t>
  </si>
  <si>
    <t>E09000028</t>
  </si>
  <si>
    <r>
      <t>Traveller Pitch Funding</t>
    </r>
    <r>
      <rPr>
        <sz val="10"/>
        <rFont val="Arial"/>
        <family val="2"/>
      </rPr>
      <t xml:space="preserve"> </t>
    </r>
  </si>
  <si>
    <t>2015/16</t>
  </si>
  <si>
    <t>April - September 2015</t>
  </si>
  <si>
    <t>Total (Apr - Sep 2015)</t>
  </si>
  <si>
    <t>E09000022</t>
  </si>
  <si>
    <t>Lambeth</t>
  </si>
  <si>
    <t>E09000033</t>
  </si>
  <si>
    <t>Westminster</t>
  </si>
  <si>
    <r>
      <t>Care and Support Specialised Housing</t>
    </r>
    <r>
      <rPr>
        <sz val="10"/>
        <rFont val="Arial"/>
        <family val="2"/>
      </rPr>
      <t xml:space="preserve"> </t>
    </r>
    <r>
      <rPr>
        <vertAlign val="superscript"/>
        <sz val="10"/>
        <rFont val="Arial"/>
        <family val="2"/>
      </rPr>
      <t>2</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</si>
  <si>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</si>
  <si>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</si>
  <si>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</si>
  <si>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</si>
  <si>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</si>
  <si>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</si>
  <si>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</si>
  <si>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</si>
  <si>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t xml:space="preserve">Builders Finance Fund </t>
    </r>
    <r>
      <rPr>
        <vertAlign val="superscript"/>
        <sz val="10"/>
        <rFont val="Arial"/>
        <family val="2"/>
      </rPr>
      <t>10, 11</t>
    </r>
  </si>
  <si>
    <r>
      <t xml:space="preserve">Build to Rent </t>
    </r>
    <r>
      <rPr>
        <vertAlign val="superscript"/>
        <sz val="10"/>
        <rFont val="Arial"/>
        <family val="2"/>
      </rPr>
      <t>9, 10</t>
    </r>
  </si>
  <si>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12</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</si>
  <si>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</si>
  <si>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</si>
  <si>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</si>
  <si>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</si>
  <si>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</si>
  <si>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</si>
  <si>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</si>
  <si>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Total 2015/16</t>
  </si>
  <si>
    <t>October 2015 - March 2016</t>
  </si>
  <si>
    <r>
      <t xml:space="preserve">All programmes except Help to Buy - England (excluding non-HCA London delivery) 1 April 2015 - 31 March 2016 </t>
    </r>
    <r>
      <rPr>
        <b/>
        <vertAlign val="superscript"/>
        <sz val="12"/>
        <rFont val="Arial"/>
        <family val="2"/>
      </rPr>
      <t>1, 2</t>
    </r>
  </si>
  <si>
    <t/>
  </si>
  <si>
    <t>Hammersmith and Fulham</t>
  </si>
  <si>
    <t>Redbridge</t>
  </si>
  <si>
    <t>Waltham Forest</t>
  </si>
  <si>
    <t>E09000013</t>
  </si>
  <si>
    <t>E09000026</t>
  </si>
  <si>
    <t>E09000031</t>
  </si>
  <si>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r>
  </si>
  <si>
    <r>
      <t xml:space="preserve">Homelessness Change 2015-18 </t>
    </r>
    <r>
      <rPr>
        <vertAlign val="superscript"/>
        <sz val="10"/>
        <rFont val="Arial"/>
        <family val="2"/>
      </rPr>
      <t>2</t>
    </r>
  </si>
  <si>
    <t>Total (Oct 2015 - Mar 2016)</t>
  </si>
  <si>
    <t xml:space="preserve">Empty Homes  </t>
  </si>
  <si>
    <t xml:space="preserve">Homelessness Change  </t>
  </si>
  <si>
    <t xml:space="preserve">Traveller Pitch Funding  </t>
  </si>
  <si>
    <t xml:space="preserve">Local Authority New Build </t>
  </si>
  <si>
    <r>
      <t xml:space="preserve">Kickstart Housing Delivery </t>
    </r>
    <r>
      <rPr>
        <vertAlign val="superscript"/>
        <sz val="10"/>
        <rFont val="Arial"/>
        <family val="2"/>
      </rPr>
      <t>10</t>
    </r>
  </si>
  <si>
    <r>
      <t>5</t>
    </r>
    <r>
      <rPr>
        <sz val="10"/>
        <rFont val="Arial"/>
        <family val="2"/>
      </rPr>
      <t xml:space="preserve"> Total affordable housing is the sum of Affordable Rent, Social Rent, Intermediate Rent and Affordable Home Ownership.</t>
    </r>
  </si>
  <si>
    <t>2016/17</t>
  </si>
  <si>
    <t>April - September 2016</t>
  </si>
  <si>
    <t>Total (Apr - Sep 2016)</t>
  </si>
  <si>
    <r>
      <t>2</t>
    </r>
    <r>
      <rPr>
        <sz val="10"/>
        <color theme="1"/>
        <rFont val="Arial"/>
        <family val="2"/>
      </rPr>
      <t xml:space="preserve"> All programmes are funded by the Department for Communities and Local Government with the exception of Care and Support Specialised Housing, Homelessness Change 2015-18 and Platform for Life which are funded by the Department of Health.</t>
    </r>
  </si>
  <si>
    <r>
      <t xml:space="preserve">Platform for Life </t>
    </r>
    <r>
      <rPr>
        <vertAlign val="superscript"/>
        <sz val="10"/>
        <rFont val="Arial"/>
        <family val="2"/>
      </rPr>
      <t>2</t>
    </r>
  </si>
  <si>
    <t>Publication date:  20 June 2017</t>
  </si>
  <si>
    <t>October 2016 - March 2017</t>
  </si>
  <si>
    <t>Total (Oct 2016 - Mar 2017)</t>
  </si>
  <si>
    <t>Total 2016/17</t>
  </si>
  <si>
    <r>
      <rPr>
        <vertAlign val="superscript"/>
        <sz val="10"/>
        <rFont val="Arial"/>
        <family val="2"/>
      </rPr>
      <t>R</t>
    </r>
    <r>
      <rPr>
        <sz val="10"/>
        <rFont val="Arial"/>
        <family val="2"/>
      </rPr>
      <t xml:space="preserve"> The figures published in the release of official statistics dated 29 November 2016 have been revised.</t>
    </r>
  </si>
  <si>
    <r>
      <t xml:space="preserve">All programmes except Help to Buy - England (excluding non-HCA London delivery) 1 April 2016 - 31 March 2017 </t>
    </r>
    <r>
      <rPr>
        <b/>
        <vertAlign val="superscript"/>
        <sz val="12"/>
        <rFont val="Arial"/>
        <family val="2"/>
      </rPr>
      <t>1, 2</t>
    </r>
  </si>
  <si>
    <r>
      <rPr>
        <vertAlign val="superscript"/>
        <sz val="10"/>
        <rFont val="Arial"/>
        <family val="2"/>
      </rPr>
      <t>R</t>
    </r>
    <r>
      <rPr>
        <sz val="10"/>
        <rFont val="Arial"/>
        <family val="2"/>
      </rPr>
      <t xml:space="preserve"> The figures published in the release of official statistics dated 28 June 2016 have been revised.</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</si>
  <si>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on site and completions for London (current and historical series) except for delivery in London under the Build to Rent, Builders Finance Fund, Get Britain Building and Home Building Fund - Short Term Fund Programmes which are administered by the HCA on behalf of the GLA.  As housing starts on site and completions are recorded by their location, they may include homes located outside London where the funding was allocated to a local authority district within London.  The historical series for London included in the HCA’s housing statistics published on 12 June 2012 (revised 24 August 2012) is available from: </t>
    </r>
  </si>
  <si>
    <r>
      <t>3</t>
    </r>
    <r>
      <rPr>
        <sz val="10"/>
        <color theme="1"/>
        <rFont val="Arial"/>
        <family val="2"/>
      </rPr>
      <t xml:space="preserve"> The Affordable Homes Guarantees, Affordable Homes Programme, Affordable Homes Programme 2015-18, Care and Support Specialised Housing, Empty Homes, Empty Homes Round Two, Homelessness Change 2015-18, National Affordable Housing Programme, Platform for Life, Right to Buy Replacement, Shared Ownership and Affordable Homes Programme and Short Form Agreements figures for 1 April 2016 to 31 March 2017 are sourced from our Investment Management System (IMS) at close of business on 31 March 2017.  Starts on site reported for these programmes (where relevant) are correct at the time of first publication but reallocation of funding to another scheme can occur occasionally and the completion recorded against the second scheme.  Figures for previous years remain unchanged from the release dated 29 November 2016.</t>
    </r>
  </si>
  <si>
    <r>
      <t>4</t>
    </r>
    <r>
      <rPr>
        <sz val="10"/>
        <color theme="1"/>
        <rFont val="Arial"/>
        <family val="2"/>
      </rPr>
      <t xml:space="preserve"> The Build to Rent, Builders Finance Fund, Get Britain Building, Single Land Programme and Home Building Fund - Short Term Fund figures for 1 April 2016 to 31 March 2017 are sourced from our Project Control System (PCS) at close of business on 10 May 2017 together with revised figures for these programmes (where applicable) for 2014/15 and 2015/16.  Figures for previous years remain unchanged from the release dated 29 November 2016.</t>
    </r>
  </si>
  <si>
    <r>
      <t xml:space="preserve">9  </t>
    </r>
    <r>
      <rPr>
        <sz val="10"/>
        <rFont val="Arial"/>
        <family val="2"/>
      </rPr>
      <t>The Build to Rent programme was launched in December 2012.  The starts on site reported for 2014/15, 2015/16  and 2016/17 exclude 45, 271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exclude 47 units.</t>
    </r>
  </si>
  <si>
    <r>
      <t>10</t>
    </r>
    <r>
      <rPr>
        <sz val="10"/>
        <rFont val="Arial"/>
        <family val="2"/>
      </rPr>
      <t xml:space="preserve"> The market units delivered under the Accelerated Land Disposal, Build to Rent, Builders Finance Fund, Economic Assets, Get Britain Building, Kickstart Housing Delivery, Property and Regeneration, Single Land and Home Building Fund - Short Term Fund programmes may include some starts on site and completions which are made available at below market price or rents but do not meet the definition for affordable housing.</t>
    </r>
  </si>
  <si>
    <r>
      <t>11</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1 April to 30 September 2016 exclude 23, 585 and 141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1 April to 30 September 2016 exclude 33 units.</t>
    </r>
  </si>
  <si>
    <r>
      <t xml:space="preserve">12 </t>
    </r>
    <r>
      <rPr>
        <sz val="10"/>
        <rFont val="Arial"/>
        <family val="2"/>
      </rPr>
      <t>The Get Britain Building programme was announced in November 2011.  The reported starts on site for 2012/13, 2013/14 and 2014/15 exclude 1,058,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and 2016/17 exclude 125, 872, 197 and 78 units respectively.</t>
    </r>
  </si>
  <si>
    <r>
      <t>8</t>
    </r>
    <r>
      <rPr>
        <sz val="10"/>
        <rFont val="Arial"/>
        <family val="2"/>
      </rPr>
      <t xml:space="preserve"> The Affordable Homes Programme (AHP), a key part of which is the Affordable Rent product, replaced the National Affordable Housing Programme in 2011.  The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7).  The majority of starts on site for the AHP 2011-15 were delivered from the second half of 2011/12 to the end of 2013/14.   Delivery of starts on site for the 2015-18 programme commenced in the second half of 2014/15.    </t>
    </r>
  </si>
  <si>
    <r>
      <t xml:space="preserve">13 </t>
    </r>
    <r>
      <rPr>
        <sz val="10"/>
        <rFont val="Arial"/>
        <family val="2"/>
      </rPr>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r>
  </si>
  <si>
    <r>
      <t xml:space="preserve">Shared Ownership and Affordable Homes Programme 2016-21 </t>
    </r>
    <r>
      <rPr>
        <vertAlign val="superscript"/>
        <sz val="10"/>
        <rFont val="Arial"/>
        <family val="2"/>
      </rPr>
      <t>7, 13</t>
    </r>
  </si>
  <si>
    <r>
      <t xml:space="preserve">Local Authority Name </t>
    </r>
    <r>
      <rPr>
        <b/>
        <vertAlign val="superscript"/>
        <sz val="10"/>
        <rFont val="Arial"/>
        <family val="2"/>
      </rPr>
      <t>22</t>
    </r>
  </si>
  <si>
    <r>
      <t xml:space="preserve">National Affordable Housing Programme </t>
    </r>
    <r>
      <rPr>
        <vertAlign val="superscript"/>
        <sz val="10"/>
        <rFont val="Arial"/>
        <family val="2"/>
      </rPr>
      <t>21</t>
    </r>
  </si>
  <si>
    <r>
      <t xml:space="preserve">FirstBuy </t>
    </r>
    <r>
      <rPr>
        <vertAlign val="superscript"/>
        <sz val="10"/>
        <rFont val="Arial"/>
        <family val="2"/>
      </rPr>
      <t>20</t>
    </r>
  </si>
  <si>
    <r>
      <t xml:space="preserve">Mortgage Rescue </t>
    </r>
    <r>
      <rPr>
        <vertAlign val="superscript"/>
        <sz val="10"/>
        <rFont val="Arial"/>
        <family val="2"/>
      </rPr>
      <t>19</t>
    </r>
  </si>
  <si>
    <r>
      <t xml:space="preserve">Accelerated Land Disposal </t>
    </r>
    <r>
      <rPr>
        <vertAlign val="superscript"/>
        <sz val="10"/>
        <rFont val="Arial"/>
        <family val="2"/>
      </rPr>
      <t>10, 18</t>
    </r>
  </si>
  <si>
    <r>
      <t xml:space="preserve">The Home Building Fund - Short Term Fund </t>
    </r>
    <r>
      <rPr>
        <vertAlign val="superscript"/>
        <sz val="10"/>
        <rFont val="Arial"/>
        <family val="2"/>
      </rPr>
      <t>17</t>
    </r>
  </si>
  <si>
    <r>
      <t xml:space="preserve">National Affordable Housing Programme </t>
    </r>
    <r>
      <rPr>
        <vertAlign val="superscript"/>
        <sz val="10"/>
        <rFont val="Arial"/>
        <family val="2"/>
      </rPr>
      <t>7, 16</t>
    </r>
  </si>
  <si>
    <r>
      <t xml:space="preserve">National Affordable Housing Programme </t>
    </r>
    <r>
      <rPr>
        <vertAlign val="superscript"/>
        <sz val="10"/>
        <rFont val="Arial"/>
        <family val="2"/>
      </rPr>
      <t>16</t>
    </r>
  </si>
  <si>
    <r>
      <t xml:space="preserve">Single Land Programme </t>
    </r>
    <r>
      <rPr>
        <vertAlign val="superscript"/>
        <sz val="10"/>
        <rFont val="Arial"/>
        <family val="2"/>
      </rPr>
      <t>10, 15</t>
    </r>
  </si>
  <si>
    <r>
      <t xml:space="preserve">Short Form Agreements </t>
    </r>
    <r>
      <rPr>
        <vertAlign val="superscript"/>
        <sz val="10"/>
        <rFont val="Arial"/>
        <family val="2"/>
      </rPr>
      <t>8, 14</t>
    </r>
  </si>
  <si>
    <r>
      <t xml:space="preserve">Short Form Agreements </t>
    </r>
    <r>
      <rPr>
        <vertAlign val="superscript"/>
        <sz val="10"/>
        <rFont val="Arial"/>
        <family val="2"/>
      </rPr>
      <t>14</t>
    </r>
  </si>
  <si>
    <r>
      <t xml:space="preserve">14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</si>
  <si>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rPr>
        <vertAlign val="superscript"/>
        <sz val="10"/>
        <color theme="1"/>
        <rFont val="Arial"/>
        <family val="2"/>
      </rPr>
      <t>15</t>
    </r>
    <r>
      <rPr>
        <sz val="10"/>
        <color theme="1"/>
        <rFont val="Arial"/>
        <family val="2"/>
      </rPr>
      <t xml:space="preserve"> The Single Land Programme replaced the Accelerated Land Disposal, Economic Assets and Property and Regeneration programmes with effect from 1 April 2015.</t>
    </r>
  </si>
  <si>
    <r>
      <t>16</t>
    </r>
    <r>
      <rPr>
        <sz val="10"/>
        <rFont val="Arial"/>
        <family val="2"/>
      </rPr>
      <t xml:space="preserve"> The National Affordable Housing Programme ended in March 2011 and outputs reported for 2011/12, 2012/13, 2013/14, 2014/15, 2015/16 and 2016/17 reflect commitments entered into prior to the closure date.</t>
    </r>
  </si>
  <si>
    <r>
      <t xml:space="preserve">17 </t>
    </r>
    <r>
      <rPr>
        <sz val="10"/>
        <rFont val="Arial"/>
        <family val="2"/>
      </rPr>
      <t>The Home Building Fund - Short Term Fund (THBF - STF) was launched in October 2016 and includes the Builders Finance Fund from that point forwards.  The reported starts on site for the second six months of 2016/17 exclude 81 units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THBF - STF funding.  For the same reason, the reported completions for the second six months of 2016/17 exclude 11 units.</t>
    </r>
  </si>
  <si>
    <r>
      <t xml:space="preserve">18 </t>
    </r>
    <r>
      <rPr>
        <sz val="10"/>
        <rFont val="Arial"/>
        <family val="2"/>
      </rPr>
      <t>The Accelerated Land Disposal programme was established to accelerate starts on site within the programme end date of March 2015. A small number of sites had early delivery of starts, with the majority delivering in the last two years of the programme.</t>
    </r>
  </si>
  <si>
    <r>
      <t>19</t>
    </r>
    <r>
      <rPr>
        <sz val="10"/>
        <rFont val="Arial"/>
        <family val="2"/>
      </rPr>
      <t xml:space="preserve"> Mortgage Rescue is either Equity Loan or Mortgage to Rent for which starts on site are not reported.</t>
    </r>
  </si>
  <si>
    <r>
      <t xml:space="preserve">20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</si>
  <si>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 xml:space="preserve">21 </t>
    </r>
    <r>
      <rPr>
        <sz val="10"/>
        <rFont val="Arial"/>
        <family val="2"/>
      </rPr>
      <t>The National Affordable Housing Programme figures include Mortgage Rescue for 2009/10 and 2010/11.</t>
    </r>
  </si>
  <si>
    <r>
      <t xml:space="preserve">22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</si>
</sst>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5"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sz val="10"/>
      <color rgb="FFFF0000"/>
      <name val="Arial"/>
      <family val="2"/>
    </font>
    <font>
      <vertAlign val="superscrip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24">
    <xf numFmtId="0" fontId="0" fillId="0" borderId="0" xfId="0"/>
    <xf numFmtId="0" fontId="0" fillId="0" borderId="0" xfId="0" applyBorder="1"/>
    <xf numFmtId="0" fontId="6" fillId="0" borderId="0" xfId="0" applyFont="1" applyBorder="1"/>
    <xf numFmtId="0" fontId="6" fillId="0" borderId="0" xfId="0" applyFont="1"/>
    <xf numFmtId="0" fontId="9" fillId="0" borderId="0" xfId="0" applyFont="1"/>
    <xf numFmtId="0" fontId="10" fillId="0" borderId="0" xfId="0" applyFont="1"/>
    <xf numFmtId="15" fontId="8" fillId="0" borderId="0" xfId="0" applyNumberFormat="1" applyFont="1" applyBorder="1"/>
    <xf numFmtId="0" fontId="6" fillId="0" borderId="0" xfId="0" applyFont="1" applyBorder="1" applyAlignment="1">
      <alignment vertical="top"/>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5" fillId="0" borderId="0" xfId="0" applyNumberFormat="1" applyFont="1" applyFill="1" applyBorder="1" applyAlignment="1">
      <alignment horizontal="right" vertical="center" wrapText="1"/>
    </xf>
    <xf numFmtId="3" fontId="10" fillId="0" borderId="0" xfId="0" applyNumberFormat="1" applyFont="1" applyFill="1" applyAlignment="1">
      <alignment horizontal="right"/>
    </xf>
    <xf numFmtId="0" fontId="13" fillId="0" borderId="0" xfId="0" applyFont="1"/>
    <xf numFmtId="0" fontId="0" fillId="0" borderId="0" xfId="0" applyAlignment="1">
      <alignment vertical="center"/>
    </xf>
    <xf numFmtId="0" fontId="10" fillId="0" borderId="0" xfId="0" applyFont="1" applyFill="1"/>
    <xf numFmtId="3" fontId="13" fillId="0" borderId="0" xfId="0" applyNumberFormat="1" applyFont="1" applyFill="1" applyAlignment="1">
      <alignment horizontal="left"/>
    </xf>
    <xf numFmtId="0" fontId="10"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10" fillId="0" borderId="0" xfId="0" applyNumberFormat="1" applyFont="1" applyFill="1"/>
    <xf numFmtId="3" fontId="6" fillId="0" borderId="0" xfId="0" applyNumberFormat="1" applyFont="1" applyFill="1"/>
    <xf numFmtId="3" fontId="6" fillId="0" borderId="0" xfId="0" applyNumberFormat="1" applyFont="1"/>
    <xf numFmtId="3" fontId="10" fillId="0" borderId="0" xfId="0" applyNumberFormat="1" applyFont="1" applyBorder="1"/>
    <xf numFmtId="3" fontId="10" fillId="0" borderId="0" xfId="0" applyNumberFormat="1" applyFont="1"/>
    <xf numFmtId="0" fontId="0" fillId="0" borderId="0" xfId="0" applyFill="1" applyAlignment="1"/>
    <xf numFmtId="3" fontId="6" fillId="0" borderId="3" xfId="0" applyNumberFormat="1" applyFont="1" applyFill="1" applyBorder="1"/>
    <xf numFmtId="3" fontId="6" fillId="0" borderId="3" xfId="0" applyNumberFormat="1" applyFont="1" applyBorder="1"/>
    <xf numFmtId="3" fontId="13" fillId="0" borderId="0" xfId="0" applyNumberFormat="1" applyFont="1" applyBorder="1"/>
    <xf numFmtId="0" fontId="0" fillId="0" borderId="0" xfId="0" applyFill="1" applyBorder="1"/>
    <xf numFmtId="3" fontId="6" fillId="0" borderId="0" xfId="0" applyNumberFormat="1" applyFont="1" applyFill="1" applyBorder="1"/>
    <xf numFmtId="3" fontId="6" fillId="0" borderId="0" xfId="0" applyNumberFormat="1" applyFont="1" applyBorder="1"/>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Border="1"/>
    <xf numFmtId="0" fontId="0" fillId="0" borderId="4" xfId="0" applyBorder="1"/>
    <xf numFmtId="3" fontId="13" fillId="0" borderId="0" xfId="0" applyNumberFormat="1" applyFont="1" applyFill="1" applyBorder="1" applyAlignment="1">
      <alignment horizontal="left"/>
    </xf>
    <xf numFmtId="0" fontId="21" fillId="0" borderId="0" xfId="0" applyFont="1"/>
    <xf numFmtId="0" fontId="6" fillId="0" borderId="0" xfId="0" quotePrefix="1" applyFont="1" applyFill="1"/>
    <xf numFmtId="3" fontId="6" fillId="0" borderId="3" xfId="0" applyNumberFormat="1" applyFont="1" applyFill="1" applyBorder="1" applyAlignment="1">
      <alignment horizontal="right"/>
    </xf>
    <xf numFmtId="0" fontId="6" fillId="0" borderId="3" xfId="0" applyFont="1" applyFill="1" applyBorder="1" applyAlignment="1">
      <alignment horizontal="right"/>
    </xf>
    <xf numFmtId="0" fontId="0" fillId="0" borderId="0" xfId="0" applyFont="1" applyFill="1" applyAlignment="1">
      <alignment horizontal="right"/>
    </xf>
    <xf numFmtId="0" fontId="5" fillId="0" borderId="0" xfId="0" applyFont="1" applyFill="1" applyBorder="1" applyAlignment="1">
      <alignment horizontal="center" vertical="center" wrapText="1"/>
    </xf>
    <xf numFmtId="0" fontId="10"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0" fillId="0" borderId="0" xfId="0" applyNumberFormat="1" applyFont="1" applyFill="1" applyBorder="1"/>
    <xf numFmtId="0" fontId="6" fillId="0" borderId="0" xfId="0" applyFont="1" applyFill="1" applyBorder="1" applyAlignment="1">
      <alignment vertical="top"/>
    </xf>
    <xf numFmtId="15" fontId="8" fillId="0" borderId="0" xfId="0" applyNumberFormat="1" applyFont="1" applyFill="1" applyBorder="1"/>
    <xf numFmtId="0" fontId="10" fillId="0" borderId="0" xfId="0" applyFont="1" applyFill="1" applyAlignment="1">
      <alignment horizontal="left" indent="2"/>
    </xf>
    <xf numFmtId="0" fontId="0" fillId="0" borderId="0" xfId="0" applyFill="1" applyAlignment="1">
      <alignment horizontal="left" indent="2"/>
    </xf>
    <xf numFmtId="15" fontId="8" fillId="0" borderId="0" xfId="0" applyNumberFormat="1" applyFont="1" applyFill="1"/>
    <xf numFmtId="0" fontId="11" fillId="0" borderId="0" xfId="0" applyFont="1" applyFill="1"/>
    <xf numFmtId="0" fontId="10" fillId="0" borderId="0" xfId="0" applyFont="1" applyFill="1" applyBorder="1" applyAlignment="1">
      <alignment horizontal="left" indent="2"/>
    </xf>
    <xf numFmtId="3" fontId="10"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xf numFmtId="0" fontId="0" fillId="0" borderId="0" xfId="0" applyFont="1" applyBorder="1"/>
    <xf numFmtId="3" fontId="0" fillId="0" borderId="5" xfId="0" applyNumberFormat="1" applyFill="1" applyBorder="1" applyAlignment="1">
      <alignment horizontal="right"/>
    </xf>
    <xf numFmtId="0" fontId="6"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0" fillId="2" borderId="1" xfId="0" applyFont="1" applyFill="1" applyBorder="1" applyAlignment="1" applyProtection="1">
      <alignment horizontal="center" wrapText="1" readingOrder="1"/>
      <protection locked="0"/>
    </xf>
    <xf numFmtId="0" fontId="10" fillId="0" borderId="1" xfId="0" applyFont="1" applyFill="1" applyBorder="1" applyAlignment="1" applyProtection="1">
      <alignment horizontal="center" wrapText="1" readingOrder="1"/>
      <protection locked="0"/>
    </xf>
    <xf numFmtId="0" fontId="11" fillId="0" borderId="0" xfId="0" applyFon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3" fontId="0" fillId="0" borderId="0" xfId="0" applyNumberFormat="1" applyFont="1" applyFill="1" applyAlignment="1">
      <alignment horizontal="right"/>
    </xf>
    <xf numFmtId="3" fontId="13" fillId="0" borderId="0" xfId="0" applyNumberFormat="1" applyFont="1" applyFill="1" applyBorder="1"/>
    <xf numFmtId="3" fontId="16" fillId="0" borderId="0" xfId="0" applyNumberFormat="1" applyFont="1" applyBorder="1"/>
    <xf numFmtId="0" fontId="0" fillId="0" borderId="0" xfId="0" applyNumberFormat="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wrapText="1"/>
    </xf>
    <xf numFmtId="0" fontId="0" fillId="2" borderId="4" xfId="0" applyFont="1" applyFill="1" applyBorder="1" applyAlignment="1">
      <alignment horizontal="center" wrapText="1"/>
    </xf>
    <xf numFmtId="0" fontId="6" fillId="2" borderId="1" xfId="0" applyFont="1" applyFill="1" applyBorder="1" applyAlignment="1">
      <alignment horizontal="center" wrapText="1"/>
    </xf>
    <xf numFmtId="0" fontId="0" fillId="0" borderId="0" xfId="0" applyAlignment="1"/>
    <xf numFmtId="0" fontId="13" fillId="0" borderId="0" xfId="0" applyFont="1" applyFill="1" applyAlignment="1">
      <alignment vertical="center" wrapText="1"/>
    </xf>
    <xf numFmtId="0" fontId="10" fillId="0" borderId="0" xfId="0" applyFont="1" applyFill="1" applyAlignment="1">
      <alignment vertical="center" wrapText="1"/>
    </xf>
    <xf numFmtId="0" fontId="13" fillId="0" borderId="0" xfId="0" quotePrefix="1"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center" wrapText="1"/>
    </xf>
    <xf numFmtId="0" fontId="4" fillId="0" borderId="0" xfId="0" applyFont="1" applyFill="1" applyAlignment="1">
      <alignment vertical="center" wrapText="1"/>
    </xf>
    <xf numFmtId="0" fontId="12" fillId="0" borderId="0" xfId="1" applyFill="1" applyAlignment="1" applyProtection="1">
      <alignment vertical="center"/>
    </xf>
    <xf numFmtId="0" fontId="13" fillId="0" borderId="0" xfId="0" applyFont="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3" fontId="16" fillId="0" borderId="0" xfId="0" applyNumberFormat="1" applyFont="1" applyFill="1" applyBorder="1" applyAlignment="1">
      <alignment horizontal="left"/>
    </xf>
    <xf numFmtId="3" fontId="13" fillId="0" borderId="5" xfId="0" applyNumberFormat="1" applyFont="1" applyFill="1" applyBorder="1" applyAlignment="1">
      <alignment horizontal="left"/>
    </xf>
    <xf numFmtId="0" fontId="13" fillId="0" borderId="0" xfId="0" applyFont="1" applyFill="1" applyAlignment="1">
      <alignment horizontal="left"/>
    </xf>
    <xf numFmtId="0" fontId="16" fillId="0" borderId="0" xfId="0" quotePrefix="1" applyFont="1" applyAlignment="1">
      <alignment horizontal="left"/>
    </xf>
    <xf numFmtId="0" fontId="13" fillId="0" borderId="0" xfId="0" quotePrefix="1" applyFont="1" applyAlignment="1">
      <alignment horizontal="left"/>
    </xf>
    <xf numFmtId="0" fontId="10" fillId="0" borderId="0" xfId="0" applyFont="1" applyFill="1" applyBorder="1" applyAlignment="1" applyProtection="1">
      <alignment horizontal="right" vertical="center" wrapText="1" readingOrder="1"/>
      <protection locked="0"/>
    </xf>
    <xf numFmtId="0" fontId="0" fillId="0" borderId="5" xfId="0" applyFill="1" applyBorder="1"/>
    <xf numFmtId="0" fontId="6" fillId="0" borderId="5" xfId="0" applyFont="1" applyBorder="1"/>
    <xf numFmtId="3" fontId="6" fillId="0" borderId="5" xfId="0" applyNumberFormat="1" applyFont="1" applyFill="1" applyBorder="1" applyAlignment="1">
      <alignment horizontal="right"/>
    </xf>
    <xf numFmtId="3" fontId="16" fillId="0" borderId="5" xfId="0" applyNumberFormat="1" applyFont="1" applyFill="1" applyBorder="1" applyAlignment="1">
      <alignment horizontal="left"/>
    </xf>
    <xf numFmtId="0" fontId="6" fillId="0" borderId="5" xfId="0" applyFont="1" applyFill="1" applyBorder="1"/>
    <xf numFmtId="0" fontId="13" fillId="0" borderId="5" xfId="0" applyFont="1" applyFill="1" applyBorder="1" applyAlignment="1">
      <alignment horizontal="left"/>
    </xf>
    <xf numFmtId="3" fontId="0" fillId="0" borderId="0" xfId="0" applyNumberFormat="1" applyFont="1" applyFill="1"/>
    <xf numFmtId="0" fontId="3" fillId="0" borderId="0" xfId="0" applyFont="1" applyFill="1" applyAlignment="1">
      <alignment vertical="center" wrapText="1"/>
    </xf>
    <xf numFmtId="0" fontId="0" fillId="0" borderId="0" xfId="0" applyAlignment="1">
      <alignment horizontal="left"/>
    </xf>
    <xf numFmtId="0" fontId="17" fillId="0" borderId="0" xfId="0" applyFont="1" applyFill="1" applyAlignment="1">
      <alignment wrapText="1"/>
    </xf>
    <xf numFmtId="0" fontId="2" fillId="0" borderId="0" xfId="0" applyFont="1" applyFill="1" applyAlignment="1">
      <alignment vertical="center" wrapText="1"/>
    </xf>
    <xf numFmtId="0" fontId="14" fillId="0" borderId="0" xfId="0" applyFont="1" applyAlignment="1">
      <alignment horizontal="center"/>
    </xf>
    <xf numFmtId="0" fontId="0" fillId="0" borderId="0" xfId="0"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9" fillId="0" borderId="0" xfId="0" applyFont="1" applyAlignment="1">
      <alignment wrapText="1"/>
    </xf>
    <xf numFmtId="0" fontId="0" fillId="0" borderId="0" xfId="0" applyAlignment="1">
      <alignment wrapText="1"/>
    </xf>
    <xf numFmtId="0" fontId="0" fillId="2"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readingOrder="1"/>
      <protection locked="0"/>
    </xf>
    <xf numFmtId="0" fontId="6" fillId="3" borderId="0" xfId="0" applyFont="1" applyFill="1" applyBorder="1" applyAlignment="1" applyProtection="1">
      <alignment vertical="top" wrapText="1" readingOrder="1"/>
      <protection locked="0"/>
    </xf>
    <xf numFmtId="0" fontId="6" fillId="3" borderId="0" xfId="0" applyFont="1" applyFill="1" applyBorder="1" applyAlignment="1">
      <alignment wrapText="1" readingOrder="1"/>
    </xf>
    <xf numFmtId="0" fontId="6" fillId="3" borderId="0" xfId="0" applyFont="1" applyFill="1" applyBorder="1" applyAlignment="1" applyProtection="1">
      <alignment vertical="top" wrapText="1"/>
      <protection locked="0"/>
    </xf>
    <xf numFmtId="0" fontId="6" fillId="3" borderId="0" xfId="0" applyFont="1" applyFill="1" applyBorder="1" applyAlignment="1"/>
  </cellXfs>
  <cellStyles count="2">
    <cellStyle name="Hyperlink" xfId="1" builtinId="8"/>
    <cellStyle name="Normal" xfId="0" builtinId="0"/>
  </cellStyles>
  <dxfs count="1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8" t="s">
        <v>25</v>
      </c>
      <c r="B1" s="16"/>
      <c r="C1" s="16"/>
      <c r="D1" s="16"/>
      <c r="E1" s="16"/>
      <c r="F1" s="16"/>
      <c r="G1" s="16"/>
      <c r="H1" s="16"/>
      <c r="I1" s="16"/>
      <c r="J1" s="16"/>
      <c r="K1" s="16"/>
      <c r="L1" s="16"/>
      <c r="M1" s="16"/>
      <c r="N1" s="16"/>
      <c r="O1" s="16"/>
      <c r="P1" s="16"/>
      <c r="Q1" s="16"/>
    </row>
    <row r="2" spans="1:17" ht="54.95" customHeight="1" x14ac:dyDescent="0.2">
      <c r="A2" s="110" t="s">
        <v>759</v>
      </c>
      <c r="B2" s="90"/>
      <c r="C2" s="90"/>
      <c r="D2" s="90"/>
      <c r="E2" s="90"/>
      <c r="F2" s="90"/>
      <c r="G2" s="90"/>
      <c r="H2" s="90"/>
      <c r="I2" s="90"/>
      <c r="J2" s="90"/>
      <c r="K2" s="90"/>
      <c r="L2" s="90"/>
      <c r="M2" s="90"/>
      <c r="N2" s="90"/>
      <c r="O2" s="90"/>
      <c r="P2" s="90"/>
      <c r="Q2" s="90"/>
    </row>
    <row r="3" spans="1:17" x14ac:dyDescent="0.2">
      <c r="A3" s="91" t="s">
        <v>680</v>
      </c>
      <c r="B3" s="91"/>
      <c r="C3" s="91"/>
      <c r="D3" s="91"/>
      <c r="E3" s="91"/>
      <c r="F3" s="91"/>
      <c r="G3" s="91"/>
      <c r="H3" s="91"/>
      <c r="I3" s="91"/>
      <c r="J3" s="91"/>
      <c r="K3" s="91"/>
      <c r="L3" s="91"/>
      <c r="M3" s="91"/>
      <c r="N3" s="91"/>
      <c r="O3" s="91"/>
      <c r="P3" s="91"/>
      <c r="Q3" s="91"/>
    </row>
    <row r="4" spans="1:17" ht="30" customHeight="1" x14ac:dyDescent="0.2">
      <c r="A4" s="89" t="s">
        <v>750</v>
      </c>
      <c r="B4" s="90"/>
      <c r="C4" s="90"/>
      <c r="D4" s="90"/>
      <c r="E4" s="90"/>
      <c r="F4" s="90"/>
      <c r="G4" s="90"/>
      <c r="H4" s="90"/>
      <c r="I4" s="90"/>
      <c r="J4" s="90"/>
      <c r="K4" s="90"/>
      <c r="L4" s="90"/>
      <c r="M4" s="90"/>
      <c r="N4" s="90"/>
      <c r="O4" s="90"/>
      <c r="P4" s="90"/>
      <c r="Q4" s="90"/>
    </row>
    <row r="5" spans="1:17" ht="60" customHeight="1" x14ac:dyDescent="0.2">
      <c r="A5" s="89" t="s">
        <v>760</v>
      </c>
      <c r="B5" s="90"/>
      <c r="C5" s="90"/>
      <c r="D5" s="90"/>
      <c r="E5" s="90"/>
      <c r="F5" s="90"/>
      <c r="G5" s="90"/>
      <c r="H5" s="90"/>
      <c r="I5" s="90"/>
      <c r="J5" s="90"/>
      <c r="K5" s="90"/>
      <c r="L5" s="90"/>
      <c r="M5" s="90"/>
      <c r="N5" s="90"/>
      <c r="O5" s="90"/>
      <c r="P5" s="90"/>
      <c r="Q5" s="90"/>
    </row>
    <row r="6" spans="1:17" ht="45" customHeight="1" x14ac:dyDescent="0.2">
      <c r="A6" s="89" t="s">
        <v>761</v>
      </c>
      <c r="B6" s="90"/>
      <c r="C6" s="90"/>
      <c r="D6" s="90"/>
      <c r="E6" s="90"/>
      <c r="F6" s="90"/>
      <c r="G6" s="90"/>
      <c r="H6" s="90"/>
      <c r="I6" s="90"/>
      <c r="J6" s="90"/>
      <c r="K6" s="90"/>
      <c r="L6" s="90"/>
      <c r="M6" s="90"/>
      <c r="N6" s="90"/>
      <c r="O6" s="90"/>
      <c r="P6" s="90"/>
      <c r="Q6" s="90"/>
    </row>
    <row r="7" spans="1:17" ht="15" customHeight="1" x14ac:dyDescent="0.2">
      <c r="A7" s="89" t="s">
        <v>746</v>
      </c>
      <c r="B7" s="90"/>
      <c r="C7" s="90"/>
      <c r="D7" s="90"/>
      <c r="E7" s="90"/>
      <c r="F7" s="90"/>
      <c r="G7" s="90"/>
      <c r="H7" s="90"/>
      <c r="I7" s="90"/>
      <c r="J7" s="90"/>
      <c r="K7" s="90"/>
      <c r="L7" s="90"/>
      <c r="M7" s="90"/>
      <c r="N7" s="90"/>
      <c r="O7" s="90"/>
      <c r="P7" s="90"/>
      <c r="Q7" s="90"/>
    </row>
    <row r="8" spans="1:17" ht="15" customHeight="1" x14ac:dyDescent="0.2">
      <c r="A8" s="89" t="s">
        <v>663</v>
      </c>
      <c r="B8" s="90"/>
      <c r="C8" s="90"/>
      <c r="D8" s="90"/>
      <c r="E8" s="90"/>
      <c r="F8" s="90"/>
      <c r="G8" s="90"/>
      <c r="H8" s="90"/>
      <c r="I8" s="90"/>
      <c r="J8" s="90"/>
      <c r="K8" s="90"/>
      <c r="L8" s="90"/>
      <c r="M8" s="90"/>
      <c r="N8" s="90"/>
      <c r="O8" s="90"/>
      <c r="P8" s="90"/>
      <c r="Q8" s="90"/>
    </row>
    <row r="9" spans="1:17" ht="30" customHeight="1" x14ac:dyDescent="0.2">
      <c r="A9" s="87" t="s">
        <v>738</v>
      </c>
      <c r="B9" s="86"/>
      <c r="C9" s="86"/>
      <c r="D9" s="86"/>
      <c r="E9" s="86"/>
      <c r="F9" s="86"/>
      <c r="G9" s="86"/>
      <c r="H9" s="86"/>
      <c r="I9" s="86"/>
      <c r="J9" s="86"/>
      <c r="K9" s="86"/>
      <c r="L9" s="86"/>
      <c r="M9" s="86"/>
      <c r="N9" s="86"/>
      <c r="O9" s="86"/>
      <c r="P9" s="86"/>
      <c r="Q9" s="86"/>
    </row>
    <row r="10" spans="1:17" ht="60" customHeight="1" x14ac:dyDescent="0.2">
      <c r="A10" s="85" t="s">
        <v>766</v>
      </c>
      <c r="B10" s="90"/>
      <c r="C10" s="90"/>
      <c r="D10" s="90"/>
      <c r="E10" s="90"/>
      <c r="F10" s="90"/>
      <c r="G10" s="90"/>
      <c r="H10" s="90"/>
      <c r="I10" s="90"/>
      <c r="J10" s="90"/>
      <c r="K10" s="90"/>
      <c r="L10" s="90"/>
      <c r="M10" s="90"/>
      <c r="N10" s="90"/>
      <c r="O10" s="90"/>
      <c r="P10" s="90"/>
      <c r="Q10" s="90"/>
    </row>
    <row r="11" spans="1:17" ht="45" customHeight="1" x14ac:dyDescent="0.2">
      <c r="A11" s="85" t="s">
        <v>762</v>
      </c>
      <c r="B11" s="88"/>
      <c r="C11" s="88"/>
      <c r="D11" s="88"/>
      <c r="E11" s="88"/>
      <c r="F11" s="88"/>
      <c r="G11" s="88"/>
      <c r="H11" s="88"/>
      <c r="I11" s="88"/>
      <c r="J11" s="88"/>
      <c r="K11" s="88"/>
      <c r="L11" s="88"/>
      <c r="M11" s="88"/>
      <c r="N11" s="88"/>
      <c r="O11" s="88"/>
      <c r="P11" s="88"/>
      <c r="Q11" s="88"/>
    </row>
    <row r="12" spans="1:17" ht="30" customHeight="1" x14ac:dyDescent="0.2">
      <c r="A12" s="85" t="s">
        <v>763</v>
      </c>
      <c r="B12" s="86"/>
      <c r="C12" s="86"/>
      <c r="D12" s="86"/>
      <c r="E12" s="86"/>
      <c r="F12" s="86"/>
      <c r="G12" s="86"/>
      <c r="H12" s="86"/>
      <c r="I12" s="86"/>
      <c r="J12" s="86"/>
      <c r="K12" s="86"/>
      <c r="L12" s="86"/>
      <c r="M12" s="86"/>
      <c r="N12" s="86"/>
      <c r="O12" s="86"/>
      <c r="P12" s="86"/>
      <c r="Q12" s="86"/>
    </row>
    <row r="13" spans="1:17" s="16" customFormat="1" ht="60" customHeight="1" x14ac:dyDescent="0.2">
      <c r="A13" s="85" t="s">
        <v>764</v>
      </c>
      <c r="B13" s="86"/>
      <c r="C13" s="86"/>
      <c r="D13" s="86"/>
      <c r="E13" s="86"/>
      <c r="F13" s="86"/>
      <c r="G13" s="86"/>
      <c r="H13" s="86"/>
      <c r="I13" s="86"/>
      <c r="J13" s="86"/>
      <c r="K13" s="86"/>
      <c r="L13" s="86"/>
      <c r="M13" s="86"/>
      <c r="N13" s="86"/>
      <c r="O13" s="86"/>
      <c r="P13" s="86"/>
      <c r="Q13" s="86"/>
    </row>
    <row r="14" spans="1:17" s="16" customFormat="1" ht="45" customHeight="1" x14ac:dyDescent="0.2">
      <c r="A14" s="85" t="s">
        <v>765</v>
      </c>
      <c r="B14" s="88"/>
      <c r="C14" s="88"/>
      <c r="D14" s="88"/>
      <c r="E14" s="88"/>
      <c r="F14" s="88"/>
      <c r="G14" s="88"/>
      <c r="H14" s="88"/>
      <c r="I14" s="88"/>
      <c r="J14" s="88"/>
      <c r="K14" s="88"/>
      <c r="L14" s="88"/>
      <c r="M14" s="88"/>
      <c r="N14" s="88"/>
      <c r="O14" s="88"/>
      <c r="P14" s="88"/>
      <c r="Q14" s="88"/>
    </row>
    <row r="15" spans="1:17" s="16" customFormat="1" ht="30" customHeight="1" x14ac:dyDescent="0.2">
      <c r="A15" s="85" t="s">
        <v>767</v>
      </c>
      <c r="B15" s="88"/>
      <c r="C15" s="88"/>
      <c r="D15" s="88"/>
      <c r="E15" s="88"/>
      <c r="F15" s="88"/>
      <c r="G15" s="88"/>
      <c r="H15" s="88"/>
      <c r="I15" s="88"/>
      <c r="J15" s="88"/>
      <c r="K15" s="88"/>
      <c r="L15" s="88"/>
      <c r="M15" s="88"/>
      <c r="N15" s="88"/>
      <c r="O15" s="88"/>
      <c r="P15" s="88"/>
      <c r="Q15" s="88"/>
    </row>
    <row r="16" spans="1:17" ht="15" customHeight="1" x14ac:dyDescent="0.2">
      <c r="A16" s="85" t="s">
        <v>780</v>
      </c>
      <c r="B16" s="86"/>
      <c r="C16" s="86"/>
      <c r="D16" s="86"/>
      <c r="E16" s="86"/>
      <c r="F16" s="86"/>
      <c r="G16" s="86"/>
      <c r="H16" s="86"/>
      <c r="I16" s="86"/>
      <c r="J16" s="86"/>
      <c r="K16" s="86"/>
      <c r="L16" s="86"/>
      <c r="M16" s="86"/>
      <c r="N16" s="86"/>
      <c r="O16" s="86"/>
      <c r="P16" s="86"/>
      <c r="Q16" s="86"/>
    </row>
    <row r="17" spans="1:17" ht="15" customHeight="1" x14ac:dyDescent="0.2">
      <c r="A17" s="111" t="s">
        <v>781</v>
      </c>
      <c r="B17" s="86"/>
      <c r="C17" s="86"/>
      <c r="D17" s="86"/>
      <c r="E17" s="86"/>
      <c r="F17" s="86"/>
      <c r="G17" s="86"/>
      <c r="H17" s="86"/>
      <c r="I17" s="86"/>
      <c r="J17" s="86"/>
      <c r="K17" s="86"/>
      <c r="L17" s="86"/>
      <c r="M17" s="86"/>
      <c r="N17" s="86"/>
      <c r="O17" s="86"/>
      <c r="P17" s="86"/>
      <c r="Q17" s="86"/>
    </row>
    <row r="18" spans="1:17" ht="15" customHeight="1" x14ac:dyDescent="0.2">
      <c r="A18" s="85" t="s">
        <v>782</v>
      </c>
      <c r="B18" s="86"/>
      <c r="C18" s="86"/>
      <c r="D18" s="86"/>
      <c r="E18" s="86"/>
      <c r="F18" s="86"/>
      <c r="G18" s="86"/>
      <c r="H18" s="86"/>
      <c r="I18" s="86"/>
      <c r="J18" s="86"/>
      <c r="K18" s="86"/>
      <c r="L18" s="86"/>
      <c r="M18" s="86"/>
      <c r="N18" s="86"/>
      <c r="O18" s="86"/>
      <c r="P18" s="86"/>
      <c r="Q18" s="86"/>
    </row>
    <row r="19" spans="1:17" ht="60" customHeight="1" x14ac:dyDescent="0.2">
      <c r="A19" s="85" t="s">
        <v>783</v>
      </c>
      <c r="B19" s="86"/>
      <c r="C19" s="86"/>
      <c r="D19" s="86"/>
      <c r="E19" s="86"/>
      <c r="F19" s="86"/>
      <c r="G19" s="86"/>
      <c r="H19" s="86"/>
      <c r="I19" s="86"/>
      <c r="J19" s="86"/>
      <c r="K19" s="86"/>
      <c r="L19" s="86"/>
      <c r="M19" s="86"/>
      <c r="N19" s="86"/>
      <c r="O19" s="86"/>
      <c r="P19" s="86"/>
      <c r="Q19" s="86"/>
    </row>
    <row r="20" spans="1:17" ht="30" customHeight="1" x14ac:dyDescent="0.2">
      <c r="A20" s="85" t="s">
        <v>784</v>
      </c>
      <c r="B20" s="86"/>
      <c r="C20" s="86"/>
      <c r="D20" s="86"/>
      <c r="E20" s="86"/>
      <c r="F20" s="86"/>
      <c r="G20" s="86"/>
      <c r="H20" s="86"/>
      <c r="I20" s="86"/>
      <c r="J20" s="86"/>
      <c r="K20" s="86"/>
      <c r="L20" s="86"/>
      <c r="M20" s="86"/>
      <c r="N20" s="86"/>
      <c r="O20" s="86"/>
      <c r="P20" s="86"/>
      <c r="Q20" s="86"/>
    </row>
    <row r="21" spans="1:17" s="77" customFormat="1" ht="15" customHeight="1" x14ac:dyDescent="0.2">
      <c r="A21" s="85" t="s">
        <v>785</v>
      </c>
      <c r="B21" s="108"/>
      <c r="C21" s="108"/>
      <c r="D21" s="108"/>
      <c r="E21" s="108"/>
      <c r="F21" s="108"/>
      <c r="G21" s="108"/>
      <c r="H21" s="108"/>
      <c r="I21" s="108"/>
      <c r="J21" s="108"/>
      <c r="K21" s="108"/>
      <c r="L21" s="108"/>
      <c r="M21" s="108"/>
      <c r="N21" s="108"/>
      <c r="O21" s="108"/>
      <c r="P21" s="108"/>
      <c r="Q21" s="108"/>
    </row>
    <row r="22" spans="1:17" s="11" customFormat="1" ht="15" customHeight="1" x14ac:dyDescent="0.2">
      <c r="A22" s="85" t="s">
        <v>786</v>
      </c>
      <c r="B22" s="86"/>
      <c r="C22" s="86"/>
      <c r="D22" s="86"/>
      <c r="E22" s="86"/>
      <c r="F22" s="86"/>
      <c r="G22" s="86"/>
      <c r="H22" s="86"/>
      <c r="I22" s="86"/>
      <c r="J22" s="86"/>
      <c r="K22" s="86"/>
      <c r="L22" s="86"/>
      <c r="M22" s="86"/>
      <c r="N22" s="86"/>
      <c r="O22" s="86"/>
      <c r="P22" s="86"/>
      <c r="Q22" s="86"/>
    </row>
    <row r="23" spans="1:17" ht="15" customHeight="1" x14ac:dyDescent="0.2">
      <c r="A23" s="85" t="s">
        <v>787</v>
      </c>
      <c r="B23" s="86"/>
      <c r="C23" s="86"/>
      <c r="D23" s="86"/>
      <c r="E23" s="86"/>
      <c r="F23" s="86"/>
      <c r="G23" s="86"/>
      <c r="H23" s="86"/>
      <c r="I23" s="86"/>
      <c r="J23" s="86"/>
      <c r="K23" s="86"/>
      <c r="L23" s="86"/>
      <c r="M23" s="86"/>
      <c r="N23" s="86"/>
      <c r="O23" s="86"/>
      <c r="P23" s="86"/>
      <c r="Q23" s="86"/>
    </row>
    <row r="24" spans="1:17" s="5" customFormat="1" ht="30" customHeight="1" x14ac:dyDescent="0.2">
      <c r="A24" s="85" t="s">
        <v>788</v>
      </c>
      <c r="B24" s="88"/>
      <c r="C24" s="88"/>
      <c r="D24" s="88"/>
      <c r="E24" s="88"/>
      <c r="F24" s="88"/>
      <c r="G24" s="88"/>
      <c r="H24" s="88"/>
      <c r="I24" s="88"/>
      <c r="J24" s="88"/>
      <c r="K24" s="88"/>
      <c r="L24" s="88"/>
      <c r="M24" s="88"/>
      <c r="N24" s="88"/>
      <c r="O24" s="88"/>
      <c r="P24" s="88"/>
      <c r="Q24" s="88"/>
    </row>
    <row r="25" spans="1:17" x14ac:dyDescent="0.2">
      <c r="A25" s="16"/>
      <c r="B25" s="16"/>
      <c r="C25" s="16"/>
      <c r="D25" s="16"/>
      <c r="E25" s="16"/>
      <c r="F25" s="16"/>
      <c r="G25" s="16"/>
      <c r="H25" s="16"/>
      <c r="I25" s="16"/>
      <c r="J25" s="16"/>
      <c r="K25" s="16"/>
      <c r="L25" s="16"/>
      <c r="M25" s="16"/>
      <c r="N25" s="16"/>
      <c r="O25" s="16"/>
      <c r="P25" s="16"/>
      <c r="Q25" s="16"/>
    </row>
    <row r="26" spans="1:17" x14ac:dyDescent="0.2">
      <c r="A26" s="75" t="str">
        <f>'Table 1'!Q1</f>
        <v>Publication date:  20 June 2017</v>
      </c>
      <c r="B26" s="16"/>
      <c r="C26" s="16"/>
      <c r="D26" s="16"/>
      <c r="E26" s="16"/>
      <c r="F26" s="16"/>
      <c r="G26" s="16"/>
      <c r="H26" s="16"/>
      <c r="I26" s="16"/>
      <c r="J26" s="16"/>
      <c r="K26" s="16"/>
      <c r="L26" s="16"/>
      <c r="M26" s="16"/>
      <c r="N26" s="16"/>
      <c r="O26" s="16"/>
      <c r="P26" s="16"/>
      <c r="Q26" s="16"/>
    </row>
    <row r="27" spans="1:17" x14ac:dyDescent="0.2">
      <c r="A27" s="16"/>
      <c r="B27" s="16"/>
      <c r="C27" s="16"/>
      <c r="D27" s="16"/>
      <c r="E27" s="16"/>
      <c r="F27" s="16"/>
      <c r="G27" s="16"/>
      <c r="H27" s="16"/>
      <c r="I27" s="16"/>
      <c r="J27" s="16"/>
      <c r="K27" s="16"/>
      <c r="L27" s="16"/>
      <c r="M27" s="16"/>
      <c r="N27" s="16"/>
      <c r="O27" s="16"/>
      <c r="P27" s="16"/>
      <c r="Q27" s="16"/>
    </row>
    <row r="28" spans="1:17" x14ac:dyDescent="0.2">
      <c r="B28" s="76"/>
      <c r="C28" s="16"/>
      <c r="D28" s="16"/>
      <c r="E28" s="16"/>
      <c r="F28" s="16"/>
      <c r="G28" s="16"/>
      <c r="H28" s="16"/>
      <c r="I28" s="16"/>
      <c r="J28" s="16"/>
      <c r="K28" s="16"/>
      <c r="L28" s="16"/>
      <c r="M28" s="16"/>
      <c r="N28" s="16"/>
      <c r="O28" s="16"/>
      <c r="P28" s="16"/>
      <c r="Q28" s="16"/>
    </row>
    <row r="29" spans="1:17" x14ac:dyDescent="0.2">
      <c r="A29" s="17"/>
      <c r="B29" s="17"/>
    </row>
  </sheetData>
  <hyperlinks>
    <hyperlink ref="A3" r:id="rId1"/>
  </hyperlinks>
  <pageMargins left="0.70866141732283472" right="0.70866141732283472" top="0.55118110236220474" bottom="0.55118110236220474" header="0.31496062992125984" footer="0.31496062992125984"/>
  <pageSetup paperSize="8" fitToHeight="0" orientation="landscape" r:id="rId2"/>
  <headerFooter>
    <oddFooter>&amp;RPage &amp;P of &amp;N</oddFooter>
    <evenFooter>&amp;RPage &amp;P of &amp;N</evenFooter>
    <firstFooter>&amp;RPage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1"/>
  <sheetViews>
    <sheetView tabSelected="1" zoomScaleNormal="100" zoomScaleSheetLayoutView="70" workbookViewId="0">
      <pane xSplit="2" ySplit="7" topLeftCell="C8" activePane="bottomRight" state="frozen"/>
      <selection pane="topRight"/>
      <selection pane="bottomLeft"/>
      <selection pane="bottomRight" activeCell="C8" sqref="C8"/>
    </sheetView>
  </sheetViews>
  <sheetFormatPr defaultRowHeight="14.25" x14ac:dyDescent="0.2"/>
  <cols>
    <col min="1" max="1" width="8.140625" customWidth="1"/>
    <col min="2" max="2" width="60.85546875" bestFit="1" customWidth="1"/>
    <col min="3" max="9" width="10.85546875" customWidth="1"/>
    <col min="10" max="10" width="4" style="92" customWidth="1"/>
    <col min="11" max="17" width="10.85546875" customWidth="1"/>
    <col min="18" max="18" width="2.28515625" style="92" customWidth="1"/>
  </cols>
  <sheetData>
    <row r="1" spans="1:18" x14ac:dyDescent="0.2">
      <c r="Q1" s="65" t="s">
        <v>752</v>
      </c>
    </row>
    <row r="2" spans="1:18" ht="18" x14ac:dyDescent="0.25">
      <c r="A2" s="112" t="s">
        <v>26</v>
      </c>
      <c r="B2" s="113"/>
      <c r="C2" s="113"/>
      <c r="D2" s="113"/>
      <c r="E2" s="113"/>
      <c r="F2" s="113"/>
      <c r="G2" s="113"/>
      <c r="H2" s="113"/>
      <c r="I2" s="113"/>
      <c r="J2" s="113"/>
      <c r="K2" s="113"/>
      <c r="L2" s="113"/>
      <c r="M2" s="113"/>
      <c r="N2" s="113"/>
      <c r="O2" s="113"/>
      <c r="P2" s="113"/>
      <c r="Q2" s="113"/>
    </row>
    <row r="3" spans="1:18" ht="20.25" customHeight="1" x14ac:dyDescent="0.2">
      <c r="A3" s="116" t="s">
        <v>666</v>
      </c>
      <c r="B3" s="117"/>
      <c r="C3" s="117"/>
      <c r="D3" s="117"/>
      <c r="E3" s="117"/>
      <c r="F3" s="117"/>
      <c r="G3" s="117"/>
      <c r="H3" s="117"/>
      <c r="I3" s="117"/>
      <c r="J3" s="117"/>
      <c r="K3" s="117"/>
      <c r="L3" s="117"/>
      <c r="M3" s="117"/>
      <c r="N3" s="117"/>
      <c r="O3" s="117"/>
      <c r="P3" s="117"/>
      <c r="Q3" s="117"/>
    </row>
    <row r="4" spans="1:18" x14ac:dyDescent="0.2">
      <c r="A4" s="117"/>
      <c r="B4" s="117"/>
      <c r="C4" s="117"/>
      <c r="D4" s="117"/>
      <c r="E4" s="117"/>
      <c r="F4" s="117"/>
      <c r="G4" s="117"/>
      <c r="H4" s="117"/>
      <c r="I4" s="117"/>
      <c r="J4" s="117"/>
      <c r="K4" s="117"/>
      <c r="L4" s="117"/>
      <c r="M4" s="117"/>
      <c r="N4" s="117"/>
      <c r="O4" s="117"/>
      <c r="P4" s="117"/>
      <c r="Q4" s="117"/>
    </row>
    <row r="5" spans="1:18" x14ac:dyDescent="0.2">
      <c r="C5" s="114" t="s">
        <v>664</v>
      </c>
      <c r="D5" s="114"/>
      <c r="E5" s="114"/>
      <c r="F5" s="114"/>
      <c r="G5" s="114"/>
      <c r="H5" s="114"/>
      <c r="I5" s="114"/>
      <c r="K5" s="115" t="s">
        <v>665</v>
      </c>
      <c r="L5" s="115"/>
      <c r="M5" s="115"/>
      <c r="N5" s="115"/>
      <c r="O5" s="115"/>
      <c r="P5" s="115"/>
      <c r="Q5" s="115"/>
    </row>
    <row r="6" spans="1:18" ht="25.5" customHeight="1" x14ac:dyDescent="0.2">
      <c r="A6" s="1"/>
      <c r="B6" s="1"/>
      <c r="C6" s="78"/>
      <c r="D6" s="79"/>
      <c r="E6" s="118" t="s">
        <v>1</v>
      </c>
      <c r="F6" s="118"/>
      <c r="G6" s="80"/>
      <c r="H6" s="79"/>
      <c r="I6" s="80"/>
      <c r="J6" s="93"/>
      <c r="K6" s="78"/>
      <c r="L6" s="79"/>
      <c r="M6" s="118" t="s">
        <v>1</v>
      </c>
      <c r="N6" s="118"/>
      <c r="O6" s="80"/>
      <c r="P6" s="79"/>
      <c r="Q6" s="80"/>
    </row>
    <row r="7" spans="1:18" ht="39.950000000000003" customHeight="1" thickBot="1" x14ac:dyDescent="0.25">
      <c r="A7" s="37"/>
      <c r="B7" s="37"/>
      <c r="C7" s="82" t="s">
        <v>20</v>
      </c>
      <c r="D7" s="82" t="s">
        <v>0</v>
      </c>
      <c r="E7" s="82" t="s">
        <v>2</v>
      </c>
      <c r="F7" s="82" t="s">
        <v>22</v>
      </c>
      <c r="G7" s="81" t="s">
        <v>670</v>
      </c>
      <c r="H7" s="82" t="s">
        <v>668</v>
      </c>
      <c r="I7" s="81" t="s">
        <v>5</v>
      </c>
      <c r="J7" s="94"/>
      <c r="K7" s="82" t="s">
        <v>20</v>
      </c>
      <c r="L7" s="82" t="s">
        <v>0</v>
      </c>
      <c r="M7" s="82" t="s">
        <v>2</v>
      </c>
      <c r="N7" s="82" t="s">
        <v>22</v>
      </c>
      <c r="O7" s="81" t="s">
        <v>670</v>
      </c>
      <c r="P7" s="82" t="s">
        <v>668</v>
      </c>
      <c r="Q7" s="81" t="s">
        <v>5</v>
      </c>
    </row>
    <row r="8" spans="1:18" x14ac:dyDescent="0.2">
      <c r="A8" s="101"/>
      <c r="B8" s="101"/>
      <c r="C8" s="101"/>
      <c r="D8" s="101"/>
      <c r="E8" s="101"/>
      <c r="F8" s="101"/>
      <c r="G8" s="101"/>
      <c r="H8" s="101"/>
      <c r="I8" s="101"/>
      <c r="J8" s="106"/>
      <c r="K8" s="101"/>
      <c r="L8" s="101"/>
      <c r="M8" s="101"/>
      <c r="N8" s="101"/>
      <c r="O8" s="101"/>
      <c r="P8" s="101"/>
      <c r="Q8" s="101"/>
    </row>
    <row r="9" spans="1:18" ht="17.25" customHeight="1" x14ac:dyDescent="0.2">
      <c r="A9" s="7" t="s">
        <v>747</v>
      </c>
      <c r="B9" s="6" t="s">
        <v>748</v>
      </c>
      <c r="C9" s="10"/>
      <c r="D9" s="10"/>
      <c r="E9" s="10"/>
      <c r="F9" s="10"/>
      <c r="G9" s="10"/>
      <c r="H9" s="10"/>
      <c r="I9" s="10"/>
      <c r="J9" s="18"/>
      <c r="K9" s="10"/>
      <c r="L9" s="10"/>
      <c r="M9" s="10"/>
      <c r="N9" s="10"/>
      <c r="O9" s="10"/>
      <c r="P9" s="10"/>
      <c r="Q9" s="10"/>
      <c r="R9" s="98"/>
    </row>
    <row r="10" spans="1:18" x14ac:dyDescent="0.2">
      <c r="A10" s="31"/>
      <c r="B10" s="48" t="s">
        <v>711</v>
      </c>
      <c r="C10" s="14">
        <v>55</v>
      </c>
      <c r="D10" s="43">
        <v>0</v>
      </c>
      <c r="E10" s="34" t="s">
        <v>10</v>
      </c>
      <c r="F10" s="14">
        <v>14</v>
      </c>
      <c r="G10" s="9">
        <f>SUM(C10:F10)</f>
        <v>69</v>
      </c>
      <c r="H10" s="34" t="s">
        <v>10</v>
      </c>
      <c r="I10" s="9">
        <f t="shared" ref="I10:I15" si="0">SUM(G10:H10)</f>
        <v>69</v>
      </c>
      <c r="J10" s="18"/>
      <c r="K10" s="14">
        <v>2106</v>
      </c>
      <c r="L10" s="43">
        <v>30</v>
      </c>
      <c r="M10" s="34" t="s">
        <v>10</v>
      </c>
      <c r="N10" s="14">
        <v>439</v>
      </c>
      <c r="O10" s="9">
        <f>SUM(K10:N10)</f>
        <v>2575</v>
      </c>
      <c r="P10" s="34" t="s">
        <v>10</v>
      </c>
      <c r="Q10" s="9">
        <f>SUM(O10:P10)</f>
        <v>2575</v>
      </c>
      <c r="R10" s="18"/>
    </row>
    <row r="11" spans="1:18" x14ac:dyDescent="0.2">
      <c r="A11" s="31"/>
      <c r="B11" s="48" t="s">
        <v>712</v>
      </c>
      <c r="C11" s="14">
        <v>0</v>
      </c>
      <c r="D11" s="14">
        <v>0</v>
      </c>
      <c r="E11" s="34" t="s">
        <v>10</v>
      </c>
      <c r="F11" s="14">
        <v>0</v>
      </c>
      <c r="G11" s="9">
        <f>SUM(C11:F11)</f>
        <v>0</v>
      </c>
      <c r="H11" s="34" t="s">
        <v>10</v>
      </c>
      <c r="I11" s="9">
        <f t="shared" si="0"/>
        <v>0</v>
      </c>
      <c r="J11" s="18"/>
      <c r="K11" s="14">
        <v>253</v>
      </c>
      <c r="L11" s="14">
        <v>0</v>
      </c>
      <c r="M11" s="34" t="s">
        <v>10</v>
      </c>
      <c r="N11" s="14">
        <v>33</v>
      </c>
      <c r="O11" s="9">
        <f>SUM(K11:N11)</f>
        <v>286</v>
      </c>
      <c r="P11" s="34" t="s">
        <v>10</v>
      </c>
      <c r="Q11" s="9">
        <f t="shared" ref="Q11:Q24" si="1">SUM(O11:P11)</f>
        <v>286</v>
      </c>
      <c r="R11" s="18"/>
    </row>
    <row r="12" spans="1:18" x14ac:dyDescent="0.2">
      <c r="A12" s="31"/>
      <c r="B12" s="48" t="s">
        <v>713</v>
      </c>
      <c r="C12" s="14">
        <v>6436</v>
      </c>
      <c r="D12" s="14">
        <v>115</v>
      </c>
      <c r="E12" s="34" t="s">
        <v>10</v>
      </c>
      <c r="F12" s="14">
        <v>937</v>
      </c>
      <c r="G12" s="9">
        <f>SUM(C12:F12)</f>
        <v>7488</v>
      </c>
      <c r="H12" s="34" t="s">
        <v>10</v>
      </c>
      <c r="I12" s="9">
        <f t="shared" si="0"/>
        <v>7488</v>
      </c>
      <c r="J12" s="18" t="s">
        <v>662</v>
      </c>
      <c r="K12" s="14">
        <v>4386</v>
      </c>
      <c r="L12" s="14">
        <v>30</v>
      </c>
      <c r="M12" s="34" t="s">
        <v>10</v>
      </c>
      <c r="N12" s="14">
        <v>652</v>
      </c>
      <c r="O12" s="9">
        <f>SUM(K12:N12)</f>
        <v>5068</v>
      </c>
      <c r="P12" s="34" t="s">
        <v>10</v>
      </c>
      <c r="Q12" s="9">
        <f t="shared" si="1"/>
        <v>5068</v>
      </c>
      <c r="R12" s="18" t="s">
        <v>662</v>
      </c>
    </row>
    <row r="13" spans="1:18" x14ac:dyDescent="0.2">
      <c r="A13" s="31"/>
      <c r="B13" s="48" t="s">
        <v>719</v>
      </c>
      <c r="C13" s="34" t="s">
        <v>10</v>
      </c>
      <c r="D13" s="34" t="s">
        <v>10</v>
      </c>
      <c r="E13" s="34" t="s">
        <v>10</v>
      </c>
      <c r="F13" s="34" t="s">
        <v>10</v>
      </c>
      <c r="G13" s="34" t="s">
        <v>10</v>
      </c>
      <c r="H13" s="43">
        <v>0</v>
      </c>
      <c r="I13" s="9">
        <f t="shared" si="0"/>
        <v>0</v>
      </c>
      <c r="J13" s="18"/>
      <c r="K13" s="34" t="s">
        <v>10</v>
      </c>
      <c r="L13" s="34" t="s">
        <v>10</v>
      </c>
      <c r="M13" s="34" t="s">
        <v>10</v>
      </c>
      <c r="N13" s="34" t="s">
        <v>10</v>
      </c>
      <c r="O13" s="34" t="s">
        <v>10</v>
      </c>
      <c r="P13" s="43">
        <v>347</v>
      </c>
      <c r="Q13" s="9">
        <f t="shared" si="1"/>
        <v>347</v>
      </c>
      <c r="R13" s="98"/>
    </row>
    <row r="14" spans="1:18" x14ac:dyDescent="0.2">
      <c r="A14" s="31"/>
      <c r="B14" s="48" t="s">
        <v>718</v>
      </c>
      <c r="C14" s="34" t="s">
        <v>10</v>
      </c>
      <c r="D14" s="43">
        <v>14</v>
      </c>
      <c r="E14" s="43">
        <v>0</v>
      </c>
      <c r="F14" s="43">
        <v>33</v>
      </c>
      <c r="G14" s="9">
        <f>SUM(C14:F14)</f>
        <v>47</v>
      </c>
      <c r="H14" s="14">
        <v>1120</v>
      </c>
      <c r="I14" s="9">
        <f t="shared" si="0"/>
        <v>1167</v>
      </c>
      <c r="J14" s="18" t="s">
        <v>662</v>
      </c>
      <c r="K14" s="34" t="s">
        <v>10</v>
      </c>
      <c r="L14" s="43">
        <v>2</v>
      </c>
      <c r="M14" s="43">
        <v>1</v>
      </c>
      <c r="N14" s="43">
        <v>0</v>
      </c>
      <c r="O14" s="9">
        <f t="shared" ref="O14:O24" si="2">SUM(K14:N14)</f>
        <v>3</v>
      </c>
      <c r="P14" s="43">
        <v>187</v>
      </c>
      <c r="Q14" s="9">
        <f t="shared" si="1"/>
        <v>190</v>
      </c>
      <c r="R14" s="99" t="s">
        <v>662</v>
      </c>
    </row>
    <row r="15" spans="1:18" x14ac:dyDescent="0.2">
      <c r="A15" s="31"/>
      <c r="B15" s="48" t="s">
        <v>709</v>
      </c>
      <c r="C15" s="43">
        <v>76</v>
      </c>
      <c r="D15" s="43">
        <v>0</v>
      </c>
      <c r="E15" s="34" t="s">
        <v>10</v>
      </c>
      <c r="F15" s="43">
        <v>0</v>
      </c>
      <c r="G15" s="9">
        <f>SUM(C15:F15)</f>
        <v>76</v>
      </c>
      <c r="H15" s="34" t="s">
        <v>10</v>
      </c>
      <c r="I15" s="9">
        <f t="shared" si="0"/>
        <v>76</v>
      </c>
      <c r="J15" s="18"/>
      <c r="K15" s="43">
        <v>190</v>
      </c>
      <c r="L15" s="43">
        <v>92</v>
      </c>
      <c r="M15" s="34" t="s">
        <v>10</v>
      </c>
      <c r="N15" s="43">
        <v>30</v>
      </c>
      <c r="O15" s="9">
        <f t="shared" si="2"/>
        <v>312</v>
      </c>
      <c r="P15" s="34" t="s">
        <v>10</v>
      </c>
      <c r="Q15" s="9">
        <f t="shared" si="1"/>
        <v>312</v>
      </c>
      <c r="R15" s="98"/>
    </row>
    <row r="16" spans="1:18" x14ac:dyDescent="0.2">
      <c r="A16" s="31"/>
      <c r="B16" s="48" t="s">
        <v>714</v>
      </c>
      <c r="C16" s="34" t="s">
        <v>10</v>
      </c>
      <c r="D16" s="34" t="s">
        <v>10</v>
      </c>
      <c r="E16" s="34" t="s">
        <v>10</v>
      </c>
      <c r="F16" s="34" t="s">
        <v>10</v>
      </c>
      <c r="G16" s="34" t="s">
        <v>10</v>
      </c>
      <c r="H16" s="34" t="s">
        <v>10</v>
      </c>
      <c r="I16" s="34" t="s">
        <v>10</v>
      </c>
      <c r="J16" s="18"/>
      <c r="K16" s="14">
        <v>2</v>
      </c>
      <c r="L16" s="35">
        <v>0</v>
      </c>
      <c r="M16" s="34" t="s">
        <v>10</v>
      </c>
      <c r="N16" s="34" t="s">
        <v>10</v>
      </c>
      <c r="O16" s="9">
        <f t="shared" si="2"/>
        <v>2</v>
      </c>
      <c r="P16" s="34" t="s">
        <v>10</v>
      </c>
      <c r="Q16" s="9">
        <f t="shared" si="1"/>
        <v>2</v>
      </c>
      <c r="R16" s="98"/>
    </row>
    <row r="17" spans="1:18" x14ac:dyDescent="0.2">
      <c r="A17" s="31"/>
      <c r="B17" s="49" t="s">
        <v>715</v>
      </c>
      <c r="C17" s="34" t="s">
        <v>10</v>
      </c>
      <c r="D17" s="34" t="s">
        <v>10</v>
      </c>
      <c r="E17" s="34" t="s">
        <v>10</v>
      </c>
      <c r="F17" s="34" t="s">
        <v>10</v>
      </c>
      <c r="G17" s="34" t="s">
        <v>10</v>
      </c>
      <c r="H17" s="34" t="s">
        <v>10</v>
      </c>
      <c r="I17" s="34" t="s">
        <v>10</v>
      </c>
      <c r="J17" s="18"/>
      <c r="K17" s="14">
        <v>7</v>
      </c>
      <c r="L17" s="35">
        <v>0</v>
      </c>
      <c r="M17" s="34" t="s">
        <v>10</v>
      </c>
      <c r="N17" s="43">
        <v>0</v>
      </c>
      <c r="O17" s="9">
        <f t="shared" si="2"/>
        <v>7</v>
      </c>
      <c r="P17" s="34" t="s">
        <v>10</v>
      </c>
      <c r="Q17" s="9">
        <f t="shared" si="1"/>
        <v>7</v>
      </c>
      <c r="R17" s="98"/>
    </row>
    <row r="18" spans="1:18" x14ac:dyDescent="0.2">
      <c r="A18" s="31"/>
      <c r="B18" s="48" t="s">
        <v>720</v>
      </c>
      <c r="C18" s="34" t="s">
        <v>10</v>
      </c>
      <c r="D18" s="34" t="s">
        <v>10</v>
      </c>
      <c r="E18" s="34" t="s">
        <v>10</v>
      </c>
      <c r="F18" s="34" t="s">
        <v>10</v>
      </c>
      <c r="G18" s="34" t="s">
        <v>10</v>
      </c>
      <c r="H18" s="34" t="s">
        <v>10</v>
      </c>
      <c r="I18" s="34" t="s">
        <v>10</v>
      </c>
      <c r="J18" s="18"/>
      <c r="K18" s="34" t="s">
        <v>10</v>
      </c>
      <c r="L18" s="14">
        <v>15</v>
      </c>
      <c r="M18" s="14">
        <v>0</v>
      </c>
      <c r="N18" s="14">
        <v>28</v>
      </c>
      <c r="O18" s="9">
        <f t="shared" si="2"/>
        <v>43</v>
      </c>
      <c r="P18" s="14">
        <v>323</v>
      </c>
      <c r="Q18" s="9">
        <f t="shared" si="1"/>
        <v>366</v>
      </c>
      <c r="R18" s="18"/>
    </row>
    <row r="19" spans="1:18" x14ac:dyDescent="0.2">
      <c r="A19" s="31"/>
      <c r="B19" s="48" t="s">
        <v>739</v>
      </c>
      <c r="C19" s="43">
        <v>81</v>
      </c>
      <c r="D19" s="34" t="s">
        <v>10</v>
      </c>
      <c r="E19" s="34" t="s">
        <v>10</v>
      </c>
      <c r="F19" s="34" t="s">
        <v>10</v>
      </c>
      <c r="G19" s="9">
        <f t="shared" ref="G19:G25" si="3">SUM(C19:F19)</f>
        <v>81</v>
      </c>
      <c r="H19" s="34" t="s">
        <v>10</v>
      </c>
      <c r="I19" s="9">
        <f t="shared" ref="I19" si="4">SUM(G19:H19)</f>
        <v>81</v>
      </c>
      <c r="J19" s="18" t="s">
        <v>662</v>
      </c>
      <c r="K19" s="43">
        <v>18</v>
      </c>
      <c r="L19" s="34" t="s">
        <v>10</v>
      </c>
      <c r="M19" s="34" t="s">
        <v>10</v>
      </c>
      <c r="N19" s="34" t="s">
        <v>10</v>
      </c>
      <c r="O19" s="9">
        <f t="shared" si="2"/>
        <v>18</v>
      </c>
      <c r="P19" s="34" t="s">
        <v>10</v>
      </c>
      <c r="Q19" s="9">
        <f t="shared" si="1"/>
        <v>18</v>
      </c>
      <c r="R19" s="98"/>
    </row>
    <row r="20" spans="1:18" x14ac:dyDescent="0.2">
      <c r="A20" s="31"/>
      <c r="B20" s="48" t="s">
        <v>751</v>
      </c>
      <c r="C20" s="43">
        <v>88</v>
      </c>
      <c r="D20" s="34" t="s">
        <v>10</v>
      </c>
      <c r="E20" s="34" t="s">
        <v>10</v>
      </c>
      <c r="F20" s="34" t="s">
        <v>10</v>
      </c>
      <c r="G20" s="9">
        <f t="shared" si="3"/>
        <v>88</v>
      </c>
      <c r="H20" s="34" t="s">
        <v>10</v>
      </c>
      <c r="I20" s="9">
        <f t="shared" ref="I20:I24" si="5">SUM(G20:H20)</f>
        <v>88</v>
      </c>
      <c r="J20" s="18"/>
      <c r="K20" s="43">
        <v>8</v>
      </c>
      <c r="L20" s="34" t="s">
        <v>10</v>
      </c>
      <c r="M20" s="34" t="s">
        <v>10</v>
      </c>
      <c r="N20" s="34" t="s">
        <v>10</v>
      </c>
      <c r="O20" s="9">
        <f t="shared" si="2"/>
        <v>8</v>
      </c>
      <c r="P20" s="34" t="s">
        <v>10</v>
      </c>
      <c r="Q20" s="9">
        <f t="shared" si="1"/>
        <v>8</v>
      </c>
      <c r="R20" s="18"/>
    </row>
    <row r="21" spans="1:18" x14ac:dyDescent="0.2">
      <c r="A21" s="31"/>
      <c r="B21" s="48" t="s">
        <v>669</v>
      </c>
      <c r="C21" s="43">
        <v>13</v>
      </c>
      <c r="D21" s="34" t="s">
        <v>10</v>
      </c>
      <c r="E21" s="34" t="s">
        <v>10</v>
      </c>
      <c r="F21" s="34" t="s">
        <v>10</v>
      </c>
      <c r="G21" s="9">
        <f t="shared" si="3"/>
        <v>13</v>
      </c>
      <c r="H21" s="34" t="s">
        <v>10</v>
      </c>
      <c r="I21" s="9">
        <f t="shared" si="5"/>
        <v>13</v>
      </c>
      <c r="J21" s="18"/>
      <c r="K21" s="43">
        <v>73</v>
      </c>
      <c r="L21" s="34" t="s">
        <v>10</v>
      </c>
      <c r="M21" s="34" t="s">
        <v>10</v>
      </c>
      <c r="N21" s="34" t="s">
        <v>10</v>
      </c>
      <c r="O21" s="9">
        <f t="shared" si="2"/>
        <v>73</v>
      </c>
      <c r="P21" s="34" t="s">
        <v>10</v>
      </c>
      <c r="Q21" s="9">
        <f t="shared" si="1"/>
        <v>73</v>
      </c>
      <c r="R21" s="99"/>
    </row>
    <row r="22" spans="1:18" x14ac:dyDescent="0.2">
      <c r="A22" s="31"/>
      <c r="B22" s="48" t="s">
        <v>768</v>
      </c>
      <c r="C22" s="43">
        <v>457</v>
      </c>
      <c r="D22" s="43">
        <v>0</v>
      </c>
      <c r="E22" s="34" t="s">
        <v>10</v>
      </c>
      <c r="F22" s="43">
        <v>544</v>
      </c>
      <c r="G22" s="9">
        <f t="shared" si="3"/>
        <v>1001</v>
      </c>
      <c r="H22" s="34" t="s">
        <v>10</v>
      </c>
      <c r="I22" s="9">
        <f t="shared" si="5"/>
        <v>1001</v>
      </c>
      <c r="J22" s="18" t="s">
        <v>662</v>
      </c>
      <c r="K22" s="43">
        <v>53</v>
      </c>
      <c r="L22" s="43">
        <v>0</v>
      </c>
      <c r="M22" s="34" t="s">
        <v>10</v>
      </c>
      <c r="N22" s="43">
        <v>117</v>
      </c>
      <c r="O22" s="9">
        <f t="shared" si="2"/>
        <v>170</v>
      </c>
      <c r="P22" s="34" t="s">
        <v>10</v>
      </c>
      <c r="Q22" s="9">
        <f t="shared" si="1"/>
        <v>170</v>
      </c>
      <c r="R22" s="18" t="s">
        <v>662</v>
      </c>
    </row>
    <row r="23" spans="1:18" x14ac:dyDescent="0.2">
      <c r="A23" s="31"/>
      <c r="B23" s="48" t="s">
        <v>778</v>
      </c>
      <c r="C23" s="35">
        <v>12</v>
      </c>
      <c r="D23" s="34" t="s">
        <v>10</v>
      </c>
      <c r="E23" s="34" t="s">
        <v>10</v>
      </c>
      <c r="F23" s="34" t="s">
        <v>10</v>
      </c>
      <c r="G23" s="9">
        <f t="shared" si="3"/>
        <v>12</v>
      </c>
      <c r="H23" s="34" t="s">
        <v>10</v>
      </c>
      <c r="I23" s="9">
        <f t="shared" si="5"/>
        <v>12</v>
      </c>
      <c r="J23" s="18"/>
      <c r="K23" s="35">
        <v>0</v>
      </c>
      <c r="L23" s="34" t="s">
        <v>10</v>
      </c>
      <c r="M23" s="34" t="s">
        <v>10</v>
      </c>
      <c r="N23" s="34" t="s">
        <v>10</v>
      </c>
      <c r="O23" s="9">
        <f t="shared" si="2"/>
        <v>0</v>
      </c>
      <c r="P23" s="34" t="s">
        <v>10</v>
      </c>
      <c r="Q23" s="9">
        <f t="shared" si="1"/>
        <v>0</v>
      </c>
      <c r="R23" s="98"/>
    </row>
    <row r="24" spans="1:18" x14ac:dyDescent="0.2">
      <c r="A24" s="31"/>
      <c r="B24" s="48" t="s">
        <v>777</v>
      </c>
      <c r="C24" s="34" t="s">
        <v>10</v>
      </c>
      <c r="D24" s="14">
        <v>180</v>
      </c>
      <c r="E24" s="43">
        <v>16</v>
      </c>
      <c r="F24" s="14">
        <v>273</v>
      </c>
      <c r="G24" s="9">
        <f t="shared" si="3"/>
        <v>469</v>
      </c>
      <c r="H24" s="14">
        <v>3555</v>
      </c>
      <c r="I24" s="9">
        <f t="shared" si="5"/>
        <v>4024</v>
      </c>
      <c r="J24" s="18" t="s">
        <v>662</v>
      </c>
      <c r="K24" s="34" t="s">
        <v>10</v>
      </c>
      <c r="L24" s="14">
        <v>53</v>
      </c>
      <c r="M24" s="43">
        <v>0</v>
      </c>
      <c r="N24" s="14">
        <v>39</v>
      </c>
      <c r="O24" s="9">
        <f t="shared" si="2"/>
        <v>92</v>
      </c>
      <c r="P24" s="14">
        <v>2237</v>
      </c>
      <c r="Q24" s="9">
        <f t="shared" si="1"/>
        <v>2329</v>
      </c>
      <c r="R24" s="99" t="s">
        <v>662</v>
      </c>
    </row>
    <row r="25" spans="1:18" x14ac:dyDescent="0.2">
      <c r="A25" s="31"/>
      <c r="B25" s="2" t="s">
        <v>749</v>
      </c>
      <c r="C25" s="9">
        <f>SUM(C10:C24)</f>
        <v>7218</v>
      </c>
      <c r="D25" s="9">
        <f>SUM(D10:D24)</f>
        <v>309</v>
      </c>
      <c r="E25" s="9">
        <f>SUM(E10:E24)</f>
        <v>16</v>
      </c>
      <c r="F25" s="9">
        <f>SUM(F10:F24)</f>
        <v>1801</v>
      </c>
      <c r="G25" s="9">
        <f t="shared" si="3"/>
        <v>9344</v>
      </c>
      <c r="H25" s="9">
        <f>SUM(H10:H24)</f>
        <v>4675</v>
      </c>
      <c r="I25" s="9">
        <f t="shared" ref="I25" si="6">SUM(G25:H25)</f>
        <v>14019</v>
      </c>
      <c r="J25" s="18" t="s">
        <v>662</v>
      </c>
      <c r="K25" s="9">
        <f t="shared" ref="K25:Q25" si="7">SUM(K10:K24)</f>
        <v>7096</v>
      </c>
      <c r="L25" s="9">
        <f t="shared" si="7"/>
        <v>222</v>
      </c>
      <c r="M25" s="9">
        <f t="shared" si="7"/>
        <v>1</v>
      </c>
      <c r="N25" s="9">
        <f t="shared" si="7"/>
        <v>1338</v>
      </c>
      <c r="O25" s="9">
        <f t="shared" si="7"/>
        <v>8657</v>
      </c>
      <c r="P25" s="9">
        <f t="shared" si="7"/>
        <v>3094</v>
      </c>
      <c r="Q25" s="9">
        <f t="shared" si="7"/>
        <v>11751</v>
      </c>
      <c r="R25" s="18" t="s">
        <v>662</v>
      </c>
    </row>
    <row r="26" spans="1:18" x14ac:dyDescent="0.2">
      <c r="A26" s="31"/>
      <c r="B26" s="2"/>
      <c r="C26" s="9"/>
      <c r="D26" s="9"/>
      <c r="E26" s="9"/>
      <c r="F26" s="9"/>
      <c r="G26" s="9"/>
      <c r="H26" s="9"/>
      <c r="I26" s="9"/>
      <c r="J26" s="18"/>
      <c r="K26" s="9"/>
      <c r="L26" s="9"/>
      <c r="M26" s="9"/>
      <c r="N26" s="9"/>
      <c r="O26" s="9"/>
      <c r="P26" s="9"/>
      <c r="Q26" s="9"/>
      <c r="R26" s="18"/>
    </row>
    <row r="27" spans="1:18" ht="17.25" customHeight="1" x14ac:dyDescent="0.2">
      <c r="A27" s="7"/>
      <c r="B27" s="6" t="s">
        <v>753</v>
      </c>
      <c r="C27" s="10"/>
      <c r="D27" s="10"/>
      <c r="E27" s="10"/>
      <c r="F27" s="10"/>
      <c r="G27" s="10"/>
      <c r="H27" s="10"/>
      <c r="I27" s="10"/>
      <c r="J27" s="18"/>
      <c r="K27" s="10"/>
      <c r="L27" s="10"/>
      <c r="M27" s="10"/>
      <c r="N27" s="10"/>
      <c r="O27" s="10"/>
      <c r="P27" s="10"/>
      <c r="Q27" s="10"/>
      <c r="R27" s="98"/>
    </row>
    <row r="28" spans="1:18" x14ac:dyDescent="0.2">
      <c r="A28" s="31"/>
      <c r="B28" s="48" t="s">
        <v>711</v>
      </c>
      <c r="C28" s="14">
        <v>70</v>
      </c>
      <c r="D28" s="43">
        <v>0</v>
      </c>
      <c r="E28" s="34" t="s">
        <v>10</v>
      </c>
      <c r="F28" s="14">
        <v>59</v>
      </c>
      <c r="G28" s="9">
        <f>SUM(C28:F28)</f>
        <v>129</v>
      </c>
      <c r="H28" s="34" t="s">
        <v>10</v>
      </c>
      <c r="I28" s="9">
        <f t="shared" ref="I28:I32" si="8">SUM(G28:H28)</f>
        <v>129</v>
      </c>
      <c r="J28" s="18"/>
      <c r="K28" s="14">
        <v>1805</v>
      </c>
      <c r="L28" s="43">
        <v>3</v>
      </c>
      <c r="M28" s="34" t="s">
        <v>10</v>
      </c>
      <c r="N28" s="14">
        <v>265</v>
      </c>
      <c r="O28" s="9">
        <f>SUM(K28:N28)</f>
        <v>2073</v>
      </c>
      <c r="P28" s="34" t="s">
        <v>10</v>
      </c>
      <c r="Q28" s="9">
        <f>SUM(O28:P28)</f>
        <v>2073</v>
      </c>
      <c r="R28" s="18"/>
    </row>
    <row r="29" spans="1:18" x14ac:dyDescent="0.2">
      <c r="A29" s="31"/>
      <c r="B29" s="48" t="s">
        <v>712</v>
      </c>
      <c r="C29" s="14">
        <v>0</v>
      </c>
      <c r="D29" s="14">
        <v>0</v>
      </c>
      <c r="E29" s="34" t="s">
        <v>10</v>
      </c>
      <c r="F29" s="14">
        <v>0</v>
      </c>
      <c r="G29" s="9">
        <f>SUM(C29:F29)</f>
        <v>0</v>
      </c>
      <c r="H29" s="34" t="s">
        <v>10</v>
      </c>
      <c r="I29" s="9">
        <f t="shared" si="8"/>
        <v>0</v>
      </c>
      <c r="J29" s="18"/>
      <c r="K29" s="14">
        <v>157</v>
      </c>
      <c r="L29" s="14">
        <v>13</v>
      </c>
      <c r="M29" s="34" t="s">
        <v>10</v>
      </c>
      <c r="N29" s="14">
        <v>86</v>
      </c>
      <c r="O29" s="9">
        <f>SUM(K29:N29)</f>
        <v>256</v>
      </c>
      <c r="P29" s="34" t="s">
        <v>10</v>
      </c>
      <c r="Q29" s="9">
        <f t="shared" ref="Q29:Q41" si="9">SUM(O29:P29)</f>
        <v>256</v>
      </c>
      <c r="R29" s="18"/>
    </row>
    <row r="30" spans="1:18" x14ac:dyDescent="0.2">
      <c r="A30" s="31"/>
      <c r="B30" s="48" t="s">
        <v>713</v>
      </c>
      <c r="C30" s="14">
        <v>12585</v>
      </c>
      <c r="D30" s="14">
        <v>119</v>
      </c>
      <c r="E30" s="34" t="s">
        <v>10</v>
      </c>
      <c r="F30" s="14">
        <v>1450</v>
      </c>
      <c r="G30" s="9">
        <f>SUM(C30:F30)</f>
        <v>14154</v>
      </c>
      <c r="H30" s="34" t="s">
        <v>10</v>
      </c>
      <c r="I30" s="9">
        <f t="shared" si="8"/>
        <v>14154</v>
      </c>
      <c r="J30" s="18"/>
      <c r="K30" s="14">
        <v>8501</v>
      </c>
      <c r="L30" s="14">
        <v>97</v>
      </c>
      <c r="M30" s="34" t="s">
        <v>10</v>
      </c>
      <c r="N30" s="14">
        <v>1399</v>
      </c>
      <c r="O30" s="9">
        <f>SUM(K30:N30)</f>
        <v>9997</v>
      </c>
      <c r="P30" s="34" t="s">
        <v>10</v>
      </c>
      <c r="Q30" s="9">
        <f t="shared" si="9"/>
        <v>9997</v>
      </c>
      <c r="R30" s="18"/>
    </row>
    <row r="31" spans="1:18" x14ac:dyDescent="0.2">
      <c r="A31" s="31"/>
      <c r="B31" s="48" t="s">
        <v>719</v>
      </c>
      <c r="C31" s="34" t="s">
        <v>10</v>
      </c>
      <c r="D31" s="34" t="s">
        <v>10</v>
      </c>
      <c r="E31" s="34" t="s">
        <v>10</v>
      </c>
      <c r="F31" s="34" t="s">
        <v>10</v>
      </c>
      <c r="G31" s="34" t="s">
        <v>10</v>
      </c>
      <c r="H31" s="43">
        <v>414</v>
      </c>
      <c r="I31" s="9">
        <f t="shared" si="8"/>
        <v>414</v>
      </c>
      <c r="J31" s="18"/>
      <c r="K31" s="34" t="s">
        <v>10</v>
      </c>
      <c r="L31" s="34" t="s">
        <v>10</v>
      </c>
      <c r="M31" s="34" t="s">
        <v>10</v>
      </c>
      <c r="N31" s="34" t="s">
        <v>10</v>
      </c>
      <c r="O31" s="34" t="s">
        <v>10</v>
      </c>
      <c r="P31" s="43">
        <v>726</v>
      </c>
      <c r="Q31" s="9">
        <f t="shared" si="9"/>
        <v>726</v>
      </c>
      <c r="R31" s="98"/>
    </row>
    <row r="32" spans="1:18" x14ac:dyDescent="0.2">
      <c r="A32" s="31"/>
      <c r="B32" s="48" t="s">
        <v>709</v>
      </c>
      <c r="C32" s="43">
        <v>490</v>
      </c>
      <c r="D32" s="43">
        <v>4</v>
      </c>
      <c r="E32" s="34" t="s">
        <v>10</v>
      </c>
      <c r="F32" s="43">
        <v>0</v>
      </c>
      <c r="G32" s="9">
        <f>SUM(C32:F32)</f>
        <v>494</v>
      </c>
      <c r="H32" s="34" t="s">
        <v>10</v>
      </c>
      <c r="I32" s="9">
        <f t="shared" si="8"/>
        <v>494</v>
      </c>
      <c r="J32" s="18"/>
      <c r="K32" s="43">
        <v>388</v>
      </c>
      <c r="L32" s="43">
        <v>42</v>
      </c>
      <c r="M32" s="34" t="s">
        <v>10</v>
      </c>
      <c r="N32" s="43">
        <v>56</v>
      </c>
      <c r="O32" s="9">
        <f t="shared" ref="O32:O41" si="10">SUM(K32:N32)</f>
        <v>486</v>
      </c>
      <c r="P32" s="34" t="s">
        <v>10</v>
      </c>
      <c r="Q32" s="9">
        <f t="shared" si="9"/>
        <v>486</v>
      </c>
      <c r="R32" s="98"/>
    </row>
    <row r="33" spans="1:18" x14ac:dyDescent="0.2">
      <c r="A33" s="31"/>
      <c r="B33" s="49" t="s">
        <v>715</v>
      </c>
      <c r="C33" s="34" t="s">
        <v>10</v>
      </c>
      <c r="D33" s="34" t="s">
        <v>10</v>
      </c>
      <c r="E33" s="34" t="s">
        <v>10</v>
      </c>
      <c r="F33" s="34" t="s">
        <v>10</v>
      </c>
      <c r="G33" s="34" t="s">
        <v>10</v>
      </c>
      <c r="H33" s="34" t="s">
        <v>10</v>
      </c>
      <c r="I33" s="34" t="s">
        <v>10</v>
      </c>
      <c r="J33" s="18"/>
      <c r="K33" s="14">
        <v>7</v>
      </c>
      <c r="L33" s="35">
        <v>0</v>
      </c>
      <c r="M33" s="34" t="s">
        <v>10</v>
      </c>
      <c r="N33" s="43">
        <v>0</v>
      </c>
      <c r="O33" s="9">
        <f t="shared" si="10"/>
        <v>7</v>
      </c>
      <c r="P33" s="34" t="s">
        <v>10</v>
      </c>
      <c r="Q33" s="9">
        <f t="shared" si="9"/>
        <v>7</v>
      </c>
      <c r="R33" s="98"/>
    </row>
    <row r="34" spans="1:18" x14ac:dyDescent="0.2">
      <c r="A34" s="31"/>
      <c r="B34" s="48" t="s">
        <v>720</v>
      </c>
      <c r="C34" s="34" t="s">
        <v>10</v>
      </c>
      <c r="D34" s="34" t="s">
        <v>10</v>
      </c>
      <c r="E34" s="34" t="s">
        <v>10</v>
      </c>
      <c r="F34" s="34" t="s">
        <v>10</v>
      </c>
      <c r="G34" s="34" t="s">
        <v>10</v>
      </c>
      <c r="H34" s="34" t="s">
        <v>10</v>
      </c>
      <c r="I34" s="34" t="s">
        <v>10</v>
      </c>
      <c r="J34" s="18"/>
      <c r="K34" s="34" t="s">
        <v>10</v>
      </c>
      <c r="L34" s="14">
        <v>0</v>
      </c>
      <c r="M34" s="14">
        <v>0</v>
      </c>
      <c r="N34" s="14">
        <v>0</v>
      </c>
      <c r="O34" s="9">
        <f t="shared" si="10"/>
        <v>0</v>
      </c>
      <c r="P34" s="14">
        <v>262</v>
      </c>
      <c r="Q34" s="9">
        <f t="shared" si="9"/>
        <v>262</v>
      </c>
      <c r="R34" s="18"/>
    </row>
    <row r="35" spans="1:18" x14ac:dyDescent="0.2">
      <c r="A35" s="31"/>
      <c r="B35" s="48" t="s">
        <v>739</v>
      </c>
      <c r="C35" s="43">
        <v>151</v>
      </c>
      <c r="D35" s="34" t="s">
        <v>10</v>
      </c>
      <c r="E35" s="34" t="s">
        <v>10</v>
      </c>
      <c r="F35" s="34" t="s">
        <v>10</v>
      </c>
      <c r="G35" s="9">
        <f t="shared" ref="G35:G41" si="11">SUM(C35:F35)</f>
        <v>151</v>
      </c>
      <c r="H35" s="34" t="s">
        <v>10</v>
      </c>
      <c r="I35" s="9">
        <f t="shared" ref="I35:I41" si="12">SUM(G35:H35)</f>
        <v>151</v>
      </c>
      <c r="J35" s="18"/>
      <c r="K35" s="43">
        <v>79</v>
      </c>
      <c r="L35" s="34" t="s">
        <v>10</v>
      </c>
      <c r="M35" s="34" t="s">
        <v>10</v>
      </c>
      <c r="N35" s="34" t="s">
        <v>10</v>
      </c>
      <c r="O35" s="9">
        <f t="shared" si="10"/>
        <v>79</v>
      </c>
      <c r="P35" s="34" t="s">
        <v>10</v>
      </c>
      <c r="Q35" s="9">
        <f t="shared" si="9"/>
        <v>79</v>
      </c>
      <c r="R35" s="98"/>
    </row>
    <row r="36" spans="1:18" x14ac:dyDescent="0.2">
      <c r="A36" s="31"/>
      <c r="B36" s="48" t="s">
        <v>775</v>
      </c>
      <c r="C36" s="34" t="s">
        <v>10</v>
      </c>
      <c r="D36" s="14">
        <v>0</v>
      </c>
      <c r="E36" s="14">
        <v>0</v>
      </c>
      <c r="F36" s="14">
        <v>0</v>
      </c>
      <c r="G36" s="9">
        <f>SUM(C36:F36)</f>
        <v>0</v>
      </c>
      <c r="H36" s="34" t="s">
        <v>10</v>
      </c>
      <c r="I36" s="9">
        <f t="shared" ref="I36" si="13">SUM(G36:H36)</f>
        <v>0</v>
      </c>
      <c r="J36" s="18"/>
      <c r="K36" s="34" t="s">
        <v>10</v>
      </c>
      <c r="L36" s="14">
        <v>41</v>
      </c>
      <c r="M36" s="14">
        <v>0</v>
      </c>
      <c r="N36" s="14">
        <v>45</v>
      </c>
      <c r="O36" s="9">
        <f t="shared" ref="O36" si="14">SUM(K36:N36)</f>
        <v>86</v>
      </c>
      <c r="P36" s="34" t="s">
        <v>10</v>
      </c>
      <c r="Q36" s="9">
        <f t="shared" ref="Q36" si="15">SUM(O36:P36)</f>
        <v>86</v>
      </c>
      <c r="R36" s="98"/>
    </row>
    <row r="37" spans="1:18" x14ac:dyDescent="0.2">
      <c r="A37" s="31"/>
      <c r="B37" s="48" t="s">
        <v>751</v>
      </c>
      <c r="C37" s="43">
        <v>22</v>
      </c>
      <c r="D37" s="34" t="s">
        <v>10</v>
      </c>
      <c r="E37" s="34" t="s">
        <v>10</v>
      </c>
      <c r="F37" s="34" t="s">
        <v>10</v>
      </c>
      <c r="G37" s="9">
        <f t="shared" si="11"/>
        <v>22</v>
      </c>
      <c r="H37" s="34" t="s">
        <v>10</v>
      </c>
      <c r="I37" s="9">
        <f t="shared" si="12"/>
        <v>22</v>
      </c>
      <c r="J37" s="18"/>
      <c r="K37" s="43">
        <v>25</v>
      </c>
      <c r="L37" s="34" t="s">
        <v>10</v>
      </c>
      <c r="M37" s="34" t="s">
        <v>10</v>
      </c>
      <c r="N37" s="34" t="s">
        <v>10</v>
      </c>
      <c r="O37" s="9">
        <f t="shared" si="10"/>
        <v>25</v>
      </c>
      <c r="P37" s="34" t="s">
        <v>10</v>
      </c>
      <c r="Q37" s="9">
        <f t="shared" si="9"/>
        <v>25</v>
      </c>
      <c r="R37" s="98"/>
    </row>
    <row r="38" spans="1:18" x14ac:dyDescent="0.2">
      <c r="A38" s="31"/>
      <c r="B38" s="48" t="s">
        <v>669</v>
      </c>
      <c r="C38" s="43">
        <v>176</v>
      </c>
      <c r="D38" s="34" t="s">
        <v>10</v>
      </c>
      <c r="E38" s="34" t="s">
        <v>10</v>
      </c>
      <c r="F38" s="34" t="s">
        <v>10</v>
      </c>
      <c r="G38" s="9">
        <f t="shared" si="11"/>
        <v>176</v>
      </c>
      <c r="H38" s="34" t="s">
        <v>10</v>
      </c>
      <c r="I38" s="9">
        <f t="shared" si="12"/>
        <v>176</v>
      </c>
      <c r="J38" s="18"/>
      <c r="K38" s="43">
        <v>24</v>
      </c>
      <c r="L38" s="34" t="s">
        <v>10</v>
      </c>
      <c r="M38" s="34" t="s">
        <v>10</v>
      </c>
      <c r="N38" s="34" t="s">
        <v>10</v>
      </c>
      <c r="O38" s="9">
        <f t="shared" si="10"/>
        <v>24</v>
      </c>
      <c r="P38" s="34" t="s">
        <v>10</v>
      </c>
      <c r="Q38" s="9">
        <f t="shared" si="9"/>
        <v>24</v>
      </c>
      <c r="R38" s="18"/>
    </row>
    <row r="39" spans="1:18" x14ac:dyDescent="0.2">
      <c r="A39" s="31"/>
      <c r="B39" s="48" t="s">
        <v>768</v>
      </c>
      <c r="C39" s="71">
        <v>1388</v>
      </c>
      <c r="D39" s="71">
        <v>113</v>
      </c>
      <c r="E39" s="8" t="s">
        <v>10</v>
      </c>
      <c r="F39" s="71">
        <v>2572</v>
      </c>
      <c r="G39" s="9">
        <f t="shared" si="11"/>
        <v>4073</v>
      </c>
      <c r="H39" s="8" t="s">
        <v>10</v>
      </c>
      <c r="I39" s="9">
        <f t="shared" si="12"/>
        <v>4073</v>
      </c>
      <c r="J39" s="18"/>
      <c r="K39" s="71">
        <v>194</v>
      </c>
      <c r="L39" s="71">
        <v>27</v>
      </c>
      <c r="M39" s="8" t="s">
        <v>10</v>
      </c>
      <c r="N39" s="71">
        <v>689</v>
      </c>
      <c r="O39" s="9">
        <f t="shared" si="10"/>
        <v>910</v>
      </c>
      <c r="P39" s="8" t="s">
        <v>10</v>
      </c>
      <c r="Q39" s="9">
        <f t="shared" si="9"/>
        <v>910</v>
      </c>
      <c r="R39" s="18"/>
    </row>
    <row r="40" spans="1:18" x14ac:dyDescent="0.2">
      <c r="A40" s="31"/>
      <c r="B40" s="48" t="s">
        <v>778</v>
      </c>
      <c r="C40" s="35">
        <v>13</v>
      </c>
      <c r="D40" s="34" t="s">
        <v>10</v>
      </c>
      <c r="E40" s="34" t="s">
        <v>10</v>
      </c>
      <c r="F40" s="34" t="s">
        <v>10</v>
      </c>
      <c r="G40" s="9">
        <f t="shared" si="11"/>
        <v>13</v>
      </c>
      <c r="H40" s="34" t="s">
        <v>10</v>
      </c>
      <c r="I40" s="9">
        <f t="shared" si="12"/>
        <v>13</v>
      </c>
      <c r="J40" s="18"/>
      <c r="K40" s="35">
        <v>4</v>
      </c>
      <c r="L40" s="34" t="s">
        <v>10</v>
      </c>
      <c r="M40" s="34" t="s">
        <v>10</v>
      </c>
      <c r="N40" s="34" t="s">
        <v>10</v>
      </c>
      <c r="O40" s="9">
        <f t="shared" si="10"/>
        <v>4</v>
      </c>
      <c r="P40" s="34" t="s">
        <v>10</v>
      </c>
      <c r="Q40" s="9">
        <f t="shared" si="9"/>
        <v>4</v>
      </c>
      <c r="R40" s="98"/>
    </row>
    <row r="41" spans="1:18" x14ac:dyDescent="0.2">
      <c r="A41" s="31"/>
      <c r="B41" s="48" t="s">
        <v>777</v>
      </c>
      <c r="C41" s="34" t="s">
        <v>10</v>
      </c>
      <c r="D41" s="14">
        <v>389</v>
      </c>
      <c r="E41" s="43">
        <v>0</v>
      </c>
      <c r="F41" s="14">
        <v>79</v>
      </c>
      <c r="G41" s="9">
        <f t="shared" si="11"/>
        <v>468</v>
      </c>
      <c r="H41" s="14">
        <v>3287</v>
      </c>
      <c r="I41" s="9">
        <f t="shared" si="12"/>
        <v>3755</v>
      </c>
      <c r="J41" s="18"/>
      <c r="K41" s="34" t="s">
        <v>10</v>
      </c>
      <c r="L41" s="14">
        <v>152</v>
      </c>
      <c r="M41" s="43">
        <v>0</v>
      </c>
      <c r="N41" s="14">
        <v>94</v>
      </c>
      <c r="O41" s="9">
        <f t="shared" si="10"/>
        <v>246</v>
      </c>
      <c r="P41" s="14">
        <v>3493</v>
      </c>
      <c r="Q41" s="9">
        <f t="shared" si="9"/>
        <v>3739</v>
      </c>
      <c r="R41" s="98"/>
    </row>
    <row r="42" spans="1:18" x14ac:dyDescent="0.2">
      <c r="A42" s="31"/>
      <c r="B42" s="48" t="s">
        <v>774</v>
      </c>
      <c r="C42" s="34" t="s">
        <v>10</v>
      </c>
      <c r="D42" s="14">
        <v>10</v>
      </c>
      <c r="E42" s="43">
        <v>8</v>
      </c>
      <c r="F42" s="14">
        <v>8</v>
      </c>
      <c r="G42" s="9">
        <f t="shared" ref="G42" si="16">SUM(C42:F42)</f>
        <v>26</v>
      </c>
      <c r="H42" s="14">
        <v>3298</v>
      </c>
      <c r="I42" s="9">
        <f t="shared" ref="I42" si="17">SUM(G42:H42)</f>
        <v>3324</v>
      </c>
      <c r="J42" s="18"/>
      <c r="K42" s="34" t="s">
        <v>10</v>
      </c>
      <c r="L42" s="14">
        <v>0</v>
      </c>
      <c r="M42" s="43">
        <v>4</v>
      </c>
      <c r="N42" s="14">
        <v>4</v>
      </c>
      <c r="O42" s="9">
        <f t="shared" ref="O42" si="18">SUM(K42:N42)</f>
        <v>8</v>
      </c>
      <c r="P42" s="14">
        <v>566</v>
      </c>
      <c r="Q42" s="9">
        <f t="shared" ref="Q42:Q43" si="19">SUM(O42:P42)</f>
        <v>574</v>
      </c>
      <c r="R42" s="98"/>
    </row>
    <row r="43" spans="1:18" x14ac:dyDescent="0.2">
      <c r="A43" s="31"/>
      <c r="B43" s="2" t="s">
        <v>754</v>
      </c>
      <c r="C43" s="9">
        <f>SUM(C28:C42)</f>
        <v>14895</v>
      </c>
      <c r="D43" s="9">
        <f>SUM(D28:D42)</f>
        <v>635</v>
      </c>
      <c r="E43" s="9">
        <f>SUM(E28:E42)</f>
        <v>8</v>
      </c>
      <c r="F43" s="9">
        <f>SUM(F28:F42)</f>
        <v>4168</v>
      </c>
      <c r="G43" s="9">
        <f>SUM(C43:F43)</f>
        <v>19706</v>
      </c>
      <c r="H43" s="9">
        <f>SUM(H28:H42)</f>
        <v>6999</v>
      </c>
      <c r="I43" s="9">
        <f t="shared" ref="I43" si="20">SUM(G43:H43)</f>
        <v>26705</v>
      </c>
      <c r="J43" s="18"/>
      <c r="K43" s="9">
        <f>SUM(K28:K42)</f>
        <v>11184</v>
      </c>
      <c r="L43" s="9">
        <f>SUM(L28:L42)</f>
        <v>375</v>
      </c>
      <c r="M43" s="9">
        <f>SUM(M28:M42)</f>
        <v>4</v>
      </c>
      <c r="N43" s="9">
        <f>SUM(N28:N42)</f>
        <v>2638</v>
      </c>
      <c r="O43" s="9">
        <f>SUM(K43:N43)</f>
        <v>14201</v>
      </c>
      <c r="P43" s="9">
        <f>SUM(P28:P42)</f>
        <v>5047</v>
      </c>
      <c r="Q43" s="9">
        <f t="shared" si="19"/>
        <v>19248</v>
      </c>
      <c r="R43" s="18"/>
    </row>
    <row r="44" spans="1:18" x14ac:dyDescent="0.2">
      <c r="A44" s="31"/>
      <c r="B44" s="2"/>
      <c r="C44" s="9"/>
      <c r="D44" s="9"/>
      <c r="E44" s="9"/>
      <c r="F44" s="9"/>
      <c r="G44" s="9"/>
      <c r="H44" s="9"/>
      <c r="I44" s="9"/>
      <c r="J44" s="18"/>
      <c r="K44" s="9"/>
      <c r="L44" s="9"/>
      <c r="M44" s="9"/>
      <c r="N44" s="9"/>
      <c r="O44" s="9"/>
      <c r="P44" s="9"/>
      <c r="Q44" s="9"/>
      <c r="R44" s="18"/>
    </row>
    <row r="45" spans="1:18" ht="17.25" customHeight="1" x14ac:dyDescent="0.2">
      <c r="A45" s="7"/>
      <c r="B45" s="6" t="s">
        <v>747</v>
      </c>
      <c r="C45" s="10"/>
      <c r="D45" s="10"/>
      <c r="E45" s="10"/>
      <c r="F45" s="10"/>
      <c r="G45" s="10"/>
      <c r="H45" s="10"/>
      <c r="I45" s="10"/>
      <c r="J45" s="18"/>
      <c r="K45" s="10"/>
      <c r="L45" s="10"/>
      <c r="M45" s="10"/>
      <c r="N45" s="10"/>
      <c r="O45" s="10"/>
      <c r="P45" s="10"/>
      <c r="Q45" s="10"/>
      <c r="R45" s="98"/>
    </row>
    <row r="46" spans="1:18" x14ac:dyDescent="0.2">
      <c r="A46" s="31"/>
      <c r="B46" s="48" t="s">
        <v>711</v>
      </c>
      <c r="C46" s="14">
        <f t="shared" ref="C46:D48" si="21">SUM(C10,C28)</f>
        <v>125</v>
      </c>
      <c r="D46" s="14">
        <f t="shared" si="21"/>
        <v>0</v>
      </c>
      <c r="E46" s="34" t="s">
        <v>10</v>
      </c>
      <c r="F46" s="14">
        <f>SUM(F10,F28)</f>
        <v>73</v>
      </c>
      <c r="G46" s="9">
        <f>SUM(C46:F46)</f>
        <v>198</v>
      </c>
      <c r="H46" s="34" t="s">
        <v>10</v>
      </c>
      <c r="I46" s="9">
        <f t="shared" ref="I46" si="22">SUM(G46:H46)</f>
        <v>198</v>
      </c>
      <c r="J46" s="18"/>
      <c r="K46" s="14">
        <f t="shared" ref="K46:L48" si="23">SUM(K10,K28)</f>
        <v>3911</v>
      </c>
      <c r="L46" s="14">
        <f t="shared" si="23"/>
        <v>33</v>
      </c>
      <c r="M46" s="34" t="s">
        <v>10</v>
      </c>
      <c r="N46" s="14">
        <f>SUM(N10,N28)</f>
        <v>704</v>
      </c>
      <c r="O46" s="9">
        <f>SUM(K46:N46)</f>
        <v>4648</v>
      </c>
      <c r="P46" s="34" t="s">
        <v>10</v>
      </c>
      <c r="Q46" s="9">
        <f>SUM(O46:P46)</f>
        <v>4648</v>
      </c>
      <c r="R46" s="18"/>
    </row>
    <row r="47" spans="1:18" x14ac:dyDescent="0.2">
      <c r="A47" s="31"/>
      <c r="B47" s="48" t="s">
        <v>712</v>
      </c>
      <c r="C47" s="14">
        <f t="shared" si="21"/>
        <v>0</v>
      </c>
      <c r="D47" s="14">
        <f t="shared" si="21"/>
        <v>0</v>
      </c>
      <c r="E47" s="34" t="s">
        <v>10</v>
      </c>
      <c r="F47" s="14">
        <f>SUM(F11,F29)</f>
        <v>0</v>
      </c>
      <c r="G47" s="9">
        <f>SUM(C47:F47)</f>
        <v>0</v>
      </c>
      <c r="H47" s="34" t="s">
        <v>10</v>
      </c>
      <c r="I47" s="9">
        <f t="shared" ref="I47:I51" si="24">SUM(G47:H47)</f>
        <v>0</v>
      </c>
      <c r="J47" s="18"/>
      <c r="K47" s="14">
        <f t="shared" si="23"/>
        <v>410</v>
      </c>
      <c r="L47" s="14">
        <f t="shared" si="23"/>
        <v>13</v>
      </c>
      <c r="M47" s="34" t="s">
        <v>10</v>
      </c>
      <c r="N47" s="14">
        <f>SUM(N11,N29)</f>
        <v>119</v>
      </c>
      <c r="O47" s="9">
        <f>SUM(K47:N47)</f>
        <v>542</v>
      </c>
      <c r="P47" s="34" t="s">
        <v>10</v>
      </c>
      <c r="Q47" s="9">
        <f t="shared" ref="Q47:Q61" si="25">SUM(O47:P47)</f>
        <v>542</v>
      </c>
      <c r="R47" s="18"/>
    </row>
    <row r="48" spans="1:18" x14ac:dyDescent="0.2">
      <c r="A48" s="31"/>
      <c r="B48" s="48" t="s">
        <v>713</v>
      </c>
      <c r="C48" s="14">
        <f t="shared" si="21"/>
        <v>19021</v>
      </c>
      <c r="D48" s="14">
        <f t="shared" si="21"/>
        <v>234</v>
      </c>
      <c r="E48" s="34" t="s">
        <v>10</v>
      </c>
      <c r="F48" s="14">
        <f>SUM(F12,F30)</f>
        <v>2387</v>
      </c>
      <c r="G48" s="9">
        <f>SUM(C48:F48)</f>
        <v>21642</v>
      </c>
      <c r="H48" s="34" t="s">
        <v>10</v>
      </c>
      <c r="I48" s="9">
        <f t="shared" si="24"/>
        <v>21642</v>
      </c>
      <c r="J48" s="18"/>
      <c r="K48" s="14">
        <f t="shared" si="23"/>
        <v>12887</v>
      </c>
      <c r="L48" s="14">
        <f t="shared" si="23"/>
        <v>127</v>
      </c>
      <c r="M48" s="34" t="s">
        <v>10</v>
      </c>
      <c r="N48" s="14">
        <f>SUM(N12,N30)</f>
        <v>2051</v>
      </c>
      <c r="O48" s="9">
        <f>SUM(K48:N48)</f>
        <v>15065</v>
      </c>
      <c r="P48" s="34" t="s">
        <v>10</v>
      </c>
      <c r="Q48" s="9">
        <f t="shared" si="25"/>
        <v>15065</v>
      </c>
      <c r="R48" s="18"/>
    </row>
    <row r="49" spans="1:18" x14ac:dyDescent="0.2">
      <c r="A49" s="31"/>
      <c r="B49" s="48" t="s">
        <v>719</v>
      </c>
      <c r="C49" s="34" t="s">
        <v>10</v>
      </c>
      <c r="D49" s="34" t="s">
        <v>10</v>
      </c>
      <c r="E49" s="34" t="s">
        <v>10</v>
      </c>
      <c r="F49" s="34" t="s">
        <v>10</v>
      </c>
      <c r="G49" s="34" t="s">
        <v>10</v>
      </c>
      <c r="H49" s="14">
        <f>SUM(H13,H31)</f>
        <v>414</v>
      </c>
      <c r="I49" s="9">
        <f t="shared" si="24"/>
        <v>414</v>
      </c>
      <c r="J49" s="18"/>
      <c r="K49" s="34" t="s">
        <v>10</v>
      </c>
      <c r="L49" s="34" t="s">
        <v>10</v>
      </c>
      <c r="M49" s="34" t="s">
        <v>10</v>
      </c>
      <c r="N49" s="34" t="s">
        <v>10</v>
      </c>
      <c r="O49" s="34" t="s">
        <v>10</v>
      </c>
      <c r="P49" s="14">
        <f>SUM(P13,P31)</f>
        <v>1073</v>
      </c>
      <c r="Q49" s="9">
        <f t="shared" si="25"/>
        <v>1073</v>
      </c>
      <c r="R49" s="98"/>
    </row>
    <row r="50" spans="1:18" x14ac:dyDescent="0.2">
      <c r="A50" s="31"/>
      <c r="B50" s="48" t="s">
        <v>718</v>
      </c>
      <c r="C50" s="34" t="s">
        <v>10</v>
      </c>
      <c r="D50" s="14">
        <f>SUM(D14)</f>
        <v>14</v>
      </c>
      <c r="E50" s="14">
        <f>SUM(E14)</f>
        <v>0</v>
      </c>
      <c r="F50" s="14">
        <f>SUM(F14)</f>
        <v>33</v>
      </c>
      <c r="G50" s="9">
        <f>SUM(C50:F50)</f>
        <v>47</v>
      </c>
      <c r="H50" s="14">
        <f>SUM(H14)</f>
        <v>1120</v>
      </c>
      <c r="I50" s="9">
        <f t="shared" si="24"/>
        <v>1167</v>
      </c>
      <c r="J50" s="18"/>
      <c r="K50" s="34" t="s">
        <v>10</v>
      </c>
      <c r="L50" s="14">
        <f>SUM(L14)</f>
        <v>2</v>
      </c>
      <c r="M50" s="14">
        <f>SUM(M14)</f>
        <v>1</v>
      </c>
      <c r="N50" s="14">
        <f>SUM(N14)</f>
        <v>0</v>
      </c>
      <c r="O50" s="9">
        <f t="shared" ref="O50:O61" si="26">SUM(K50:N50)</f>
        <v>3</v>
      </c>
      <c r="P50" s="14">
        <f>SUM(P14)</f>
        <v>187</v>
      </c>
      <c r="Q50" s="9">
        <f t="shared" si="25"/>
        <v>190</v>
      </c>
      <c r="R50" s="98"/>
    </row>
    <row r="51" spans="1:18" x14ac:dyDescent="0.2">
      <c r="A51" s="31"/>
      <c r="B51" s="48" t="s">
        <v>709</v>
      </c>
      <c r="C51" s="14">
        <f>SUM(C15,C32)</f>
        <v>566</v>
      </c>
      <c r="D51" s="14">
        <f>SUM(D15,D32)</f>
        <v>4</v>
      </c>
      <c r="E51" s="34" t="s">
        <v>10</v>
      </c>
      <c r="F51" s="14">
        <f>SUM(F15,F32)</f>
        <v>0</v>
      </c>
      <c r="G51" s="9">
        <f>SUM(C51:F51)</f>
        <v>570</v>
      </c>
      <c r="H51" s="34" t="s">
        <v>10</v>
      </c>
      <c r="I51" s="9">
        <f t="shared" si="24"/>
        <v>570</v>
      </c>
      <c r="J51" s="18"/>
      <c r="K51" s="14">
        <f>SUM(K15,K32)</f>
        <v>578</v>
      </c>
      <c r="L51" s="14">
        <f>SUM(L15,L32)</f>
        <v>134</v>
      </c>
      <c r="M51" s="34" t="s">
        <v>10</v>
      </c>
      <c r="N51" s="14">
        <f>SUM(N15,N32)</f>
        <v>86</v>
      </c>
      <c r="O51" s="9">
        <f t="shared" si="26"/>
        <v>798</v>
      </c>
      <c r="P51" s="34" t="s">
        <v>10</v>
      </c>
      <c r="Q51" s="9">
        <f t="shared" si="25"/>
        <v>798</v>
      </c>
      <c r="R51" s="98"/>
    </row>
    <row r="52" spans="1:18" x14ac:dyDescent="0.2">
      <c r="A52" s="31"/>
      <c r="B52" s="48" t="s">
        <v>714</v>
      </c>
      <c r="C52" s="34" t="s">
        <v>10</v>
      </c>
      <c r="D52" s="34" t="s">
        <v>10</v>
      </c>
      <c r="E52" s="34" t="s">
        <v>10</v>
      </c>
      <c r="F52" s="34" t="s">
        <v>10</v>
      </c>
      <c r="G52" s="34" t="s">
        <v>10</v>
      </c>
      <c r="H52" s="34" t="s">
        <v>10</v>
      </c>
      <c r="I52" s="34" t="s">
        <v>10</v>
      </c>
      <c r="J52" s="18"/>
      <c r="K52" s="14">
        <f>SUM(K16)</f>
        <v>2</v>
      </c>
      <c r="L52" s="14">
        <f>SUM(L16)</f>
        <v>0</v>
      </c>
      <c r="M52" s="34" t="s">
        <v>10</v>
      </c>
      <c r="N52" s="34" t="s">
        <v>10</v>
      </c>
      <c r="O52" s="9">
        <f t="shared" si="26"/>
        <v>2</v>
      </c>
      <c r="P52" s="34" t="s">
        <v>10</v>
      </c>
      <c r="Q52" s="9">
        <f t="shared" si="25"/>
        <v>2</v>
      </c>
      <c r="R52" s="98"/>
    </row>
    <row r="53" spans="1:18" x14ac:dyDescent="0.2">
      <c r="A53" s="31"/>
      <c r="B53" s="49" t="s">
        <v>715</v>
      </c>
      <c r="C53" s="34" t="s">
        <v>10</v>
      </c>
      <c r="D53" s="34" t="s">
        <v>10</v>
      </c>
      <c r="E53" s="34" t="s">
        <v>10</v>
      </c>
      <c r="F53" s="34" t="s">
        <v>10</v>
      </c>
      <c r="G53" s="34" t="s">
        <v>10</v>
      </c>
      <c r="H53" s="34" t="s">
        <v>10</v>
      </c>
      <c r="I53" s="34" t="s">
        <v>10</v>
      </c>
      <c r="J53" s="18"/>
      <c r="K53" s="14">
        <f>SUM(K17,K33)</f>
        <v>14</v>
      </c>
      <c r="L53" s="14">
        <f>SUM(L17,L33)</f>
        <v>0</v>
      </c>
      <c r="M53" s="34" t="s">
        <v>10</v>
      </c>
      <c r="N53" s="14">
        <f>SUM(N17,N33)</f>
        <v>0</v>
      </c>
      <c r="O53" s="9">
        <f t="shared" si="26"/>
        <v>14</v>
      </c>
      <c r="P53" s="34" t="s">
        <v>10</v>
      </c>
      <c r="Q53" s="9">
        <f t="shared" si="25"/>
        <v>14</v>
      </c>
      <c r="R53" s="98"/>
    </row>
    <row r="54" spans="1:18" x14ac:dyDescent="0.2">
      <c r="A54" s="31"/>
      <c r="B54" s="48" t="s">
        <v>720</v>
      </c>
      <c r="C54" s="34" t="s">
        <v>10</v>
      </c>
      <c r="D54" s="34" t="s">
        <v>10</v>
      </c>
      <c r="E54" s="34" t="s">
        <v>10</v>
      </c>
      <c r="F54" s="34" t="s">
        <v>10</v>
      </c>
      <c r="G54" s="34" t="s">
        <v>10</v>
      </c>
      <c r="H54" s="34" t="s">
        <v>10</v>
      </c>
      <c r="I54" s="34" t="s">
        <v>10</v>
      </c>
      <c r="J54" s="18"/>
      <c r="K54" s="34" t="s">
        <v>10</v>
      </c>
      <c r="L54" s="14">
        <f>SUM(L18,L34)</f>
        <v>15</v>
      </c>
      <c r="M54" s="14">
        <f>SUM(M18,M34)</f>
        <v>0</v>
      </c>
      <c r="N54" s="14">
        <f>SUM(N18,N34)</f>
        <v>28</v>
      </c>
      <c r="O54" s="9">
        <f t="shared" si="26"/>
        <v>43</v>
      </c>
      <c r="P54" s="14">
        <f>SUM(P18,P34)</f>
        <v>585</v>
      </c>
      <c r="Q54" s="9">
        <f t="shared" si="25"/>
        <v>628</v>
      </c>
      <c r="R54" s="18"/>
    </row>
    <row r="55" spans="1:18" x14ac:dyDescent="0.2">
      <c r="A55" s="31"/>
      <c r="B55" s="48" t="s">
        <v>739</v>
      </c>
      <c r="C55" s="14">
        <f>SUM(C19,C35)</f>
        <v>232</v>
      </c>
      <c r="D55" s="34" t="s">
        <v>10</v>
      </c>
      <c r="E55" s="34" t="s">
        <v>10</v>
      </c>
      <c r="F55" s="34" t="s">
        <v>10</v>
      </c>
      <c r="G55" s="9">
        <f t="shared" ref="G55:G61" si="27">SUM(C55:F55)</f>
        <v>232</v>
      </c>
      <c r="H55" s="34" t="s">
        <v>10</v>
      </c>
      <c r="I55" s="9">
        <f t="shared" ref="I55:I61" si="28">SUM(G55:H55)</f>
        <v>232</v>
      </c>
      <c r="J55" s="18"/>
      <c r="K55" s="14">
        <f>SUM(K19,K35)</f>
        <v>97</v>
      </c>
      <c r="L55" s="34" t="s">
        <v>10</v>
      </c>
      <c r="M55" s="34" t="s">
        <v>10</v>
      </c>
      <c r="N55" s="34" t="s">
        <v>10</v>
      </c>
      <c r="O55" s="9">
        <f t="shared" si="26"/>
        <v>97</v>
      </c>
      <c r="P55" s="34" t="s">
        <v>10</v>
      </c>
      <c r="Q55" s="9">
        <f t="shared" si="25"/>
        <v>97</v>
      </c>
      <c r="R55" s="98"/>
    </row>
    <row r="56" spans="1:18" x14ac:dyDescent="0.2">
      <c r="A56" s="31"/>
      <c r="B56" s="48" t="s">
        <v>775</v>
      </c>
      <c r="C56" s="34" t="s">
        <v>10</v>
      </c>
      <c r="D56" s="14">
        <f>D36</f>
        <v>0</v>
      </c>
      <c r="E56" s="14">
        <f>E36</f>
        <v>0</v>
      </c>
      <c r="F56" s="14">
        <f>F36</f>
        <v>0</v>
      </c>
      <c r="G56" s="9">
        <f>SUM(C56:F56)</f>
        <v>0</v>
      </c>
      <c r="H56" s="34" t="s">
        <v>10</v>
      </c>
      <c r="I56" s="9">
        <f t="shared" si="28"/>
        <v>0</v>
      </c>
      <c r="J56" s="18"/>
      <c r="K56" s="34" t="s">
        <v>10</v>
      </c>
      <c r="L56" s="14">
        <f>L36</f>
        <v>41</v>
      </c>
      <c r="M56" s="14">
        <f>M36</f>
        <v>0</v>
      </c>
      <c r="N56" s="14">
        <f>N36</f>
        <v>45</v>
      </c>
      <c r="O56" s="9">
        <f t="shared" ref="O56" si="29">SUM(K56:N56)</f>
        <v>86</v>
      </c>
      <c r="P56" s="34" t="s">
        <v>10</v>
      </c>
      <c r="Q56" s="9">
        <f t="shared" si="25"/>
        <v>86</v>
      </c>
      <c r="R56" s="98"/>
    </row>
    <row r="57" spans="1:18" x14ac:dyDescent="0.2">
      <c r="A57" s="31"/>
      <c r="B57" s="48" t="s">
        <v>751</v>
      </c>
      <c r="C57" s="14">
        <f>SUM(C20,C37)</f>
        <v>110</v>
      </c>
      <c r="D57" s="34" t="s">
        <v>10</v>
      </c>
      <c r="E57" s="34" t="s">
        <v>10</v>
      </c>
      <c r="F57" s="34" t="s">
        <v>10</v>
      </c>
      <c r="G57" s="9">
        <f t="shared" si="27"/>
        <v>110</v>
      </c>
      <c r="H57" s="34" t="s">
        <v>10</v>
      </c>
      <c r="I57" s="9">
        <f t="shared" si="28"/>
        <v>110</v>
      </c>
      <c r="J57" s="18"/>
      <c r="K57" s="14">
        <f>SUM(K20,K37)</f>
        <v>33</v>
      </c>
      <c r="L57" s="34" t="s">
        <v>10</v>
      </c>
      <c r="M57" s="34" t="s">
        <v>10</v>
      </c>
      <c r="N57" s="34" t="s">
        <v>10</v>
      </c>
      <c r="O57" s="9">
        <f t="shared" si="26"/>
        <v>33</v>
      </c>
      <c r="P57" s="34" t="s">
        <v>10</v>
      </c>
      <c r="Q57" s="9">
        <f t="shared" si="25"/>
        <v>33</v>
      </c>
      <c r="R57" s="98"/>
    </row>
    <row r="58" spans="1:18" x14ac:dyDescent="0.2">
      <c r="A58" s="31"/>
      <c r="B58" s="48" t="s">
        <v>669</v>
      </c>
      <c r="C58" s="14">
        <f>SUM(C21,C38)</f>
        <v>189</v>
      </c>
      <c r="D58" s="34" t="s">
        <v>10</v>
      </c>
      <c r="E58" s="34" t="s">
        <v>10</v>
      </c>
      <c r="F58" s="43" t="str">
        <f>F38</f>
        <v>..</v>
      </c>
      <c r="G58" s="9">
        <f t="shared" si="27"/>
        <v>189</v>
      </c>
      <c r="H58" s="34" t="s">
        <v>10</v>
      </c>
      <c r="I58" s="9">
        <f t="shared" si="28"/>
        <v>189</v>
      </c>
      <c r="J58" s="18"/>
      <c r="K58" s="14">
        <f>SUM(K21,K38)</f>
        <v>97</v>
      </c>
      <c r="L58" s="34" t="s">
        <v>10</v>
      </c>
      <c r="M58" s="34" t="s">
        <v>10</v>
      </c>
      <c r="N58" s="34" t="s">
        <v>10</v>
      </c>
      <c r="O58" s="9">
        <f t="shared" si="26"/>
        <v>97</v>
      </c>
      <c r="P58" s="34" t="s">
        <v>10</v>
      </c>
      <c r="Q58" s="9">
        <f t="shared" si="25"/>
        <v>97</v>
      </c>
      <c r="R58" s="18"/>
    </row>
    <row r="59" spans="1:18" x14ac:dyDescent="0.2">
      <c r="A59" s="31"/>
      <c r="B59" s="48" t="s">
        <v>768</v>
      </c>
      <c r="C59" s="14">
        <f>SUM(C22,C39)</f>
        <v>1845</v>
      </c>
      <c r="D59" s="14">
        <f>SUM(D22,D39)</f>
        <v>113</v>
      </c>
      <c r="E59" s="34" t="s">
        <v>10</v>
      </c>
      <c r="F59" s="14">
        <f>SUM(F22,F39)</f>
        <v>3116</v>
      </c>
      <c r="G59" s="9">
        <f t="shared" ref="G59" si="30">SUM(C59:F59)</f>
        <v>5074</v>
      </c>
      <c r="H59" s="34" t="s">
        <v>10</v>
      </c>
      <c r="I59" s="9">
        <f t="shared" ref="I59" si="31">SUM(G59:H59)</f>
        <v>5074</v>
      </c>
      <c r="J59" s="18"/>
      <c r="K59" s="14">
        <f>SUM(K22,K39)</f>
        <v>247</v>
      </c>
      <c r="L59" s="14">
        <f>SUM(L22,L39)</f>
        <v>27</v>
      </c>
      <c r="M59" s="34" t="s">
        <v>10</v>
      </c>
      <c r="N59" s="14">
        <f>SUM(N22,N39)</f>
        <v>806</v>
      </c>
      <c r="O59" s="9">
        <f t="shared" ref="O59" si="32">SUM(K59:N59)</f>
        <v>1080</v>
      </c>
      <c r="P59" s="34" t="s">
        <v>10</v>
      </c>
      <c r="Q59" s="9">
        <f t="shared" ref="Q59" si="33">SUM(O59:P59)</f>
        <v>1080</v>
      </c>
      <c r="R59" s="18"/>
    </row>
    <row r="60" spans="1:18" x14ac:dyDescent="0.2">
      <c r="A60" s="31"/>
      <c r="B60" s="48" t="s">
        <v>778</v>
      </c>
      <c r="C60" s="14">
        <f>SUM(C23,C40)</f>
        <v>25</v>
      </c>
      <c r="D60" s="34" t="s">
        <v>10</v>
      </c>
      <c r="E60" s="34" t="s">
        <v>10</v>
      </c>
      <c r="F60" s="34" t="s">
        <v>10</v>
      </c>
      <c r="G60" s="9">
        <f t="shared" si="27"/>
        <v>25</v>
      </c>
      <c r="H60" s="34" t="s">
        <v>10</v>
      </c>
      <c r="I60" s="9">
        <f t="shared" si="28"/>
        <v>25</v>
      </c>
      <c r="J60" s="18"/>
      <c r="K60" s="14">
        <f>SUM(K23,K40)</f>
        <v>4</v>
      </c>
      <c r="L60" s="34" t="s">
        <v>10</v>
      </c>
      <c r="M60" s="34" t="s">
        <v>10</v>
      </c>
      <c r="N60" s="34" t="s">
        <v>10</v>
      </c>
      <c r="O60" s="9">
        <f t="shared" si="26"/>
        <v>4</v>
      </c>
      <c r="P60" s="34" t="s">
        <v>10</v>
      </c>
      <c r="Q60" s="9">
        <f t="shared" si="25"/>
        <v>4</v>
      </c>
      <c r="R60" s="98"/>
    </row>
    <row r="61" spans="1:18" x14ac:dyDescent="0.2">
      <c r="A61" s="31"/>
      <c r="B61" s="48" t="s">
        <v>777</v>
      </c>
      <c r="C61" s="34" t="s">
        <v>10</v>
      </c>
      <c r="D61" s="14">
        <f>SUM(D24,D41)</f>
        <v>569</v>
      </c>
      <c r="E61" s="14">
        <f>SUM(E24,E41)</f>
        <v>16</v>
      </c>
      <c r="F61" s="14">
        <f>SUM(F24,F41)</f>
        <v>352</v>
      </c>
      <c r="G61" s="9">
        <f t="shared" si="27"/>
        <v>937</v>
      </c>
      <c r="H61" s="14">
        <f>SUM(H24,H41)</f>
        <v>6842</v>
      </c>
      <c r="I61" s="9">
        <f t="shared" si="28"/>
        <v>7779</v>
      </c>
      <c r="J61" s="18"/>
      <c r="K61" s="34" t="s">
        <v>10</v>
      </c>
      <c r="L61" s="14">
        <f>SUM(L24,L41)</f>
        <v>205</v>
      </c>
      <c r="M61" s="14">
        <f>SUM(M24,M41)</f>
        <v>0</v>
      </c>
      <c r="N61" s="14">
        <f>SUM(N24,N41)</f>
        <v>133</v>
      </c>
      <c r="O61" s="9">
        <f t="shared" si="26"/>
        <v>338</v>
      </c>
      <c r="P61" s="14">
        <f>SUM(P24,P41)</f>
        <v>5730</v>
      </c>
      <c r="Q61" s="9">
        <f t="shared" si="25"/>
        <v>6068</v>
      </c>
      <c r="R61" s="98"/>
    </row>
    <row r="62" spans="1:18" x14ac:dyDescent="0.2">
      <c r="A62" s="31"/>
      <c r="B62" s="48" t="s">
        <v>774</v>
      </c>
      <c r="C62" s="34" t="s">
        <v>10</v>
      </c>
      <c r="D62" s="14">
        <f>D42</f>
        <v>10</v>
      </c>
      <c r="E62" s="14">
        <f>E42</f>
        <v>8</v>
      </c>
      <c r="F62" s="14">
        <f>F42</f>
        <v>8</v>
      </c>
      <c r="G62" s="9">
        <f t="shared" ref="G62" si="34">SUM(C62:F62)</f>
        <v>26</v>
      </c>
      <c r="H62" s="14">
        <f>H42</f>
        <v>3298</v>
      </c>
      <c r="I62" s="9">
        <f t="shared" ref="I62" si="35">SUM(G62:H62)</f>
        <v>3324</v>
      </c>
      <c r="J62" s="18"/>
      <c r="K62" s="34" t="s">
        <v>10</v>
      </c>
      <c r="L62" s="14">
        <f>L42</f>
        <v>0</v>
      </c>
      <c r="M62" s="14">
        <f>M42</f>
        <v>4</v>
      </c>
      <c r="N62" s="14">
        <f>N42</f>
        <v>4</v>
      </c>
      <c r="O62" s="9">
        <f t="shared" ref="O62" si="36">SUM(K62:N62)</f>
        <v>8</v>
      </c>
      <c r="P62" s="14">
        <f>P42</f>
        <v>566</v>
      </c>
      <c r="Q62" s="9">
        <f t="shared" ref="Q62:Q63" si="37">SUM(O62:P62)</f>
        <v>574</v>
      </c>
      <c r="R62" s="98"/>
    </row>
    <row r="63" spans="1:18" ht="15" thickBot="1" x14ac:dyDescent="0.25">
      <c r="A63" s="31"/>
      <c r="B63" s="2" t="s">
        <v>755</v>
      </c>
      <c r="C63" s="9">
        <f>SUM(C46:C62)</f>
        <v>22113</v>
      </c>
      <c r="D63" s="9">
        <f>SUM(D46:D62)</f>
        <v>944</v>
      </c>
      <c r="E63" s="9">
        <f>SUM(E46:E62)</f>
        <v>24</v>
      </c>
      <c r="F63" s="9">
        <f>SUM(F46:F62)</f>
        <v>5969</v>
      </c>
      <c r="G63" s="9">
        <f>SUM(C63:F63)</f>
        <v>29050</v>
      </c>
      <c r="H63" s="9">
        <f>SUM(H46:H62)</f>
        <v>11674</v>
      </c>
      <c r="I63" s="9">
        <f t="shared" ref="I63" si="38">SUM(G63:H63)</f>
        <v>40724</v>
      </c>
      <c r="J63" s="18"/>
      <c r="K63" s="9">
        <f>SUM(K46:K62)</f>
        <v>18280</v>
      </c>
      <c r="L63" s="9">
        <f>SUM(L46:L62)</f>
        <v>597</v>
      </c>
      <c r="M63" s="9">
        <f>SUM(M46:M62)</f>
        <v>5</v>
      </c>
      <c r="N63" s="9">
        <f>SUM(N46:N62)</f>
        <v>3976</v>
      </c>
      <c r="O63" s="9">
        <f>SUM(K63:N63)</f>
        <v>22858</v>
      </c>
      <c r="P63" s="9">
        <f>SUM(P46:P62)</f>
        <v>8141</v>
      </c>
      <c r="Q63" s="9">
        <f t="shared" si="37"/>
        <v>30999</v>
      </c>
      <c r="R63" s="18"/>
    </row>
    <row r="64" spans="1:18" x14ac:dyDescent="0.2">
      <c r="A64" s="101"/>
      <c r="B64" s="101"/>
      <c r="C64" s="101"/>
      <c r="D64" s="101"/>
      <c r="E64" s="101"/>
      <c r="F64" s="101"/>
      <c r="G64" s="101"/>
      <c r="H64" s="101"/>
      <c r="I64" s="101"/>
      <c r="J64" s="106"/>
      <c r="K64" s="101"/>
      <c r="L64" s="101"/>
      <c r="M64" s="101"/>
      <c r="N64" s="101"/>
      <c r="O64" s="101"/>
      <c r="P64" s="101"/>
      <c r="Q64" s="101"/>
    </row>
    <row r="65" spans="1:18" ht="17.25" customHeight="1" x14ac:dyDescent="0.2">
      <c r="A65" s="7" t="s">
        <v>702</v>
      </c>
      <c r="B65" s="6" t="s">
        <v>703</v>
      </c>
      <c r="C65" s="10"/>
      <c r="D65" s="10"/>
      <c r="E65" s="10"/>
      <c r="F65" s="10"/>
      <c r="G65" s="10"/>
      <c r="H65" s="10"/>
      <c r="I65" s="10"/>
      <c r="J65" s="18"/>
      <c r="K65" s="10"/>
      <c r="L65" s="10"/>
      <c r="M65" s="10"/>
      <c r="N65" s="10"/>
      <c r="O65" s="10"/>
      <c r="P65" s="10"/>
      <c r="Q65" s="10"/>
      <c r="R65" s="98"/>
    </row>
    <row r="66" spans="1:18" x14ac:dyDescent="0.2">
      <c r="A66" s="31"/>
      <c r="B66" s="48" t="s">
        <v>711</v>
      </c>
      <c r="C66" s="14">
        <v>91</v>
      </c>
      <c r="D66" s="43">
        <v>2</v>
      </c>
      <c r="E66" s="34" t="s">
        <v>10</v>
      </c>
      <c r="F66" s="14">
        <v>47</v>
      </c>
      <c r="G66" s="9">
        <f>SUM(C66:F66)</f>
        <v>140</v>
      </c>
      <c r="H66" s="34" t="s">
        <v>10</v>
      </c>
      <c r="I66" s="9">
        <f t="shared" ref="I66:I71" si="39">SUM(G66:H66)</f>
        <v>140</v>
      </c>
      <c r="J66" s="18"/>
      <c r="K66" s="14">
        <v>1357</v>
      </c>
      <c r="L66" s="43">
        <v>74</v>
      </c>
      <c r="M66" s="34" t="s">
        <v>10</v>
      </c>
      <c r="N66" s="14">
        <v>243</v>
      </c>
      <c r="O66" s="9">
        <f>SUM(K66:N66)</f>
        <v>1674</v>
      </c>
      <c r="P66" s="34" t="s">
        <v>10</v>
      </c>
      <c r="Q66" s="9">
        <f>SUM(O66:P66)</f>
        <v>1674</v>
      </c>
      <c r="R66" s="18"/>
    </row>
    <row r="67" spans="1:18" x14ac:dyDescent="0.2">
      <c r="A67" s="31"/>
      <c r="B67" s="48" t="s">
        <v>712</v>
      </c>
      <c r="C67" s="14">
        <v>2</v>
      </c>
      <c r="D67" s="14">
        <v>0</v>
      </c>
      <c r="E67" s="34" t="s">
        <v>10</v>
      </c>
      <c r="F67" s="14">
        <v>2</v>
      </c>
      <c r="G67" s="9">
        <f>SUM(C67:F67)</f>
        <v>4</v>
      </c>
      <c r="H67" s="34" t="s">
        <v>10</v>
      </c>
      <c r="I67" s="9">
        <f t="shared" si="39"/>
        <v>4</v>
      </c>
      <c r="J67" s="18"/>
      <c r="K67" s="14">
        <v>1216</v>
      </c>
      <c r="L67" s="14">
        <v>261</v>
      </c>
      <c r="M67" s="34" t="s">
        <v>10</v>
      </c>
      <c r="N67" s="14">
        <v>398</v>
      </c>
      <c r="O67" s="9">
        <f>SUM(K67:N67)</f>
        <v>1875</v>
      </c>
      <c r="P67" s="34" t="s">
        <v>10</v>
      </c>
      <c r="Q67" s="9">
        <f t="shared" ref="Q67:Q80" si="40">SUM(O67:P67)</f>
        <v>1875</v>
      </c>
      <c r="R67" s="18"/>
    </row>
    <row r="68" spans="1:18" x14ac:dyDescent="0.2">
      <c r="A68" s="31"/>
      <c r="B68" s="48" t="s">
        <v>713</v>
      </c>
      <c r="C68" s="14">
        <v>5614</v>
      </c>
      <c r="D68" s="14">
        <v>43</v>
      </c>
      <c r="E68" s="34" t="s">
        <v>10</v>
      </c>
      <c r="F68" s="14">
        <v>1087</v>
      </c>
      <c r="G68" s="9">
        <f>SUM(C68:F68)</f>
        <v>6744</v>
      </c>
      <c r="H68" s="34" t="s">
        <v>10</v>
      </c>
      <c r="I68" s="9">
        <f t="shared" si="39"/>
        <v>6744</v>
      </c>
      <c r="J68" s="18"/>
      <c r="K68" s="14">
        <v>1461</v>
      </c>
      <c r="L68" s="14">
        <v>34</v>
      </c>
      <c r="M68" s="34" t="s">
        <v>10</v>
      </c>
      <c r="N68" s="14">
        <v>290</v>
      </c>
      <c r="O68" s="9">
        <f>SUM(K68:N68)</f>
        <v>1785</v>
      </c>
      <c r="P68" s="34" t="s">
        <v>10</v>
      </c>
      <c r="Q68" s="9">
        <f t="shared" si="40"/>
        <v>1785</v>
      </c>
      <c r="R68" s="18"/>
    </row>
    <row r="69" spans="1:18" x14ac:dyDescent="0.2">
      <c r="A69" s="31"/>
      <c r="B69" s="48" t="s">
        <v>719</v>
      </c>
      <c r="C69" s="34" t="s">
        <v>10</v>
      </c>
      <c r="D69" s="34" t="s">
        <v>10</v>
      </c>
      <c r="E69" s="34" t="s">
        <v>10</v>
      </c>
      <c r="F69" s="34" t="s">
        <v>10</v>
      </c>
      <c r="G69" s="34" t="s">
        <v>10</v>
      </c>
      <c r="H69" s="43">
        <v>953</v>
      </c>
      <c r="I69" s="9">
        <f t="shared" si="39"/>
        <v>953</v>
      </c>
      <c r="J69" s="18" t="s">
        <v>662</v>
      </c>
      <c r="K69" s="34" t="s">
        <v>10</v>
      </c>
      <c r="L69" s="34" t="s">
        <v>10</v>
      </c>
      <c r="M69" s="34" t="s">
        <v>10</v>
      </c>
      <c r="N69" s="34" t="s">
        <v>10</v>
      </c>
      <c r="O69" s="34" t="s">
        <v>10</v>
      </c>
      <c r="P69" s="43">
        <v>212</v>
      </c>
      <c r="Q69" s="9">
        <f t="shared" si="40"/>
        <v>212</v>
      </c>
      <c r="R69" s="98"/>
    </row>
    <row r="70" spans="1:18" x14ac:dyDescent="0.2">
      <c r="A70" s="31"/>
      <c r="B70" s="48" t="s">
        <v>718</v>
      </c>
      <c r="C70" s="34" t="s">
        <v>10</v>
      </c>
      <c r="D70" s="43">
        <v>0</v>
      </c>
      <c r="E70" s="43">
        <v>0</v>
      </c>
      <c r="F70" s="43">
        <v>58</v>
      </c>
      <c r="G70" s="9">
        <f>SUM(C70:F70)</f>
        <v>58</v>
      </c>
      <c r="H70" s="43">
        <v>221</v>
      </c>
      <c r="I70" s="9">
        <f t="shared" si="39"/>
        <v>279</v>
      </c>
      <c r="J70" s="18" t="s">
        <v>662</v>
      </c>
      <c r="K70" s="34" t="s">
        <v>10</v>
      </c>
      <c r="L70" s="43">
        <v>0</v>
      </c>
      <c r="M70" s="43">
        <v>0</v>
      </c>
      <c r="N70" s="43">
        <v>0</v>
      </c>
      <c r="O70" s="9">
        <f t="shared" ref="O70:O80" si="41">SUM(K70:N70)</f>
        <v>0</v>
      </c>
      <c r="P70" s="43">
        <v>11</v>
      </c>
      <c r="Q70" s="9">
        <f t="shared" si="40"/>
        <v>11</v>
      </c>
      <c r="R70" s="99"/>
    </row>
    <row r="71" spans="1:18" x14ac:dyDescent="0.2">
      <c r="A71" s="31"/>
      <c r="B71" s="48" t="s">
        <v>709</v>
      </c>
      <c r="C71" s="43">
        <v>147</v>
      </c>
      <c r="D71" s="43">
        <v>0</v>
      </c>
      <c r="E71" s="34" t="s">
        <v>10</v>
      </c>
      <c r="F71" s="43">
        <v>10</v>
      </c>
      <c r="G71" s="9">
        <f>SUM(C71:F71)</f>
        <v>157</v>
      </c>
      <c r="H71" s="34" t="s">
        <v>10</v>
      </c>
      <c r="I71" s="9">
        <f t="shared" si="39"/>
        <v>157</v>
      </c>
      <c r="J71" s="18"/>
      <c r="K71" s="43">
        <v>334</v>
      </c>
      <c r="L71" s="43">
        <v>20</v>
      </c>
      <c r="M71" s="34" t="s">
        <v>10</v>
      </c>
      <c r="N71" s="43">
        <v>12</v>
      </c>
      <c r="O71" s="9">
        <f t="shared" si="41"/>
        <v>366</v>
      </c>
      <c r="P71" s="34" t="s">
        <v>10</v>
      </c>
      <c r="Q71" s="9">
        <f t="shared" si="40"/>
        <v>366</v>
      </c>
      <c r="R71" s="98"/>
    </row>
    <row r="72" spans="1:18" x14ac:dyDescent="0.2">
      <c r="A72" s="31"/>
      <c r="B72" s="48" t="s">
        <v>714</v>
      </c>
      <c r="C72" s="34" t="s">
        <v>10</v>
      </c>
      <c r="D72" s="34" t="s">
        <v>10</v>
      </c>
      <c r="E72" s="34" t="s">
        <v>10</v>
      </c>
      <c r="F72" s="34" t="s">
        <v>10</v>
      </c>
      <c r="G72" s="34" t="s">
        <v>10</v>
      </c>
      <c r="H72" s="34" t="s">
        <v>10</v>
      </c>
      <c r="I72" s="34" t="s">
        <v>10</v>
      </c>
      <c r="J72" s="18"/>
      <c r="K72" s="14">
        <v>31</v>
      </c>
      <c r="L72" s="35">
        <v>0</v>
      </c>
      <c r="M72" s="34" t="s">
        <v>10</v>
      </c>
      <c r="N72" s="34" t="s">
        <v>10</v>
      </c>
      <c r="O72" s="9">
        <f t="shared" si="41"/>
        <v>31</v>
      </c>
      <c r="P72" s="34" t="s">
        <v>10</v>
      </c>
      <c r="Q72" s="9">
        <f t="shared" si="40"/>
        <v>31</v>
      </c>
      <c r="R72" s="98"/>
    </row>
    <row r="73" spans="1:18" x14ac:dyDescent="0.2">
      <c r="A73" s="31"/>
      <c r="B73" s="49" t="s">
        <v>715</v>
      </c>
      <c r="C73" s="34" t="s">
        <v>10</v>
      </c>
      <c r="D73" s="34" t="s">
        <v>10</v>
      </c>
      <c r="E73" s="34" t="s">
        <v>10</v>
      </c>
      <c r="F73" s="34" t="s">
        <v>10</v>
      </c>
      <c r="G73" s="34" t="s">
        <v>10</v>
      </c>
      <c r="H73" s="34" t="s">
        <v>10</v>
      </c>
      <c r="I73" s="34" t="s">
        <v>10</v>
      </c>
      <c r="J73" s="18"/>
      <c r="K73" s="14">
        <v>11</v>
      </c>
      <c r="L73" s="35">
        <v>0</v>
      </c>
      <c r="M73" s="34" t="s">
        <v>10</v>
      </c>
      <c r="N73" s="43">
        <v>0</v>
      </c>
      <c r="O73" s="9">
        <f t="shared" si="41"/>
        <v>11</v>
      </c>
      <c r="P73" s="34" t="s">
        <v>10</v>
      </c>
      <c r="Q73" s="9">
        <f t="shared" si="40"/>
        <v>11</v>
      </c>
      <c r="R73" s="98"/>
    </row>
    <row r="74" spans="1:18" x14ac:dyDescent="0.2">
      <c r="A74" s="31"/>
      <c r="B74" s="48" t="s">
        <v>720</v>
      </c>
      <c r="C74" s="34" t="s">
        <v>10</v>
      </c>
      <c r="D74" s="34" t="s">
        <v>10</v>
      </c>
      <c r="E74" s="34" t="s">
        <v>10</v>
      </c>
      <c r="F74" s="34" t="s">
        <v>10</v>
      </c>
      <c r="G74" s="34" t="s">
        <v>10</v>
      </c>
      <c r="H74" s="34" t="s">
        <v>10</v>
      </c>
      <c r="I74" s="34" t="s">
        <v>10</v>
      </c>
      <c r="J74" s="18"/>
      <c r="K74" s="34" t="s">
        <v>10</v>
      </c>
      <c r="L74" s="14">
        <v>11</v>
      </c>
      <c r="M74" s="14">
        <v>0</v>
      </c>
      <c r="N74" s="14">
        <v>16</v>
      </c>
      <c r="O74" s="9">
        <f t="shared" si="41"/>
        <v>27</v>
      </c>
      <c r="P74" s="14">
        <v>885</v>
      </c>
      <c r="Q74" s="9">
        <f t="shared" si="40"/>
        <v>912</v>
      </c>
      <c r="R74" s="18"/>
    </row>
    <row r="75" spans="1:18" x14ac:dyDescent="0.2">
      <c r="A75" s="31"/>
      <c r="B75" s="48" t="s">
        <v>716</v>
      </c>
      <c r="C75" s="34" t="s">
        <v>10</v>
      </c>
      <c r="D75" s="34" t="s">
        <v>10</v>
      </c>
      <c r="E75" s="34" t="s">
        <v>10</v>
      </c>
      <c r="F75" s="34" t="s">
        <v>10</v>
      </c>
      <c r="G75" s="34" t="s">
        <v>10</v>
      </c>
      <c r="H75" s="34" t="s">
        <v>10</v>
      </c>
      <c r="I75" s="34" t="s">
        <v>10</v>
      </c>
      <c r="J75" s="18"/>
      <c r="K75" s="14">
        <v>65</v>
      </c>
      <c r="L75" s="34" t="s">
        <v>10</v>
      </c>
      <c r="M75" s="34" t="s">
        <v>10</v>
      </c>
      <c r="N75" s="34" t="s">
        <v>10</v>
      </c>
      <c r="O75" s="9">
        <f t="shared" si="41"/>
        <v>65</v>
      </c>
      <c r="P75" s="34" t="s">
        <v>10</v>
      </c>
      <c r="Q75" s="9">
        <f t="shared" si="40"/>
        <v>65</v>
      </c>
      <c r="R75" s="98"/>
    </row>
    <row r="76" spans="1:18" x14ac:dyDescent="0.2">
      <c r="A76" s="31"/>
      <c r="B76" s="48" t="s">
        <v>775</v>
      </c>
      <c r="C76" s="34" t="s">
        <v>10</v>
      </c>
      <c r="D76" s="14">
        <v>5</v>
      </c>
      <c r="E76" s="14">
        <v>0</v>
      </c>
      <c r="F76" s="14">
        <v>8</v>
      </c>
      <c r="G76" s="9">
        <f>SUM(C76:F76)</f>
        <v>13</v>
      </c>
      <c r="H76" s="34" t="s">
        <v>10</v>
      </c>
      <c r="I76" s="9">
        <f t="shared" ref="I76:I81" si="42">SUM(G76:H76)</f>
        <v>13</v>
      </c>
      <c r="J76" s="18"/>
      <c r="K76" s="34" t="s">
        <v>10</v>
      </c>
      <c r="L76" s="14">
        <v>179</v>
      </c>
      <c r="M76" s="14">
        <v>0</v>
      </c>
      <c r="N76" s="14">
        <v>44</v>
      </c>
      <c r="O76" s="9">
        <f t="shared" si="41"/>
        <v>223</v>
      </c>
      <c r="P76" s="34" t="s">
        <v>10</v>
      </c>
      <c r="Q76" s="9">
        <f t="shared" si="40"/>
        <v>223</v>
      </c>
      <c r="R76" s="18"/>
    </row>
    <row r="77" spans="1:18" x14ac:dyDescent="0.2">
      <c r="A77" s="31"/>
      <c r="B77" s="48" t="s">
        <v>669</v>
      </c>
      <c r="C77" s="43">
        <v>0</v>
      </c>
      <c r="D77" s="34" t="s">
        <v>10</v>
      </c>
      <c r="E77" s="34" t="s">
        <v>10</v>
      </c>
      <c r="F77" s="34" t="s">
        <v>10</v>
      </c>
      <c r="G77" s="9">
        <f>SUM(C77:F77)</f>
        <v>0</v>
      </c>
      <c r="H77" s="34" t="s">
        <v>10</v>
      </c>
      <c r="I77" s="9">
        <f t="shared" si="42"/>
        <v>0</v>
      </c>
      <c r="J77" s="18"/>
      <c r="K77" s="43">
        <v>57</v>
      </c>
      <c r="L77" s="34" t="s">
        <v>10</v>
      </c>
      <c r="M77" s="34" t="s">
        <v>10</v>
      </c>
      <c r="N77" s="34" t="s">
        <v>10</v>
      </c>
      <c r="O77" s="9">
        <f t="shared" si="41"/>
        <v>57</v>
      </c>
      <c r="P77" s="34" t="s">
        <v>10</v>
      </c>
      <c r="Q77" s="9">
        <f t="shared" si="40"/>
        <v>57</v>
      </c>
      <c r="R77" s="99"/>
    </row>
    <row r="78" spans="1:18" x14ac:dyDescent="0.2">
      <c r="A78" s="31"/>
      <c r="B78" s="48" t="s">
        <v>778</v>
      </c>
      <c r="C78" s="35">
        <v>4</v>
      </c>
      <c r="D78" s="34" t="s">
        <v>10</v>
      </c>
      <c r="E78" s="34" t="s">
        <v>10</v>
      </c>
      <c r="F78" s="34" t="s">
        <v>10</v>
      </c>
      <c r="G78" s="9">
        <f>SUM(C78:F78)</f>
        <v>4</v>
      </c>
      <c r="H78" s="34" t="s">
        <v>10</v>
      </c>
      <c r="I78" s="9">
        <f t="shared" si="42"/>
        <v>4</v>
      </c>
      <c r="J78" s="18"/>
      <c r="K78" s="35">
        <v>113</v>
      </c>
      <c r="L78" s="34" t="s">
        <v>10</v>
      </c>
      <c r="M78" s="34" t="s">
        <v>10</v>
      </c>
      <c r="N78" s="34" t="s">
        <v>10</v>
      </c>
      <c r="O78" s="9">
        <f t="shared" si="41"/>
        <v>113</v>
      </c>
      <c r="P78" s="34" t="s">
        <v>10</v>
      </c>
      <c r="Q78" s="9">
        <f t="shared" si="40"/>
        <v>113</v>
      </c>
      <c r="R78" s="98"/>
    </row>
    <row r="79" spans="1:18" x14ac:dyDescent="0.2">
      <c r="A79" s="31"/>
      <c r="B79" s="48" t="s">
        <v>777</v>
      </c>
      <c r="C79" s="34" t="s">
        <v>10</v>
      </c>
      <c r="D79" s="14">
        <v>149</v>
      </c>
      <c r="E79" s="43">
        <v>0</v>
      </c>
      <c r="F79" s="14">
        <v>102</v>
      </c>
      <c r="G79" s="9">
        <f>SUM(C79:F79)</f>
        <v>251</v>
      </c>
      <c r="H79" s="14">
        <v>2779</v>
      </c>
      <c r="I79" s="9">
        <f t="shared" ref="I79" si="43">SUM(G79:H79)</f>
        <v>3030</v>
      </c>
      <c r="J79" s="18" t="s">
        <v>662</v>
      </c>
      <c r="K79" s="34" t="s">
        <v>10</v>
      </c>
      <c r="L79" s="14">
        <v>105</v>
      </c>
      <c r="M79" s="43">
        <v>0</v>
      </c>
      <c r="N79" s="14">
        <v>29</v>
      </c>
      <c r="O79" s="9">
        <f t="shared" si="41"/>
        <v>134</v>
      </c>
      <c r="P79" s="14">
        <v>1974</v>
      </c>
      <c r="Q79" s="9">
        <f t="shared" ref="Q79" si="44">SUM(O79:P79)</f>
        <v>2108</v>
      </c>
      <c r="R79" s="99" t="s">
        <v>662</v>
      </c>
    </row>
    <row r="80" spans="1:18" x14ac:dyDescent="0.2">
      <c r="A80" s="31"/>
      <c r="B80" s="48" t="s">
        <v>717</v>
      </c>
      <c r="C80" s="34" t="s">
        <v>10</v>
      </c>
      <c r="D80" s="34" t="s">
        <v>10</v>
      </c>
      <c r="E80" s="34" t="s">
        <v>10</v>
      </c>
      <c r="F80" s="34" t="s">
        <v>10</v>
      </c>
      <c r="G80" s="34" t="s">
        <v>10</v>
      </c>
      <c r="H80" s="34" t="s">
        <v>10</v>
      </c>
      <c r="I80" s="34" t="s">
        <v>10</v>
      </c>
      <c r="J80" s="18"/>
      <c r="K80" s="14">
        <v>36</v>
      </c>
      <c r="L80" s="34" t="s">
        <v>10</v>
      </c>
      <c r="M80" s="34" t="s">
        <v>10</v>
      </c>
      <c r="N80" s="34" t="s">
        <v>10</v>
      </c>
      <c r="O80" s="9">
        <f t="shared" si="41"/>
        <v>36</v>
      </c>
      <c r="P80" s="34" t="s">
        <v>10</v>
      </c>
      <c r="Q80" s="9">
        <f t="shared" si="40"/>
        <v>36</v>
      </c>
      <c r="R80" s="99"/>
    </row>
    <row r="81" spans="1:18" x14ac:dyDescent="0.2">
      <c r="A81" s="31"/>
      <c r="B81" s="2" t="s">
        <v>704</v>
      </c>
      <c r="C81" s="9">
        <f>SUM(C66:C80)</f>
        <v>5858</v>
      </c>
      <c r="D81" s="9">
        <f>SUM(D66:D80)</f>
        <v>199</v>
      </c>
      <c r="E81" s="9">
        <f>SUM(E66:E80)</f>
        <v>0</v>
      </c>
      <c r="F81" s="9">
        <f>SUM(F66:F80)</f>
        <v>1314</v>
      </c>
      <c r="G81" s="9">
        <f>SUM(C81:F81)</f>
        <v>7371</v>
      </c>
      <c r="H81" s="9">
        <f>SUM(H66:H80)</f>
        <v>3953</v>
      </c>
      <c r="I81" s="9">
        <f t="shared" si="42"/>
        <v>11324</v>
      </c>
      <c r="J81" s="18" t="s">
        <v>662</v>
      </c>
      <c r="K81" s="9">
        <f t="shared" ref="K81:Q81" si="45">SUM(K66:K80)</f>
        <v>4681</v>
      </c>
      <c r="L81" s="9">
        <f t="shared" si="45"/>
        <v>684</v>
      </c>
      <c r="M81" s="9">
        <f t="shared" si="45"/>
        <v>0</v>
      </c>
      <c r="N81" s="9">
        <f t="shared" si="45"/>
        <v>1032</v>
      </c>
      <c r="O81" s="9">
        <f t="shared" si="45"/>
        <v>6397</v>
      </c>
      <c r="P81" s="9">
        <f t="shared" si="45"/>
        <v>3082</v>
      </c>
      <c r="Q81" s="9">
        <f t="shared" si="45"/>
        <v>9479</v>
      </c>
      <c r="R81" s="18" t="s">
        <v>662</v>
      </c>
    </row>
    <row r="82" spans="1:18" x14ac:dyDescent="0.2">
      <c r="A82" s="31"/>
      <c r="B82" s="2"/>
      <c r="C82" s="9"/>
      <c r="D82" s="9"/>
      <c r="E82" s="9"/>
      <c r="F82" s="9"/>
      <c r="G82" s="9"/>
      <c r="H82" s="9"/>
      <c r="I82" s="9"/>
      <c r="J82" s="18"/>
      <c r="K82" s="9"/>
      <c r="L82" s="9"/>
      <c r="M82" s="9"/>
      <c r="N82" s="9"/>
      <c r="O82" s="9"/>
      <c r="P82" s="9"/>
      <c r="Q82" s="9"/>
      <c r="R82" s="18"/>
    </row>
    <row r="83" spans="1:18" ht="17.25" customHeight="1" x14ac:dyDescent="0.2">
      <c r="A83" s="7"/>
      <c r="B83" s="6" t="s">
        <v>729</v>
      </c>
      <c r="C83" s="10"/>
      <c r="D83" s="10"/>
      <c r="E83" s="10"/>
      <c r="F83" s="10"/>
      <c r="G83" s="10"/>
      <c r="H83" s="10"/>
      <c r="I83" s="10"/>
      <c r="J83" s="18"/>
      <c r="K83" s="10"/>
      <c r="L83" s="10"/>
      <c r="M83" s="10"/>
      <c r="N83" s="10"/>
      <c r="O83" s="10"/>
      <c r="P83" s="10"/>
      <c r="Q83" s="10"/>
      <c r="R83" s="98"/>
    </row>
    <row r="84" spans="1:18" x14ac:dyDescent="0.2">
      <c r="A84" s="31"/>
      <c r="B84" s="48" t="s">
        <v>711</v>
      </c>
      <c r="C84" s="14">
        <v>87</v>
      </c>
      <c r="D84" s="43">
        <v>20</v>
      </c>
      <c r="E84" s="34" t="s">
        <v>10</v>
      </c>
      <c r="F84" s="14">
        <v>58</v>
      </c>
      <c r="G84" s="9">
        <f>SUM(C84:F84)</f>
        <v>165</v>
      </c>
      <c r="H84" s="34" t="s">
        <v>10</v>
      </c>
      <c r="I84" s="9">
        <f t="shared" ref="I84:I89" si="46">SUM(G84:H84)</f>
        <v>165</v>
      </c>
      <c r="J84" s="18"/>
      <c r="K84" s="14">
        <v>2880</v>
      </c>
      <c r="L84" s="43">
        <v>120</v>
      </c>
      <c r="M84" s="34" t="s">
        <v>10</v>
      </c>
      <c r="N84" s="14">
        <v>549</v>
      </c>
      <c r="O84" s="9">
        <f>SUM(K84:N84)</f>
        <v>3549</v>
      </c>
      <c r="P84" s="34" t="s">
        <v>10</v>
      </c>
      <c r="Q84" s="9">
        <f>SUM(O84:P84)</f>
        <v>3549</v>
      </c>
      <c r="R84" s="18"/>
    </row>
    <row r="85" spans="1:18" x14ac:dyDescent="0.2">
      <c r="A85" s="31"/>
      <c r="B85" s="48" t="s">
        <v>712</v>
      </c>
      <c r="C85" s="14">
        <v>10</v>
      </c>
      <c r="D85" s="14">
        <v>0</v>
      </c>
      <c r="E85" s="34" t="s">
        <v>10</v>
      </c>
      <c r="F85" s="14">
        <v>0</v>
      </c>
      <c r="G85" s="9">
        <f>SUM(C85:F85)</f>
        <v>10</v>
      </c>
      <c r="H85" s="34" t="s">
        <v>10</v>
      </c>
      <c r="I85" s="9">
        <f t="shared" si="46"/>
        <v>10</v>
      </c>
      <c r="J85" s="18"/>
      <c r="K85" s="14">
        <v>1162</v>
      </c>
      <c r="L85" s="14">
        <v>32</v>
      </c>
      <c r="M85" s="34" t="s">
        <v>10</v>
      </c>
      <c r="N85" s="14">
        <v>213</v>
      </c>
      <c r="O85" s="9">
        <f>SUM(K85:N85)</f>
        <v>1407</v>
      </c>
      <c r="P85" s="34" t="s">
        <v>10</v>
      </c>
      <c r="Q85" s="9">
        <f t="shared" ref="Q85:Q99" si="47">SUM(O85:P85)</f>
        <v>1407</v>
      </c>
      <c r="R85" s="18"/>
    </row>
    <row r="86" spans="1:18" x14ac:dyDescent="0.2">
      <c r="A86" s="31"/>
      <c r="B86" s="48" t="s">
        <v>713</v>
      </c>
      <c r="C86" s="14">
        <v>10044</v>
      </c>
      <c r="D86" s="14">
        <v>92</v>
      </c>
      <c r="E86" s="34" t="s">
        <v>10</v>
      </c>
      <c r="F86" s="14">
        <v>2561</v>
      </c>
      <c r="G86" s="9">
        <f>SUM(C86:F86)</f>
        <v>12697</v>
      </c>
      <c r="H86" s="34" t="s">
        <v>10</v>
      </c>
      <c r="I86" s="9">
        <f t="shared" si="46"/>
        <v>12697</v>
      </c>
      <c r="J86" s="18"/>
      <c r="K86" s="14">
        <v>3784</v>
      </c>
      <c r="L86" s="14">
        <v>29</v>
      </c>
      <c r="M86" s="34" t="s">
        <v>10</v>
      </c>
      <c r="N86" s="14">
        <v>790</v>
      </c>
      <c r="O86" s="9">
        <f>SUM(K86:N86)</f>
        <v>4603</v>
      </c>
      <c r="P86" s="34" t="s">
        <v>10</v>
      </c>
      <c r="Q86" s="9">
        <f t="shared" si="47"/>
        <v>4603</v>
      </c>
      <c r="R86" s="18"/>
    </row>
    <row r="87" spans="1:18" x14ac:dyDescent="0.2">
      <c r="A87" s="31"/>
      <c r="B87" s="48" t="s">
        <v>719</v>
      </c>
      <c r="C87" s="34" t="s">
        <v>10</v>
      </c>
      <c r="D87" s="34" t="s">
        <v>10</v>
      </c>
      <c r="E87" s="34" t="s">
        <v>10</v>
      </c>
      <c r="F87" s="34" t="s">
        <v>10</v>
      </c>
      <c r="G87" s="34" t="s">
        <v>10</v>
      </c>
      <c r="H87" s="71">
        <v>1925</v>
      </c>
      <c r="I87" s="9">
        <f t="shared" si="46"/>
        <v>1925</v>
      </c>
      <c r="J87" s="18" t="s">
        <v>662</v>
      </c>
      <c r="K87" s="34" t="s">
        <v>10</v>
      </c>
      <c r="L87" s="34" t="s">
        <v>10</v>
      </c>
      <c r="M87" s="34" t="s">
        <v>10</v>
      </c>
      <c r="N87" s="34" t="s">
        <v>10</v>
      </c>
      <c r="O87" s="34" t="s">
        <v>10</v>
      </c>
      <c r="P87" s="43">
        <v>313</v>
      </c>
      <c r="Q87" s="9">
        <f t="shared" si="47"/>
        <v>313</v>
      </c>
      <c r="R87" s="98"/>
    </row>
    <row r="88" spans="1:18" x14ac:dyDescent="0.2">
      <c r="A88" s="31"/>
      <c r="B88" s="48" t="s">
        <v>718</v>
      </c>
      <c r="C88" s="34" t="s">
        <v>10</v>
      </c>
      <c r="D88" s="43">
        <v>48</v>
      </c>
      <c r="E88" s="43">
        <v>5</v>
      </c>
      <c r="F88" s="43">
        <v>52</v>
      </c>
      <c r="G88" s="9">
        <f>SUM(C88:F88)</f>
        <v>105</v>
      </c>
      <c r="H88" s="71">
        <v>2527</v>
      </c>
      <c r="I88" s="9">
        <f t="shared" si="46"/>
        <v>2632</v>
      </c>
      <c r="J88" s="18" t="s">
        <v>662</v>
      </c>
      <c r="K88" s="34" t="s">
        <v>10</v>
      </c>
      <c r="L88" s="43">
        <v>0</v>
      </c>
      <c r="M88" s="43">
        <v>0</v>
      </c>
      <c r="N88" s="43">
        <v>0</v>
      </c>
      <c r="O88" s="9">
        <f t="shared" ref="O88:O99" si="48">SUM(K88:N88)</f>
        <v>0</v>
      </c>
      <c r="P88" s="43">
        <v>151</v>
      </c>
      <c r="Q88" s="9">
        <f t="shared" si="47"/>
        <v>151</v>
      </c>
      <c r="R88" s="98" t="s">
        <v>662</v>
      </c>
    </row>
    <row r="89" spans="1:18" x14ac:dyDescent="0.2">
      <c r="A89" s="31"/>
      <c r="B89" s="48" t="s">
        <v>709</v>
      </c>
      <c r="C89" s="43">
        <v>480</v>
      </c>
      <c r="D89" s="43">
        <v>22</v>
      </c>
      <c r="E89" s="34" t="s">
        <v>10</v>
      </c>
      <c r="F89" s="43">
        <v>57</v>
      </c>
      <c r="G89" s="9">
        <f>SUM(C89:F89)</f>
        <v>559</v>
      </c>
      <c r="H89" s="34" t="s">
        <v>10</v>
      </c>
      <c r="I89" s="9">
        <f t="shared" si="46"/>
        <v>559</v>
      </c>
      <c r="J89" s="18"/>
      <c r="K89" s="43">
        <v>280</v>
      </c>
      <c r="L89" s="43">
        <v>98</v>
      </c>
      <c r="M89" s="34" t="s">
        <v>10</v>
      </c>
      <c r="N89" s="43">
        <v>69</v>
      </c>
      <c r="O89" s="9">
        <f t="shared" si="48"/>
        <v>447</v>
      </c>
      <c r="P89" s="34" t="s">
        <v>10</v>
      </c>
      <c r="Q89" s="9">
        <f t="shared" si="47"/>
        <v>447</v>
      </c>
      <c r="R89" s="98"/>
    </row>
    <row r="90" spans="1:18" x14ac:dyDescent="0.2">
      <c r="A90" s="31"/>
      <c r="B90" s="48" t="s">
        <v>714</v>
      </c>
      <c r="C90" s="34" t="s">
        <v>10</v>
      </c>
      <c r="D90" s="34" t="s">
        <v>10</v>
      </c>
      <c r="E90" s="34" t="s">
        <v>10</v>
      </c>
      <c r="F90" s="34" t="s">
        <v>10</v>
      </c>
      <c r="G90" s="34" t="s">
        <v>10</v>
      </c>
      <c r="H90" s="34" t="s">
        <v>10</v>
      </c>
      <c r="I90" s="34" t="s">
        <v>10</v>
      </c>
      <c r="J90" s="18"/>
      <c r="K90" s="14">
        <v>26</v>
      </c>
      <c r="L90" s="35">
        <v>0</v>
      </c>
      <c r="M90" s="34" t="s">
        <v>10</v>
      </c>
      <c r="N90" s="34" t="s">
        <v>10</v>
      </c>
      <c r="O90" s="9">
        <f t="shared" si="48"/>
        <v>26</v>
      </c>
      <c r="P90" s="34" t="s">
        <v>10</v>
      </c>
      <c r="Q90" s="9">
        <f t="shared" si="47"/>
        <v>26</v>
      </c>
      <c r="R90" s="98"/>
    </row>
    <row r="91" spans="1:18" x14ac:dyDescent="0.2">
      <c r="A91" s="31"/>
      <c r="B91" s="49" t="s">
        <v>715</v>
      </c>
      <c r="C91" s="34" t="s">
        <v>10</v>
      </c>
      <c r="D91" s="34" t="s">
        <v>10</v>
      </c>
      <c r="E91" s="34" t="s">
        <v>10</v>
      </c>
      <c r="F91" s="34" t="s">
        <v>10</v>
      </c>
      <c r="G91" s="34" t="s">
        <v>10</v>
      </c>
      <c r="H91" s="34" t="s">
        <v>10</v>
      </c>
      <c r="I91" s="34" t="s">
        <v>10</v>
      </c>
      <c r="J91" s="18"/>
      <c r="K91" s="14">
        <v>39</v>
      </c>
      <c r="L91" s="35">
        <v>0</v>
      </c>
      <c r="M91" s="34" t="s">
        <v>10</v>
      </c>
      <c r="N91" s="43">
        <v>0</v>
      </c>
      <c r="O91" s="9">
        <f t="shared" si="48"/>
        <v>39</v>
      </c>
      <c r="P91" s="34" t="s">
        <v>10</v>
      </c>
      <c r="Q91" s="9">
        <f t="shared" si="47"/>
        <v>39</v>
      </c>
      <c r="R91" s="98"/>
    </row>
    <row r="92" spans="1:18" x14ac:dyDescent="0.2">
      <c r="A92" s="31"/>
      <c r="B92" s="48" t="s">
        <v>720</v>
      </c>
      <c r="C92" s="34" t="s">
        <v>10</v>
      </c>
      <c r="D92" s="34" t="s">
        <v>10</v>
      </c>
      <c r="E92" s="34" t="s">
        <v>10</v>
      </c>
      <c r="F92" s="34" t="s">
        <v>10</v>
      </c>
      <c r="G92" s="34" t="s">
        <v>10</v>
      </c>
      <c r="H92" s="34" t="s">
        <v>10</v>
      </c>
      <c r="I92" s="34" t="s">
        <v>10</v>
      </c>
      <c r="J92" s="18"/>
      <c r="K92" s="34" t="s">
        <v>10</v>
      </c>
      <c r="L92" s="14">
        <v>26</v>
      </c>
      <c r="M92" s="14">
        <v>0</v>
      </c>
      <c r="N92" s="14">
        <v>0</v>
      </c>
      <c r="O92" s="9">
        <f t="shared" si="48"/>
        <v>26</v>
      </c>
      <c r="P92" s="14">
        <v>1134</v>
      </c>
      <c r="Q92" s="9">
        <f t="shared" si="47"/>
        <v>1160</v>
      </c>
      <c r="R92" s="18"/>
    </row>
    <row r="93" spans="1:18" x14ac:dyDescent="0.2">
      <c r="A93" s="31"/>
      <c r="B93" s="48" t="s">
        <v>716</v>
      </c>
      <c r="C93" s="34" t="s">
        <v>10</v>
      </c>
      <c r="D93" s="34" t="s">
        <v>10</v>
      </c>
      <c r="E93" s="34" t="s">
        <v>10</v>
      </c>
      <c r="F93" s="34" t="s">
        <v>10</v>
      </c>
      <c r="G93" s="34" t="s">
        <v>10</v>
      </c>
      <c r="H93" s="34" t="s">
        <v>10</v>
      </c>
      <c r="I93" s="34" t="s">
        <v>10</v>
      </c>
      <c r="J93" s="18"/>
      <c r="K93" s="14">
        <v>47</v>
      </c>
      <c r="L93" s="34" t="s">
        <v>10</v>
      </c>
      <c r="M93" s="34" t="s">
        <v>10</v>
      </c>
      <c r="N93" s="34" t="s">
        <v>10</v>
      </c>
      <c r="O93" s="9">
        <f t="shared" si="48"/>
        <v>47</v>
      </c>
      <c r="P93" s="34" t="s">
        <v>10</v>
      </c>
      <c r="Q93" s="9">
        <f t="shared" si="47"/>
        <v>47</v>
      </c>
      <c r="R93" s="98"/>
    </row>
    <row r="94" spans="1:18" x14ac:dyDescent="0.2">
      <c r="A94" s="31"/>
      <c r="B94" s="48" t="s">
        <v>739</v>
      </c>
      <c r="C94" s="43">
        <v>20</v>
      </c>
      <c r="D94" s="34" t="s">
        <v>10</v>
      </c>
      <c r="E94" s="34" t="s">
        <v>10</v>
      </c>
      <c r="F94" s="34" t="s">
        <v>10</v>
      </c>
      <c r="G94" s="9">
        <f>SUM(C94:F94)</f>
        <v>20</v>
      </c>
      <c r="H94" s="34" t="s">
        <v>10</v>
      </c>
      <c r="I94" s="9">
        <f t="shared" ref="I94" si="49">SUM(G94:H94)</f>
        <v>20</v>
      </c>
      <c r="J94" s="18"/>
      <c r="K94" s="43">
        <v>0</v>
      </c>
      <c r="L94" s="34" t="s">
        <v>10</v>
      </c>
      <c r="M94" s="34" t="s">
        <v>10</v>
      </c>
      <c r="N94" s="34" t="s">
        <v>10</v>
      </c>
      <c r="O94" s="9">
        <f t="shared" si="48"/>
        <v>0</v>
      </c>
      <c r="P94" s="34" t="s">
        <v>10</v>
      </c>
      <c r="Q94" s="9">
        <f t="shared" si="47"/>
        <v>0</v>
      </c>
      <c r="R94" s="98"/>
    </row>
    <row r="95" spans="1:18" x14ac:dyDescent="0.2">
      <c r="A95" s="31"/>
      <c r="B95" s="48" t="s">
        <v>775</v>
      </c>
      <c r="C95" s="34" t="s">
        <v>10</v>
      </c>
      <c r="D95" s="14">
        <v>0</v>
      </c>
      <c r="E95" s="14">
        <v>0</v>
      </c>
      <c r="F95" s="14">
        <v>0</v>
      </c>
      <c r="G95" s="9">
        <f>SUM(C95:F95)</f>
        <v>0</v>
      </c>
      <c r="H95" s="34" t="s">
        <v>10</v>
      </c>
      <c r="I95" s="9">
        <f t="shared" ref="I95:I98" si="50">SUM(G95:H95)</f>
        <v>0</v>
      </c>
      <c r="J95" s="18"/>
      <c r="K95" s="34" t="s">
        <v>10</v>
      </c>
      <c r="L95" s="14">
        <v>111</v>
      </c>
      <c r="M95" s="14">
        <v>2</v>
      </c>
      <c r="N95" s="14">
        <v>28</v>
      </c>
      <c r="O95" s="9">
        <f t="shared" si="48"/>
        <v>141</v>
      </c>
      <c r="P95" s="34" t="s">
        <v>10</v>
      </c>
      <c r="Q95" s="9">
        <f t="shared" si="47"/>
        <v>141</v>
      </c>
      <c r="R95" s="18"/>
    </row>
    <row r="96" spans="1:18" x14ac:dyDescent="0.2">
      <c r="A96" s="31"/>
      <c r="B96" s="48" t="s">
        <v>669</v>
      </c>
      <c r="C96" s="43">
        <v>22</v>
      </c>
      <c r="D96" s="34" t="s">
        <v>10</v>
      </c>
      <c r="E96" s="34" t="s">
        <v>10</v>
      </c>
      <c r="F96" s="34" t="s">
        <v>10</v>
      </c>
      <c r="G96" s="9">
        <f>SUM(C96:F96)</f>
        <v>22</v>
      </c>
      <c r="H96" s="34" t="s">
        <v>10</v>
      </c>
      <c r="I96" s="9">
        <f t="shared" si="50"/>
        <v>22</v>
      </c>
      <c r="J96" s="18"/>
      <c r="K96" s="43">
        <v>67</v>
      </c>
      <c r="L96" s="34" t="s">
        <v>10</v>
      </c>
      <c r="M96" s="34" t="s">
        <v>10</v>
      </c>
      <c r="N96" s="34" t="s">
        <v>10</v>
      </c>
      <c r="O96" s="9">
        <f t="shared" si="48"/>
        <v>67</v>
      </c>
      <c r="P96" s="34" t="s">
        <v>10</v>
      </c>
      <c r="Q96" s="9">
        <f t="shared" si="47"/>
        <v>67</v>
      </c>
      <c r="R96" s="98"/>
    </row>
    <row r="97" spans="1:18" x14ac:dyDescent="0.2">
      <c r="A97" s="31"/>
      <c r="B97" s="48" t="s">
        <v>778</v>
      </c>
      <c r="C97" s="35">
        <v>23</v>
      </c>
      <c r="D97" s="34" t="s">
        <v>10</v>
      </c>
      <c r="E97" s="34" t="s">
        <v>10</v>
      </c>
      <c r="F97" s="34" t="s">
        <v>10</v>
      </c>
      <c r="G97" s="9">
        <f>SUM(C97:F97)</f>
        <v>23</v>
      </c>
      <c r="H97" s="34" t="s">
        <v>10</v>
      </c>
      <c r="I97" s="9">
        <f t="shared" si="50"/>
        <v>23</v>
      </c>
      <c r="J97" s="18"/>
      <c r="K97" s="35">
        <v>118</v>
      </c>
      <c r="L97" s="34" t="s">
        <v>10</v>
      </c>
      <c r="M97" s="34" t="s">
        <v>10</v>
      </c>
      <c r="N97" s="34" t="s">
        <v>10</v>
      </c>
      <c r="O97" s="9">
        <f t="shared" si="48"/>
        <v>118</v>
      </c>
      <c r="P97" s="34" t="s">
        <v>10</v>
      </c>
      <c r="Q97" s="9">
        <f t="shared" si="47"/>
        <v>118</v>
      </c>
      <c r="R97" s="98"/>
    </row>
    <row r="98" spans="1:18" x14ac:dyDescent="0.2">
      <c r="A98" s="31"/>
      <c r="B98" s="48" t="s">
        <v>777</v>
      </c>
      <c r="C98" s="34" t="s">
        <v>10</v>
      </c>
      <c r="D98" s="14">
        <v>249</v>
      </c>
      <c r="E98" s="43">
        <v>0</v>
      </c>
      <c r="F98" s="14">
        <v>94</v>
      </c>
      <c r="G98" s="9">
        <f>SUM(C98:F98)</f>
        <v>343</v>
      </c>
      <c r="H98" s="14">
        <v>3288</v>
      </c>
      <c r="I98" s="9">
        <f t="shared" si="50"/>
        <v>3631</v>
      </c>
      <c r="J98" s="18" t="s">
        <v>662</v>
      </c>
      <c r="K98" s="34" t="s">
        <v>10</v>
      </c>
      <c r="L98" s="14">
        <v>393</v>
      </c>
      <c r="M98" s="43">
        <v>0</v>
      </c>
      <c r="N98" s="14">
        <v>116</v>
      </c>
      <c r="O98" s="9">
        <f t="shared" si="48"/>
        <v>509</v>
      </c>
      <c r="P98" s="14">
        <v>3233</v>
      </c>
      <c r="Q98" s="9">
        <f t="shared" si="47"/>
        <v>3742</v>
      </c>
      <c r="R98" s="98" t="s">
        <v>662</v>
      </c>
    </row>
    <row r="99" spans="1:18" x14ac:dyDescent="0.2">
      <c r="A99" s="31"/>
      <c r="B99" s="48" t="s">
        <v>717</v>
      </c>
      <c r="C99" s="34" t="s">
        <v>10</v>
      </c>
      <c r="D99" s="34" t="s">
        <v>10</v>
      </c>
      <c r="E99" s="34" t="s">
        <v>10</v>
      </c>
      <c r="F99" s="34" t="s">
        <v>10</v>
      </c>
      <c r="G99" s="34" t="s">
        <v>10</v>
      </c>
      <c r="H99" s="34" t="s">
        <v>10</v>
      </c>
      <c r="I99" s="34" t="s">
        <v>10</v>
      </c>
      <c r="J99" s="18"/>
      <c r="K99" s="14">
        <v>16</v>
      </c>
      <c r="L99" s="34" t="s">
        <v>10</v>
      </c>
      <c r="M99" s="34" t="s">
        <v>10</v>
      </c>
      <c r="N99" s="34" t="s">
        <v>10</v>
      </c>
      <c r="O99" s="9">
        <f t="shared" si="48"/>
        <v>16</v>
      </c>
      <c r="P99" s="34" t="s">
        <v>10</v>
      </c>
      <c r="Q99" s="9">
        <f t="shared" si="47"/>
        <v>16</v>
      </c>
      <c r="R99" s="98"/>
    </row>
    <row r="100" spans="1:18" x14ac:dyDescent="0.2">
      <c r="A100" s="31"/>
      <c r="B100" s="2" t="s">
        <v>740</v>
      </c>
      <c r="C100" s="9">
        <f>SUM(C84:C99)</f>
        <v>10686</v>
      </c>
      <c r="D100" s="9">
        <f>SUM(D84:D99)</f>
        <v>431</v>
      </c>
      <c r="E100" s="9">
        <f>SUM(E84:E99)</f>
        <v>5</v>
      </c>
      <c r="F100" s="9">
        <f>SUM(F84:F99)</f>
        <v>2822</v>
      </c>
      <c r="G100" s="9">
        <f>SUM(C100:F100)</f>
        <v>13944</v>
      </c>
      <c r="H100" s="9">
        <f>SUM(H84:H99)</f>
        <v>7740</v>
      </c>
      <c r="I100" s="9">
        <f t="shared" ref="I100" si="51">SUM(G100:H100)</f>
        <v>21684</v>
      </c>
      <c r="J100" s="18" t="s">
        <v>662</v>
      </c>
      <c r="K100" s="9">
        <f t="shared" ref="K100:Q100" si="52">SUM(K84:K99)</f>
        <v>8419</v>
      </c>
      <c r="L100" s="9">
        <f t="shared" si="52"/>
        <v>809</v>
      </c>
      <c r="M100" s="9">
        <f t="shared" si="52"/>
        <v>2</v>
      </c>
      <c r="N100" s="9">
        <f t="shared" si="52"/>
        <v>1765</v>
      </c>
      <c r="O100" s="9">
        <f t="shared" si="52"/>
        <v>10995</v>
      </c>
      <c r="P100" s="9">
        <f t="shared" si="52"/>
        <v>4831</v>
      </c>
      <c r="Q100" s="9">
        <f t="shared" si="52"/>
        <v>15826</v>
      </c>
      <c r="R100" s="18" t="s">
        <v>662</v>
      </c>
    </row>
    <row r="101" spans="1:18" x14ac:dyDescent="0.2">
      <c r="A101" s="31"/>
      <c r="B101" s="2"/>
      <c r="C101" s="9"/>
      <c r="D101" s="9"/>
      <c r="E101" s="9"/>
      <c r="F101" s="9"/>
      <c r="G101" s="9"/>
      <c r="H101" s="9"/>
      <c r="I101" s="9"/>
      <c r="J101" s="18"/>
      <c r="K101" s="9"/>
      <c r="L101" s="9"/>
      <c r="M101" s="9"/>
      <c r="N101" s="9"/>
      <c r="O101" s="9"/>
      <c r="P101" s="9"/>
      <c r="Q101" s="9"/>
      <c r="R101" s="18"/>
    </row>
    <row r="102" spans="1:18" ht="17.25" customHeight="1" x14ac:dyDescent="0.2">
      <c r="A102" s="7"/>
      <c r="B102" s="6" t="s">
        <v>702</v>
      </c>
      <c r="C102" s="10"/>
      <c r="D102" s="10"/>
      <c r="E102" s="10"/>
      <c r="F102" s="10"/>
      <c r="G102" s="10"/>
      <c r="H102" s="10"/>
      <c r="I102" s="10"/>
      <c r="J102" s="18"/>
      <c r="K102" s="10"/>
      <c r="L102" s="10"/>
      <c r="M102" s="10"/>
      <c r="N102" s="10"/>
      <c r="O102" s="10"/>
      <c r="P102" s="10"/>
      <c r="Q102" s="10"/>
      <c r="R102" s="98"/>
    </row>
    <row r="103" spans="1:18" x14ac:dyDescent="0.2">
      <c r="A103" s="31"/>
      <c r="B103" s="48" t="s">
        <v>711</v>
      </c>
      <c r="C103" s="14">
        <f t="shared" ref="C103:D105" si="53">SUM(C66,C84)</f>
        <v>178</v>
      </c>
      <c r="D103" s="14">
        <f t="shared" si="53"/>
        <v>22</v>
      </c>
      <c r="E103" s="34" t="s">
        <v>10</v>
      </c>
      <c r="F103" s="14">
        <f>SUM(F66,F84)</f>
        <v>105</v>
      </c>
      <c r="G103" s="9">
        <f>SUM(C103:F103)</f>
        <v>305</v>
      </c>
      <c r="H103" s="34" t="s">
        <v>10</v>
      </c>
      <c r="I103" s="9">
        <f t="shared" ref="I103:I108" si="54">SUM(G103:H103)</f>
        <v>305</v>
      </c>
      <c r="J103" s="18"/>
      <c r="K103" s="14">
        <f t="shared" ref="K103:L105" si="55">SUM(K66,K84)</f>
        <v>4237</v>
      </c>
      <c r="L103" s="14">
        <f t="shared" si="55"/>
        <v>194</v>
      </c>
      <c r="M103" s="34" t="s">
        <v>10</v>
      </c>
      <c r="N103" s="14">
        <f>SUM(N66,N84)</f>
        <v>792</v>
      </c>
      <c r="O103" s="9">
        <f>SUM(K103:N103)</f>
        <v>5223</v>
      </c>
      <c r="P103" s="34" t="s">
        <v>10</v>
      </c>
      <c r="Q103" s="9">
        <f>SUM(O103:P103)</f>
        <v>5223</v>
      </c>
      <c r="R103" s="18"/>
    </row>
    <row r="104" spans="1:18" x14ac:dyDescent="0.2">
      <c r="A104" s="31"/>
      <c r="B104" s="48" t="s">
        <v>712</v>
      </c>
      <c r="C104" s="14">
        <f t="shared" si="53"/>
        <v>12</v>
      </c>
      <c r="D104" s="14">
        <f t="shared" si="53"/>
        <v>0</v>
      </c>
      <c r="E104" s="34" t="s">
        <v>10</v>
      </c>
      <c r="F104" s="14">
        <f>SUM(F67,F85)</f>
        <v>2</v>
      </c>
      <c r="G104" s="9">
        <f>SUM(C104:F104)</f>
        <v>14</v>
      </c>
      <c r="H104" s="34" t="s">
        <v>10</v>
      </c>
      <c r="I104" s="9">
        <f t="shared" si="54"/>
        <v>14</v>
      </c>
      <c r="J104" s="18"/>
      <c r="K104" s="14">
        <f t="shared" si="55"/>
        <v>2378</v>
      </c>
      <c r="L104" s="14">
        <f t="shared" si="55"/>
        <v>293</v>
      </c>
      <c r="M104" s="34" t="s">
        <v>10</v>
      </c>
      <c r="N104" s="14">
        <f>SUM(N67,N85)</f>
        <v>611</v>
      </c>
      <c r="O104" s="9">
        <f>SUM(K104:N104)</f>
        <v>3282</v>
      </c>
      <c r="P104" s="34" t="s">
        <v>10</v>
      </c>
      <c r="Q104" s="9">
        <f t="shared" ref="Q104:Q118" si="56">SUM(O104:P104)</f>
        <v>3282</v>
      </c>
      <c r="R104" s="18"/>
    </row>
    <row r="105" spans="1:18" x14ac:dyDescent="0.2">
      <c r="A105" s="31"/>
      <c r="B105" s="48" t="s">
        <v>713</v>
      </c>
      <c r="C105" s="14">
        <f t="shared" si="53"/>
        <v>15658</v>
      </c>
      <c r="D105" s="14">
        <f t="shared" si="53"/>
        <v>135</v>
      </c>
      <c r="E105" s="34" t="s">
        <v>10</v>
      </c>
      <c r="F105" s="14">
        <f>SUM(F68,F86)</f>
        <v>3648</v>
      </c>
      <c r="G105" s="9">
        <f>SUM(C105:F105)</f>
        <v>19441</v>
      </c>
      <c r="H105" s="34" t="s">
        <v>10</v>
      </c>
      <c r="I105" s="9">
        <f t="shared" si="54"/>
        <v>19441</v>
      </c>
      <c r="J105" s="18"/>
      <c r="K105" s="14">
        <f t="shared" si="55"/>
        <v>5245</v>
      </c>
      <c r="L105" s="14">
        <f t="shared" si="55"/>
        <v>63</v>
      </c>
      <c r="M105" s="34" t="s">
        <v>10</v>
      </c>
      <c r="N105" s="14">
        <f>SUM(N68,N86)</f>
        <v>1080</v>
      </c>
      <c r="O105" s="9">
        <f>SUM(K105:N105)</f>
        <v>6388</v>
      </c>
      <c r="P105" s="34" t="s">
        <v>10</v>
      </c>
      <c r="Q105" s="9">
        <f t="shared" si="56"/>
        <v>6388</v>
      </c>
      <c r="R105" s="18"/>
    </row>
    <row r="106" spans="1:18" x14ac:dyDescent="0.2">
      <c r="A106" s="31"/>
      <c r="B106" s="48" t="s">
        <v>719</v>
      </c>
      <c r="C106" s="34" t="s">
        <v>10</v>
      </c>
      <c r="D106" s="34" t="s">
        <v>10</v>
      </c>
      <c r="E106" s="34" t="s">
        <v>10</v>
      </c>
      <c r="F106" s="34" t="s">
        <v>10</v>
      </c>
      <c r="G106" s="34" t="s">
        <v>10</v>
      </c>
      <c r="H106" s="14">
        <f>SUM(H69,H87)</f>
        <v>2878</v>
      </c>
      <c r="I106" s="9">
        <f t="shared" si="54"/>
        <v>2878</v>
      </c>
      <c r="J106" s="18"/>
      <c r="K106" s="34" t="s">
        <v>10</v>
      </c>
      <c r="L106" s="34" t="s">
        <v>10</v>
      </c>
      <c r="M106" s="34" t="s">
        <v>10</v>
      </c>
      <c r="N106" s="34" t="s">
        <v>10</v>
      </c>
      <c r="O106" s="34" t="s">
        <v>10</v>
      </c>
      <c r="P106" s="14">
        <f>SUM(P69,P87)</f>
        <v>525</v>
      </c>
      <c r="Q106" s="9">
        <f t="shared" si="56"/>
        <v>525</v>
      </c>
      <c r="R106" s="98"/>
    </row>
    <row r="107" spans="1:18" x14ac:dyDescent="0.2">
      <c r="A107" s="31"/>
      <c r="B107" s="48" t="s">
        <v>718</v>
      </c>
      <c r="C107" s="34" t="s">
        <v>10</v>
      </c>
      <c r="D107" s="14">
        <f>SUM(D70,D88)</f>
        <v>48</v>
      </c>
      <c r="E107" s="14">
        <f>SUM(E70,E88)</f>
        <v>5</v>
      </c>
      <c r="F107" s="14">
        <f>SUM(F70,F88)</f>
        <v>110</v>
      </c>
      <c r="G107" s="9">
        <f>SUM(C107:F107)</f>
        <v>163</v>
      </c>
      <c r="H107" s="14">
        <f>SUM(H70,H88)</f>
        <v>2748</v>
      </c>
      <c r="I107" s="9">
        <f t="shared" si="54"/>
        <v>2911</v>
      </c>
      <c r="J107" s="18" t="s">
        <v>662</v>
      </c>
      <c r="K107" s="34" t="s">
        <v>10</v>
      </c>
      <c r="L107" s="14">
        <f t="shared" ref="L107:N107" si="57">SUM(L70,L88)</f>
        <v>0</v>
      </c>
      <c r="M107" s="14">
        <f t="shared" si="57"/>
        <v>0</v>
      </c>
      <c r="N107" s="14">
        <f t="shared" si="57"/>
        <v>0</v>
      </c>
      <c r="O107" s="9">
        <f t="shared" ref="O107:O118" si="58">SUM(K107:N107)</f>
        <v>0</v>
      </c>
      <c r="P107" s="14">
        <f>SUM(P70,P88)</f>
        <v>162</v>
      </c>
      <c r="Q107" s="9">
        <f t="shared" si="56"/>
        <v>162</v>
      </c>
      <c r="R107" s="98" t="s">
        <v>662</v>
      </c>
    </row>
    <row r="108" spans="1:18" x14ac:dyDescent="0.2">
      <c r="A108" s="31"/>
      <c r="B108" s="48" t="s">
        <v>709</v>
      </c>
      <c r="C108" s="14">
        <f>SUM(C71,C89)</f>
        <v>627</v>
      </c>
      <c r="D108" s="14">
        <f>SUM(D71,D89)</f>
        <v>22</v>
      </c>
      <c r="E108" s="34" t="s">
        <v>10</v>
      </c>
      <c r="F108" s="14">
        <f>SUM(F71,F89)</f>
        <v>67</v>
      </c>
      <c r="G108" s="9">
        <f>SUM(C108:F108)</f>
        <v>716</v>
      </c>
      <c r="H108" s="34" t="s">
        <v>10</v>
      </c>
      <c r="I108" s="9">
        <f t="shared" si="54"/>
        <v>716</v>
      </c>
      <c r="J108" s="18"/>
      <c r="K108" s="14">
        <f t="shared" ref="K108:L110" si="59">SUM(K71,K89)</f>
        <v>614</v>
      </c>
      <c r="L108" s="14">
        <f t="shared" si="59"/>
        <v>118</v>
      </c>
      <c r="M108" s="34" t="s">
        <v>10</v>
      </c>
      <c r="N108" s="14">
        <f>SUM(N71,N89)</f>
        <v>81</v>
      </c>
      <c r="O108" s="9">
        <f t="shared" si="58"/>
        <v>813</v>
      </c>
      <c r="P108" s="34" t="s">
        <v>10</v>
      </c>
      <c r="Q108" s="9">
        <f t="shared" si="56"/>
        <v>813</v>
      </c>
      <c r="R108" s="98"/>
    </row>
    <row r="109" spans="1:18" x14ac:dyDescent="0.2">
      <c r="A109" s="31"/>
      <c r="B109" s="48" t="s">
        <v>714</v>
      </c>
      <c r="C109" s="34" t="s">
        <v>10</v>
      </c>
      <c r="D109" s="34" t="s">
        <v>10</v>
      </c>
      <c r="E109" s="34" t="s">
        <v>10</v>
      </c>
      <c r="F109" s="34" t="s">
        <v>10</v>
      </c>
      <c r="G109" s="34" t="s">
        <v>10</v>
      </c>
      <c r="H109" s="34" t="s">
        <v>10</v>
      </c>
      <c r="I109" s="34" t="s">
        <v>10</v>
      </c>
      <c r="J109" s="18"/>
      <c r="K109" s="14">
        <f t="shared" si="59"/>
        <v>57</v>
      </c>
      <c r="L109" s="14">
        <f t="shared" si="59"/>
        <v>0</v>
      </c>
      <c r="M109" s="34" t="s">
        <v>10</v>
      </c>
      <c r="N109" s="34" t="s">
        <v>10</v>
      </c>
      <c r="O109" s="9">
        <f t="shared" si="58"/>
        <v>57</v>
      </c>
      <c r="P109" s="34" t="s">
        <v>10</v>
      </c>
      <c r="Q109" s="9">
        <f t="shared" si="56"/>
        <v>57</v>
      </c>
      <c r="R109" s="98"/>
    </row>
    <row r="110" spans="1:18" x14ac:dyDescent="0.2">
      <c r="A110" s="31"/>
      <c r="B110" s="49" t="s">
        <v>715</v>
      </c>
      <c r="C110" s="34" t="s">
        <v>10</v>
      </c>
      <c r="D110" s="34" t="s">
        <v>10</v>
      </c>
      <c r="E110" s="34" t="s">
        <v>10</v>
      </c>
      <c r="F110" s="34" t="s">
        <v>10</v>
      </c>
      <c r="G110" s="34" t="s">
        <v>10</v>
      </c>
      <c r="H110" s="34" t="s">
        <v>10</v>
      </c>
      <c r="I110" s="34" t="s">
        <v>10</v>
      </c>
      <c r="J110" s="18"/>
      <c r="K110" s="14">
        <f t="shared" si="59"/>
        <v>50</v>
      </c>
      <c r="L110" s="14">
        <f t="shared" si="59"/>
        <v>0</v>
      </c>
      <c r="M110" s="34" t="s">
        <v>10</v>
      </c>
      <c r="N110" s="14">
        <f>SUM(N73,N91)</f>
        <v>0</v>
      </c>
      <c r="O110" s="9">
        <f t="shared" si="58"/>
        <v>50</v>
      </c>
      <c r="P110" s="34" t="s">
        <v>10</v>
      </c>
      <c r="Q110" s="9">
        <f t="shared" si="56"/>
        <v>50</v>
      </c>
      <c r="R110" s="98"/>
    </row>
    <row r="111" spans="1:18" x14ac:dyDescent="0.2">
      <c r="A111" s="31"/>
      <c r="B111" s="48" t="s">
        <v>720</v>
      </c>
      <c r="C111" s="34" t="s">
        <v>10</v>
      </c>
      <c r="D111" s="34" t="s">
        <v>10</v>
      </c>
      <c r="E111" s="34" t="s">
        <v>10</v>
      </c>
      <c r="F111" s="34" t="s">
        <v>10</v>
      </c>
      <c r="G111" s="34" t="s">
        <v>10</v>
      </c>
      <c r="H111" s="34" t="s">
        <v>10</v>
      </c>
      <c r="I111" s="34" t="s">
        <v>10</v>
      </c>
      <c r="J111" s="18"/>
      <c r="K111" s="34" t="s">
        <v>10</v>
      </c>
      <c r="L111" s="14">
        <f>SUM(L74,L92)</f>
        <v>37</v>
      </c>
      <c r="M111" s="14">
        <f>SUM(M74,M92)</f>
        <v>0</v>
      </c>
      <c r="N111" s="14">
        <f>SUM(N74,N92)</f>
        <v>16</v>
      </c>
      <c r="O111" s="9">
        <f t="shared" si="58"/>
        <v>53</v>
      </c>
      <c r="P111" s="14">
        <f t="shared" ref="P111" si="60">SUM(P74,P92)</f>
        <v>2019</v>
      </c>
      <c r="Q111" s="9">
        <f t="shared" si="56"/>
        <v>2072</v>
      </c>
      <c r="R111" s="18"/>
    </row>
    <row r="112" spans="1:18" x14ac:dyDescent="0.2">
      <c r="A112" s="31"/>
      <c r="B112" s="48" t="s">
        <v>716</v>
      </c>
      <c r="C112" s="34" t="s">
        <v>10</v>
      </c>
      <c r="D112" s="34" t="s">
        <v>10</v>
      </c>
      <c r="E112" s="34" t="s">
        <v>10</v>
      </c>
      <c r="F112" s="34" t="s">
        <v>10</v>
      </c>
      <c r="G112" s="34" t="s">
        <v>10</v>
      </c>
      <c r="H112" s="34" t="s">
        <v>10</v>
      </c>
      <c r="I112" s="34" t="s">
        <v>10</v>
      </c>
      <c r="J112" s="18"/>
      <c r="K112" s="14">
        <f t="shared" ref="K112" si="61">SUM(K75,K93)</f>
        <v>112</v>
      </c>
      <c r="L112" s="34" t="s">
        <v>10</v>
      </c>
      <c r="M112" s="34" t="s">
        <v>10</v>
      </c>
      <c r="N112" s="34" t="s">
        <v>10</v>
      </c>
      <c r="O112" s="9">
        <f t="shared" si="58"/>
        <v>112</v>
      </c>
      <c r="P112" s="34" t="s">
        <v>10</v>
      </c>
      <c r="Q112" s="9">
        <f t="shared" si="56"/>
        <v>112</v>
      </c>
      <c r="R112" s="98"/>
    </row>
    <row r="113" spans="1:18" x14ac:dyDescent="0.2">
      <c r="A113" s="31"/>
      <c r="B113" s="48" t="s">
        <v>739</v>
      </c>
      <c r="C113" s="43">
        <f>SUM(C94)</f>
        <v>20</v>
      </c>
      <c r="D113" s="34" t="s">
        <v>10</v>
      </c>
      <c r="E113" s="34" t="s">
        <v>10</v>
      </c>
      <c r="F113" s="34" t="s">
        <v>10</v>
      </c>
      <c r="G113" s="9">
        <f>SUM(C113:F113)</f>
        <v>20</v>
      </c>
      <c r="H113" s="34" t="s">
        <v>10</v>
      </c>
      <c r="I113" s="9">
        <f t="shared" ref="I113" si="62">SUM(G113:H113)</f>
        <v>20</v>
      </c>
      <c r="J113" s="18"/>
      <c r="K113" s="43">
        <f>SUM(K94)</f>
        <v>0</v>
      </c>
      <c r="L113" s="34" t="s">
        <v>10</v>
      </c>
      <c r="M113" s="34" t="s">
        <v>10</v>
      </c>
      <c r="N113" s="34" t="s">
        <v>10</v>
      </c>
      <c r="O113" s="9">
        <f t="shared" si="58"/>
        <v>0</v>
      </c>
      <c r="P113" s="34" t="s">
        <v>10</v>
      </c>
      <c r="Q113" s="9">
        <f t="shared" ref="Q113" si="63">SUM(O113:P113)</f>
        <v>0</v>
      </c>
      <c r="R113" s="98"/>
    </row>
    <row r="114" spans="1:18" x14ac:dyDescent="0.2">
      <c r="A114" s="31"/>
      <c r="B114" s="48" t="s">
        <v>775</v>
      </c>
      <c r="C114" s="34" t="s">
        <v>10</v>
      </c>
      <c r="D114" s="14">
        <f>SUM(D76,D95)</f>
        <v>5</v>
      </c>
      <c r="E114" s="14">
        <f>SUM(E76,E95)</f>
        <v>0</v>
      </c>
      <c r="F114" s="14">
        <f>SUM(F76,F95)</f>
        <v>8</v>
      </c>
      <c r="G114" s="9">
        <f>SUM(C114:F114)</f>
        <v>13</v>
      </c>
      <c r="H114" s="34" t="s">
        <v>10</v>
      </c>
      <c r="I114" s="9">
        <f t="shared" ref="I114:I117" si="64">SUM(G114:H114)</f>
        <v>13</v>
      </c>
      <c r="J114" s="18"/>
      <c r="K114" s="34" t="s">
        <v>10</v>
      </c>
      <c r="L114" s="14">
        <f t="shared" ref="L114:N114" si="65">SUM(L76,L95)</f>
        <v>290</v>
      </c>
      <c r="M114" s="14">
        <f t="shared" si="65"/>
        <v>2</v>
      </c>
      <c r="N114" s="14">
        <f t="shared" si="65"/>
        <v>72</v>
      </c>
      <c r="O114" s="9">
        <f t="shared" si="58"/>
        <v>364</v>
      </c>
      <c r="P114" s="34" t="s">
        <v>10</v>
      </c>
      <c r="Q114" s="9">
        <f t="shared" si="56"/>
        <v>364</v>
      </c>
      <c r="R114" s="18"/>
    </row>
    <row r="115" spans="1:18" x14ac:dyDescent="0.2">
      <c r="A115" s="31"/>
      <c r="B115" s="48" t="s">
        <v>669</v>
      </c>
      <c r="C115" s="14">
        <f>SUM(C77,C96)</f>
        <v>22</v>
      </c>
      <c r="D115" s="34" t="s">
        <v>10</v>
      </c>
      <c r="E115" s="34" t="s">
        <v>10</v>
      </c>
      <c r="F115" s="34" t="s">
        <v>10</v>
      </c>
      <c r="G115" s="9">
        <f>SUM(C115:F115)</f>
        <v>22</v>
      </c>
      <c r="H115" s="34" t="s">
        <v>10</v>
      </c>
      <c r="I115" s="9">
        <f t="shared" si="64"/>
        <v>22</v>
      </c>
      <c r="J115" s="18"/>
      <c r="K115" s="14">
        <f>SUM(K77,K96)</f>
        <v>124</v>
      </c>
      <c r="L115" s="34" t="s">
        <v>10</v>
      </c>
      <c r="M115" s="34" t="s">
        <v>10</v>
      </c>
      <c r="N115" s="34" t="s">
        <v>10</v>
      </c>
      <c r="O115" s="9">
        <f t="shared" si="58"/>
        <v>124</v>
      </c>
      <c r="P115" s="34" t="s">
        <v>10</v>
      </c>
      <c r="Q115" s="9">
        <f t="shared" si="56"/>
        <v>124</v>
      </c>
      <c r="R115" s="98"/>
    </row>
    <row r="116" spans="1:18" x14ac:dyDescent="0.2">
      <c r="A116" s="31"/>
      <c r="B116" s="48" t="s">
        <v>778</v>
      </c>
      <c r="C116" s="14">
        <f>SUM(C78,C97)</f>
        <v>27</v>
      </c>
      <c r="D116" s="34" t="s">
        <v>10</v>
      </c>
      <c r="E116" s="34" t="s">
        <v>10</v>
      </c>
      <c r="F116" s="34" t="s">
        <v>10</v>
      </c>
      <c r="G116" s="9">
        <f>SUM(C116:F116)</f>
        <v>27</v>
      </c>
      <c r="H116" s="34" t="s">
        <v>10</v>
      </c>
      <c r="I116" s="9">
        <f t="shared" si="64"/>
        <v>27</v>
      </c>
      <c r="J116" s="18"/>
      <c r="K116" s="14">
        <f>SUM(K78,K97)</f>
        <v>231</v>
      </c>
      <c r="L116" s="34" t="s">
        <v>10</v>
      </c>
      <c r="M116" s="34" t="s">
        <v>10</v>
      </c>
      <c r="N116" s="34" t="s">
        <v>10</v>
      </c>
      <c r="O116" s="9">
        <f t="shared" si="58"/>
        <v>231</v>
      </c>
      <c r="P116" s="34" t="s">
        <v>10</v>
      </c>
      <c r="Q116" s="9">
        <f t="shared" si="56"/>
        <v>231</v>
      </c>
      <c r="R116" s="98"/>
    </row>
    <row r="117" spans="1:18" x14ac:dyDescent="0.2">
      <c r="A117" s="31"/>
      <c r="B117" s="48" t="s">
        <v>777</v>
      </c>
      <c r="C117" s="34" t="s">
        <v>10</v>
      </c>
      <c r="D117" s="14">
        <f>SUM(D79,D98)</f>
        <v>398</v>
      </c>
      <c r="E117" s="14">
        <f>SUM(E79,E98)</f>
        <v>0</v>
      </c>
      <c r="F117" s="14">
        <f>SUM(F79,F98)</f>
        <v>196</v>
      </c>
      <c r="G117" s="9">
        <f>SUM(C117:F117)</f>
        <v>594</v>
      </c>
      <c r="H117" s="14">
        <f>SUM(H79,H98)</f>
        <v>6067</v>
      </c>
      <c r="I117" s="9">
        <f t="shared" si="64"/>
        <v>6661</v>
      </c>
      <c r="J117" s="18" t="s">
        <v>662</v>
      </c>
      <c r="K117" s="34" t="s">
        <v>10</v>
      </c>
      <c r="L117" s="14">
        <f t="shared" ref="L117:N117" si="66">SUM(L79,L98)</f>
        <v>498</v>
      </c>
      <c r="M117" s="14">
        <f t="shared" si="66"/>
        <v>0</v>
      </c>
      <c r="N117" s="14">
        <f t="shared" si="66"/>
        <v>145</v>
      </c>
      <c r="O117" s="9">
        <f t="shared" si="58"/>
        <v>643</v>
      </c>
      <c r="P117" s="14">
        <f t="shared" ref="P117" si="67">SUM(P79,P98)</f>
        <v>5207</v>
      </c>
      <c r="Q117" s="9">
        <f t="shared" si="56"/>
        <v>5850</v>
      </c>
      <c r="R117" s="98" t="s">
        <v>662</v>
      </c>
    </row>
    <row r="118" spans="1:18" x14ac:dyDescent="0.2">
      <c r="A118" s="31"/>
      <c r="B118" s="48" t="s">
        <v>717</v>
      </c>
      <c r="C118" s="34" t="s">
        <v>10</v>
      </c>
      <c r="D118" s="34" t="s">
        <v>10</v>
      </c>
      <c r="E118" s="34" t="s">
        <v>10</v>
      </c>
      <c r="F118" s="34" t="s">
        <v>10</v>
      </c>
      <c r="G118" s="34" t="s">
        <v>10</v>
      </c>
      <c r="H118" s="34" t="s">
        <v>10</v>
      </c>
      <c r="I118" s="34" t="s">
        <v>10</v>
      </c>
      <c r="J118" s="18"/>
      <c r="K118" s="14">
        <f t="shared" ref="K118" si="68">SUM(K80,K99)</f>
        <v>52</v>
      </c>
      <c r="L118" s="34" t="s">
        <v>10</v>
      </c>
      <c r="M118" s="34" t="s">
        <v>10</v>
      </c>
      <c r="N118" s="34" t="s">
        <v>10</v>
      </c>
      <c r="O118" s="9">
        <f t="shared" si="58"/>
        <v>52</v>
      </c>
      <c r="P118" s="34" t="s">
        <v>10</v>
      </c>
      <c r="Q118" s="9">
        <f t="shared" si="56"/>
        <v>52</v>
      </c>
      <c r="R118" s="98"/>
    </row>
    <row r="119" spans="1:18" ht="15" thickBot="1" x14ac:dyDescent="0.25">
      <c r="A119" s="31"/>
      <c r="B119" s="2" t="s">
        <v>728</v>
      </c>
      <c r="C119" s="9">
        <f>SUM(C103:C118)</f>
        <v>16544</v>
      </c>
      <c r="D119" s="9">
        <f>SUM(D103:D118)</f>
        <v>630</v>
      </c>
      <c r="E119" s="9">
        <f>SUM(E103:E118)</f>
        <v>5</v>
      </c>
      <c r="F119" s="9">
        <f>SUM(F103:F118)</f>
        <v>4136</v>
      </c>
      <c r="G119" s="9">
        <f>SUM(C119:F119)</f>
        <v>21315</v>
      </c>
      <c r="H119" s="9">
        <f>SUM(H103:H118)</f>
        <v>11693</v>
      </c>
      <c r="I119" s="9">
        <f t="shared" ref="I119" si="69">SUM(G119:H119)</f>
        <v>33008</v>
      </c>
      <c r="J119" s="18" t="s">
        <v>662</v>
      </c>
      <c r="K119" s="9">
        <f t="shared" ref="K119:Q119" si="70">SUM(K103:K118)</f>
        <v>13100</v>
      </c>
      <c r="L119" s="9">
        <f t="shared" si="70"/>
        <v>1493</v>
      </c>
      <c r="M119" s="9">
        <f t="shared" si="70"/>
        <v>2</v>
      </c>
      <c r="N119" s="9">
        <f t="shared" si="70"/>
        <v>2797</v>
      </c>
      <c r="O119" s="9">
        <f t="shared" si="70"/>
        <v>17392</v>
      </c>
      <c r="P119" s="9">
        <f t="shared" si="70"/>
        <v>7913</v>
      </c>
      <c r="Q119" s="9">
        <f t="shared" si="70"/>
        <v>25305</v>
      </c>
      <c r="R119" s="18" t="s">
        <v>662</v>
      </c>
    </row>
    <row r="120" spans="1:18" x14ac:dyDescent="0.2">
      <c r="A120" s="101"/>
      <c r="B120" s="101"/>
      <c r="C120" s="101"/>
      <c r="D120" s="101"/>
      <c r="E120" s="101"/>
      <c r="F120" s="101"/>
      <c r="G120" s="101"/>
      <c r="H120" s="101"/>
      <c r="I120" s="101"/>
      <c r="J120" s="106"/>
      <c r="K120" s="101"/>
      <c r="L120" s="101"/>
      <c r="M120" s="101"/>
      <c r="N120" s="101"/>
      <c r="O120" s="101"/>
      <c r="P120" s="101"/>
      <c r="Q120" s="101"/>
    </row>
    <row r="121" spans="1:18" ht="17.25" customHeight="1" x14ac:dyDescent="0.2">
      <c r="A121" s="7" t="s">
        <v>672</v>
      </c>
      <c r="B121" s="6" t="s">
        <v>671</v>
      </c>
      <c r="C121" s="10"/>
      <c r="D121" s="10"/>
      <c r="E121" s="10"/>
      <c r="F121" s="10"/>
      <c r="G121" s="10"/>
      <c r="H121" s="10"/>
      <c r="I121" s="10"/>
      <c r="J121" s="18"/>
      <c r="K121" s="10"/>
      <c r="L121" s="10"/>
      <c r="M121" s="10"/>
      <c r="N121" s="10"/>
      <c r="O121" s="10"/>
      <c r="P121" s="10"/>
      <c r="Q121" s="10"/>
      <c r="R121" s="98"/>
    </row>
    <row r="122" spans="1:18" x14ac:dyDescent="0.2">
      <c r="A122" s="31"/>
      <c r="B122" s="48" t="s">
        <v>773</v>
      </c>
      <c r="C122" s="34" t="s">
        <v>10</v>
      </c>
      <c r="D122" s="14">
        <v>49</v>
      </c>
      <c r="E122" s="14">
        <v>0</v>
      </c>
      <c r="F122" s="14">
        <v>0</v>
      </c>
      <c r="G122" s="9">
        <f>SUM(C122:F122)</f>
        <v>49</v>
      </c>
      <c r="H122" s="14">
        <v>727</v>
      </c>
      <c r="I122" s="9">
        <f t="shared" ref="I122:I127" si="71">SUM(G122:H122)</f>
        <v>776</v>
      </c>
      <c r="J122" s="18"/>
      <c r="K122" s="34" t="s">
        <v>10</v>
      </c>
      <c r="L122" s="14">
        <v>0</v>
      </c>
      <c r="M122" s="14">
        <v>0</v>
      </c>
      <c r="N122" s="14">
        <v>0</v>
      </c>
      <c r="O122" s="9">
        <f>SUM(K122:N122)</f>
        <v>0</v>
      </c>
      <c r="P122" s="14">
        <v>108</v>
      </c>
      <c r="Q122" s="9">
        <f>SUM(O122:P122)</f>
        <v>108</v>
      </c>
      <c r="R122" s="18"/>
    </row>
    <row r="123" spans="1:18" x14ac:dyDescent="0.2">
      <c r="A123" s="31"/>
      <c r="B123" s="48" t="s">
        <v>711</v>
      </c>
      <c r="C123" s="14">
        <v>2860</v>
      </c>
      <c r="D123" s="43">
        <v>69</v>
      </c>
      <c r="E123" s="34" t="s">
        <v>10</v>
      </c>
      <c r="F123" s="14">
        <v>517</v>
      </c>
      <c r="G123" s="9">
        <f>SUM(C123:F123)</f>
        <v>3446</v>
      </c>
      <c r="H123" s="34" t="s">
        <v>10</v>
      </c>
      <c r="I123" s="9">
        <f t="shared" si="71"/>
        <v>3446</v>
      </c>
      <c r="J123" s="18"/>
      <c r="K123" s="43">
        <v>293</v>
      </c>
      <c r="L123" s="43">
        <v>4</v>
      </c>
      <c r="M123" s="34" t="s">
        <v>10</v>
      </c>
      <c r="N123" s="14">
        <v>62</v>
      </c>
      <c r="O123" s="9">
        <f>SUM(K123:N123)</f>
        <v>359</v>
      </c>
      <c r="P123" s="34" t="s">
        <v>10</v>
      </c>
      <c r="Q123" s="9">
        <f>SUM(O123:P123)</f>
        <v>359</v>
      </c>
      <c r="R123" s="18"/>
    </row>
    <row r="124" spans="1:18" x14ac:dyDescent="0.2">
      <c r="A124" s="31"/>
      <c r="B124" s="48" t="s">
        <v>712</v>
      </c>
      <c r="C124" s="14">
        <v>2715</v>
      </c>
      <c r="D124" s="14">
        <v>161</v>
      </c>
      <c r="E124" s="34" t="s">
        <v>10</v>
      </c>
      <c r="F124" s="14">
        <v>539</v>
      </c>
      <c r="G124" s="9">
        <f>SUM(C124:F124)</f>
        <v>3415</v>
      </c>
      <c r="H124" s="34" t="s">
        <v>10</v>
      </c>
      <c r="I124" s="9">
        <f t="shared" si="71"/>
        <v>3415</v>
      </c>
      <c r="J124" s="18"/>
      <c r="K124" s="14">
        <v>6425</v>
      </c>
      <c r="L124" s="14">
        <v>415</v>
      </c>
      <c r="M124" s="34" t="s">
        <v>10</v>
      </c>
      <c r="N124" s="14">
        <v>1465</v>
      </c>
      <c r="O124" s="9">
        <f>SUM(K124:N124)</f>
        <v>8305</v>
      </c>
      <c r="P124" s="34" t="s">
        <v>10</v>
      </c>
      <c r="Q124" s="9">
        <f t="shared" ref="Q124:Q137" si="72">SUM(O124:P124)</f>
        <v>8305</v>
      </c>
      <c r="R124" s="18"/>
    </row>
    <row r="125" spans="1:18" x14ac:dyDescent="0.2">
      <c r="A125" s="31"/>
      <c r="B125" s="48" t="s">
        <v>719</v>
      </c>
      <c r="C125" s="34" t="s">
        <v>10</v>
      </c>
      <c r="D125" s="34" t="s">
        <v>10</v>
      </c>
      <c r="E125" s="34" t="s">
        <v>10</v>
      </c>
      <c r="F125" s="34" t="s">
        <v>10</v>
      </c>
      <c r="G125" s="34" t="s">
        <v>10</v>
      </c>
      <c r="H125" s="43">
        <v>348</v>
      </c>
      <c r="I125" s="9">
        <f t="shared" si="71"/>
        <v>348</v>
      </c>
      <c r="J125" s="18"/>
      <c r="K125" s="34" t="s">
        <v>10</v>
      </c>
      <c r="L125" s="34" t="s">
        <v>10</v>
      </c>
      <c r="M125" s="34" t="s">
        <v>10</v>
      </c>
      <c r="N125" s="34" t="s">
        <v>10</v>
      </c>
      <c r="O125" s="34" t="s">
        <v>10</v>
      </c>
      <c r="P125" s="43">
        <v>59</v>
      </c>
      <c r="Q125" s="9">
        <f t="shared" si="72"/>
        <v>59</v>
      </c>
      <c r="R125" s="98"/>
    </row>
    <row r="126" spans="1:18" x14ac:dyDescent="0.2">
      <c r="A126" s="31"/>
      <c r="B126" s="48" t="s">
        <v>667</v>
      </c>
      <c r="C126" s="43">
        <v>450</v>
      </c>
      <c r="D126" s="43">
        <v>0</v>
      </c>
      <c r="E126" s="34" t="s">
        <v>10</v>
      </c>
      <c r="F126" s="43">
        <v>118</v>
      </c>
      <c r="G126" s="9">
        <f t="shared" ref="G126:G131" si="73">SUM(C126:F126)</f>
        <v>568</v>
      </c>
      <c r="H126" s="34" t="s">
        <v>10</v>
      </c>
      <c r="I126" s="9">
        <f t="shared" si="71"/>
        <v>568</v>
      </c>
      <c r="J126" s="18"/>
      <c r="K126" s="43">
        <v>13</v>
      </c>
      <c r="L126" s="43">
        <v>66</v>
      </c>
      <c r="M126" s="34" t="s">
        <v>10</v>
      </c>
      <c r="N126" s="43">
        <v>0</v>
      </c>
      <c r="O126" s="9">
        <f t="shared" ref="O126:O137" si="74">SUM(K126:N126)</f>
        <v>79</v>
      </c>
      <c r="P126" s="34" t="s">
        <v>10</v>
      </c>
      <c r="Q126" s="9">
        <f t="shared" si="72"/>
        <v>79</v>
      </c>
      <c r="R126" s="98"/>
    </row>
    <row r="127" spans="1:18" x14ac:dyDescent="0.2">
      <c r="A127" s="31"/>
      <c r="B127" s="49" t="s">
        <v>721</v>
      </c>
      <c r="C127" s="34" t="s">
        <v>10</v>
      </c>
      <c r="D127" s="14">
        <v>0</v>
      </c>
      <c r="E127" s="14">
        <v>0</v>
      </c>
      <c r="F127" s="14">
        <v>17</v>
      </c>
      <c r="G127" s="9">
        <f t="shared" si="73"/>
        <v>17</v>
      </c>
      <c r="H127" s="14">
        <v>36</v>
      </c>
      <c r="I127" s="9">
        <f t="shared" si="71"/>
        <v>53</v>
      </c>
      <c r="J127" s="18"/>
      <c r="K127" s="34" t="s">
        <v>10</v>
      </c>
      <c r="L127" s="14">
        <v>6</v>
      </c>
      <c r="M127" s="14">
        <v>0</v>
      </c>
      <c r="N127" s="14">
        <v>0</v>
      </c>
      <c r="O127" s="9">
        <f t="shared" si="74"/>
        <v>6</v>
      </c>
      <c r="P127" s="14">
        <v>78</v>
      </c>
      <c r="Q127" s="9">
        <f t="shared" si="72"/>
        <v>84</v>
      </c>
      <c r="R127" s="18"/>
    </row>
    <row r="128" spans="1:18" x14ac:dyDescent="0.2">
      <c r="A128" s="31"/>
      <c r="B128" s="54" t="s">
        <v>648</v>
      </c>
      <c r="C128" s="14">
        <v>670</v>
      </c>
      <c r="D128" s="14">
        <v>2</v>
      </c>
      <c r="E128" s="34" t="s">
        <v>10</v>
      </c>
      <c r="F128" s="34" t="s">
        <v>10</v>
      </c>
      <c r="G128" s="9">
        <f t="shared" si="73"/>
        <v>672</v>
      </c>
      <c r="H128" s="34" t="s">
        <v>10</v>
      </c>
      <c r="I128" s="9">
        <f>SUM(G128:H128)</f>
        <v>672</v>
      </c>
      <c r="J128" s="18"/>
      <c r="K128" s="14">
        <v>427</v>
      </c>
      <c r="L128" s="35">
        <v>2</v>
      </c>
      <c r="M128" s="34" t="s">
        <v>10</v>
      </c>
      <c r="N128" s="34" t="s">
        <v>10</v>
      </c>
      <c r="O128" s="9">
        <f t="shared" si="74"/>
        <v>429</v>
      </c>
      <c r="P128" s="34" t="s">
        <v>10</v>
      </c>
      <c r="Q128" s="9">
        <f t="shared" si="72"/>
        <v>429</v>
      </c>
      <c r="R128" s="98"/>
    </row>
    <row r="129" spans="1:18" x14ac:dyDescent="0.2">
      <c r="A129" s="31"/>
      <c r="B129" s="49" t="s">
        <v>678</v>
      </c>
      <c r="C129" s="14">
        <v>305</v>
      </c>
      <c r="D129" s="14">
        <v>8</v>
      </c>
      <c r="E129" s="34" t="s">
        <v>10</v>
      </c>
      <c r="F129" s="43">
        <v>1</v>
      </c>
      <c r="G129" s="9">
        <f t="shared" si="73"/>
        <v>314</v>
      </c>
      <c r="H129" s="34" t="s">
        <v>10</v>
      </c>
      <c r="I129" s="9">
        <f>SUM(G129:H129)</f>
        <v>314</v>
      </c>
      <c r="J129" s="18"/>
      <c r="K129" s="14">
        <v>67</v>
      </c>
      <c r="L129" s="35">
        <v>15</v>
      </c>
      <c r="M129" s="34" t="s">
        <v>10</v>
      </c>
      <c r="N129" s="43">
        <v>0</v>
      </c>
      <c r="O129" s="9">
        <f t="shared" si="74"/>
        <v>82</v>
      </c>
      <c r="P129" s="34" t="s">
        <v>10</v>
      </c>
      <c r="Q129" s="9">
        <f t="shared" si="72"/>
        <v>82</v>
      </c>
      <c r="R129" s="98"/>
    </row>
    <row r="130" spans="1:18" x14ac:dyDescent="0.2">
      <c r="A130" s="31"/>
      <c r="B130" s="48" t="s">
        <v>720</v>
      </c>
      <c r="C130" s="34" t="s">
        <v>10</v>
      </c>
      <c r="D130" s="14">
        <v>0</v>
      </c>
      <c r="E130" s="14">
        <v>0</v>
      </c>
      <c r="F130" s="14">
        <v>0</v>
      </c>
      <c r="G130" s="9">
        <f t="shared" si="73"/>
        <v>0</v>
      </c>
      <c r="H130" s="14">
        <v>32</v>
      </c>
      <c r="I130" s="9">
        <f>SUM(G130:H130)</f>
        <v>32</v>
      </c>
      <c r="J130" s="18" t="s">
        <v>662</v>
      </c>
      <c r="K130" s="34" t="s">
        <v>10</v>
      </c>
      <c r="L130" s="14">
        <v>35</v>
      </c>
      <c r="M130" s="14">
        <v>0</v>
      </c>
      <c r="N130" s="14">
        <v>5</v>
      </c>
      <c r="O130" s="9">
        <f t="shared" si="74"/>
        <v>40</v>
      </c>
      <c r="P130" s="14">
        <v>1660</v>
      </c>
      <c r="Q130" s="9">
        <f t="shared" si="72"/>
        <v>1700</v>
      </c>
      <c r="R130" s="18"/>
    </row>
    <row r="131" spans="1:18" x14ac:dyDescent="0.2">
      <c r="A131" s="31"/>
      <c r="B131" s="54" t="s">
        <v>649</v>
      </c>
      <c r="C131" s="14">
        <v>99</v>
      </c>
      <c r="D131" s="34" t="s">
        <v>10</v>
      </c>
      <c r="E131" s="34" t="s">
        <v>10</v>
      </c>
      <c r="F131" s="34" t="s">
        <v>10</v>
      </c>
      <c r="G131" s="9">
        <f t="shared" si="73"/>
        <v>99</v>
      </c>
      <c r="H131" s="34" t="s">
        <v>10</v>
      </c>
      <c r="I131" s="9">
        <f>SUM(G131:H131)</f>
        <v>99</v>
      </c>
      <c r="J131" s="18"/>
      <c r="K131" s="14">
        <v>80</v>
      </c>
      <c r="L131" s="34" t="s">
        <v>10</v>
      </c>
      <c r="M131" s="34" t="s">
        <v>10</v>
      </c>
      <c r="N131" s="34" t="s">
        <v>10</v>
      </c>
      <c r="O131" s="9">
        <f t="shared" si="74"/>
        <v>80</v>
      </c>
      <c r="P131" s="34" t="s">
        <v>10</v>
      </c>
      <c r="Q131" s="9">
        <f t="shared" si="72"/>
        <v>80</v>
      </c>
      <c r="R131" s="98"/>
    </row>
    <row r="132" spans="1:18" x14ac:dyDescent="0.2">
      <c r="A132" s="31"/>
      <c r="B132" s="48" t="s">
        <v>772</v>
      </c>
      <c r="C132" s="34" t="s">
        <v>10</v>
      </c>
      <c r="D132" s="34" t="s">
        <v>10</v>
      </c>
      <c r="E132" s="34" t="s">
        <v>10</v>
      </c>
      <c r="F132" s="34" t="s">
        <v>10</v>
      </c>
      <c r="G132" s="9" t="s">
        <v>10</v>
      </c>
      <c r="H132" s="34" t="s">
        <v>10</v>
      </c>
      <c r="I132" s="9" t="s">
        <v>10</v>
      </c>
      <c r="J132" s="18"/>
      <c r="K132" s="34" t="s">
        <v>10</v>
      </c>
      <c r="L132" s="34" t="s">
        <v>10</v>
      </c>
      <c r="M132" s="34" t="s">
        <v>10</v>
      </c>
      <c r="N132" s="14">
        <v>480</v>
      </c>
      <c r="O132" s="9">
        <f t="shared" si="74"/>
        <v>480</v>
      </c>
      <c r="P132" s="34" t="s">
        <v>10</v>
      </c>
      <c r="Q132" s="9">
        <f t="shared" si="72"/>
        <v>480</v>
      </c>
      <c r="R132" s="98"/>
    </row>
    <row r="133" spans="1:18" x14ac:dyDescent="0.2">
      <c r="A133" s="31"/>
      <c r="B133" s="48" t="s">
        <v>775</v>
      </c>
      <c r="C133" s="34" t="s">
        <v>10</v>
      </c>
      <c r="D133" s="14">
        <v>39</v>
      </c>
      <c r="E133" s="14">
        <v>0</v>
      </c>
      <c r="F133" s="14">
        <v>8</v>
      </c>
      <c r="G133" s="9">
        <f t="shared" ref="G133:G138" si="75">SUM(C133:F133)</f>
        <v>47</v>
      </c>
      <c r="H133" s="34" t="s">
        <v>10</v>
      </c>
      <c r="I133" s="9">
        <f t="shared" ref="I133:I138" si="76">SUM(G133:H133)</f>
        <v>47</v>
      </c>
      <c r="J133" s="18"/>
      <c r="K133" s="34" t="s">
        <v>10</v>
      </c>
      <c r="L133" s="14">
        <v>296</v>
      </c>
      <c r="M133" s="14">
        <v>0</v>
      </c>
      <c r="N133" s="14">
        <v>118</v>
      </c>
      <c r="O133" s="9">
        <f t="shared" si="74"/>
        <v>414</v>
      </c>
      <c r="P133" s="34" t="s">
        <v>10</v>
      </c>
      <c r="Q133" s="9">
        <f t="shared" si="72"/>
        <v>414</v>
      </c>
      <c r="R133" s="18"/>
    </row>
    <row r="134" spans="1:18" x14ac:dyDescent="0.2">
      <c r="A134" s="31"/>
      <c r="B134" s="48" t="s">
        <v>722</v>
      </c>
      <c r="C134" s="34" t="s">
        <v>10</v>
      </c>
      <c r="D134" s="14">
        <v>370</v>
      </c>
      <c r="E134" s="43">
        <v>0</v>
      </c>
      <c r="F134" s="14">
        <v>42</v>
      </c>
      <c r="G134" s="9">
        <f t="shared" si="75"/>
        <v>412</v>
      </c>
      <c r="H134" s="14">
        <v>2083</v>
      </c>
      <c r="I134" s="9">
        <f t="shared" si="76"/>
        <v>2495</v>
      </c>
      <c r="J134" s="18" t="s">
        <v>662</v>
      </c>
      <c r="K134" s="34" t="s">
        <v>10</v>
      </c>
      <c r="L134" s="14">
        <v>26</v>
      </c>
      <c r="M134" s="43">
        <v>0</v>
      </c>
      <c r="N134" s="14">
        <v>11</v>
      </c>
      <c r="O134" s="9">
        <f t="shared" si="74"/>
        <v>37</v>
      </c>
      <c r="P134" s="14">
        <v>1777</v>
      </c>
      <c r="Q134" s="9">
        <f t="shared" si="72"/>
        <v>1814</v>
      </c>
      <c r="R134" s="18" t="s">
        <v>662</v>
      </c>
    </row>
    <row r="135" spans="1:18" x14ac:dyDescent="0.2">
      <c r="A135" s="31"/>
      <c r="B135" s="48" t="s">
        <v>725</v>
      </c>
      <c r="C135" s="43">
        <v>54</v>
      </c>
      <c r="D135" s="34" t="s">
        <v>10</v>
      </c>
      <c r="E135" s="34" t="s">
        <v>10</v>
      </c>
      <c r="F135" s="34" t="s">
        <v>10</v>
      </c>
      <c r="G135" s="9">
        <f t="shared" si="75"/>
        <v>54</v>
      </c>
      <c r="H135" s="34" t="s">
        <v>10</v>
      </c>
      <c r="I135" s="9">
        <f t="shared" si="76"/>
        <v>54</v>
      </c>
      <c r="J135" s="18"/>
      <c r="K135" s="43">
        <v>11</v>
      </c>
      <c r="L135" s="34" t="s">
        <v>10</v>
      </c>
      <c r="M135" s="34" t="s">
        <v>10</v>
      </c>
      <c r="N135" s="34" t="s">
        <v>10</v>
      </c>
      <c r="O135" s="9">
        <f t="shared" si="74"/>
        <v>11</v>
      </c>
      <c r="P135" s="34" t="s">
        <v>10</v>
      </c>
      <c r="Q135" s="9">
        <f t="shared" si="72"/>
        <v>11</v>
      </c>
      <c r="R135" s="98"/>
    </row>
    <row r="136" spans="1:18" x14ac:dyDescent="0.2">
      <c r="A136" s="31"/>
      <c r="B136" s="48" t="s">
        <v>779</v>
      </c>
      <c r="C136" s="35">
        <v>227</v>
      </c>
      <c r="D136" s="34" t="s">
        <v>10</v>
      </c>
      <c r="E136" s="34" t="s">
        <v>10</v>
      </c>
      <c r="F136" s="34" t="s">
        <v>10</v>
      </c>
      <c r="G136" s="9">
        <f t="shared" si="75"/>
        <v>227</v>
      </c>
      <c r="H136" s="34" t="s">
        <v>10</v>
      </c>
      <c r="I136" s="9">
        <f t="shared" si="76"/>
        <v>227</v>
      </c>
      <c r="J136" s="18"/>
      <c r="K136" s="35">
        <v>88</v>
      </c>
      <c r="L136" s="34" t="s">
        <v>10</v>
      </c>
      <c r="M136" s="34" t="s">
        <v>10</v>
      </c>
      <c r="N136" s="34" t="s">
        <v>10</v>
      </c>
      <c r="O136" s="9">
        <f t="shared" si="74"/>
        <v>88</v>
      </c>
      <c r="P136" s="34" t="s">
        <v>10</v>
      </c>
      <c r="Q136" s="9">
        <f t="shared" si="72"/>
        <v>88</v>
      </c>
      <c r="R136" s="98"/>
    </row>
    <row r="137" spans="1:18" x14ac:dyDescent="0.2">
      <c r="A137" s="31"/>
      <c r="B137" s="54" t="s">
        <v>650</v>
      </c>
      <c r="C137" s="14">
        <v>107</v>
      </c>
      <c r="D137" s="34" t="s">
        <v>10</v>
      </c>
      <c r="E137" s="34" t="s">
        <v>10</v>
      </c>
      <c r="F137" s="34" t="s">
        <v>10</v>
      </c>
      <c r="G137" s="9">
        <f t="shared" si="75"/>
        <v>107</v>
      </c>
      <c r="H137" s="34" t="s">
        <v>10</v>
      </c>
      <c r="I137" s="9">
        <f t="shared" si="76"/>
        <v>107</v>
      </c>
      <c r="J137" s="18"/>
      <c r="K137" s="14">
        <v>43</v>
      </c>
      <c r="L137" s="34" t="s">
        <v>10</v>
      </c>
      <c r="M137" s="34" t="s">
        <v>10</v>
      </c>
      <c r="N137" s="34" t="s">
        <v>10</v>
      </c>
      <c r="O137" s="9">
        <f t="shared" si="74"/>
        <v>43</v>
      </c>
      <c r="P137" s="34" t="s">
        <v>10</v>
      </c>
      <c r="Q137" s="9">
        <f t="shared" si="72"/>
        <v>43</v>
      </c>
      <c r="R137" s="98"/>
    </row>
    <row r="138" spans="1:18" x14ac:dyDescent="0.2">
      <c r="A138" s="31"/>
      <c r="B138" s="2" t="s">
        <v>692</v>
      </c>
      <c r="C138" s="9">
        <f>SUM(C122:C137)</f>
        <v>7487</v>
      </c>
      <c r="D138" s="9">
        <f>SUM(D122:D137)</f>
        <v>698</v>
      </c>
      <c r="E138" s="9">
        <f>SUM(E122:E137)</f>
        <v>0</v>
      </c>
      <c r="F138" s="9">
        <f>SUM(F122:F137)</f>
        <v>1242</v>
      </c>
      <c r="G138" s="9">
        <f t="shared" si="75"/>
        <v>9427</v>
      </c>
      <c r="H138" s="9">
        <f>SUM(H122:H137)</f>
        <v>3226</v>
      </c>
      <c r="I138" s="9">
        <f t="shared" si="76"/>
        <v>12653</v>
      </c>
      <c r="J138" s="18" t="s">
        <v>662</v>
      </c>
      <c r="K138" s="9">
        <f t="shared" ref="K138:Q138" si="77">SUM(K122:K137)</f>
        <v>7447</v>
      </c>
      <c r="L138" s="9">
        <f t="shared" si="77"/>
        <v>865</v>
      </c>
      <c r="M138" s="9">
        <f t="shared" si="77"/>
        <v>0</v>
      </c>
      <c r="N138" s="9">
        <f t="shared" si="77"/>
        <v>2141</v>
      </c>
      <c r="O138" s="9">
        <f t="shared" si="77"/>
        <v>10453</v>
      </c>
      <c r="P138" s="9">
        <f t="shared" si="77"/>
        <v>3682</v>
      </c>
      <c r="Q138" s="9">
        <f t="shared" si="77"/>
        <v>14135</v>
      </c>
      <c r="R138" s="18" t="s">
        <v>662</v>
      </c>
    </row>
    <row r="139" spans="1:18" x14ac:dyDescent="0.2">
      <c r="A139" s="31"/>
      <c r="B139" s="2"/>
      <c r="C139" s="9"/>
      <c r="D139" s="9"/>
      <c r="E139" s="9"/>
      <c r="F139" s="9"/>
      <c r="G139" s="9"/>
      <c r="H139" s="9"/>
      <c r="I139" s="9"/>
      <c r="J139" s="95"/>
      <c r="K139" s="9"/>
      <c r="L139" s="9"/>
      <c r="M139" s="9"/>
      <c r="N139" s="9"/>
      <c r="O139" s="9"/>
      <c r="P139" s="9"/>
      <c r="Q139" s="9"/>
      <c r="R139" s="98"/>
    </row>
    <row r="140" spans="1:18" ht="17.25" customHeight="1" x14ac:dyDescent="0.2">
      <c r="A140" s="7"/>
      <c r="B140" s="6" t="s">
        <v>682</v>
      </c>
      <c r="C140" s="10"/>
      <c r="D140" s="10"/>
      <c r="E140" s="10"/>
      <c r="F140" s="10"/>
      <c r="G140" s="10"/>
      <c r="H140" s="10"/>
      <c r="I140" s="10"/>
      <c r="J140" s="18"/>
      <c r="K140" s="10"/>
      <c r="L140" s="10"/>
      <c r="M140" s="10"/>
      <c r="N140" s="10"/>
      <c r="O140" s="10"/>
      <c r="P140" s="10"/>
      <c r="Q140" s="10"/>
    </row>
    <row r="141" spans="1:18" x14ac:dyDescent="0.2">
      <c r="A141" s="11"/>
      <c r="B141" s="48" t="s">
        <v>773</v>
      </c>
      <c r="C141" s="34" t="s">
        <v>10</v>
      </c>
      <c r="D141" s="14">
        <v>50</v>
      </c>
      <c r="E141" s="14">
        <v>21</v>
      </c>
      <c r="F141" s="14">
        <v>0</v>
      </c>
      <c r="G141" s="9">
        <f>SUM(C141:F141)</f>
        <v>71</v>
      </c>
      <c r="H141" s="14">
        <v>616</v>
      </c>
      <c r="I141" s="9">
        <f t="shared" ref="I141:I148" si="78">SUM(G141:H141)</f>
        <v>687</v>
      </c>
      <c r="J141" s="18"/>
      <c r="K141" s="34" t="s">
        <v>10</v>
      </c>
      <c r="L141" s="14">
        <v>8</v>
      </c>
      <c r="M141" s="14">
        <v>0</v>
      </c>
      <c r="N141" s="14">
        <v>5</v>
      </c>
      <c r="O141" s="9">
        <f>SUM(K141:N141)</f>
        <v>13</v>
      </c>
      <c r="P141" s="14">
        <v>246</v>
      </c>
      <c r="Q141" s="9">
        <f>SUM(O141:P141)</f>
        <v>259</v>
      </c>
    </row>
    <row r="142" spans="1:18" x14ac:dyDescent="0.2">
      <c r="A142" s="11"/>
      <c r="B142" s="48" t="s">
        <v>711</v>
      </c>
      <c r="C142" s="14">
        <v>5994</v>
      </c>
      <c r="D142" s="43">
        <v>133</v>
      </c>
      <c r="E142" s="34" t="s">
        <v>10</v>
      </c>
      <c r="F142" s="14">
        <v>821</v>
      </c>
      <c r="G142" s="9">
        <f>SUM(C142:F142)</f>
        <v>6948</v>
      </c>
      <c r="H142" s="34" t="s">
        <v>10</v>
      </c>
      <c r="I142" s="9">
        <f t="shared" si="78"/>
        <v>6948</v>
      </c>
      <c r="J142" s="18"/>
      <c r="K142" s="14">
        <v>1396</v>
      </c>
      <c r="L142" s="43">
        <v>72</v>
      </c>
      <c r="M142" s="34" t="s">
        <v>10</v>
      </c>
      <c r="N142" s="14">
        <v>239</v>
      </c>
      <c r="O142" s="9">
        <f>SUM(K142:N142)</f>
        <v>1707</v>
      </c>
      <c r="P142" s="34" t="s">
        <v>10</v>
      </c>
      <c r="Q142" s="9">
        <f>SUM(O142:P142)</f>
        <v>1707</v>
      </c>
    </row>
    <row r="143" spans="1:18" x14ac:dyDescent="0.2">
      <c r="A143" s="11"/>
      <c r="B143" s="48" t="s">
        <v>712</v>
      </c>
      <c r="C143" s="14">
        <f>1503</f>
        <v>1503</v>
      </c>
      <c r="D143" s="14">
        <v>172</v>
      </c>
      <c r="E143" s="34" t="s">
        <v>10</v>
      </c>
      <c r="F143" s="14">
        <f>394</f>
        <v>394</v>
      </c>
      <c r="G143" s="9">
        <f>SUM(C143:F143)</f>
        <v>2069</v>
      </c>
      <c r="H143" s="34" t="s">
        <v>10</v>
      </c>
      <c r="I143" s="9">
        <f t="shared" si="78"/>
        <v>2069</v>
      </c>
      <c r="J143" s="18"/>
      <c r="K143" s="14">
        <v>18935</v>
      </c>
      <c r="L143" s="14">
        <v>1275</v>
      </c>
      <c r="M143" s="34" t="s">
        <v>10</v>
      </c>
      <c r="N143" s="14">
        <v>4072</v>
      </c>
      <c r="O143" s="9">
        <f>SUM(K143:N143)</f>
        <v>24282</v>
      </c>
      <c r="P143" s="34" t="s">
        <v>10</v>
      </c>
      <c r="Q143" s="9">
        <f t="shared" ref="Q143:Q152" si="79">SUM(O143:P143)</f>
        <v>24282</v>
      </c>
    </row>
    <row r="144" spans="1:18" x14ac:dyDescent="0.2">
      <c r="A144" s="11"/>
      <c r="B144" s="48" t="s">
        <v>713</v>
      </c>
      <c r="C144" s="14">
        <v>4983</v>
      </c>
      <c r="D144" s="14">
        <v>0</v>
      </c>
      <c r="E144" s="34" t="s">
        <v>10</v>
      </c>
      <c r="F144" s="14">
        <v>781</v>
      </c>
      <c r="G144" s="9">
        <f>SUM(C144:F144)</f>
        <v>5764</v>
      </c>
      <c r="H144" s="34" t="s">
        <v>10</v>
      </c>
      <c r="I144" s="9">
        <f t="shared" si="78"/>
        <v>5764</v>
      </c>
      <c r="J144" s="18"/>
      <c r="K144" s="14">
        <v>0</v>
      </c>
      <c r="L144" s="14">
        <v>0</v>
      </c>
      <c r="M144" s="34" t="s">
        <v>10</v>
      </c>
      <c r="N144" s="14">
        <v>0</v>
      </c>
      <c r="O144" s="9">
        <f>SUM(K144:N144)</f>
        <v>0</v>
      </c>
      <c r="P144" s="34" t="s">
        <v>10</v>
      </c>
      <c r="Q144" s="9">
        <f t="shared" si="79"/>
        <v>0</v>
      </c>
    </row>
    <row r="145" spans="1:18" x14ac:dyDescent="0.2">
      <c r="A145" s="11"/>
      <c r="B145" s="48" t="s">
        <v>719</v>
      </c>
      <c r="C145" s="34" t="s">
        <v>10</v>
      </c>
      <c r="D145" s="34" t="s">
        <v>10</v>
      </c>
      <c r="E145" s="34" t="s">
        <v>10</v>
      </c>
      <c r="F145" s="34" t="s">
        <v>10</v>
      </c>
      <c r="G145" s="34" t="s">
        <v>10</v>
      </c>
      <c r="H145" s="71">
        <v>1880</v>
      </c>
      <c r="I145" s="9">
        <f>SUM(G145:H145)</f>
        <v>1880</v>
      </c>
      <c r="J145" s="18"/>
      <c r="K145" s="34" t="s">
        <v>10</v>
      </c>
      <c r="L145" s="34" t="s">
        <v>10</v>
      </c>
      <c r="M145" s="34" t="s">
        <v>10</v>
      </c>
      <c r="N145" s="34" t="s">
        <v>10</v>
      </c>
      <c r="O145" s="34" t="s">
        <v>10</v>
      </c>
      <c r="P145" s="43">
        <v>84</v>
      </c>
      <c r="Q145" s="9">
        <f>SUM(O145:P145)</f>
        <v>84</v>
      </c>
    </row>
    <row r="146" spans="1:18" x14ac:dyDescent="0.2">
      <c r="A146" s="11"/>
      <c r="B146" s="48" t="s">
        <v>718</v>
      </c>
      <c r="C146" s="34" t="s">
        <v>10</v>
      </c>
      <c r="D146" s="43">
        <v>0</v>
      </c>
      <c r="E146" s="43">
        <v>0</v>
      </c>
      <c r="F146" s="43">
        <v>0</v>
      </c>
      <c r="G146" s="9">
        <f t="shared" ref="G146:G152" si="80">SUM(C146:F146)</f>
        <v>0</v>
      </c>
      <c r="H146" s="43">
        <v>22</v>
      </c>
      <c r="I146" s="9">
        <f>SUM(G146:H146)</f>
        <v>22</v>
      </c>
      <c r="J146" s="18"/>
      <c r="K146" s="34" t="s">
        <v>10</v>
      </c>
      <c r="L146" s="43">
        <v>0</v>
      </c>
      <c r="M146" s="43">
        <v>0</v>
      </c>
      <c r="N146" s="43">
        <v>0</v>
      </c>
      <c r="O146" s="9">
        <f t="shared" ref="O146:O158" si="81">SUM(K146:N146)</f>
        <v>0</v>
      </c>
      <c r="P146" s="43">
        <v>0</v>
      </c>
      <c r="Q146" s="9">
        <f>SUM(O146:P146)</f>
        <v>0</v>
      </c>
    </row>
    <row r="147" spans="1:18" x14ac:dyDescent="0.2">
      <c r="A147" s="11"/>
      <c r="B147" s="48" t="s">
        <v>667</v>
      </c>
      <c r="C147" s="43">
        <v>476</v>
      </c>
      <c r="D147" s="43">
        <v>160</v>
      </c>
      <c r="E147" s="34" t="s">
        <v>10</v>
      </c>
      <c r="F147" s="43">
        <v>34</v>
      </c>
      <c r="G147" s="9">
        <f t="shared" si="80"/>
        <v>670</v>
      </c>
      <c r="H147" s="34" t="s">
        <v>10</v>
      </c>
      <c r="I147" s="9">
        <f t="shared" si="78"/>
        <v>670</v>
      </c>
      <c r="J147" s="18"/>
      <c r="K147" s="43">
        <v>327</v>
      </c>
      <c r="L147" s="43">
        <v>0</v>
      </c>
      <c r="M147" s="34" t="s">
        <v>10</v>
      </c>
      <c r="N147" s="43">
        <v>20</v>
      </c>
      <c r="O147" s="9">
        <f t="shared" si="81"/>
        <v>347</v>
      </c>
      <c r="P147" s="34" t="s">
        <v>10</v>
      </c>
      <c r="Q147" s="9">
        <f t="shared" si="79"/>
        <v>347</v>
      </c>
    </row>
    <row r="148" spans="1:18" x14ac:dyDescent="0.2">
      <c r="A148" s="11"/>
      <c r="B148" s="49" t="s">
        <v>721</v>
      </c>
      <c r="C148" s="34" t="s">
        <v>10</v>
      </c>
      <c r="D148" s="14">
        <v>2</v>
      </c>
      <c r="E148" s="14">
        <v>0</v>
      </c>
      <c r="F148" s="14">
        <v>0</v>
      </c>
      <c r="G148" s="9">
        <f t="shared" si="80"/>
        <v>2</v>
      </c>
      <c r="H148" s="14">
        <v>716</v>
      </c>
      <c r="I148" s="9">
        <f t="shared" si="78"/>
        <v>718</v>
      </c>
      <c r="J148" s="18"/>
      <c r="K148" s="34" t="s">
        <v>10</v>
      </c>
      <c r="L148" s="14">
        <v>2</v>
      </c>
      <c r="M148" s="14">
        <v>0</v>
      </c>
      <c r="N148" s="14">
        <v>17</v>
      </c>
      <c r="O148" s="9">
        <f t="shared" si="81"/>
        <v>19</v>
      </c>
      <c r="P148" s="14">
        <v>79</v>
      </c>
      <c r="Q148" s="9">
        <f t="shared" si="79"/>
        <v>98</v>
      </c>
    </row>
    <row r="149" spans="1:18" x14ac:dyDescent="0.2">
      <c r="A149" s="11"/>
      <c r="B149" s="54" t="s">
        <v>648</v>
      </c>
      <c r="C149" s="14">
        <v>664</v>
      </c>
      <c r="D149" s="14">
        <v>0</v>
      </c>
      <c r="E149" s="34" t="s">
        <v>10</v>
      </c>
      <c r="F149" s="34" t="s">
        <v>10</v>
      </c>
      <c r="G149" s="9">
        <f t="shared" si="80"/>
        <v>664</v>
      </c>
      <c r="H149" s="34" t="s">
        <v>10</v>
      </c>
      <c r="I149" s="9">
        <f>SUM(G149:H149)</f>
        <v>664</v>
      </c>
      <c r="J149" s="18"/>
      <c r="K149" s="14">
        <v>1091</v>
      </c>
      <c r="L149" s="35">
        <v>0</v>
      </c>
      <c r="M149" s="34" t="s">
        <v>10</v>
      </c>
      <c r="N149" s="34" t="s">
        <v>10</v>
      </c>
      <c r="O149" s="9">
        <f t="shared" si="81"/>
        <v>1091</v>
      </c>
      <c r="P149" s="34" t="s">
        <v>10</v>
      </c>
      <c r="Q149" s="9">
        <f t="shared" si="79"/>
        <v>1091</v>
      </c>
    </row>
    <row r="150" spans="1:18" x14ac:dyDescent="0.2">
      <c r="A150" s="11"/>
      <c r="B150" s="49" t="s">
        <v>678</v>
      </c>
      <c r="C150" s="14">
        <v>339</v>
      </c>
      <c r="D150" s="14">
        <v>3</v>
      </c>
      <c r="E150" s="34" t="s">
        <v>10</v>
      </c>
      <c r="F150" s="43">
        <v>0</v>
      </c>
      <c r="G150" s="9">
        <f t="shared" si="80"/>
        <v>342</v>
      </c>
      <c r="H150" s="34" t="s">
        <v>10</v>
      </c>
      <c r="I150" s="9">
        <f>SUM(G150:H150)</f>
        <v>342</v>
      </c>
      <c r="J150" s="18"/>
      <c r="K150" s="14">
        <v>626</v>
      </c>
      <c r="L150" s="35">
        <v>4</v>
      </c>
      <c r="M150" s="34" t="s">
        <v>10</v>
      </c>
      <c r="N150" s="43">
        <v>1</v>
      </c>
      <c r="O150" s="9">
        <f t="shared" si="81"/>
        <v>631</v>
      </c>
      <c r="P150" s="34" t="s">
        <v>10</v>
      </c>
      <c r="Q150" s="9">
        <f t="shared" si="79"/>
        <v>631</v>
      </c>
    </row>
    <row r="151" spans="1:18" x14ac:dyDescent="0.2">
      <c r="A151" s="11"/>
      <c r="B151" s="48" t="s">
        <v>720</v>
      </c>
      <c r="C151" s="34" t="s">
        <v>10</v>
      </c>
      <c r="D151" s="14">
        <v>0</v>
      </c>
      <c r="E151" s="14">
        <v>0</v>
      </c>
      <c r="F151" s="14">
        <v>0</v>
      </c>
      <c r="G151" s="9">
        <f t="shared" si="80"/>
        <v>0</v>
      </c>
      <c r="H151" s="14">
        <v>21</v>
      </c>
      <c r="I151" s="9">
        <f>SUM(G151:H151)</f>
        <v>21</v>
      </c>
      <c r="J151" s="18"/>
      <c r="K151" s="34" t="s">
        <v>10</v>
      </c>
      <c r="L151" s="14">
        <v>46</v>
      </c>
      <c r="M151" s="14">
        <v>14</v>
      </c>
      <c r="N151" s="14">
        <v>9</v>
      </c>
      <c r="O151" s="9">
        <f t="shared" si="81"/>
        <v>69</v>
      </c>
      <c r="P151" s="14">
        <v>2915</v>
      </c>
      <c r="Q151" s="9">
        <f t="shared" si="79"/>
        <v>2984</v>
      </c>
    </row>
    <row r="152" spans="1:18" x14ac:dyDescent="0.2">
      <c r="A152" s="11"/>
      <c r="B152" s="48" t="s">
        <v>726</v>
      </c>
      <c r="C152" s="14">
        <v>40</v>
      </c>
      <c r="D152" s="34" t="s">
        <v>10</v>
      </c>
      <c r="E152" s="34" t="s">
        <v>10</v>
      </c>
      <c r="F152" s="34" t="s">
        <v>10</v>
      </c>
      <c r="G152" s="9">
        <f t="shared" si="80"/>
        <v>40</v>
      </c>
      <c r="H152" s="34" t="s">
        <v>10</v>
      </c>
      <c r="I152" s="9">
        <f>SUM(G152:H152)</f>
        <v>40</v>
      </c>
      <c r="J152" s="18"/>
      <c r="K152" s="14">
        <v>339</v>
      </c>
      <c r="L152" s="34" t="s">
        <v>10</v>
      </c>
      <c r="M152" s="34" t="s">
        <v>10</v>
      </c>
      <c r="N152" s="34" t="s">
        <v>10</v>
      </c>
      <c r="O152" s="9">
        <f t="shared" si="81"/>
        <v>339</v>
      </c>
      <c r="P152" s="34" t="s">
        <v>10</v>
      </c>
      <c r="Q152" s="9">
        <f t="shared" si="79"/>
        <v>339</v>
      </c>
    </row>
    <row r="153" spans="1:18" x14ac:dyDescent="0.2">
      <c r="A153" s="11"/>
      <c r="B153" s="48" t="s">
        <v>772</v>
      </c>
      <c r="C153" s="34" t="s">
        <v>10</v>
      </c>
      <c r="D153" s="34" t="s">
        <v>10</v>
      </c>
      <c r="E153" s="34" t="s">
        <v>10</v>
      </c>
      <c r="F153" s="34" t="s">
        <v>10</v>
      </c>
      <c r="G153" s="9" t="s">
        <v>10</v>
      </c>
      <c r="H153" s="34" t="s">
        <v>10</v>
      </c>
      <c r="I153" s="9" t="s">
        <v>10</v>
      </c>
      <c r="J153" s="18"/>
      <c r="K153" s="34" t="s">
        <v>10</v>
      </c>
      <c r="L153" s="34" t="s">
        <v>10</v>
      </c>
      <c r="M153" s="34" t="s">
        <v>10</v>
      </c>
      <c r="N153" s="14">
        <v>164</v>
      </c>
      <c r="O153" s="9">
        <f t="shared" si="81"/>
        <v>164</v>
      </c>
      <c r="P153" s="34" t="s">
        <v>10</v>
      </c>
      <c r="Q153" s="9">
        <f t="shared" ref="Q153:Q158" si="82">SUM(O153:P153)</f>
        <v>164</v>
      </c>
    </row>
    <row r="154" spans="1:18" x14ac:dyDescent="0.2">
      <c r="A154" s="11"/>
      <c r="B154" s="48" t="s">
        <v>775</v>
      </c>
      <c r="C154" s="34" t="s">
        <v>10</v>
      </c>
      <c r="D154" s="14">
        <v>19</v>
      </c>
      <c r="E154" s="14">
        <v>0</v>
      </c>
      <c r="F154" s="14">
        <v>19</v>
      </c>
      <c r="G154" s="9">
        <f t="shared" ref="G154:G159" si="83">SUM(C154:F154)</f>
        <v>38</v>
      </c>
      <c r="H154" s="34" t="s">
        <v>10</v>
      </c>
      <c r="I154" s="9">
        <f t="shared" ref="I154:I159" si="84">SUM(G154:H154)</f>
        <v>38</v>
      </c>
      <c r="J154" s="18"/>
      <c r="K154" s="34" t="s">
        <v>10</v>
      </c>
      <c r="L154" s="14">
        <v>576</v>
      </c>
      <c r="M154" s="14">
        <v>4</v>
      </c>
      <c r="N154" s="14">
        <v>294</v>
      </c>
      <c r="O154" s="9">
        <f t="shared" si="81"/>
        <v>874</v>
      </c>
      <c r="P154" s="34" t="s">
        <v>10</v>
      </c>
      <c r="Q154" s="9">
        <f t="shared" si="82"/>
        <v>874</v>
      </c>
    </row>
    <row r="155" spans="1:18" x14ac:dyDescent="0.2">
      <c r="A155" s="11"/>
      <c r="B155" s="48" t="s">
        <v>722</v>
      </c>
      <c r="C155" s="34" t="s">
        <v>10</v>
      </c>
      <c r="D155" s="14">
        <v>8</v>
      </c>
      <c r="E155" s="43">
        <v>0</v>
      </c>
      <c r="F155" s="14">
        <v>22</v>
      </c>
      <c r="G155" s="9">
        <f t="shared" si="83"/>
        <v>30</v>
      </c>
      <c r="H155" s="14">
        <v>2421</v>
      </c>
      <c r="I155" s="9">
        <f t="shared" si="84"/>
        <v>2451</v>
      </c>
      <c r="J155" s="18"/>
      <c r="K155" s="34" t="s">
        <v>10</v>
      </c>
      <c r="L155" s="14">
        <v>141</v>
      </c>
      <c r="M155" s="43">
        <v>0</v>
      </c>
      <c r="N155" s="14">
        <v>61</v>
      </c>
      <c r="O155" s="9">
        <f t="shared" si="81"/>
        <v>202</v>
      </c>
      <c r="P155" s="14">
        <v>2894</v>
      </c>
      <c r="Q155" s="9">
        <f t="shared" si="82"/>
        <v>3096</v>
      </c>
      <c r="R155" s="92" t="s">
        <v>662</v>
      </c>
    </row>
    <row r="156" spans="1:18" x14ac:dyDescent="0.2">
      <c r="A156" s="11"/>
      <c r="B156" s="48" t="s">
        <v>669</v>
      </c>
      <c r="C156" s="43">
        <v>116</v>
      </c>
      <c r="D156" s="34" t="s">
        <v>10</v>
      </c>
      <c r="E156" s="34" t="s">
        <v>10</v>
      </c>
      <c r="F156" s="34" t="s">
        <v>10</v>
      </c>
      <c r="G156" s="9">
        <f t="shared" si="83"/>
        <v>116</v>
      </c>
      <c r="H156" s="34" t="s">
        <v>10</v>
      </c>
      <c r="I156" s="9">
        <f t="shared" si="84"/>
        <v>116</v>
      </c>
      <c r="J156" s="18"/>
      <c r="K156" s="43">
        <v>85</v>
      </c>
      <c r="L156" s="34" t="s">
        <v>10</v>
      </c>
      <c r="M156" s="34" t="s">
        <v>10</v>
      </c>
      <c r="N156" s="34" t="s">
        <v>10</v>
      </c>
      <c r="O156" s="9">
        <f t="shared" si="81"/>
        <v>85</v>
      </c>
      <c r="P156" s="34" t="s">
        <v>10</v>
      </c>
      <c r="Q156" s="9">
        <f t="shared" si="82"/>
        <v>85</v>
      </c>
    </row>
    <row r="157" spans="1:18" x14ac:dyDescent="0.2">
      <c r="A157" s="11"/>
      <c r="B157" s="48" t="s">
        <v>779</v>
      </c>
      <c r="C157" s="35">
        <v>188</v>
      </c>
      <c r="D157" s="34" t="s">
        <v>10</v>
      </c>
      <c r="E157" s="34" t="s">
        <v>10</v>
      </c>
      <c r="F157" s="34" t="s">
        <v>10</v>
      </c>
      <c r="G157" s="9">
        <f t="shared" si="83"/>
        <v>188</v>
      </c>
      <c r="H157" s="34" t="s">
        <v>10</v>
      </c>
      <c r="I157" s="9">
        <f t="shared" si="84"/>
        <v>188</v>
      </c>
      <c r="J157" s="18"/>
      <c r="K157" s="35">
        <v>211</v>
      </c>
      <c r="L157" s="34" t="s">
        <v>10</v>
      </c>
      <c r="M157" s="34" t="s">
        <v>10</v>
      </c>
      <c r="N157" s="34" t="s">
        <v>10</v>
      </c>
      <c r="O157" s="9">
        <f t="shared" si="81"/>
        <v>211</v>
      </c>
      <c r="P157" s="34" t="s">
        <v>10</v>
      </c>
      <c r="Q157" s="9">
        <f t="shared" si="82"/>
        <v>211</v>
      </c>
    </row>
    <row r="158" spans="1:18" x14ac:dyDescent="0.2">
      <c r="A158" s="31"/>
      <c r="B158" s="48" t="s">
        <v>727</v>
      </c>
      <c r="C158" s="14">
        <v>89</v>
      </c>
      <c r="D158" s="34" t="s">
        <v>10</v>
      </c>
      <c r="E158" s="34" t="s">
        <v>10</v>
      </c>
      <c r="F158" s="34" t="s">
        <v>10</v>
      </c>
      <c r="G158" s="9">
        <f t="shared" si="83"/>
        <v>89</v>
      </c>
      <c r="H158" s="34" t="s">
        <v>10</v>
      </c>
      <c r="I158" s="9">
        <f t="shared" si="84"/>
        <v>89</v>
      </c>
      <c r="J158" s="18"/>
      <c r="K158" s="14">
        <v>377</v>
      </c>
      <c r="L158" s="34" t="s">
        <v>10</v>
      </c>
      <c r="M158" s="34" t="s">
        <v>10</v>
      </c>
      <c r="N158" s="34" t="s">
        <v>10</v>
      </c>
      <c r="O158" s="9">
        <f t="shared" si="81"/>
        <v>377</v>
      </c>
      <c r="P158" s="34" t="s">
        <v>10</v>
      </c>
      <c r="Q158" s="9">
        <f t="shared" si="82"/>
        <v>377</v>
      </c>
    </row>
    <row r="159" spans="1:18" x14ac:dyDescent="0.2">
      <c r="A159" s="31"/>
      <c r="B159" s="2" t="s">
        <v>693</v>
      </c>
      <c r="C159" s="9">
        <f>SUM(C141:C158)</f>
        <v>14392</v>
      </c>
      <c r="D159" s="9">
        <f>SUM(D141:D158)</f>
        <v>547</v>
      </c>
      <c r="E159" s="9">
        <f>SUM(E141:E158)</f>
        <v>21</v>
      </c>
      <c r="F159" s="9">
        <f>SUM(F141:F158)</f>
        <v>2071</v>
      </c>
      <c r="G159" s="9">
        <f t="shared" si="83"/>
        <v>17031</v>
      </c>
      <c r="H159" s="9">
        <f>SUM(H141:H158)</f>
        <v>5676</v>
      </c>
      <c r="I159" s="9">
        <f t="shared" si="84"/>
        <v>22707</v>
      </c>
      <c r="J159" s="95"/>
      <c r="K159" s="9">
        <f t="shared" ref="K159:Q159" si="85">SUM(K141:K158)</f>
        <v>23387</v>
      </c>
      <c r="L159" s="9">
        <f t="shared" si="85"/>
        <v>2124</v>
      </c>
      <c r="M159" s="9">
        <f t="shared" si="85"/>
        <v>18</v>
      </c>
      <c r="N159" s="9">
        <f t="shared" si="85"/>
        <v>4882</v>
      </c>
      <c r="O159" s="9">
        <f t="shared" si="85"/>
        <v>30411</v>
      </c>
      <c r="P159" s="9">
        <f t="shared" si="85"/>
        <v>6218</v>
      </c>
      <c r="Q159" s="9">
        <f t="shared" si="85"/>
        <v>36629</v>
      </c>
      <c r="R159" s="98" t="s">
        <v>662</v>
      </c>
    </row>
    <row r="160" spans="1:18" x14ac:dyDescent="0.2">
      <c r="A160" s="31"/>
      <c r="B160" s="2"/>
      <c r="C160" s="9"/>
      <c r="D160" s="9"/>
      <c r="E160" s="9"/>
      <c r="F160" s="9"/>
      <c r="G160" s="9"/>
      <c r="H160" s="9"/>
      <c r="I160" s="9"/>
      <c r="J160" s="95"/>
      <c r="K160" s="9"/>
      <c r="L160" s="9"/>
      <c r="M160" s="9"/>
      <c r="N160" s="9"/>
      <c r="O160" s="9"/>
      <c r="P160" s="9"/>
      <c r="Q160" s="9"/>
      <c r="R160" s="98"/>
    </row>
    <row r="161" spans="1:18" x14ac:dyDescent="0.2">
      <c r="A161" s="31"/>
      <c r="B161" s="6" t="s">
        <v>672</v>
      </c>
      <c r="C161" s="10"/>
      <c r="D161" s="10"/>
      <c r="E161" s="10"/>
      <c r="F161" s="10"/>
      <c r="G161" s="10"/>
      <c r="H161" s="10"/>
      <c r="I161" s="10"/>
      <c r="J161" s="18"/>
      <c r="K161" s="10"/>
      <c r="L161" s="10"/>
      <c r="M161" s="10"/>
      <c r="N161" s="10"/>
      <c r="O161" s="10"/>
      <c r="P161" s="10"/>
      <c r="Q161" s="10"/>
      <c r="R161" s="98"/>
    </row>
    <row r="162" spans="1:18" x14ac:dyDescent="0.2">
      <c r="A162" s="31"/>
      <c r="B162" s="48" t="s">
        <v>773</v>
      </c>
      <c r="C162" s="34" t="s">
        <v>10</v>
      </c>
      <c r="D162" s="14">
        <f>D122+D141</f>
        <v>99</v>
      </c>
      <c r="E162" s="14">
        <f>E122+E141</f>
        <v>21</v>
      </c>
      <c r="F162" s="14">
        <f>F122+F141</f>
        <v>0</v>
      </c>
      <c r="G162" s="9">
        <f>SUM(C162:F162)</f>
        <v>120</v>
      </c>
      <c r="H162" s="14">
        <f>H122+H141</f>
        <v>1343</v>
      </c>
      <c r="I162" s="9">
        <f t="shared" ref="I162:I169" si="86">SUM(G162:H162)</f>
        <v>1463</v>
      </c>
      <c r="J162" s="18"/>
      <c r="K162" s="34" t="s">
        <v>10</v>
      </c>
      <c r="L162" s="14">
        <f>L122+L141</f>
        <v>8</v>
      </c>
      <c r="M162" s="14">
        <f>M122+M141</f>
        <v>0</v>
      </c>
      <c r="N162" s="14">
        <f>N122+N141</f>
        <v>5</v>
      </c>
      <c r="O162" s="9">
        <f>SUM(K162:N162)</f>
        <v>13</v>
      </c>
      <c r="P162" s="14">
        <f>P122+P141</f>
        <v>354</v>
      </c>
      <c r="Q162" s="9">
        <f>SUM(O162:P162)</f>
        <v>367</v>
      </c>
      <c r="R162" s="18"/>
    </row>
    <row r="163" spans="1:18" x14ac:dyDescent="0.2">
      <c r="A163" s="31"/>
      <c r="B163" s="48" t="s">
        <v>711</v>
      </c>
      <c r="C163" s="14">
        <f>C123+C142</f>
        <v>8854</v>
      </c>
      <c r="D163" s="14">
        <f>D123+D142</f>
        <v>202</v>
      </c>
      <c r="E163" s="34" t="s">
        <v>10</v>
      </c>
      <c r="F163" s="14">
        <f>F123+F142</f>
        <v>1338</v>
      </c>
      <c r="G163" s="9">
        <f>SUM(C163:F163)</f>
        <v>10394</v>
      </c>
      <c r="H163" s="34" t="s">
        <v>10</v>
      </c>
      <c r="I163" s="9">
        <f t="shared" si="86"/>
        <v>10394</v>
      </c>
      <c r="J163" s="18"/>
      <c r="K163" s="14">
        <f>K123+K142</f>
        <v>1689</v>
      </c>
      <c r="L163" s="14">
        <f>L123+L142</f>
        <v>76</v>
      </c>
      <c r="M163" s="34" t="s">
        <v>10</v>
      </c>
      <c r="N163" s="14">
        <f>N123+N142</f>
        <v>301</v>
      </c>
      <c r="O163" s="9">
        <f>SUM(K163:N163)</f>
        <v>2066</v>
      </c>
      <c r="P163" s="34" t="s">
        <v>10</v>
      </c>
      <c r="Q163" s="9">
        <f>SUM(O163:P163)</f>
        <v>2066</v>
      </c>
      <c r="R163" s="18"/>
    </row>
    <row r="164" spans="1:18" x14ac:dyDescent="0.2">
      <c r="A164" s="31"/>
      <c r="B164" s="48" t="s">
        <v>712</v>
      </c>
      <c r="C164" s="14">
        <f>C124+C143</f>
        <v>4218</v>
      </c>
      <c r="D164" s="14">
        <f>D124+D143</f>
        <v>333</v>
      </c>
      <c r="E164" s="34" t="s">
        <v>10</v>
      </c>
      <c r="F164" s="14">
        <f>F124+F143</f>
        <v>933</v>
      </c>
      <c r="G164" s="9">
        <f>SUM(C164:F164)</f>
        <v>5484</v>
      </c>
      <c r="H164" s="34" t="s">
        <v>10</v>
      </c>
      <c r="I164" s="9">
        <f t="shared" si="86"/>
        <v>5484</v>
      </c>
      <c r="J164" s="18"/>
      <c r="K164" s="14">
        <f>K124+K143</f>
        <v>25360</v>
      </c>
      <c r="L164" s="14">
        <f>L124+L143</f>
        <v>1690</v>
      </c>
      <c r="M164" s="34" t="s">
        <v>10</v>
      </c>
      <c r="N164" s="14">
        <f>N124+N143</f>
        <v>5537</v>
      </c>
      <c r="O164" s="9">
        <f>SUM(K164:N164)</f>
        <v>32587</v>
      </c>
      <c r="P164" s="34" t="s">
        <v>10</v>
      </c>
      <c r="Q164" s="9">
        <f t="shared" ref="Q164:Q179" si="87">SUM(O164:P164)</f>
        <v>32587</v>
      </c>
      <c r="R164" s="18"/>
    </row>
    <row r="165" spans="1:18" x14ac:dyDescent="0.2">
      <c r="A165" s="31"/>
      <c r="B165" s="48" t="s">
        <v>713</v>
      </c>
      <c r="C165" s="14">
        <f>C144</f>
        <v>4983</v>
      </c>
      <c r="D165" s="14">
        <f>D144</f>
        <v>0</v>
      </c>
      <c r="E165" s="8" t="str">
        <f>E144</f>
        <v>..</v>
      </c>
      <c r="F165" s="14">
        <f>F144</f>
        <v>781</v>
      </c>
      <c r="G165" s="9">
        <f>SUM(C165:F165)</f>
        <v>5764</v>
      </c>
      <c r="H165" s="8" t="str">
        <f>H144</f>
        <v>..</v>
      </c>
      <c r="I165" s="9">
        <f t="shared" si="86"/>
        <v>5764</v>
      </c>
      <c r="J165" s="18"/>
      <c r="K165" s="14">
        <f>K144</f>
        <v>0</v>
      </c>
      <c r="L165" s="14">
        <f>L144</f>
        <v>0</v>
      </c>
      <c r="M165" s="8" t="str">
        <f>M144</f>
        <v>..</v>
      </c>
      <c r="N165" s="14">
        <f>N144</f>
        <v>0</v>
      </c>
      <c r="O165" s="9">
        <f>SUM(K165:N165)</f>
        <v>0</v>
      </c>
      <c r="P165" s="8" t="str">
        <f>P144</f>
        <v>..</v>
      </c>
      <c r="Q165" s="9">
        <f t="shared" si="87"/>
        <v>0</v>
      </c>
      <c r="R165" s="18"/>
    </row>
    <row r="166" spans="1:18" x14ac:dyDescent="0.2">
      <c r="A166" s="31"/>
      <c r="B166" s="48" t="s">
        <v>719</v>
      </c>
      <c r="C166" s="34" t="s">
        <v>10</v>
      </c>
      <c r="D166" s="34" t="s">
        <v>10</v>
      </c>
      <c r="E166" s="34" t="s">
        <v>10</v>
      </c>
      <c r="F166" s="34" t="s">
        <v>10</v>
      </c>
      <c r="G166" s="34" t="s">
        <v>10</v>
      </c>
      <c r="H166" s="14">
        <f>H125+H145</f>
        <v>2228</v>
      </c>
      <c r="I166" s="9">
        <f>SUM(G166:H166)</f>
        <v>2228</v>
      </c>
      <c r="J166" s="18"/>
      <c r="K166" s="34" t="s">
        <v>10</v>
      </c>
      <c r="L166" s="34" t="s">
        <v>10</v>
      </c>
      <c r="M166" s="34" t="s">
        <v>10</v>
      </c>
      <c r="N166" s="34" t="s">
        <v>10</v>
      </c>
      <c r="O166" s="34" t="s">
        <v>10</v>
      </c>
      <c r="P166" s="14">
        <f>P125+P145</f>
        <v>143</v>
      </c>
      <c r="Q166" s="9">
        <f>SUM(O166:P166)</f>
        <v>143</v>
      </c>
      <c r="R166" s="18"/>
    </row>
    <row r="167" spans="1:18" x14ac:dyDescent="0.2">
      <c r="A167" s="31"/>
      <c r="B167" s="48" t="s">
        <v>718</v>
      </c>
      <c r="C167" s="34" t="s">
        <v>10</v>
      </c>
      <c r="D167" s="43">
        <f>D146</f>
        <v>0</v>
      </c>
      <c r="E167" s="43">
        <f>E146</f>
        <v>0</v>
      </c>
      <c r="F167" s="43">
        <f>F146</f>
        <v>0</v>
      </c>
      <c r="G167" s="9">
        <f t="shared" ref="G167:G173" si="88">SUM(C167:F167)</f>
        <v>0</v>
      </c>
      <c r="H167" s="43">
        <f>H146</f>
        <v>22</v>
      </c>
      <c r="I167" s="9">
        <f>SUM(G167:H167)</f>
        <v>22</v>
      </c>
      <c r="J167" s="18"/>
      <c r="K167" s="34" t="s">
        <v>10</v>
      </c>
      <c r="L167" s="43">
        <f>L146</f>
        <v>0</v>
      </c>
      <c r="M167" s="43">
        <f>M146</f>
        <v>0</v>
      </c>
      <c r="N167" s="43">
        <f>N146</f>
        <v>0</v>
      </c>
      <c r="O167" s="9">
        <f t="shared" ref="O167:O179" si="89">SUM(K167:N167)</f>
        <v>0</v>
      </c>
      <c r="P167" s="43">
        <f>P146</f>
        <v>0</v>
      </c>
      <c r="Q167" s="9">
        <f>SUM(O167:P167)</f>
        <v>0</v>
      </c>
      <c r="R167" s="18"/>
    </row>
    <row r="168" spans="1:18" x14ac:dyDescent="0.2">
      <c r="A168" s="31"/>
      <c r="B168" s="48" t="s">
        <v>667</v>
      </c>
      <c r="C168" s="14">
        <f>C126+C147</f>
        <v>926</v>
      </c>
      <c r="D168" s="14">
        <f>D126+D147</f>
        <v>160</v>
      </c>
      <c r="E168" s="34" t="s">
        <v>10</v>
      </c>
      <c r="F168" s="14">
        <f>F126+F147</f>
        <v>152</v>
      </c>
      <c r="G168" s="9">
        <f t="shared" si="88"/>
        <v>1238</v>
      </c>
      <c r="H168" s="34" t="s">
        <v>10</v>
      </c>
      <c r="I168" s="9">
        <f t="shared" si="86"/>
        <v>1238</v>
      </c>
      <c r="J168" s="18"/>
      <c r="K168" s="14">
        <f>K126+K147</f>
        <v>340</v>
      </c>
      <c r="L168" s="14">
        <f>L126+L147</f>
        <v>66</v>
      </c>
      <c r="M168" s="34" t="s">
        <v>10</v>
      </c>
      <c r="N168" s="14">
        <f>N126+N147</f>
        <v>20</v>
      </c>
      <c r="O168" s="9">
        <f t="shared" si="89"/>
        <v>426</v>
      </c>
      <c r="P168" s="34" t="s">
        <v>10</v>
      </c>
      <c r="Q168" s="9">
        <f t="shared" si="87"/>
        <v>426</v>
      </c>
      <c r="R168" s="18"/>
    </row>
    <row r="169" spans="1:18" x14ac:dyDescent="0.2">
      <c r="A169" s="31"/>
      <c r="B169" s="49" t="s">
        <v>721</v>
      </c>
      <c r="C169" s="34" t="s">
        <v>10</v>
      </c>
      <c r="D169" s="14">
        <f>D127+D148</f>
        <v>2</v>
      </c>
      <c r="E169" s="14">
        <f>E127+E148</f>
        <v>0</v>
      </c>
      <c r="F169" s="14">
        <f>F127+F148</f>
        <v>17</v>
      </c>
      <c r="G169" s="9">
        <f t="shared" si="88"/>
        <v>19</v>
      </c>
      <c r="H169" s="14">
        <f>H127+H148</f>
        <v>752</v>
      </c>
      <c r="I169" s="9">
        <f t="shared" si="86"/>
        <v>771</v>
      </c>
      <c r="J169" s="18"/>
      <c r="K169" s="34" t="s">
        <v>10</v>
      </c>
      <c r="L169" s="14">
        <f>L127+L148</f>
        <v>8</v>
      </c>
      <c r="M169" s="14">
        <f>M127+M148</f>
        <v>0</v>
      </c>
      <c r="N169" s="14">
        <f>N127+N148</f>
        <v>17</v>
      </c>
      <c r="O169" s="9">
        <f t="shared" si="89"/>
        <v>25</v>
      </c>
      <c r="P169" s="14">
        <f>P127+P148</f>
        <v>157</v>
      </c>
      <c r="Q169" s="9">
        <f t="shared" si="87"/>
        <v>182</v>
      </c>
      <c r="R169" s="18"/>
    </row>
    <row r="170" spans="1:18" x14ac:dyDescent="0.2">
      <c r="A170" s="31"/>
      <c r="B170" s="54" t="s">
        <v>648</v>
      </c>
      <c r="C170" s="14">
        <f>C128+C149</f>
        <v>1334</v>
      </c>
      <c r="D170" s="14">
        <f>D128+D149</f>
        <v>2</v>
      </c>
      <c r="E170" s="34" t="s">
        <v>10</v>
      </c>
      <c r="F170" s="34" t="s">
        <v>10</v>
      </c>
      <c r="G170" s="9">
        <f t="shared" si="88"/>
        <v>1336</v>
      </c>
      <c r="H170" s="34" t="s">
        <v>10</v>
      </c>
      <c r="I170" s="9">
        <f>SUM(G170:H170)</f>
        <v>1336</v>
      </c>
      <c r="J170" s="18"/>
      <c r="K170" s="14">
        <f>K128+K149</f>
        <v>1518</v>
      </c>
      <c r="L170" s="14">
        <f>L128+L149</f>
        <v>2</v>
      </c>
      <c r="M170" s="34" t="s">
        <v>10</v>
      </c>
      <c r="N170" s="34" t="s">
        <v>10</v>
      </c>
      <c r="O170" s="9">
        <f t="shared" si="89"/>
        <v>1520</v>
      </c>
      <c r="P170" s="34" t="s">
        <v>10</v>
      </c>
      <c r="Q170" s="9">
        <f t="shared" si="87"/>
        <v>1520</v>
      </c>
      <c r="R170" s="18"/>
    </row>
    <row r="171" spans="1:18" x14ac:dyDescent="0.2">
      <c r="A171" s="31"/>
      <c r="B171" s="49" t="s">
        <v>678</v>
      </c>
      <c r="C171" s="14">
        <f>C129+C150</f>
        <v>644</v>
      </c>
      <c r="D171" s="14">
        <f>D129+D150</f>
        <v>11</v>
      </c>
      <c r="E171" s="34" t="s">
        <v>10</v>
      </c>
      <c r="F171" s="14">
        <f>F129+F150</f>
        <v>1</v>
      </c>
      <c r="G171" s="9">
        <f t="shared" si="88"/>
        <v>656</v>
      </c>
      <c r="H171" s="34" t="s">
        <v>10</v>
      </c>
      <c r="I171" s="9">
        <f>SUM(G171:H171)</f>
        <v>656</v>
      </c>
      <c r="J171" s="18"/>
      <c r="K171" s="14">
        <f>K129+K150</f>
        <v>693</v>
      </c>
      <c r="L171" s="14">
        <f>L129+L150</f>
        <v>19</v>
      </c>
      <c r="M171" s="34" t="s">
        <v>10</v>
      </c>
      <c r="N171" s="14">
        <f>N129+N150</f>
        <v>1</v>
      </c>
      <c r="O171" s="9">
        <f t="shared" si="89"/>
        <v>713</v>
      </c>
      <c r="P171" s="34" t="s">
        <v>10</v>
      </c>
      <c r="Q171" s="9">
        <f t="shared" si="87"/>
        <v>713</v>
      </c>
      <c r="R171" s="18"/>
    </row>
    <row r="172" spans="1:18" x14ac:dyDescent="0.2">
      <c r="A172" s="31"/>
      <c r="B172" s="48" t="s">
        <v>720</v>
      </c>
      <c r="C172" s="34" t="s">
        <v>10</v>
      </c>
      <c r="D172" s="14">
        <f>D130+D151</f>
        <v>0</v>
      </c>
      <c r="E172" s="14">
        <f>E130+E151</f>
        <v>0</v>
      </c>
      <c r="F172" s="14">
        <f>F130+F151</f>
        <v>0</v>
      </c>
      <c r="G172" s="9">
        <f t="shared" si="88"/>
        <v>0</v>
      </c>
      <c r="H172" s="14">
        <f>H130+H151</f>
        <v>53</v>
      </c>
      <c r="I172" s="9">
        <f>SUM(G172:H172)</f>
        <v>53</v>
      </c>
      <c r="J172" s="18" t="s">
        <v>662</v>
      </c>
      <c r="K172" s="34" t="s">
        <v>10</v>
      </c>
      <c r="L172" s="14">
        <f>L130+L151</f>
        <v>81</v>
      </c>
      <c r="M172" s="14">
        <f>M130+M151</f>
        <v>14</v>
      </c>
      <c r="N172" s="14">
        <f>N130+N151</f>
        <v>14</v>
      </c>
      <c r="O172" s="9">
        <f t="shared" si="89"/>
        <v>109</v>
      </c>
      <c r="P172" s="14">
        <f>P130+P151</f>
        <v>4575</v>
      </c>
      <c r="Q172" s="9">
        <f t="shared" si="87"/>
        <v>4684</v>
      </c>
      <c r="R172" s="18"/>
    </row>
    <row r="173" spans="1:18" x14ac:dyDescent="0.2">
      <c r="A173" s="31"/>
      <c r="B173" s="48" t="s">
        <v>726</v>
      </c>
      <c r="C173" s="14">
        <f>C131+C152</f>
        <v>139</v>
      </c>
      <c r="D173" s="34" t="s">
        <v>10</v>
      </c>
      <c r="E173" s="34" t="s">
        <v>10</v>
      </c>
      <c r="F173" s="34" t="s">
        <v>10</v>
      </c>
      <c r="G173" s="9">
        <f t="shared" si="88"/>
        <v>139</v>
      </c>
      <c r="H173" s="34" t="s">
        <v>10</v>
      </c>
      <c r="I173" s="9">
        <f>SUM(G173:H173)</f>
        <v>139</v>
      </c>
      <c r="J173" s="18"/>
      <c r="K173" s="14">
        <f>K131+K152</f>
        <v>419</v>
      </c>
      <c r="L173" s="34" t="s">
        <v>10</v>
      </c>
      <c r="M173" s="34" t="s">
        <v>10</v>
      </c>
      <c r="N173" s="34" t="s">
        <v>10</v>
      </c>
      <c r="O173" s="9">
        <f t="shared" si="89"/>
        <v>419</v>
      </c>
      <c r="P173" s="34" t="s">
        <v>10</v>
      </c>
      <c r="Q173" s="9">
        <f t="shared" si="87"/>
        <v>419</v>
      </c>
      <c r="R173" s="18"/>
    </row>
    <row r="174" spans="1:18" x14ac:dyDescent="0.2">
      <c r="A174" s="31"/>
      <c r="B174" s="48" t="s">
        <v>772</v>
      </c>
      <c r="C174" s="34" t="s">
        <v>10</v>
      </c>
      <c r="D174" s="34" t="s">
        <v>10</v>
      </c>
      <c r="E174" s="34" t="s">
        <v>10</v>
      </c>
      <c r="F174" s="34" t="s">
        <v>10</v>
      </c>
      <c r="G174" s="9" t="s">
        <v>10</v>
      </c>
      <c r="H174" s="34" t="s">
        <v>10</v>
      </c>
      <c r="I174" s="9" t="s">
        <v>10</v>
      </c>
      <c r="J174" s="18"/>
      <c r="K174" s="34" t="s">
        <v>10</v>
      </c>
      <c r="L174" s="34" t="s">
        <v>10</v>
      </c>
      <c r="M174" s="34" t="s">
        <v>10</v>
      </c>
      <c r="N174" s="14">
        <f>N132+N153</f>
        <v>644</v>
      </c>
      <c r="O174" s="9">
        <f t="shared" si="89"/>
        <v>644</v>
      </c>
      <c r="P174" s="34" t="s">
        <v>10</v>
      </c>
      <c r="Q174" s="9">
        <f t="shared" si="87"/>
        <v>644</v>
      </c>
      <c r="R174" s="18"/>
    </row>
    <row r="175" spans="1:18" x14ac:dyDescent="0.2">
      <c r="A175" s="31"/>
      <c r="B175" s="48" t="s">
        <v>775</v>
      </c>
      <c r="C175" s="34" t="s">
        <v>10</v>
      </c>
      <c r="D175" s="14">
        <f t="shared" ref="D175:F176" si="90">D133+D154</f>
        <v>58</v>
      </c>
      <c r="E175" s="14">
        <f t="shared" si="90"/>
        <v>0</v>
      </c>
      <c r="F175" s="14">
        <f t="shared" si="90"/>
        <v>27</v>
      </c>
      <c r="G175" s="9">
        <f t="shared" ref="G175:G180" si="91">SUM(C175:F175)</f>
        <v>85</v>
      </c>
      <c r="H175" s="34" t="s">
        <v>10</v>
      </c>
      <c r="I175" s="9">
        <f t="shared" ref="I175:I180" si="92">SUM(G175:H175)</f>
        <v>85</v>
      </c>
      <c r="J175" s="18"/>
      <c r="K175" s="34" t="s">
        <v>10</v>
      </c>
      <c r="L175" s="14">
        <f>L133+L154</f>
        <v>872</v>
      </c>
      <c r="M175" s="14">
        <f>M133+M154</f>
        <v>4</v>
      </c>
      <c r="N175" s="14">
        <f>N133+N154</f>
        <v>412</v>
      </c>
      <c r="O175" s="9">
        <f t="shared" si="89"/>
        <v>1288</v>
      </c>
      <c r="P175" s="34" t="s">
        <v>10</v>
      </c>
      <c r="Q175" s="9">
        <f t="shared" si="87"/>
        <v>1288</v>
      </c>
      <c r="R175" s="18"/>
    </row>
    <row r="176" spans="1:18" x14ac:dyDescent="0.2">
      <c r="A176" s="31"/>
      <c r="B176" s="48" t="s">
        <v>722</v>
      </c>
      <c r="C176" s="34" t="s">
        <v>10</v>
      </c>
      <c r="D176" s="14">
        <f t="shared" si="90"/>
        <v>378</v>
      </c>
      <c r="E176" s="14">
        <f t="shared" si="90"/>
        <v>0</v>
      </c>
      <c r="F176" s="14">
        <f t="shared" si="90"/>
        <v>64</v>
      </c>
      <c r="G176" s="9">
        <f t="shared" si="91"/>
        <v>442</v>
      </c>
      <c r="H176" s="14">
        <f>H134+H155</f>
        <v>4504</v>
      </c>
      <c r="I176" s="9">
        <f t="shared" si="92"/>
        <v>4946</v>
      </c>
      <c r="J176" s="18" t="s">
        <v>662</v>
      </c>
      <c r="K176" s="34" t="s">
        <v>10</v>
      </c>
      <c r="L176" s="14">
        <f>L134+L155</f>
        <v>167</v>
      </c>
      <c r="M176" s="14">
        <f>M134+M155</f>
        <v>0</v>
      </c>
      <c r="N176" s="14">
        <f>N134+N155</f>
        <v>72</v>
      </c>
      <c r="O176" s="9">
        <f t="shared" si="89"/>
        <v>239</v>
      </c>
      <c r="P176" s="14">
        <f>P134+P155</f>
        <v>4671</v>
      </c>
      <c r="Q176" s="9">
        <f t="shared" si="87"/>
        <v>4910</v>
      </c>
      <c r="R176" s="18" t="s">
        <v>662</v>
      </c>
    </row>
    <row r="177" spans="1:18" x14ac:dyDescent="0.2">
      <c r="A177" s="31"/>
      <c r="B177" s="48" t="s">
        <v>725</v>
      </c>
      <c r="C177" s="14">
        <f>C135+C156</f>
        <v>170</v>
      </c>
      <c r="D177" s="34" t="s">
        <v>10</v>
      </c>
      <c r="E177" s="34" t="s">
        <v>10</v>
      </c>
      <c r="F177" s="34" t="s">
        <v>10</v>
      </c>
      <c r="G177" s="9">
        <f t="shared" si="91"/>
        <v>170</v>
      </c>
      <c r="H177" s="34" t="s">
        <v>10</v>
      </c>
      <c r="I177" s="9">
        <f t="shared" si="92"/>
        <v>170</v>
      </c>
      <c r="J177" s="18"/>
      <c r="K177" s="14">
        <f>K135+K156</f>
        <v>96</v>
      </c>
      <c r="L177" s="34" t="s">
        <v>10</v>
      </c>
      <c r="M177" s="34" t="s">
        <v>10</v>
      </c>
      <c r="N177" s="34" t="s">
        <v>10</v>
      </c>
      <c r="O177" s="9">
        <f t="shared" si="89"/>
        <v>96</v>
      </c>
      <c r="P177" s="34" t="s">
        <v>10</v>
      </c>
      <c r="Q177" s="9">
        <f t="shared" si="87"/>
        <v>96</v>
      </c>
      <c r="R177" s="18"/>
    </row>
    <row r="178" spans="1:18" x14ac:dyDescent="0.2">
      <c r="A178" s="31"/>
      <c r="B178" s="48" t="s">
        <v>779</v>
      </c>
      <c r="C178" s="14">
        <f>C136+C157</f>
        <v>415</v>
      </c>
      <c r="D178" s="34" t="s">
        <v>10</v>
      </c>
      <c r="E178" s="34" t="s">
        <v>10</v>
      </c>
      <c r="F178" s="34" t="s">
        <v>10</v>
      </c>
      <c r="G178" s="9">
        <f t="shared" si="91"/>
        <v>415</v>
      </c>
      <c r="H178" s="34" t="s">
        <v>10</v>
      </c>
      <c r="I178" s="9">
        <f t="shared" si="92"/>
        <v>415</v>
      </c>
      <c r="J178" s="18"/>
      <c r="K178" s="14">
        <f>K136+K157</f>
        <v>299</v>
      </c>
      <c r="L178" s="34" t="s">
        <v>10</v>
      </c>
      <c r="M178" s="34" t="s">
        <v>10</v>
      </c>
      <c r="N178" s="34" t="s">
        <v>10</v>
      </c>
      <c r="O178" s="9">
        <f t="shared" si="89"/>
        <v>299</v>
      </c>
      <c r="P178" s="34" t="s">
        <v>10</v>
      </c>
      <c r="Q178" s="9">
        <f t="shared" si="87"/>
        <v>299</v>
      </c>
      <c r="R178" s="18"/>
    </row>
    <row r="179" spans="1:18" x14ac:dyDescent="0.2">
      <c r="A179" s="31"/>
      <c r="B179" s="48" t="s">
        <v>727</v>
      </c>
      <c r="C179" s="14">
        <f>C137+C158</f>
        <v>196</v>
      </c>
      <c r="D179" s="34" t="s">
        <v>10</v>
      </c>
      <c r="E179" s="34" t="s">
        <v>10</v>
      </c>
      <c r="F179" s="34" t="s">
        <v>10</v>
      </c>
      <c r="G179" s="9">
        <f t="shared" si="91"/>
        <v>196</v>
      </c>
      <c r="H179" s="34" t="s">
        <v>10</v>
      </c>
      <c r="I179" s="9">
        <f t="shared" si="92"/>
        <v>196</v>
      </c>
      <c r="J179" s="18"/>
      <c r="K179" s="14">
        <f>K137+K158</f>
        <v>420</v>
      </c>
      <c r="L179" s="34" t="s">
        <v>10</v>
      </c>
      <c r="M179" s="34" t="s">
        <v>10</v>
      </c>
      <c r="N179" s="34" t="s">
        <v>10</v>
      </c>
      <c r="O179" s="9">
        <f t="shared" si="89"/>
        <v>420</v>
      </c>
      <c r="P179" s="34" t="s">
        <v>10</v>
      </c>
      <c r="Q179" s="9">
        <f t="shared" si="87"/>
        <v>420</v>
      </c>
      <c r="R179" s="18"/>
    </row>
    <row r="180" spans="1:18" ht="15" thickBot="1" x14ac:dyDescent="0.25">
      <c r="A180" s="31"/>
      <c r="B180" s="2" t="s">
        <v>681</v>
      </c>
      <c r="C180" s="9">
        <f>SUM(C162:C179)</f>
        <v>21879</v>
      </c>
      <c r="D180" s="9">
        <f>SUM(D162:D179)</f>
        <v>1245</v>
      </c>
      <c r="E180" s="9">
        <f>SUM(E162:E179)</f>
        <v>21</v>
      </c>
      <c r="F180" s="9">
        <f>SUM(F162:F179)</f>
        <v>3313</v>
      </c>
      <c r="G180" s="9">
        <f t="shared" si="91"/>
        <v>26458</v>
      </c>
      <c r="H180" s="9">
        <f>SUM(H162:H179)</f>
        <v>8902</v>
      </c>
      <c r="I180" s="9">
        <f t="shared" si="92"/>
        <v>35360</v>
      </c>
      <c r="J180" s="18" t="s">
        <v>662</v>
      </c>
      <c r="K180" s="9">
        <f t="shared" ref="K180:Q180" si="93">SUM(K162:K179)</f>
        <v>30834</v>
      </c>
      <c r="L180" s="9">
        <f t="shared" si="93"/>
        <v>2989</v>
      </c>
      <c r="M180" s="9">
        <f t="shared" si="93"/>
        <v>18</v>
      </c>
      <c r="N180" s="9">
        <f t="shared" si="93"/>
        <v>7023</v>
      </c>
      <c r="O180" s="9">
        <f t="shared" si="93"/>
        <v>40864</v>
      </c>
      <c r="P180" s="9">
        <f t="shared" si="93"/>
        <v>9900</v>
      </c>
      <c r="Q180" s="9">
        <f t="shared" si="93"/>
        <v>50764</v>
      </c>
      <c r="R180" s="18" t="s">
        <v>662</v>
      </c>
    </row>
    <row r="181" spans="1:18" x14ac:dyDescent="0.2">
      <c r="A181" s="101"/>
      <c r="B181" s="102"/>
      <c r="C181" s="103"/>
      <c r="D181" s="103"/>
      <c r="E181" s="103"/>
      <c r="F181" s="103"/>
      <c r="G181" s="103"/>
      <c r="H181" s="103"/>
      <c r="I181" s="103"/>
      <c r="J181" s="104"/>
      <c r="K181" s="103"/>
      <c r="L181" s="103"/>
      <c r="M181" s="103"/>
      <c r="N181" s="103"/>
      <c r="O181" s="103"/>
      <c r="P181" s="103"/>
      <c r="Q181" s="103"/>
      <c r="R181" s="98"/>
    </row>
    <row r="182" spans="1:18" ht="17.25" customHeight="1" x14ac:dyDescent="0.2">
      <c r="A182" s="7" t="s">
        <v>651</v>
      </c>
      <c r="B182" s="6" t="s">
        <v>652</v>
      </c>
      <c r="C182" s="12"/>
      <c r="D182" s="12"/>
      <c r="E182" s="12"/>
      <c r="F182" s="12"/>
      <c r="G182" s="12"/>
      <c r="H182" s="12"/>
      <c r="I182" s="12"/>
      <c r="J182" s="38"/>
      <c r="K182" s="12"/>
      <c r="L182" s="12"/>
      <c r="M182" s="12"/>
      <c r="N182" s="12"/>
      <c r="O182" s="12"/>
      <c r="P182" s="12"/>
      <c r="Q182" s="12"/>
    </row>
    <row r="183" spans="1:18" x14ac:dyDescent="0.2">
      <c r="B183" s="48" t="s">
        <v>773</v>
      </c>
      <c r="C183" s="34" t="s">
        <v>10</v>
      </c>
      <c r="D183" s="14">
        <v>0</v>
      </c>
      <c r="E183" s="14">
        <v>0</v>
      </c>
      <c r="F183" s="14">
        <v>0</v>
      </c>
      <c r="G183" s="9">
        <f>SUM(C183:F183)</f>
        <v>0</v>
      </c>
      <c r="H183" s="14">
        <v>291</v>
      </c>
      <c r="I183" s="9">
        <f>SUM(G183:H183)</f>
        <v>291</v>
      </c>
      <c r="J183" s="18"/>
      <c r="K183" s="34" t="s">
        <v>10</v>
      </c>
      <c r="L183" s="14">
        <v>0</v>
      </c>
      <c r="M183" s="14">
        <v>0</v>
      </c>
      <c r="N183" s="14">
        <v>0</v>
      </c>
      <c r="O183" s="9">
        <f>SUM(K183:N183)</f>
        <v>0</v>
      </c>
      <c r="P183" s="14">
        <v>0</v>
      </c>
      <c r="Q183" s="9">
        <f>SUM(O183:P183)</f>
        <v>0</v>
      </c>
      <c r="R183" s="18"/>
    </row>
    <row r="184" spans="1:18" x14ac:dyDescent="0.2">
      <c r="B184" s="48" t="s">
        <v>710</v>
      </c>
      <c r="C184" s="14">
        <v>6964</v>
      </c>
      <c r="D184" s="14">
        <v>505</v>
      </c>
      <c r="E184" s="34" t="s">
        <v>10</v>
      </c>
      <c r="F184" s="14">
        <v>1363</v>
      </c>
      <c r="G184" s="9">
        <f>SUM(C184:F184)</f>
        <v>8832</v>
      </c>
      <c r="H184" s="34" t="s">
        <v>10</v>
      </c>
      <c r="I184" s="9">
        <f t="shared" ref="I184:I197" si="94">SUM(G184:H184)</f>
        <v>8832</v>
      </c>
      <c r="J184" s="18"/>
      <c r="K184" s="14">
        <v>4265</v>
      </c>
      <c r="L184" s="14">
        <v>428</v>
      </c>
      <c r="M184" s="34" t="s">
        <v>10</v>
      </c>
      <c r="N184" s="14">
        <v>818</v>
      </c>
      <c r="O184" s="9">
        <f>SUM(K184:N184)</f>
        <v>5511</v>
      </c>
      <c r="P184" s="34" t="s">
        <v>10</v>
      </c>
      <c r="Q184" s="9">
        <f>SUM(O184:P184)</f>
        <v>5511</v>
      </c>
      <c r="R184" s="18"/>
    </row>
    <row r="185" spans="1:18" s="11" customFormat="1" x14ac:dyDescent="0.2">
      <c r="B185" s="48" t="s">
        <v>719</v>
      </c>
      <c r="C185" s="34" t="s">
        <v>10</v>
      </c>
      <c r="D185" s="34" t="s">
        <v>10</v>
      </c>
      <c r="E185" s="34" t="s">
        <v>10</v>
      </c>
      <c r="F185" s="34" t="s">
        <v>10</v>
      </c>
      <c r="G185" s="34" t="s">
        <v>10</v>
      </c>
      <c r="H185" s="43">
        <v>102</v>
      </c>
      <c r="I185" s="9">
        <f t="shared" si="94"/>
        <v>102</v>
      </c>
      <c r="J185" s="18"/>
      <c r="K185" s="34" t="s">
        <v>10</v>
      </c>
      <c r="L185" s="34" t="s">
        <v>10</v>
      </c>
      <c r="M185" s="34" t="s">
        <v>10</v>
      </c>
      <c r="N185" s="34" t="s">
        <v>10</v>
      </c>
      <c r="O185" s="34" t="s">
        <v>10</v>
      </c>
      <c r="P185" s="43">
        <v>0</v>
      </c>
      <c r="Q185" s="9">
        <f>SUM(O185:P185)</f>
        <v>0</v>
      </c>
      <c r="R185" s="18"/>
    </row>
    <row r="186" spans="1:18" x14ac:dyDescent="0.2">
      <c r="B186" s="49" t="s">
        <v>721</v>
      </c>
      <c r="C186" s="34" t="s">
        <v>10</v>
      </c>
      <c r="D186" s="14">
        <v>2</v>
      </c>
      <c r="E186" s="14">
        <v>0</v>
      </c>
      <c r="F186" s="14">
        <v>0</v>
      </c>
      <c r="G186" s="9">
        <f>SUM(C186:F186)</f>
        <v>2</v>
      </c>
      <c r="H186" s="14">
        <v>159</v>
      </c>
      <c r="I186" s="9">
        <f t="shared" si="94"/>
        <v>161</v>
      </c>
      <c r="J186" s="18"/>
      <c r="K186" s="34" t="s">
        <v>10</v>
      </c>
      <c r="L186" s="14">
        <v>0</v>
      </c>
      <c r="M186" s="14">
        <v>0</v>
      </c>
      <c r="N186" s="14">
        <v>0</v>
      </c>
      <c r="O186" s="9">
        <f t="shared" ref="O186:O197" si="95">SUM(K186:N186)</f>
        <v>0</v>
      </c>
      <c r="P186" s="14">
        <v>37</v>
      </c>
      <c r="Q186" s="9">
        <f t="shared" ref="Q186:Q197" si="96">SUM(O186:P186)</f>
        <v>37</v>
      </c>
      <c r="R186" s="18"/>
    </row>
    <row r="187" spans="1:18" x14ac:dyDescent="0.2">
      <c r="B187" s="49" t="s">
        <v>654</v>
      </c>
      <c r="C187" s="14">
        <v>187</v>
      </c>
      <c r="D187" s="35">
        <v>2</v>
      </c>
      <c r="E187" s="34" t="s">
        <v>10</v>
      </c>
      <c r="F187" s="34" t="s">
        <v>10</v>
      </c>
      <c r="G187" s="9">
        <f>SUM(C187:F187)</f>
        <v>189</v>
      </c>
      <c r="H187" s="34" t="s">
        <v>10</v>
      </c>
      <c r="I187" s="9">
        <f t="shared" si="94"/>
        <v>189</v>
      </c>
      <c r="J187" s="18"/>
      <c r="K187" s="14">
        <v>169</v>
      </c>
      <c r="L187" s="35">
        <v>3</v>
      </c>
      <c r="M187" s="34" t="s">
        <v>10</v>
      </c>
      <c r="N187" s="34" t="s">
        <v>10</v>
      </c>
      <c r="O187" s="9">
        <f t="shared" si="95"/>
        <v>172</v>
      </c>
      <c r="P187" s="34" t="s">
        <v>10</v>
      </c>
      <c r="Q187" s="9">
        <f t="shared" si="96"/>
        <v>172</v>
      </c>
      <c r="R187" s="18"/>
    </row>
    <row r="188" spans="1:18" x14ac:dyDescent="0.2">
      <c r="B188" s="49" t="s">
        <v>678</v>
      </c>
      <c r="C188" s="14">
        <v>36</v>
      </c>
      <c r="D188" s="35">
        <v>0</v>
      </c>
      <c r="E188" s="34" t="s">
        <v>10</v>
      </c>
      <c r="F188" s="34" t="s">
        <v>10</v>
      </c>
      <c r="G188" s="9">
        <f>SUM(C188:F188)</f>
        <v>36</v>
      </c>
      <c r="H188" s="34" t="s">
        <v>10</v>
      </c>
      <c r="I188" s="9">
        <f>SUM(G188:H188)</f>
        <v>36</v>
      </c>
      <c r="J188" s="18"/>
      <c r="K188" s="14">
        <v>0</v>
      </c>
      <c r="L188" s="35">
        <v>0</v>
      </c>
      <c r="M188" s="34" t="s">
        <v>10</v>
      </c>
      <c r="N188" s="34" t="s">
        <v>10</v>
      </c>
      <c r="O188" s="9">
        <f t="shared" si="95"/>
        <v>0</v>
      </c>
      <c r="P188" s="34" t="s">
        <v>10</v>
      </c>
      <c r="Q188" s="9">
        <f>SUM(O188:P188)</f>
        <v>0</v>
      </c>
      <c r="R188" s="18"/>
    </row>
    <row r="189" spans="1:18" x14ac:dyDescent="0.2">
      <c r="B189" s="49" t="s">
        <v>771</v>
      </c>
      <c r="C189" s="34" t="s">
        <v>10</v>
      </c>
      <c r="D189" s="34" t="s">
        <v>10</v>
      </c>
      <c r="E189" s="34" t="s">
        <v>10</v>
      </c>
      <c r="F189" s="34" t="s">
        <v>10</v>
      </c>
      <c r="G189" s="9" t="s">
        <v>10</v>
      </c>
      <c r="H189" s="34" t="s">
        <v>10</v>
      </c>
      <c r="I189" s="9" t="s">
        <v>10</v>
      </c>
      <c r="J189" s="18"/>
      <c r="K189" s="34" t="s">
        <v>10</v>
      </c>
      <c r="L189" s="34" t="s">
        <v>10</v>
      </c>
      <c r="M189" s="34" t="s">
        <v>10</v>
      </c>
      <c r="N189" s="14">
        <v>874</v>
      </c>
      <c r="O189" s="9">
        <f t="shared" si="95"/>
        <v>874</v>
      </c>
      <c r="P189" s="34" t="s">
        <v>10</v>
      </c>
      <c r="Q189" s="9">
        <f t="shared" si="96"/>
        <v>874</v>
      </c>
      <c r="R189" s="18"/>
    </row>
    <row r="190" spans="1:18" x14ac:dyDescent="0.2">
      <c r="B190" s="48" t="s">
        <v>720</v>
      </c>
      <c r="C190" s="34" t="s">
        <v>10</v>
      </c>
      <c r="D190" s="14">
        <v>26</v>
      </c>
      <c r="E190" s="14">
        <v>0</v>
      </c>
      <c r="F190" s="14">
        <v>4</v>
      </c>
      <c r="G190" s="9">
        <f>SUM(C190:F190)</f>
        <v>30</v>
      </c>
      <c r="H190" s="14">
        <v>395</v>
      </c>
      <c r="I190" s="9">
        <f t="shared" si="94"/>
        <v>425</v>
      </c>
      <c r="J190" s="18"/>
      <c r="K190" s="34" t="s">
        <v>10</v>
      </c>
      <c r="L190" s="14">
        <v>33</v>
      </c>
      <c r="M190" s="14">
        <v>5</v>
      </c>
      <c r="N190" s="14">
        <v>0</v>
      </c>
      <c r="O190" s="9">
        <f t="shared" si="95"/>
        <v>38</v>
      </c>
      <c r="P190" s="14">
        <v>685</v>
      </c>
      <c r="Q190" s="9">
        <f t="shared" si="96"/>
        <v>723</v>
      </c>
      <c r="R190" s="18"/>
    </row>
    <row r="191" spans="1:18" x14ac:dyDescent="0.2">
      <c r="B191" s="49" t="s">
        <v>655</v>
      </c>
      <c r="C191" s="14">
        <v>83</v>
      </c>
      <c r="D191" s="34" t="s">
        <v>10</v>
      </c>
      <c r="E191" s="34" t="s">
        <v>10</v>
      </c>
      <c r="F191" s="34" t="s">
        <v>10</v>
      </c>
      <c r="G191" s="9">
        <f>SUM(C191:F191)</f>
        <v>83</v>
      </c>
      <c r="H191" s="34" t="s">
        <v>10</v>
      </c>
      <c r="I191" s="9">
        <f t="shared" si="94"/>
        <v>83</v>
      </c>
      <c r="J191" s="18"/>
      <c r="K191" s="14">
        <v>75</v>
      </c>
      <c r="L191" s="34" t="s">
        <v>10</v>
      </c>
      <c r="M191" s="34" t="s">
        <v>10</v>
      </c>
      <c r="N191" s="34" t="s">
        <v>10</v>
      </c>
      <c r="O191" s="9">
        <f t="shared" si="95"/>
        <v>75</v>
      </c>
      <c r="P191" s="34" t="s">
        <v>10</v>
      </c>
      <c r="Q191" s="9">
        <f t="shared" si="96"/>
        <v>75</v>
      </c>
      <c r="R191" s="18"/>
    </row>
    <row r="192" spans="1:18" x14ac:dyDescent="0.2">
      <c r="B192" s="48" t="s">
        <v>723</v>
      </c>
      <c r="C192" s="34" t="s">
        <v>10</v>
      </c>
      <c r="D192" s="34" t="s">
        <v>10</v>
      </c>
      <c r="E192" s="34" t="s">
        <v>10</v>
      </c>
      <c r="F192" s="34" t="s">
        <v>10</v>
      </c>
      <c r="G192" s="9" t="s">
        <v>10</v>
      </c>
      <c r="H192" s="34" t="s">
        <v>10</v>
      </c>
      <c r="I192" s="9" t="s">
        <v>10</v>
      </c>
      <c r="J192" s="18"/>
      <c r="K192" s="34" t="s">
        <v>10</v>
      </c>
      <c r="L192" s="14">
        <v>0</v>
      </c>
      <c r="M192" s="14">
        <v>0</v>
      </c>
      <c r="N192" s="14">
        <v>75</v>
      </c>
      <c r="O192" s="9">
        <f t="shared" si="95"/>
        <v>75</v>
      </c>
      <c r="P192" s="14">
        <v>159</v>
      </c>
      <c r="Q192" s="9">
        <f t="shared" si="96"/>
        <v>234</v>
      </c>
      <c r="R192" s="18"/>
    </row>
    <row r="193" spans="1:18" x14ac:dyDescent="0.2">
      <c r="B193" s="48" t="s">
        <v>772</v>
      </c>
      <c r="C193" s="34" t="s">
        <v>10</v>
      </c>
      <c r="D193" s="34" t="s">
        <v>10</v>
      </c>
      <c r="E193" s="34" t="s">
        <v>10</v>
      </c>
      <c r="F193" s="34" t="s">
        <v>10</v>
      </c>
      <c r="G193" s="9" t="s">
        <v>10</v>
      </c>
      <c r="H193" s="34" t="s">
        <v>10</v>
      </c>
      <c r="I193" s="9" t="s">
        <v>10</v>
      </c>
      <c r="J193" s="18"/>
      <c r="K193" s="34" t="s">
        <v>10</v>
      </c>
      <c r="L193" s="34" t="s">
        <v>10</v>
      </c>
      <c r="M193" s="34" t="s">
        <v>10</v>
      </c>
      <c r="N193" s="14">
        <v>388</v>
      </c>
      <c r="O193" s="9">
        <f t="shared" si="95"/>
        <v>388</v>
      </c>
      <c r="P193" s="34" t="s">
        <v>10</v>
      </c>
      <c r="Q193" s="9">
        <f t="shared" si="96"/>
        <v>388</v>
      </c>
      <c r="R193" s="18"/>
    </row>
    <row r="194" spans="1:18" x14ac:dyDescent="0.2">
      <c r="B194" s="48" t="s">
        <v>776</v>
      </c>
      <c r="C194" s="34" t="s">
        <v>10</v>
      </c>
      <c r="D194" s="14">
        <v>85</v>
      </c>
      <c r="E194" s="14">
        <v>0</v>
      </c>
      <c r="F194" s="14">
        <v>3</v>
      </c>
      <c r="G194" s="9">
        <f>SUM(C194:F194)</f>
        <v>88</v>
      </c>
      <c r="H194" s="34" t="s">
        <v>10</v>
      </c>
      <c r="I194" s="9">
        <f t="shared" si="94"/>
        <v>88</v>
      </c>
      <c r="J194" s="18"/>
      <c r="K194" s="34" t="s">
        <v>10</v>
      </c>
      <c r="L194" s="14">
        <v>585</v>
      </c>
      <c r="M194" s="14">
        <v>79</v>
      </c>
      <c r="N194" s="14">
        <v>224</v>
      </c>
      <c r="O194" s="9">
        <f t="shared" si="95"/>
        <v>888</v>
      </c>
      <c r="P194" s="34" t="s">
        <v>10</v>
      </c>
      <c r="Q194" s="9">
        <f t="shared" si="96"/>
        <v>888</v>
      </c>
      <c r="R194" s="18"/>
    </row>
    <row r="195" spans="1:18" x14ac:dyDescent="0.2">
      <c r="B195" s="48" t="s">
        <v>722</v>
      </c>
      <c r="C195" s="34" t="s">
        <v>10</v>
      </c>
      <c r="D195" s="14">
        <v>96</v>
      </c>
      <c r="E195" s="43">
        <v>0</v>
      </c>
      <c r="F195" s="14">
        <v>98</v>
      </c>
      <c r="G195" s="9">
        <f>SUM(C195:F195)</f>
        <v>194</v>
      </c>
      <c r="H195" s="14">
        <v>1549</v>
      </c>
      <c r="I195" s="9">
        <f t="shared" si="94"/>
        <v>1743</v>
      </c>
      <c r="J195" s="18"/>
      <c r="K195" s="34" t="s">
        <v>10</v>
      </c>
      <c r="L195" s="14">
        <v>86</v>
      </c>
      <c r="M195" s="43">
        <v>0</v>
      </c>
      <c r="N195" s="14">
        <v>132</v>
      </c>
      <c r="O195" s="9">
        <f t="shared" si="95"/>
        <v>218</v>
      </c>
      <c r="P195" s="10">
        <v>1659</v>
      </c>
      <c r="Q195" s="9">
        <f t="shared" si="96"/>
        <v>1877</v>
      </c>
      <c r="R195" s="18"/>
    </row>
    <row r="196" spans="1:18" x14ac:dyDescent="0.2">
      <c r="B196" s="48" t="s">
        <v>779</v>
      </c>
      <c r="C196" s="14">
        <v>105</v>
      </c>
      <c r="D196" s="34" t="s">
        <v>10</v>
      </c>
      <c r="E196" s="34" t="s">
        <v>10</v>
      </c>
      <c r="F196" s="34" t="s">
        <v>10</v>
      </c>
      <c r="G196" s="9">
        <f>SUM(C196:F196)</f>
        <v>105</v>
      </c>
      <c r="H196" s="34" t="s">
        <v>10</v>
      </c>
      <c r="I196" s="9">
        <f>SUM(G196:H196)</f>
        <v>105</v>
      </c>
      <c r="J196" s="18"/>
      <c r="K196" s="14">
        <v>60</v>
      </c>
      <c r="L196" s="34" t="s">
        <v>10</v>
      </c>
      <c r="M196" s="34" t="s">
        <v>10</v>
      </c>
      <c r="N196" s="34" t="s">
        <v>10</v>
      </c>
      <c r="O196" s="9">
        <f t="shared" si="95"/>
        <v>60</v>
      </c>
      <c r="P196" s="34" t="s">
        <v>10</v>
      </c>
      <c r="Q196" s="9">
        <f>SUM(O196:P196)</f>
        <v>60</v>
      </c>
      <c r="R196" s="18"/>
    </row>
    <row r="197" spans="1:18" x14ac:dyDescent="0.2">
      <c r="B197" s="49" t="s">
        <v>701</v>
      </c>
      <c r="C197" s="14">
        <v>43</v>
      </c>
      <c r="D197" s="34" t="s">
        <v>10</v>
      </c>
      <c r="E197" s="34" t="s">
        <v>10</v>
      </c>
      <c r="F197" s="34" t="s">
        <v>10</v>
      </c>
      <c r="G197" s="9">
        <f>SUM(C197:F197)</f>
        <v>43</v>
      </c>
      <c r="H197" s="34" t="s">
        <v>10</v>
      </c>
      <c r="I197" s="9">
        <f t="shared" si="94"/>
        <v>43</v>
      </c>
      <c r="J197" s="18"/>
      <c r="K197" s="14">
        <v>0</v>
      </c>
      <c r="L197" s="34" t="s">
        <v>10</v>
      </c>
      <c r="M197" s="34" t="s">
        <v>10</v>
      </c>
      <c r="N197" s="34" t="s">
        <v>10</v>
      </c>
      <c r="O197" s="9">
        <f t="shared" si="95"/>
        <v>0</v>
      </c>
      <c r="P197" s="34" t="s">
        <v>10</v>
      </c>
      <c r="Q197" s="9">
        <f t="shared" si="96"/>
        <v>0</v>
      </c>
      <c r="R197" s="18"/>
    </row>
    <row r="198" spans="1:18" x14ac:dyDescent="0.2">
      <c r="A198" s="1"/>
      <c r="B198" s="2" t="s">
        <v>691</v>
      </c>
      <c r="C198" s="9">
        <f t="shared" ref="C198:I198" si="97">SUM(C183:C197)</f>
        <v>7418</v>
      </c>
      <c r="D198" s="9">
        <f t="shared" si="97"/>
        <v>716</v>
      </c>
      <c r="E198" s="9">
        <f t="shared" si="97"/>
        <v>0</v>
      </c>
      <c r="F198" s="9">
        <f t="shared" si="97"/>
        <v>1468</v>
      </c>
      <c r="G198" s="9">
        <f t="shared" si="97"/>
        <v>9602</v>
      </c>
      <c r="H198" s="9">
        <f t="shared" si="97"/>
        <v>2496</v>
      </c>
      <c r="I198" s="9">
        <f t="shared" si="97"/>
        <v>12098</v>
      </c>
      <c r="J198" s="18"/>
      <c r="K198" s="9">
        <f t="shared" ref="K198:Q198" si="98">SUM(K183:K197)</f>
        <v>4569</v>
      </c>
      <c r="L198" s="9">
        <f t="shared" si="98"/>
        <v>1135</v>
      </c>
      <c r="M198" s="9">
        <f t="shared" si="98"/>
        <v>84</v>
      </c>
      <c r="N198" s="9">
        <f t="shared" si="98"/>
        <v>2511</v>
      </c>
      <c r="O198" s="9">
        <f t="shared" si="98"/>
        <v>8299</v>
      </c>
      <c r="P198" s="9">
        <f t="shared" si="98"/>
        <v>2540</v>
      </c>
      <c r="Q198" s="9">
        <f t="shared" si="98"/>
        <v>10839</v>
      </c>
      <c r="R198" s="18"/>
    </row>
    <row r="199" spans="1:18" ht="12.75" customHeight="1" x14ac:dyDescent="0.2">
      <c r="A199" s="1"/>
      <c r="B199" s="62"/>
      <c r="C199" s="9"/>
      <c r="D199" s="9"/>
      <c r="E199" s="9"/>
      <c r="F199" s="9"/>
      <c r="G199" s="9"/>
      <c r="H199" s="9"/>
      <c r="I199" s="9"/>
      <c r="J199" s="38"/>
      <c r="K199" s="9"/>
      <c r="L199" s="9"/>
      <c r="M199" s="9"/>
      <c r="N199" s="9"/>
      <c r="O199" s="9"/>
      <c r="P199" s="9"/>
      <c r="Q199" s="9"/>
      <c r="R199" s="18"/>
    </row>
    <row r="200" spans="1:18" ht="17.25" customHeight="1" x14ac:dyDescent="0.2">
      <c r="A200" s="52"/>
      <c r="B200" s="56" t="s">
        <v>658</v>
      </c>
      <c r="C200" s="10"/>
      <c r="D200" s="10"/>
      <c r="E200" s="10"/>
      <c r="F200" s="10"/>
      <c r="G200" s="10"/>
      <c r="H200" s="10"/>
      <c r="I200" s="10"/>
      <c r="J200" s="18"/>
      <c r="K200" s="10"/>
      <c r="L200" s="10"/>
      <c r="M200" s="10"/>
      <c r="N200" s="10"/>
      <c r="O200" s="10"/>
      <c r="P200" s="10"/>
      <c r="Q200" s="10"/>
    </row>
    <row r="201" spans="1:18" x14ac:dyDescent="0.2">
      <c r="A201" s="11"/>
      <c r="B201" s="48" t="s">
        <v>773</v>
      </c>
      <c r="C201" s="34" t="s">
        <v>10</v>
      </c>
      <c r="D201" s="14">
        <v>171</v>
      </c>
      <c r="E201" s="14">
        <v>0</v>
      </c>
      <c r="F201" s="14">
        <v>35</v>
      </c>
      <c r="G201" s="9">
        <f>SUM(C201:F201)</f>
        <v>206</v>
      </c>
      <c r="H201" s="14">
        <v>445</v>
      </c>
      <c r="I201" s="9">
        <f t="shared" ref="I201:I206" si="99">SUM(G201:H201)</f>
        <v>651</v>
      </c>
      <c r="J201" s="18"/>
      <c r="K201" s="34" t="s">
        <v>10</v>
      </c>
      <c r="L201" s="14">
        <v>45</v>
      </c>
      <c r="M201" s="14">
        <v>0</v>
      </c>
      <c r="N201" s="14">
        <v>0</v>
      </c>
      <c r="O201" s="9">
        <f>SUM(K201:N201)</f>
        <v>45</v>
      </c>
      <c r="P201" s="14">
        <v>10</v>
      </c>
      <c r="Q201" s="9">
        <f>SUM(O201:P201)</f>
        <v>55</v>
      </c>
      <c r="R201" s="18"/>
    </row>
    <row r="202" spans="1:18" x14ac:dyDescent="0.2">
      <c r="A202" s="11"/>
      <c r="B202" s="48" t="s">
        <v>661</v>
      </c>
      <c r="C202" s="14">
        <v>1625</v>
      </c>
      <c r="D202" s="43">
        <v>100</v>
      </c>
      <c r="E202" s="34" t="s">
        <v>10</v>
      </c>
      <c r="F202" s="14">
        <v>264</v>
      </c>
      <c r="G202" s="9">
        <f>SUM(C202:F202)</f>
        <v>1989</v>
      </c>
      <c r="H202" s="34" t="s">
        <v>10</v>
      </c>
      <c r="I202" s="9">
        <f t="shared" si="99"/>
        <v>1989</v>
      </c>
      <c r="J202" s="18"/>
      <c r="K202" s="43">
        <v>199</v>
      </c>
      <c r="L202" s="43">
        <v>6</v>
      </c>
      <c r="M202" s="34" t="s">
        <v>10</v>
      </c>
      <c r="N202" s="14">
        <v>54</v>
      </c>
      <c r="O202" s="9">
        <f>SUM(K202:N202)</f>
        <v>259</v>
      </c>
      <c r="P202" s="34" t="s">
        <v>10</v>
      </c>
      <c r="Q202" s="9">
        <f>SUM(O202:P202)</f>
        <v>259</v>
      </c>
      <c r="R202" s="18"/>
    </row>
    <row r="203" spans="1:18" x14ac:dyDescent="0.2">
      <c r="A203" s="11"/>
      <c r="B203" s="48" t="s">
        <v>710</v>
      </c>
      <c r="C203" s="14">
        <v>13585</v>
      </c>
      <c r="D203" s="14">
        <v>1262</v>
      </c>
      <c r="E203" s="34" t="s">
        <v>10</v>
      </c>
      <c r="F203" s="14">
        <v>2648</v>
      </c>
      <c r="G203" s="9">
        <f>SUM(C203:F203)</f>
        <v>17495</v>
      </c>
      <c r="H203" s="34" t="s">
        <v>10</v>
      </c>
      <c r="I203" s="9">
        <f t="shared" si="99"/>
        <v>17495</v>
      </c>
      <c r="J203" s="18"/>
      <c r="K203" s="14">
        <v>10854</v>
      </c>
      <c r="L203" s="14">
        <v>1803</v>
      </c>
      <c r="M203" s="34" t="s">
        <v>10</v>
      </c>
      <c r="N203" s="14">
        <v>2136</v>
      </c>
      <c r="O203" s="9">
        <f>SUM(K203:N203)</f>
        <v>14793</v>
      </c>
      <c r="P203" s="34" t="s">
        <v>10</v>
      </c>
      <c r="Q203" s="9">
        <f t="shared" ref="Q203:Q218" si="100">SUM(O203:P203)</f>
        <v>14793</v>
      </c>
      <c r="R203" s="18"/>
    </row>
    <row r="204" spans="1:18" x14ac:dyDescent="0.2">
      <c r="A204" s="11"/>
      <c r="B204" s="48" t="s">
        <v>719</v>
      </c>
      <c r="C204" s="34" t="s">
        <v>10</v>
      </c>
      <c r="D204" s="34" t="s">
        <v>10</v>
      </c>
      <c r="E204" s="34" t="s">
        <v>10</v>
      </c>
      <c r="F204" s="34" t="s">
        <v>10</v>
      </c>
      <c r="G204" s="34" t="s">
        <v>10</v>
      </c>
      <c r="H204" s="43">
        <v>0</v>
      </c>
      <c r="I204" s="9">
        <f t="shared" si="99"/>
        <v>0</v>
      </c>
      <c r="J204" s="18"/>
      <c r="K204" s="34" t="s">
        <v>10</v>
      </c>
      <c r="L204" s="34" t="s">
        <v>10</v>
      </c>
      <c r="M204" s="34" t="s">
        <v>10</v>
      </c>
      <c r="N204" s="34" t="s">
        <v>10</v>
      </c>
      <c r="O204" s="34" t="s">
        <v>10</v>
      </c>
      <c r="P204" s="43">
        <v>0</v>
      </c>
      <c r="Q204" s="9">
        <f t="shared" si="100"/>
        <v>0</v>
      </c>
      <c r="R204" s="18"/>
    </row>
    <row r="205" spans="1:18" x14ac:dyDescent="0.2">
      <c r="A205" s="11"/>
      <c r="B205" s="48" t="s">
        <v>667</v>
      </c>
      <c r="C205" s="43">
        <v>657</v>
      </c>
      <c r="D205" s="43">
        <v>156</v>
      </c>
      <c r="E205" s="34" t="s">
        <v>10</v>
      </c>
      <c r="F205" s="43">
        <v>60</v>
      </c>
      <c r="G205" s="9">
        <f>SUM(C205:F205)</f>
        <v>873</v>
      </c>
      <c r="H205" s="34" t="s">
        <v>10</v>
      </c>
      <c r="I205" s="9">
        <f t="shared" si="99"/>
        <v>873</v>
      </c>
      <c r="J205" s="18"/>
      <c r="K205" s="43">
        <v>10</v>
      </c>
      <c r="L205" s="43">
        <v>0</v>
      </c>
      <c r="M205" s="34" t="s">
        <v>10</v>
      </c>
      <c r="N205" s="43">
        <v>0</v>
      </c>
      <c r="O205" s="9">
        <f t="shared" ref="O205:O211" si="101">SUM(K205:N205)</f>
        <v>10</v>
      </c>
      <c r="P205" s="34" t="s">
        <v>10</v>
      </c>
      <c r="Q205" s="9">
        <f>SUM(O205:P205)</f>
        <v>10</v>
      </c>
      <c r="R205" s="18"/>
    </row>
    <row r="206" spans="1:18" x14ac:dyDescent="0.2">
      <c r="A206" s="11"/>
      <c r="B206" s="49" t="s">
        <v>721</v>
      </c>
      <c r="C206" s="34" t="s">
        <v>10</v>
      </c>
      <c r="D206" s="14">
        <v>6</v>
      </c>
      <c r="E206" s="14">
        <v>0</v>
      </c>
      <c r="F206" s="14">
        <v>70</v>
      </c>
      <c r="G206" s="9">
        <f>SUM(C206:F206)</f>
        <v>76</v>
      </c>
      <c r="H206" s="14">
        <v>550</v>
      </c>
      <c r="I206" s="9">
        <f t="shared" si="99"/>
        <v>626</v>
      </c>
      <c r="J206" s="18"/>
      <c r="K206" s="34" t="s">
        <v>10</v>
      </c>
      <c r="L206" s="14">
        <v>2</v>
      </c>
      <c r="M206" s="14">
        <v>0</v>
      </c>
      <c r="N206" s="14">
        <v>0</v>
      </c>
      <c r="O206" s="9">
        <f t="shared" si="101"/>
        <v>2</v>
      </c>
      <c r="P206" s="14">
        <v>90</v>
      </c>
      <c r="Q206" s="9">
        <f t="shared" si="100"/>
        <v>92</v>
      </c>
      <c r="R206" s="18"/>
    </row>
    <row r="207" spans="1:18" x14ac:dyDescent="0.2">
      <c r="A207" s="11"/>
      <c r="B207" s="54" t="s">
        <v>648</v>
      </c>
      <c r="C207" s="14">
        <v>767</v>
      </c>
      <c r="D207" s="14">
        <v>3</v>
      </c>
      <c r="E207" s="34" t="s">
        <v>10</v>
      </c>
      <c r="F207" s="34" t="s">
        <v>10</v>
      </c>
      <c r="G207" s="9">
        <f>SUM(C207:F207)</f>
        <v>770</v>
      </c>
      <c r="H207" s="34" t="s">
        <v>10</v>
      </c>
      <c r="I207" s="9">
        <f>SUM(G207:H207)</f>
        <v>770</v>
      </c>
      <c r="J207" s="18"/>
      <c r="K207" s="14">
        <v>605</v>
      </c>
      <c r="L207" s="35">
        <v>3</v>
      </c>
      <c r="M207" s="34" t="s">
        <v>10</v>
      </c>
      <c r="N207" s="34" t="s">
        <v>10</v>
      </c>
      <c r="O207" s="9">
        <f t="shared" si="101"/>
        <v>608</v>
      </c>
      <c r="P207" s="34" t="s">
        <v>10</v>
      </c>
      <c r="Q207" s="9">
        <f t="shared" si="100"/>
        <v>608</v>
      </c>
      <c r="R207" s="18"/>
    </row>
    <row r="208" spans="1:18" x14ac:dyDescent="0.2">
      <c r="A208" s="11"/>
      <c r="B208" s="49" t="s">
        <v>679</v>
      </c>
      <c r="C208" s="14">
        <v>179</v>
      </c>
      <c r="D208" s="14">
        <v>9</v>
      </c>
      <c r="E208" s="34" t="s">
        <v>10</v>
      </c>
      <c r="F208" s="34" t="s">
        <v>10</v>
      </c>
      <c r="G208" s="9">
        <f>SUM(C208:F208)</f>
        <v>188</v>
      </c>
      <c r="H208" s="34" t="s">
        <v>10</v>
      </c>
      <c r="I208" s="9">
        <f>SUM(G208:H208)</f>
        <v>188</v>
      </c>
      <c r="J208" s="18"/>
      <c r="K208" s="14">
        <v>90</v>
      </c>
      <c r="L208" s="35">
        <v>1</v>
      </c>
      <c r="M208" s="34" t="s">
        <v>10</v>
      </c>
      <c r="N208" s="34" t="s">
        <v>10</v>
      </c>
      <c r="O208" s="9">
        <f t="shared" si="101"/>
        <v>91</v>
      </c>
      <c r="P208" s="34" t="s">
        <v>10</v>
      </c>
      <c r="Q208" s="9">
        <f t="shared" si="100"/>
        <v>91</v>
      </c>
      <c r="R208" s="18"/>
    </row>
    <row r="209" spans="1:19" x14ac:dyDescent="0.2">
      <c r="A209" s="11"/>
      <c r="B209" s="49" t="s">
        <v>771</v>
      </c>
      <c r="C209" s="34" t="s">
        <v>10</v>
      </c>
      <c r="D209" s="34" t="s">
        <v>10</v>
      </c>
      <c r="E209" s="34" t="s">
        <v>10</v>
      </c>
      <c r="F209" s="34" t="s">
        <v>10</v>
      </c>
      <c r="G209" s="9" t="s">
        <v>10</v>
      </c>
      <c r="H209" s="34" t="s">
        <v>10</v>
      </c>
      <c r="I209" s="9" t="s">
        <v>10</v>
      </c>
      <c r="J209" s="18"/>
      <c r="K209" s="34" t="s">
        <v>10</v>
      </c>
      <c r="L209" s="34" t="s">
        <v>10</v>
      </c>
      <c r="M209" s="34" t="s">
        <v>10</v>
      </c>
      <c r="N209" s="14">
        <v>84</v>
      </c>
      <c r="O209" s="9">
        <f t="shared" si="101"/>
        <v>84</v>
      </c>
      <c r="P209" s="34" t="s">
        <v>10</v>
      </c>
      <c r="Q209" s="9">
        <f t="shared" si="100"/>
        <v>84</v>
      </c>
      <c r="R209" s="18"/>
    </row>
    <row r="210" spans="1:19" x14ac:dyDescent="0.2">
      <c r="A210" s="11"/>
      <c r="B210" s="48" t="s">
        <v>720</v>
      </c>
      <c r="C210" s="34" t="s">
        <v>10</v>
      </c>
      <c r="D210" s="14">
        <v>0</v>
      </c>
      <c r="E210" s="14">
        <v>0</v>
      </c>
      <c r="F210" s="14">
        <v>11</v>
      </c>
      <c r="G210" s="9">
        <f>SUM(C210:F210)</f>
        <v>11</v>
      </c>
      <c r="H210" s="14">
        <v>454</v>
      </c>
      <c r="I210" s="9">
        <f>SUM(G210:H210)</f>
        <v>465</v>
      </c>
      <c r="J210" s="18"/>
      <c r="K210" s="34" t="s">
        <v>10</v>
      </c>
      <c r="L210" s="14">
        <v>57</v>
      </c>
      <c r="M210" s="14">
        <v>3</v>
      </c>
      <c r="N210" s="14">
        <v>85</v>
      </c>
      <c r="O210" s="9">
        <f t="shared" si="101"/>
        <v>145</v>
      </c>
      <c r="P210" s="14">
        <v>2155</v>
      </c>
      <c r="Q210" s="9">
        <f t="shared" si="100"/>
        <v>2300</v>
      </c>
      <c r="R210" s="18"/>
    </row>
    <row r="211" spans="1:19" x14ac:dyDescent="0.2">
      <c r="A211" s="11"/>
      <c r="B211" s="54" t="s">
        <v>649</v>
      </c>
      <c r="C211" s="14">
        <v>289</v>
      </c>
      <c r="D211" s="34" t="s">
        <v>10</v>
      </c>
      <c r="E211" s="34" t="s">
        <v>10</v>
      </c>
      <c r="F211" s="34" t="s">
        <v>10</v>
      </c>
      <c r="G211" s="9">
        <f>SUM(C211:F211)</f>
        <v>289</v>
      </c>
      <c r="H211" s="34" t="s">
        <v>10</v>
      </c>
      <c r="I211" s="9">
        <f>SUM(G211:H211)</f>
        <v>289</v>
      </c>
      <c r="J211" s="18"/>
      <c r="K211" s="14">
        <v>500</v>
      </c>
      <c r="L211" s="34" t="s">
        <v>10</v>
      </c>
      <c r="M211" s="34" t="s">
        <v>10</v>
      </c>
      <c r="N211" s="34" t="s">
        <v>10</v>
      </c>
      <c r="O211" s="9">
        <f t="shared" si="101"/>
        <v>500</v>
      </c>
      <c r="P211" s="34" t="s">
        <v>10</v>
      </c>
      <c r="Q211" s="9">
        <f t="shared" si="100"/>
        <v>500</v>
      </c>
      <c r="R211" s="18"/>
    </row>
    <row r="212" spans="1:19" x14ac:dyDescent="0.2">
      <c r="A212" s="11"/>
      <c r="B212" s="48" t="s">
        <v>724</v>
      </c>
      <c r="C212" s="34" t="s">
        <v>10</v>
      </c>
      <c r="D212" s="34" t="s">
        <v>10</v>
      </c>
      <c r="E212" s="34" t="s">
        <v>10</v>
      </c>
      <c r="F212" s="34" t="s">
        <v>10</v>
      </c>
      <c r="G212" s="9" t="s">
        <v>10</v>
      </c>
      <c r="H212" s="34" t="s">
        <v>10</v>
      </c>
      <c r="I212" s="9" t="s">
        <v>10</v>
      </c>
      <c r="J212" s="18"/>
      <c r="K212" s="34" t="s">
        <v>10</v>
      </c>
      <c r="L212" s="34" t="s">
        <v>10</v>
      </c>
      <c r="M212" s="34" t="s">
        <v>10</v>
      </c>
      <c r="N212" s="34" t="s">
        <v>10</v>
      </c>
      <c r="O212" s="34" t="s">
        <v>10</v>
      </c>
      <c r="P212" s="34" t="s">
        <v>10</v>
      </c>
      <c r="Q212" s="34" t="s">
        <v>10</v>
      </c>
      <c r="R212" s="18"/>
    </row>
    <row r="213" spans="1:19" x14ac:dyDescent="0.2">
      <c r="A213" s="11"/>
      <c r="B213" s="48" t="s">
        <v>772</v>
      </c>
      <c r="C213" s="34" t="s">
        <v>10</v>
      </c>
      <c r="D213" s="34" t="s">
        <v>10</v>
      </c>
      <c r="E213" s="34" t="s">
        <v>10</v>
      </c>
      <c r="F213" s="34" t="s">
        <v>10</v>
      </c>
      <c r="G213" s="9" t="s">
        <v>10</v>
      </c>
      <c r="H213" s="34" t="s">
        <v>10</v>
      </c>
      <c r="I213" s="9" t="s">
        <v>10</v>
      </c>
      <c r="J213" s="18"/>
      <c r="K213" s="34" t="s">
        <v>10</v>
      </c>
      <c r="L213" s="34" t="s">
        <v>10</v>
      </c>
      <c r="M213" s="34" t="s">
        <v>10</v>
      </c>
      <c r="N213" s="14">
        <v>477</v>
      </c>
      <c r="O213" s="9">
        <f t="shared" ref="O213:O218" si="102">SUM(K213:N213)</f>
        <v>477</v>
      </c>
      <c r="P213" s="34" t="s">
        <v>10</v>
      </c>
      <c r="Q213" s="9">
        <f t="shared" si="100"/>
        <v>477</v>
      </c>
      <c r="R213" s="18"/>
    </row>
    <row r="214" spans="1:19" x14ac:dyDescent="0.2">
      <c r="A214" s="11"/>
      <c r="B214" s="48" t="s">
        <v>776</v>
      </c>
      <c r="C214" s="34" t="s">
        <v>10</v>
      </c>
      <c r="D214" s="14">
        <f>55-36</f>
        <v>19</v>
      </c>
      <c r="E214" s="14">
        <v>0</v>
      </c>
      <c r="F214" s="14">
        <f>45-4</f>
        <v>41</v>
      </c>
      <c r="G214" s="9">
        <f>SUM(C214:F214)</f>
        <v>60</v>
      </c>
      <c r="H214" s="34" t="s">
        <v>10</v>
      </c>
      <c r="I214" s="9">
        <f>SUM(G214:H214)</f>
        <v>60</v>
      </c>
      <c r="J214" s="18"/>
      <c r="K214" s="34" t="s">
        <v>10</v>
      </c>
      <c r="L214" s="14">
        <v>1309</v>
      </c>
      <c r="M214" s="14">
        <v>16</v>
      </c>
      <c r="N214" s="14">
        <v>548</v>
      </c>
      <c r="O214" s="9">
        <f t="shared" si="102"/>
        <v>1873</v>
      </c>
      <c r="P214" s="34" t="s">
        <v>10</v>
      </c>
      <c r="Q214" s="9">
        <f t="shared" si="100"/>
        <v>1873</v>
      </c>
      <c r="R214" s="18"/>
    </row>
    <row r="215" spans="1:19" x14ac:dyDescent="0.2">
      <c r="A215" s="11"/>
      <c r="B215" s="48" t="s">
        <v>722</v>
      </c>
      <c r="C215" s="34" t="s">
        <v>10</v>
      </c>
      <c r="D215" s="14">
        <v>138</v>
      </c>
      <c r="E215" s="43">
        <v>0</v>
      </c>
      <c r="F215" s="14">
        <v>33</v>
      </c>
      <c r="G215" s="9">
        <f>SUM(C215:F215)</f>
        <v>171</v>
      </c>
      <c r="H215" s="14">
        <v>1964</v>
      </c>
      <c r="I215" s="9">
        <f>SUM(G215:H215)</f>
        <v>2135</v>
      </c>
      <c r="J215" s="18"/>
      <c r="K215" s="34" t="s">
        <v>10</v>
      </c>
      <c r="L215" s="14">
        <v>114</v>
      </c>
      <c r="M215" s="43">
        <v>0</v>
      </c>
      <c r="N215" s="14">
        <v>39</v>
      </c>
      <c r="O215" s="9">
        <f t="shared" si="102"/>
        <v>153</v>
      </c>
      <c r="P215" s="14">
        <v>2026</v>
      </c>
      <c r="Q215" s="9">
        <f t="shared" si="100"/>
        <v>2179</v>
      </c>
      <c r="R215" s="18"/>
    </row>
    <row r="216" spans="1:19" x14ac:dyDescent="0.2">
      <c r="A216" s="11"/>
      <c r="B216" s="48" t="s">
        <v>669</v>
      </c>
      <c r="C216" s="43">
        <v>145</v>
      </c>
      <c r="D216" s="34" t="s">
        <v>10</v>
      </c>
      <c r="E216" s="34" t="s">
        <v>10</v>
      </c>
      <c r="F216" s="34" t="s">
        <v>10</v>
      </c>
      <c r="G216" s="9">
        <f>SUM(C216:F216)</f>
        <v>145</v>
      </c>
      <c r="H216" s="34" t="s">
        <v>10</v>
      </c>
      <c r="I216" s="9">
        <f>SUM(G216:H216)</f>
        <v>145</v>
      </c>
      <c r="J216" s="18"/>
      <c r="K216" s="43">
        <v>0</v>
      </c>
      <c r="L216" s="34" t="s">
        <v>10</v>
      </c>
      <c r="M216" s="34" t="s">
        <v>10</v>
      </c>
      <c r="N216" s="34" t="s">
        <v>10</v>
      </c>
      <c r="O216" s="9">
        <f t="shared" si="102"/>
        <v>0</v>
      </c>
      <c r="P216" s="34" t="s">
        <v>10</v>
      </c>
      <c r="Q216" s="9">
        <f t="shared" si="100"/>
        <v>0</v>
      </c>
      <c r="R216" s="18"/>
    </row>
    <row r="217" spans="1:19" x14ac:dyDescent="0.2">
      <c r="A217" s="11"/>
      <c r="B217" s="48" t="s">
        <v>779</v>
      </c>
      <c r="C217" s="35">
        <v>320</v>
      </c>
      <c r="D217" s="34" t="s">
        <v>10</v>
      </c>
      <c r="E217" s="34" t="s">
        <v>10</v>
      </c>
      <c r="F217" s="34" t="s">
        <v>10</v>
      </c>
      <c r="G217" s="9">
        <f>SUM(C217:F217)</f>
        <v>320</v>
      </c>
      <c r="H217" s="34" t="s">
        <v>10</v>
      </c>
      <c r="I217" s="9">
        <f>SUM(G217:H217)</f>
        <v>320</v>
      </c>
      <c r="J217" s="18"/>
      <c r="K217" s="35">
        <v>228</v>
      </c>
      <c r="L217" s="34" t="s">
        <v>10</v>
      </c>
      <c r="M217" s="34" t="s">
        <v>10</v>
      </c>
      <c r="N217" s="34" t="s">
        <v>10</v>
      </c>
      <c r="O217" s="9">
        <f t="shared" si="102"/>
        <v>228</v>
      </c>
      <c r="P217" s="34" t="s">
        <v>10</v>
      </c>
      <c r="Q217" s="9">
        <f t="shared" si="100"/>
        <v>228</v>
      </c>
      <c r="R217" s="18"/>
    </row>
    <row r="218" spans="1:19" x14ac:dyDescent="0.2">
      <c r="A218" s="11"/>
      <c r="B218" s="54" t="s">
        <v>650</v>
      </c>
      <c r="C218" s="14">
        <v>197</v>
      </c>
      <c r="D218" s="34" t="s">
        <v>10</v>
      </c>
      <c r="E218" s="34" t="s">
        <v>10</v>
      </c>
      <c r="F218" s="34" t="s">
        <v>10</v>
      </c>
      <c r="G218" s="9">
        <f>SUM(C218:F218)</f>
        <v>197</v>
      </c>
      <c r="H218" s="34" t="s">
        <v>10</v>
      </c>
      <c r="I218" s="9">
        <f>SUM(G218:H218)</f>
        <v>197</v>
      </c>
      <c r="J218" s="18"/>
      <c r="K218" s="14">
        <v>39</v>
      </c>
      <c r="L218" s="34" t="s">
        <v>10</v>
      </c>
      <c r="M218" s="34" t="s">
        <v>10</v>
      </c>
      <c r="N218" s="34" t="s">
        <v>10</v>
      </c>
      <c r="O218" s="9">
        <f t="shared" si="102"/>
        <v>39</v>
      </c>
      <c r="P218" s="34" t="s">
        <v>10</v>
      </c>
      <c r="Q218" s="9">
        <f t="shared" si="100"/>
        <v>39</v>
      </c>
      <c r="R218" s="18"/>
    </row>
    <row r="219" spans="1:19" x14ac:dyDescent="0.2">
      <c r="A219" s="31"/>
      <c r="B219" s="36" t="s">
        <v>660</v>
      </c>
      <c r="C219" s="9">
        <f t="shared" ref="C219:I219" si="103">SUM(C201:C218)</f>
        <v>17764</v>
      </c>
      <c r="D219" s="9">
        <f t="shared" si="103"/>
        <v>1864</v>
      </c>
      <c r="E219" s="9">
        <f t="shared" si="103"/>
        <v>0</v>
      </c>
      <c r="F219" s="9">
        <f t="shared" si="103"/>
        <v>3162</v>
      </c>
      <c r="G219" s="9">
        <f t="shared" si="103"/>
        <v>22790</v>
      </c>
      <c r="H219" s="9">
        <f t="shared" si="103"/>
        <v>3413</v>
      </c>
      <c r="I219" s="9">
        <f t="shared" si="103"/>
        <v>26203</v>
      </c>
      <c r="J219" s="18"/>
      <c r="K219" s="9">
        <f>SUM(K201:K218)</f>
        <v>12525</v>
      </c>
      <c r="L219" s="9">
        <f t="shared" ref="L219:Q219" si="104">SUM(L201:L218)</f>
        <v>3340</v>
      </c>
      <c r="M219" s="9">
        <f t="shared" si="104"/>
        <v>19</v>
      </c>
      <c r="N219" s="9">
        <f t="shared" si="104"/>
        <v>3423</v>
      </c>
      <c r="O219" s="9">
        <f t="shared" si="104"/>
        <v>19307</v>
      </c>
      <c r="P219" s="9">
        <f t="shared" si="104"/>
        <v>4281</v>
      </c>
      <c r="Q219" s="9">
        <f t="shared" si="104"/>
        <v>23588</v>
      </c>
      <c r="R219" s="18"/>
    </row>
    <row r="220" spans="1:19" ht="12.75" customHeight="1" x14ac:dyDescent="0.2">
      <c r="A220" s="57"/>
      <c r="B220" s="11"/>
      <c r="C220" s="11"/>
      <c r="D220" s="11"/>
      <c r="E220" s="11"/>
      <c r="F220" s="11"/>
      <c r="G220" s="11"/>
      <c r="H220" s="11"/>
      <c r="I220" s="40"/>
      <c r="J220" s="97"/>
      <c r="K220" s="11"/>
      <c r="L220" s="11"/>
      <c r="M220" s="11"/>
      <c r="N220" s="11"/>
      <c r="O220" s="11"/>
      <c r="P220" s="11"/>
      <c r="Q220" s="11"/>
    </row>
    <row r="221" spans="1:19" ht="17.25" customHeight="1" x14ac:dyDescent="0.2">
      <c r="A221" s="52"/>
      <c r="B221" s="53" t="s">
        <v>651</v>
      </c>
      <c r="C221" s="10"/>
      <c r="D221" s="10"/>
      <c r="E221" s="10"/>
      <c r="F221" s="10"/>
      <c r="G221" s="10"/>
      <c r="H221" s="10"/>
      <c r="I221" s="10"/>
      <c r="J221" s="18"/>
      <c r="K221" s="10"/>
      <c r="L221" s="10"/>
      <c r="M221" s="10"/>
      <c r="N221" s="10"/>
      <c r="O221" s="10"/>
      <c r="P221" s="10"/>
      <c r="Q221" s="10"/>
    </row>
    <row r="222" spans="1:19" x14ac:dyDescent="0.2">
      <c r="A222" s="11"/>
      <c r="B222" s="48" t="s">
        <v>773</v>
      </c>
      <c r="C222" s="34" t="s">
        <v>10</v>
      </c>
      <c r="D222" s="14">
        <f>D183+D201</f>
        <v>171</v>
      </c>
      <c r="E222" s="14">
        <f>E183+E201</f>
        <v>0</v>
      </c>
      <c r="F222" s="14">
        <f>F183+F201</f>
        <v>35</v>
      </c>
      <c r="G222" s="9">
        <f>SUM(C222:F222)</f>
        <v>206</v>
      </c>
      <c r="H222" s="14">
        <f>H183+H201</f>
        <v>736</v>
      </c>
      <c r="I222" s="9">
        <f t="shared" ref="I222:I229" si="105">SUM(G222:H222)</f>
        <v>942</v>
      </c>
      <c r="J222" s="18"/>
      <c r="K222" s="34" t="s">
        <v>10</v>
      </c>
      <c r="L222" s="14">
        <f>L183+L201</f>
        <v>45</v>
      </c>
      <c r="M222" s="14">
        <f>M183+M201</f>
        <v>0</v>
      </c>
      <c r="N222" s="14">
        <f>N183+N201</f>
        <v>0</v>
      </c>
      <c r="O222" s="9">
        <f>SUM(K222:N222)</f>
        <v>45</v>
      </c>
      <c r="P222" s="14">
        <f>P183+P201</f>
        <v>10</v>
      </c>
      <c r="Q222" s="9">
        <f>SUM(O222:P222)</f>
        <v>55</v>
      </c>
      <c r="R222" s="18"/>
      <c r="S222" s="46"/>
    </row>
    <row r="223" spans="1:19" x14ac:dyDescent="0.2">
      <c r="A223" s="11"/>
      <c r="B223" s="48" t="s">
        <v>661</v>
      </c>
      <c r="C223" s="14">
        <f>C202</f>
        <v>1625</v>
      </c>
      <c r="D223" s="14">
        <f>D202</f>
        <v>100</v>
      </c>
      <c r="E223" s="34" t="s">
        <v>10</v>
      </c>
      <c r="F223" s="71">
        <f>F202</f>
        <v>264</v>
      </c>
      <c r="G223" s="9">
        <f>SUM(C223:F223)</f>
        <v>1989</v>
      </c>
      <c r="H223" s="34" t="s">
        <v>10</v>
      </c>
      <c r="I223" s="9">
        <f t="shared" si="105"/>
        <v>1989</v>
      </c>
      <c r="J223" s="18"/>
      <c r="K223" s="43">
        <f>K202</f>
        <v>199</v>
      </c>
      <c r="L223" s="43">
        <f>L202</f>
        <v>6</v>
      </c>
      <c r="M223" s="34" t="s">
        <v>10</v>
      </c>
      <c r="N223" s="71">
        <f>N202</f>
        <v>54</v>
      </c>
      <c r="O223" s="9">
        <f>SUM(K223:N223)</f>
        <v>259</v>
      </c>
      <c r="P223" s="34" t="s">
        <v>10</v>
      </c>
      <c r="Q223" s="9">
        <f>SUM(O223:P223)</f>
        <v>259</v>
      </c>
      <c r="R223" s="18"/>
      <c r="S223" s="46"/>
    </row>
    <row r="224" spans="1:19" x14ac:dyDescent="0.2">
      <c r="A224" s="11"/>
      <c r="B224" s="48" t="s">
        <v>710</v>
      </c>
      <c r="C224" s="14">
        <f>C184+C203</f>
        <v>20549</v>
      </c>
      <c r="D224" s="14">
        <f>D184+D203</f>
        <v>1767</v>
      </c>
      <c r="E224" s="34" t="s">
        <v>10</v>
      </c>
      <c r="F224" s="14">
        <f>F184+F203</f>
        <v>4011</v>
      </c>
      <c r="G224" s="9">
        <f>SUM(C224:F224)</f>
        <v>26327</v>
      </c>
      <c r="H224" s="34" t="s">
        <v>10</v>
      </c>
      <c r="I224" s="9">
        <f t="shared" si="105"/>
        <v>26327</v>
      </c>
      <c r="J224" s="18"/>
      <c r="K224" s="14">
        <f>K184+K203</f>
        <v>15119</v>
      </c>
      <c r="L224" s="14">
        <f>L184+L203</f>
        <v>2231</v>
      </c>
      <c r="M224" s="34" t="s">
        <v>10</v>
      </c>
      <c r="N224" s="14">
        <f>N184+N203</f>
        <v>2954</v>
      </c>
      <c r="O224" s="9">
        <f>SUM(K224:N224)</f>
        <v>20304</v>
      </c>
      <c r="P224" s="34" t="s">
        <v>10</v>
      </c>
      <c r="Q224" s="9">
        <f t="shared" ref="Q224:Q239" si="106">SUM(O224:P224)</f>
        <v>20304</v>
      </c>
      <c r="R224" s="18"/>
      <c r="S224" s="46"/>
    </row>
    <row r="225" spans="1:19" x14ac:dyDescent="0.2">
      <c r="A225" s="11"/>
      <c r="B225" s="48" t="s">
        <v>719</v>
      </c>
      <c r="C225" s="34" t="s">
        <v>10</v>
      </c>
      <c r="D225" s="34" t="s">
        <v>10</v>
      </c>
      <c r="E225" s="34" t="s">
        <v>10</v>
      </c>
      <c r="F225" s="34" t="s">
        <v>10</v>
      </c>
      <c r="G225" s="34" t="s">
        <v>10</v>
      </c>
      <c r="H225" s="43">
        <f>H185+H204</f>
        <v>102</v>
      </c>
      <c r="I225" s="9">
        <f t="shared" si="105"/>
        <v>102</v>
      </c>
      <c r="J225" s="18"/>
      <c r="K225" s="34" t="s">
        <v>10</v>
      </c>
      <c r="L225" s="34" t="s">
        <v>10</v>
      </c>
      <c r="M225" s="34" t="s">
        <v>10</v>
      </c>
      <c r="N225" s="34" t="s">
        <v>10</v>
      </c>
      <c r="O225" s="34" t="s">
        <v>10</v>
      </c>
      <c r="P225" s="43">
        <f>P185+P204</f>
        <v>0</v>
      </c>
      <c r="Q225" s="9">
        <f t="shared" si="106"/>
        <v>0</v>
      </c>
      <c r="R225" s="18"/>
      <c r="S225" s="46"/>
    </row>
    <row r="226" spans="1:19" x14ac:dyDescent="0.2">
      <c r="A226" s="11"/>
      <c r="B226" s="48" t="s">
        <v>667</v>
      </c>
      <c r="C226" s="43">
        <f>C205</f>
        <v>657</v>
      </c>
      <c r="D226" s="43">
        <f>D205</f>
        <v>156</v>
      </c>
      <c r="E226" s="34" t="str">
        <f>E205</f>
        <v>..</v>
      </c>
      <c r="F226" s="43">
        <f>F205</f>
        <v>60</v>
      </c>
      <c r="G226" s="9">
        <f>SUM(C226:F226)</f>
        <v>873</v>
      </c>
      <c r="H226" s="34" t="s">
        <v>10</v>
      </c>
      <c r="I226" s="9">
        <f>SUM(G226:H226)</f>
        <v>873</v>
      </c>
      <c r="J226" s="18"/>
      <c r="K226" s="43">
        <f>K205</f>
        <v>10</v>
      </c>
      <c r="L226" s="43">
        <f>L205</f>
        <v>0</v>
      </c>
      <c r="M226" s="34" t="str">
        <f>M205</f>
        <v>..</v>
      </c>
      <c r="N226" s="43">
        <f>N205</f>
        <v>0</v>
      </c>
      <c r="O226" s="9">
        <f t="shared" ref="O226:O239" si="107">SUM(K226:N226)</f>
        <v>10</v>
      </c>
      <c r="P226" s="34" t="s">
        <v>10</v>
      </c>
      <c r="Q226" s="9">
        <f>SUM(O226:P226)</f>
        <v>10</v>
      </c>
      <c r="R226" s="18"/>
      <c r="S226" s="46"/>
    </row>
    <row r="227" spans="1:19" x14ac:dyDescent="0.2">
      <c r="A227" s="11"/>
      <c r="B227" s="49" t="s">
        <v>721</v>
      </c>
      <c r="C227" s="34" t="s">
        <v>10</v>
      </c>
      <c r="D227" s="14">
        <f>D186+D206</f>
        <v>8</v>
      </c>
      <c r="E227" s="14">
        <f>E186+E206</f>
        <v>0</v>
      </c>
      <c r="F227" s="14">
        <f>F186+F206</f>
        <v>70</v>
      </c>
      <c r="G227" s="9">
        <f>SUM(C227:F227)</f>
        <v>78</v>
      </c>
      <c r="H227" s="14">
        <f>H186+H206</f>
        <v>709</v>
      </c>
      <c r="I227" s="9">
        <f t="shared" si="105"/>
        <v>787</v>
      </c>
      <c r="J227" s="18"/>
      <c r="K227" s="34" t="s">
        <v>10</v>
      </c>
      <c r="L227" s="14">
        <f>L186+L206</f>
        <v>2</v>
      </c>
      <c r="M227" s="14">
        <f>M186+M206</f>
        <v>0</v>
      </c>
      <c r="N227" s="14">
        <f>N186+N206</f>
        <v>0</v>
      </c>
      <c r="O227" s="9">
        <f t="shared" si="107"/>
        <v>2</v>
      </c>
      <c r="P227" s="14">
        <f>P186+P206</f>
        <v>127</v>
      </c>
      <c r="Q227" s="9">
        <f t="shared" si="106"/>
        <v>129</v>
      </c>
      <c r="R227" s="18"/>
      <c r="S227" s="46"/>
    </row>
    <row r="228" spans="1:19" x14ac:dyDescent="0.2">
      <c r="A228" s="11"/>
      <c r="B228" s="54" t="s">
        <v>648</v>
      </c>
      <c r="C228" s="14">
        <f>C187+C207</f>
        <v>954</v>
      </c>
      <c r="D228" s="14">
        <f>D187+D207</f>
        <v>5</v>
      </c>
      <c r="E228" s="34" t="s">
        <v>10</v>
      </c>
      <c r="F228" s="34" t="s">
        <v>10</v>
      </c>
      <c r="G228" s="9">
        <f>SUM(C228:F228)</f>
        <v>959</v>
      </c>
      <c r="H228" s="34" t="s">
        <v>10</v>
      </c>
      <c r="I228" s="9">
        <f t="shared" si="105"/>
        <v>959</v>
      </c>
      <c r="J228" s="18"/>
      <c r="K228" s="14">
        <f>K187+K207</f>
        <v>774</v>
      </c>
      <c r="L228" s="14">
        <f>L187+L207</f>
        <v>6</v>
      </c>
      <c r="M228" s="34" t="s">
        <v>10</v>
      </c>
      <c r="N228" s="34" t="s">
        <v>10</v>
      </c>
      <c r="O228" s="9">
        <f t="shared" si="107"/>
        <v>780</v>
      </c>
      <c r="P228" s="34" t="s">
        <v>10</v>
      </c>
      <c r="Q228" s="9">
        <f t="shared" si="106"/>
        <v>780</v>
      </c>
      <c r="R228" s="18"/>
      <c r="S228" s="46"/>
    </row>
    <row r="229" spans="1:19" x14ac:dyDescent="0.2">
      <c r="A229" s="11"/>
      <c r="B229" s="49" t="s">
        <v>679</v>
      </c>
      <c r="C229" s="14">
        <f>C188+C208</f>
        <v>215</v>
      </c>
      <c r="D229" s="14">
        <f>D188+D208</f>
        <v>9</v>
      </c>
      <c r="E229" s="34" t="s">
        <v>10</v>
      </c>
      <c r="F229" s="34" t="s">
        <v>10</v>
      </c>
      <c r="G229" s="9">
        <f>SUM(C229:F229)</f>
        <v>224</v>
      </c>
      <c r="H229" s="34" t="s">
        <v>10</v>
      </c>
      <c r="I229" s="9">
        <f t="shared" si="105"/>
        <v>224</v>
      </c>
      <c r="J229" s="18"/>
      <c r="K229" s="14">
        <f>K188+K208</f>
        <v>90</v>
      </c>
      <c r="L229" s="14">
        <f>L188+L208</f>
        <v>1</v>
      </c>
      <c r="M229" s="34" t="s">
        <v>10</v>
      </c>
      <c r="N229" s="34" t="s">
        <v>10</v>
      </c>
      <c r="O229" s="9">
        <f t="shared" si="107"/>
        <v>91</v>
      </c>
      <c r="P229" s="34" t="s">
        <v>10</v>
      </c>
      <c r="Q229" s="9">
        <f t="shared" si="106"/>
        <v>91</v>
      </c>
      <c r="R229" s="18"/>
      <c r="S229" s="46"/>
    </row>
    <row r="230" spans="1:19" x14ac:dyDescent="0.2">
      <c r="A230" s="11"/>
      <c r="B230" s="49" t="s">
        <v>771</v>
      </c>
      <c r="C230" s="34" t="s">
        <v>10</v>
      </c>
      <c r="D230" s="34" t="s">
        <v>10</v>
      </c>
      <c r="E230" s="34" t="s">
        <v>10</v>
      </c>
      <c r="F230" s="34" t="s">
        <v>10</v>
      </c>
      <c r="G230" s="9" t="s">
        <v>10</v>
      </c>
      <c r="H230" s="34" t="s">
        <v>10</v>
      </c>
      <c r="I230" s="9" t="s">
        <v>10</v>
      </c>
      <c r="J230" s="18"/>
      <c r="K230" s="34" t="s">
        <v>10</v>
      </c>
      <c r="L230" s="34" t="s">
        <v>10</v>
      </c>
      <c r="M230" s="34" t="s">
        <v>10</v>
      </c>
      <c r="N230" s="14">
        <f>N189+N209</f>
        <v>958</v>
      </c>
      <c r="O230" s="9">
        <f t="shared" si="107"/>
        <v>958</v>
      </c>
      <c r="P230" s="34" t="s">
        <v>10</v>
      </c>
      <c r="Q230" s="9">
        <f t="shared" si="106"/>
        <v>958</v>
      </c>
      <c r="R230" s="18"/>
      <c r="S230" s="46"/>
    </row>
    <row r="231" spans="1:19" x14ac:dyDescent="0.2">
      <c r="A231" s="11"/>
      <c r="B231" s="48" t="s">
        <v>720</v>
      </c>
      <c r="C231" s="34" t="s">
        <v>10</v>
      </c>
      <c r="D231" s="14">
        <f>D190+D210</f>
        <v>26</v>
      </c>
      <c r="E231" s="14">
        <f>E190+E210</f>
        <v>0</v>
      </c>
      <c r="F231" s="14">
        <f>F190+F210</f>
        <v>15</v>
      </c>
      <c r="G231" s="9">
        <f>SUM(C231:F231)</f>
        <v>41</v>
      </c>
      <c r="H231" s="14">
        <f>H190+H210</f>
        <v>849</v>
      </c>
      <c r="I231" s="9">
        <f>SUM(G231:H231)</f>
        <v>890</v>
      </c>
      <c r="J231" s="18"/>
      <c r="K231" s="34" t="s">
        <v>10</v>
      </c>
      <c r="L231" s="14">
        <f>L190+L210</f>
        <v>90</v>
      </c>
      <c r="M231" s="14">
        <f>M190+M210</f>
        <v>8</v>
      </c>
      <c r="N231" s="14">
        <f>N190+N210</f>
        <v>85</v>
      </c>
      <c r="O231" s="9">
        <f t="shared" si="107"/>
        <v>183</v>
      </c>
      <c r="P231" s="14">
        <f>P190+P210</f>
        <v>2840</v>
      </c>
      <c r="Q231" s="9">
        <f t="shared" si="106"/>
        <v>3023</v>
      </c>
      <c r="R231" s="18"/>
      <c r="S231" s="46"/>
    </row>
    <row r="232" spans="1:19" x14ac:dyDescent="0.2">
      <c r="A232" s="11"/>
      <c r="B232" s="54" t="s">
        <v>21</v>
      </c>
      <c r="C232" s="14">
        <f>C191+C211</f>
        <v>372</v>
      </c>
      <c r="D232" s="34" t="s">
        <v>10</v>
      </c>
      <c r="E232" s="34" t="s">
        <v>10</v>
      </c>
      <c r="F232" s="34" t="s">
        <v>10</v>
      </c>
      <c r="G232" s="9">
        <f>SUM(C232:F232)</f>
        <v>372</v>
      </c>
      <c r="H232" s="34" t="s">
        <v>10</v>
      </c>
      <c r="I232" s="9">
        <f>SUM(G232:H232)</f>
        <v>372</v>
      </c>
      <c r="J232" s="18"/>
      <c r="K232" s="14">
        <f>K191+K211</f>
        <v>575</v>
      </c>
      <c r="L232" s="34" t="s">
        <v>10</v>
      </c>
      <c r="M232" s="34" t="s">
        <v>10</v>
      </c>
      <c r="N232" s="34" t="s">
        <v>10</v>
      </c>
      <c r="O232" s="9">
        <f t="shared" si="107"/>
        <v>575</v>
      </c>
      <c r="P232" s="34" t="s">
        <v>10</v>
      </c>
      <c r="Q232" s="9">
        <f t="shared" si="106"/>
        <v>575</v>
      </c>
      <c r="R232" s="18"/>
      <c r="S232" s="46"/>
    </row>
    <row r="233" spans="1:19" x14ac:dyDescent="0.2">
      <c r="A233" s="11"/>
      <c r="B233" s="48" t="s">
        <v>724</v>
      </c>
      <c r="C233" s="8" t="s">
        <v>10</v>
      </c>
      <c r="D233" s="8" t="s">
        <v>10</v>
      </c>
      <c r="E233" s="8" t="s">
        <v>10</v>
      </c>
      <c r="F233" s="8" t="s">
        <v>10</v>
      </c>
      <c r="G233" s="9" t="s">
        <v>10</v>
      </c>
      <c r="H233" s="8" t="s">
        <v>10</v>
      </c>
      <c r="I233" s="9" t="s">
        <v>10</v>
      </c>
      <c r="J233" s="18"/>
      <c r="K233" s="34" t="s">
        <v>10</v>
      </c>
      <c r="L233" s="14">
        <f>L192</f>
        <v>0</v>
      </c>
      <c r="M233" s="14">
        <f>M192</f>
        <v>0</v>
      </c>
      <c r="N233" s="14">
        <f>N192</f>
        <v>75</v>
      </c>
      <c r="O233" s="9">
        <f t="shared" si="107"/>
        <v>75</v>
      </c>
      <c r="P233" s="14">
        <f>P192</f>
        <v>159</v>
      </c>
      <c r="Q233" s="9">
        <f t="shared" si="106"/>
        <v>234</v>
      </c>
      <c r="R233" s="18"/>
      <c r="S233" s="46"/>
    </row>
    <row r="234" spans="1:19" x14ac:dyDescent="0.2">
      <c r="A234" s="11"/>
      <c r="B234" s="48" t="s">
        <v>772</v>
      </c>
      <c r="C234" s="8" t="s">
        <v>10</v>
      </c>
      <c r="D234" s="8" t="s">
        <v>10</v>
      </c>
      <c r="E234" s="8" t="s">
        <v>10</v>
      </c>
      <c r="F234" s="8" t="s">
        <v>10</v>
      </c>
      <c r="G234" s="9" t="s">
        <v>10</v>
      </c>
      <c r="H234" s="8" t="s">
        <v>10</v>
      </c>
      <c r="I234" s="9" t="s">
        <v>10</v>
      </c>
      <c r="J234" s="18"/>
      <c r="K234" s="34" t="s">
        <v>10</v>
      </c>
      <c r="L234" s="34" t="s">
        <v>10</v>
      </c>
      <c r="M234" s="34" t="s">
        <v>10</v>
      </c>
      <c r="N234" s="14">
        <f>N193+N213</f>
        <v>865</v>
      </c>
      <c r="O234" s="9">
        <f t="shared" si="107"/>
        <v>865</v>
      </c>
      <c r="P234" s="34" t="s">
        <v>10</v>
      </c>
      <c r="Q234" s="9">
        <f t="shared" si="106"/>
        <v>865</v>
      </c>
      <c r="R234" s="18"/>
      <c r="S234" s="46"/>
    </row>
    <row r="235" spans="1:19" x14ac:dyDescent="0.2">
      <c r="A235" s="11"/>
      <c r="B235" s="48" t="s">
        <v>776</v>
      </c>
      <c r="C235" s="8" t="s">
        <v>10</v>
      </c>
      <c r="D235" s="14">
        <f t="shared" ref="D235:F236" si="108">D194+D214</f>
        <v>104</v>
      </c>
      <c r="E235" s="14">
        <f t="shared" si="108"/>
        <v>0</v>
      </c>
      <c r="F235" s="14">
        <f t="shared" si="108"/>
        <v>44</v>
      </c>
      <c r="G235" s="9">
        <f t="shared" ref="G235:G240" si="109">SUM(C235:F235)</f>
        <v>148</v>
      </c>
      <c r="H235" s="8" t="s">
        <v>10</v>
      </c>
      <c r="I235" s="9">
        <f t="shared" ref="I235:I240" si="110">SUM(G235:H235)</f>
        <v>148</v>
      </c>
      <c r="J235" s="18"/>
      <c r="K235" s="34" t="s">
        <v>10</v>
      </c>
      <c r="L235" s="14">
        <f>L194+L214</f>
        <v>1894</v>
      </c>
      <c r="M235" s="14">
        <f>M194+M214</f>
        <v>95</v>
      </c>
      <c r="N235" s="14">
        <f>N194+N214</f>
        <v>772</v>
      </c>
      <c r="O235" s="9">
        <f t="shared" si="107"/>
        <v>2761</v>
      </c>
      <c r="P235" s="34" t="s">
        <v>10</v>
      </c>
      <c r="Q235" s="9">
        <f t="shared" si="106"/>
        <v>2761</v>
      </c>
      <c r="R235" s="18"/>
      <c r="S235" s="46"/>
    </row>
    <row r="236" spans="1:19" x14ac:dyDescent="0.2">
      <c r="A236" s="11"/>
      <c r="B236" s="48" t="s">
        <v>722</v>
      </c>
      <c r="C236" s="8" t="s">
        <v>10</v>
      </c>
      <c r="D236" s="14">
        <f t="shared" si="108"/>
        <v>234</v>
      </c>
      <c r="E236" s="14">
        <f t="shared" si="108"/>
        <v>0</v>
      </c>
      <c r="F236" s="14">
        <f t="shared" si="108"/>
        <v>131</v>
      </c>
      <c r="G236" s="9">
        <f t="shared" si="109"/>
        <v>365</v>
      </c>
      <c r="H236" s="14">
        <f>H195+H215</f>
        <v>3513</v>
      </c>
      <c r="I236" s="9">
        <f t="shared" si="110"/>
        <v>3878</v>
      </c>
      <c r="J236" s="18"/>
      <c r="K236" s="34" t="s">
        <v>10</v>
      </c>
      <c r="L236" s="14">
        <f>L195+L215</f>
        <v>200</v>
      </c>
      <c r="M236" s="14">
        <f>M195+M215</f>
        <v>0</v>
      </c>
      <c r="N236" s="14">
        <f>N195+N215</f>
        <v>171</v>
      </c>
      <c r="O236" s="9">
        <f t="shared" si="107"/>
        <v>371</v>
      </c>
      <c r="P236" s="14">
        <f>P195+P215</f>
        <v>3685</v>
      </c>
      <c r="Q236" s="9">
        <f t="shared" si="106"/>
        <v>4056</v>
      </c>
      <c r="R236" s="18"/>
      <c r="S236" s="46"/>
    </row>
    <row r="237" spans="1:19" x14ac:dyDescent="0.2">
      <c r="A237" s="11"/>
      <c r="B237" s="48" t="s">
        <v>669</v>
      </c>
      <c r="C237" s="71">
        <f>C216</f>
        <v>145</v>
      </c>
      <c r="D237" s="8" t="str">
        <f t="shared" ref="D237:F238" si="111">D216</f>
        <v>..</v>
      </c>
      <c r="E237" s="8" t="str">
        <f t="shared" si="111"/>
        <v>..</v>
      </c>
      <c r="F237" s="8" t="str">
        <f t="shared" si="111"/>
        <v>..</v>
      </c>
      <c r="G237" s="9">
        <f t="shared" si="109"/>
        <v>145</v>
      </c>
      <c r="H237" s="8" t="str">
        <f>H216</f>
        <v>..</v>
      </c>
      <c r="I237" s="9">
        <f t="shared" si="110"/>
        <v>145</v>
      </c>
      <c r="J237" s="18"/>
      <c r="K237" s="71">
        <f>K216</f>
        <v>0</v>
      </c>
      <c r="L237" s="8" t="str">
        <f t="shared" ref="L237:N238" si="112">L216</f>
        <v>..</v>
      </c>
      <c r="M237" s="8" t="str">
        <f t="shared" si="112"/>
        <v>..</v>
      </c>
      <c r="N237" s="8" t="str">
        <f t="shared" si="112"/>
        <v>..</v>
      </c>
      <c r="O237" s="9">
        <f t="shared" si="107"/>
        <v>0</v>
      </c>
      <c r="P237" s="8" t="str">
        <f>P216</f>
        <v>..</v>
      </c>
      <c r="Q237" s="9">
        <f t="shared" si="106"/>
        <v>0</v>
      </c>
      <c r="R237" s="18"/>
      <c r="S237" s="46"/>
    </row>
    <row r="238" spans="1:19" x14ac:dyDescent="0.2">
      <c r="A238" s="11"/>
      <c r="B238" s="48" t="s">
        <v>779</v>
      </c>
      <c r="C238" s="14">
        <f>C196+C217</f>
        <v>425</v>
      </c>
      <c r="D238" s="8" t="str">
        <f t="shared" si="111"/>
        <v>..</v>
      </c>
      <c r="E238" s="8" t="str">
        <f t="shared" si="111"/>
        <v>..</v>
      </c>
      <c r="F238" s="8" t="str">
        <f t="shared" si="111"/>
        <v>..</v>
      </c>
      <c r="G238" s="9">
        <f t="shared" si="109"/>
        <v>425</v>
      </c>
      <c r="H238" s="8" t="str">
        <f>H217</f>
        <v>..</v>
      </c>
      <c r="I238" s="9">
        <f t="shared" si="110"/>
        <v>425</v>
      </c>
      <c r="J238" s="18"/>
      <c r="K238" s="14">
        <f>K196+K217</f>
        <v>288</v>
      </c>
      <c r="L238" s="34" t="str">
        <f t="shared" si="112"/>
        <v>..</v>
      </c>
      <c r="M238" s="34" t="str">
        <f t="shared" si="112"/>
        <v>..</v>
      </c>
      <c r="N238" s="34" t="str">
        <f t="shared" si="112"/>
        <v>..</v>
      </c>
      <c r="O238" s="9">
        <f t="shared" si="107"/>
        <v>288</v>
      </c>
      <c r="P238" s="34" t="str">
        <f>P217</f>
        <v>..</v>
      </c>
      <c r="Q238" s="9">
        <f t="shared" si="106"/>
        <v>288</v>
      </c>
      <c r="R238" s="18"/>
      <c r="S238" s="46"/>
    </row>
    <row r="239" spans="1:19" x14ac:dyDescent="0.2">
      <c r="A239" s="31"/>
      <c r="B239" s="58" t="s">
        <v>650</v>
      </c>
      <c r="C239" s="14">
        <f>C197+C218</f>
        <v>240</v>
      </c>
      <c r="D239" s="9" t="s">
        <v>10</v>
      </c>
      <c r="E239" s="9" t="s">
        <v>10</v>
      </c>
      <c r="F239" s="9" t="s">
        <v>10</v>
      </c>
      <c r="G239" s="9">
        <f t="shared" si="109"/>
        <v>240</v>
      </c>
      <c r="H239" s="9" t="s">
        <v>10</v>
      </c>
      <c r="I239" s="9">
        <f t="shared" si="110"/>
        <v>240</v>
      </c>
      <c r="J239" s="18"/>
      <c r="K239" s="14">
        <f>K197+K218</f>
        <v>39</v>
      </c>
      <c r="L239" s="60" t="s">
        <v>10</v>
      </c>
      <c r="M239" s="60" t="s">
        <v>10</v>
      </c>
      <c r="N239" s="60" t="s">
        <v>10</v>
      </c>
      <c r="O239" s="9">
        <f t="shared" si="107"/>
        <v>39</v>
      </c>
      <c r="P239" s="60" t="s">
        <v>10</v>
      </c>
      <c r="Q239" s="9">
        <f t="shared" si="106"/>
        <v>39</v>
      </c>
      <c r="R239" s="18"/>
      <c r="S239" s="46"/>
    </row>
    <row r="240" spans="1:19" ht="15" thickBot="1" x14ac:dyDescent="0.25">
      <c r="A240" s="31"/>
      <c r="B240" s="36" t="s">
        <v>659</v>
      </c>
      <c r="C240" s="9">
        <f t="shared" ref="C240:H240" si="113">SUM(C222:C239)</f>
        <v>25182</v>
      </c>
      <c r="D240" s="9">
        <f t="shared" si="113"/>
        <v>2580</v>
      </c>
      <c r="E240" s="9">
        <f t="shared" si="113"/>
        <v>0</v>
      </c>
      <c r="F240" s="9">
        <f t="shared" si="113"/>
        <v>4630</v>
      </c>
      <c r="G240" s="9">
        <f t="shared" si="109"/>
        <v>32392</v>
      </c>
      <c r="H240" s="9">
        <f t="shared" si="113"/>
        <v>5909</v>
      </c>
      <c r="I240" s="9">
        <f t="shared" si="110"/>
        <v>38301</v>
      </c>
      <c r="J240" s="18"/>
      <c r="K240" s="9">
        <f>SUM(K222:K239)</f>
        <v>17094</v>
      </c>
      <c r="L240" s="9">
        <f t="shared" ref="L240:Q240" si="114">SUM(L222:L239)</f>
        <v>4475</v>
      </c>
      <c r="M240" s="9">
        <f t="shared" si="114"/>
        <v>103</v>
      </c>
      <c r="N240" s="9">
        <f t="shared" si="114"/>
        <v>5934</v>
      </c>
      <c r="O240" s="9">
        <f t="shared" si="114"/>
        <v>27606</v>
      </c>
      <c r="P240" s="9">
        <f t="shared" si="114"/>
        <v>6821</v>
      </c>
      <c r="Q240" s="9">
        <f t="shared" si="114"/>
        <v>34427</v>
      </c>
      <c r="R240" s="18"/>
    </row>
    <row r="241" spans="1:18" x14ac:dyDescent="0.2">
      <c r="A241" s="101"/>
      <c r="B241" s="105"/>
      <c r="C241" s="103"/>
      <c r="D241" s="103"/>
      <c r="E241" s="103"/>
      <c r="F241" s="103"/>
      <c r="G241" s="103"/>
      <c r="H241" s="103"/>
      <c r="I241" s="103"/>
      <c r="J241" s="96"/>
      <c r="K241" s="103"/>
      <c r="L241" s="103"/>
      <c r="M241" s="103"/>
      <c r="N241" s="103"/>
      <c r="O241" s="103"/>
      <c r="P241" s="103"/>
      <c r="Q241" s="103"/>
      <c r="R241" s="99"/>
    </row>
    <row r="242" spans="1:18" ht="17.25" customHeight="1" x14ac:dyDescent="0.2">
      <c r="A242" s="52" t="s">
        <v>23</v>
      </c>
      <c r="B242" s="53" t="s">
        <v>24</v>
      </c>
      <c r="C242" s="12"/>
      <c r="D242" s="12"/>
      <c r="E242" s="12"/>
      <c r="F242" s="12"/>
      <c r="G242" s="12"/>
      <c r="H242" s="12"/>
      <c r="I242" s="12"/>
      <c r="J242" s="38"/>
      <c r="K242" s="12"/>
      <c r="L242" s="12"/>
      <c r="M242" s="12"/>
      <c r="N242" s="12"/>
      <c r="O242" s="12"/>
      <c r="P242" s="12"/>
      <c r="Q242" s="12"/>
    </row>
    <row r="243" spans="1:18" x14ac:dyDescent="0.2">
      <c r="A243" s="11"/>
      <c r="B243" s="48" t="s">
        <v>773</v>
      </c>
      <c r="C243" s="34" t="s">
        <v>10</v>
      </c>
      <c r="D243" s="14">
        <v>0</v>
      </c>
      <c r="E243" s="14">
        <v>0</v>
      </c>
      <c r="F243" s="14">
        <v>0</v>
      </c>
      <c r="G243" s="9">
        <f>SUM(C243:F243)</f>
        <v>0</v>
      </c>
      <c r="H243" s="14">
        <v>0</v>
      </c>
      <c r="I243" s="9">
        <f>SUM(G243:H243)</f>
        <v>0</v>
      </c>
      <c r="J243" s="18"/>
      <c r="K243" s="34" t="s">
        <v>10</v>
      </c>
      <c r="L243" s="14">
        <v>0</v>
      </c>
      <c r="M243" s="14">
        <v>0</v>
      </c>
      <c r="N243" s="14">
        <v>0</v>
      </c>
      <c r="O243" s="9">
        <f t="shared" ref="O243:O254" si="115">SUM(K243:N243)</f>
        <v>0</v>
      </c>
      <c r="P243" s="14">
        <v>0</v>
      </c>
      <c r="Q243" s="9">
        <f>SUM(O243:P243)</f>
        <v>0</v>
      </c>
      <c r="R243" s="18"/>
    </row>
    <row r="244" spans="1:18" x14ac:dyDescent="0.2">
      <c r="A244" s="11"/>
      <c r="B244" s="48" t="s">
        <v>710</v>
      </c>
      <c r="C244" s="14">
        <v>2364</v>
      </c>
      <c r="D244" s="14">
        <v>264</v>
      </c>
      <c r="E244" s="34" t="s">
        <v>10</v>
      </c>
      <c r="F244" s="14">
        <v>473</v>
      </c>
      <c r="G244" s="9">
        <f>SUM(C244:F244)</f>
        <v>3101</v>
      </c>
      <c r="H244" s="34" t="s">
        <v>10</v>
      </c>
      <c r="I244" s="9">
        <f>SUM(G244:H244)</f>
        <v>3101</v>
      </c>
      <c r="J244" s="18"/>
      <c r="K244" s="14">
        <v>1020</v>
      </c>
      <c r="L244" s="14">
        <v>301</v>
      </c>
      <c r="M244" s="34" t="s">
        <v>10</v>
      </c>
      <c r="N244" s="14">
        <v>220</v>
      </c>
      <c r="O244" s="9">
        <f t="shared" si="115"/>
        <v>1541</v>
      </c>
      <c r="P244" s="34" t="s">
        <v>10</v>
      </c>
      <c r="Q244" s="9">
        <f>SUM(O244:P244)</f>
        <v>1541</v>
      </c>
      <c r="R244" s="18"/>
    </row>
    <row r="245" spans="1:18" x14ac:dyDescent="0.2">
      <c r="A245" s="11"/>
      <c r="B245" s="49" t="s">
        <v>721</v>
      </c>
      <c r="C245" s="34" t="s">
        <v>10</v>
      </c>
      <c r="D245" s="14">
        <v>0</v>
      </c>
      <c r="E245" s="14">
        <v>0</v>
      </c>
      <c r="F245" s="14">
        <v>0</v>
      </c>
      <c r="G245" s="9">
        <f>SUM(C245:F245)</f>
        <v>0</v>
      </c>
      <c r="H245" s="14">
        <v>65</v>
      </c>
      <c r="I245" s="9">
        <f>SUM(G245:H245)</f>
        <v>65</v>
      </c>
      <c r="J245" s="18"/>
      <c r="K245" s="34" t="s">
        <v>10</v>
      </c>
      <c r="L245" s="14">
        <v>0</v>
      </c>
      <c r="M245" s="14">
        <v>0</v>
      </c>
      <c r="N245" s="14">
        <v>0</v>
      </c>
      <c r="O245" s="9">
        <f t="shared" si="115"/>
        <v>0</v>
      </c>
      <c r="P245" s="14">
        <v>91</v>
      </c>
      <c r="Q245" s="9">
        <f t="shared" ref="Q245:Q254" si="116">SUM(O245:P245)</f>
        <v>91</v>
      </c>
      <c r="R245" s="18"/>
    </row>
    <row r="246" spans="1:18" x14ac:dyDescent="0.2">
      <c r="A246" s="11"/>
      <c r="B246" s="48" t="s">
        <v>741</v>
      </c>
      <c r="C246" s="14">
        <v>22</v>
      </c>
      <c r="D246" s="35">
        <v>0</v>
      </c>
      <c r="E246" s="34" t="s">
        <v>10</v>
      </c>
      <c r="F246" s="34" t="s">
        <v>10</v>
      </c>
      <c r="G246" s="9">
        <f>SUM(C246:F246)</f>
        <v>22</v>
      </c>
      <c r="H246" s="34" t="s">
        <v>10</v>
      </c>
      <c r="I246" s="9">
        <f>SUM(G246:H246)</f>
        <v>22</v>
      </c>
      <c r="J246" s="18"/>
      <c r="K246" s="14">
        <v>54</v>
      </c>
      <c r="L246" s="35">
        <v>0</v>
      </c>
      <c r="M246" s="34" t="s">
        <v>10</v>
      </c>
      <c r="N246" s="34" t="s">
        <v>10</v>
      </c>
      <c r="O246" s="9">
        <f t="shared" si="115"/>
        <v>54</v>
      </c>
      <c r="P246" s="34" t="s">
        <v>10</v>
      </c>
      <c r="Q246" s="9">
        <f t="shared" si="116"/>
        <v>54</v>
      </c>
      <c r="R246" s="18"/>
    </row>
    <row r="247" spans="1:18" x14ac:dyDescent="0.2">
      <c r="A247" s="11"/>
      <c r="B247" s="49" t="s">
        <v>771</v>
      </c>
      <c r="C247" s="34" t="s">
        <v>10</v>
      </c>
      <c r="D247" s="34" t="s">
        <v>10</v>
      </c>
      <c r="E247" s="34" t="s">
        <v>10</v>
      </c>
      <c r="F247" s="34" t="s">
        <v>10</v>
      </c>
      <c r="G247" s="9" t="s">
        <v>10</v>
      </c>
      <c r="H247" s="34" t="s">
        <v>10</v>
      </c>
      <c r="I247" s="9" t="s">
        <v>10</v>
      </c>
      <c r="J247" s="18"/>
      <c r="K247" s="34" t="s">
        <v>10</v>
      </c>
      <c r="L247" s="34" t="s">
        <v>10</v>
      </c>
      <c r="M247" s="34" t="s">
        <v>10</v>
      </c>
      <c r="N247" s="14">
        <v>3499</v>
      </c>
      <c r="O247" s="9">
        <f t="shared" si="115"/>
        <v>3499</v>
      </c>
      <c r="P247" s="34" t="s">
        <v>10</v>
      </c>
      <c r="Q247" s="9">
        <f t="shared" si="116"/>
        <v>3499</v>
      </c>
      <c r="R247" s="18"/>
    </row>
    <row r="248" spans="1:18" x14ac:dyDescent="0.2">
      <c r="A248" s="11"/>
      <c r="B248" s="48" t="s">
        <v>720</v>
      </c>
      <c r="C248" s="34" t="s">
        <v>10</v>
      </c>
      <c r="D248" s="14">
        <v>19</v>
      </c>
      <c r="E248" s="14">
        <v>0</v>
      </c>
      <c r="F248" s="14">
        <v>6</v>
      </c>
      <c r="G248" s="9">
        <f>SUM(C248:F248)</f>
        <v>25</v>
      </c>
      <c r="H248" s="14">
        <v>590</v>
      </c>
      <c r="I248" s="9">
        <f>SUM(G248:H248)</f>
        <v>615</v>
      </c>
      <c r="J248" s="18"/>
      <c r="K248" s="34" t="s">
        <v>10</v>
      </c>
      <c r="L248" s="14">
        <v>0</v>
      </c>
      <c r="M248" s="14">
        <v>0</v>
      </c>
      <c r="N248" s="14">
        <v>0</v>
      </c>
      <c r="O248" s="9">
        <f t="shared" si="115"/>
        <v>0</v>
      </c>
      <c r="P248" s="14">
        <v>0</v>
      </c>
      <c r="Q248" s="9">
        <f t="shared" si="116"/>
        <v>0</v>
      </c>
      <c r="R248" s="18"/>
    </row>
    <row r="249" spans="1:18" x14ac:dyDescent="0.2">
      <c r="A249" s="11"/>
      <c r="B249" s="48" t="s">
        <v>742</v>
      </c>
      <c r="C249" s="14">
        <v>0</v>
      </c>
      <c r="D249" s="34" t="s">
        <v>10</v>
      </c>
      <c r="E249" s="34" t="s">
        <v>10</v>
      </c>
      <c r="F249" s="34" t="s">
        <v>10</v>
      </c>
      <c r="G249" s="9">
        <f>SUM(C249:F249)</f>
        <v>0</v>
      </c>
      <c r="H249" s="34" t="s">
        <v>10</v>
      </c>
      <c r="I249" s="9">
        <f>SUM(G249:H249)</f>
        <v>0</v>
      </c>
      <c r="J249" s="18"/>
      <c r="K249" s="14">
        <v>0</v>
      </c>
      <c r="L249" s="34" t="s">
        <v>10</v>
      </c>
      <c r="M249" s="34" t="s">
        <v>10</v>
      </c>
      <c r="N249" s="34" t="s">
        <v>10</v>
      </c>
      <c r="O249" s="9">
        <f t="shared" si="115"/>
        <v>0</v>
      </c>
      <c r="P249" s="34" t="s">
        <v>10</v>
      </c>
      <c r="Q249" s="9">
        <f t="shared" si="116"/>
        <v>0</v>
      </c>
      <c r="R249" s="18"/>
    </row>
    <row r="250" spans="1:18" x14ac:dyDescent="0.2">
      <c r="A250" s="11"/>
      <c r="B250" s="48" t="s">
        <v>724</v>
      </c>
      <c r="C250" s="34" t="s">
        <v>10</v>
      </c>
      <c r="D250" s="34" t="s">
        <v>10</v>
      </c>
      <c r="E250" s="34" t="s">
        <v>10</v>
      </c>
      <c r="F250" s="34" t="s">
        <v>10</v>
      </c>
      <c r="G250" s="9" t="s">
        <v>10</v>
      </c>
      <c r="H250" s="34" t="s">
        <v>10</v>
      </c>
      <c r="I250" s="9" t="s">
        <v>10</v>
      </c>
      <c r="J250" s="18"/>
      <c r="K250" s="34" t="s">
        <v>10</v>
      </c>
      <c r="L250" s="14">
        <v>306</v>
      </c>
      <c r="M250" s="14">
        <v>43</v>
      </c>
      <c r="N250" s="14">
        <v>121</v>
      </c>
      <c r="O250" s="9">
        <f t="shared" si="115"/>
        <v>470</v>
      </c>
      <c r="P250" s="14">
        <v>482</v>
      </c>
      <c r="Q250" s="9">
        <f t="shared" si="116"/>
        <v>952</v>
      </c>
      <c r="R250" s="18"/>
    </row>
    <row r="251" spans="1:18" x14ac:dyDescent="0.2">
      <c r="A251" s="11"/>
      <c r="B251" s="48" t="s">
        <v>772</v>
      </c>
      <c r="C251" s="34" t="s">
        <v>10</v>
      </c>
      <c r="D251" s="34" t="s">
        <v>10</v>
      </c>
      <c r="E251" s="34" t="s">
        <v>10</v>
      </c>
      <c r="F251" s="34" t="s">
        <v>10</v>
      </c>
      <c r="G251" s="9" t="s">
        <v>10</v>
      </c>
      <c r="H251" s="34" t="s">
        <v>10</v>
      </c>
      <c r="I251" s="9" t="s">
        <v>10</v>
      </c>
      <c r="J251" s="18"/>
      <c r="K251" s="34" t="s">
        <v>10</v>
      </c>
      <c r="L251" s="34" t="s">
        <v>10</v>
      </c>
      <c r="M251" s="34" t="s">
        <v>10</v>
      </c>
      <c r="N251" s="14">
        <v>408</v>
      </c>
      <c r="O251" s="9">
        <f t="shared" si="115"/>
        <v>408</v>
      </c>
      <c r="P251" s="34" t="s">
        <v>10</v>
      </c>
      <c r="Q251" s="9">
        <f t="shared" si="116"/>
        <v>408</v>
      </c>
      <c r="R251" s="18"/>
    </row>
    <row r="252" spans="1:18" x14ac:dyDescent="0.2">
      <c r="A252" s="11"/>
      <c r="B252" s="48" t="s">
        <v>776</v>
      </c>
      <c r="C252" s="34" t="s">
        <v>10</v>
      </c>
      <c r="D252" s="14">
        <v>55</v>
      </c>
      <c r="E252" s="14">
        <v>8</v>
      </c>
      <c r="F252" s="14">
        <v>16</v>
      </c>
      <c r="G252" s="9">
        <f>SUM(C252:F252)</f>
        <v>79</v>
      </c>
      <c r="H252" s="34" t="s">
        <v>10</v>
      </c>
      <c r="I252" s="9">
        <f>SUM(G252:H252)</f>
        <v>79</v>
      </c>
      <c r="J252" s="18"/>
      <c r="K252" s="34" t="s">
        <v>10</v>
      </c>
      <c r="L252" s="14">
        <v>2913</v>
      </c>
      <c r="M252" s="14">
        <v>86</v>
      </c>
      <c r="N252" s="14">
        <v>819</v>
      </c>
      <c r="O252" s="9">
        <f t="shared" si="115"/>
        <v>3818</v>
      </c>
      <c r="P252" s="34" t="s">
        <v>10</v>
      </c>
      <c r="Q252" s="9">
        <f t="shared" si="116"/>
        <v>3818</v>
      </c>
      <c r="R252" s="18"/>
    </row>
    <row r="253" spans="1:18" x14ac:dyDescent="0.2">
      <c r="A253" s="11"/>
      <c r="B253" s="48" t="s">
        <v>722</v>
      </c>
      <c r="C253" s="34" t="s">
        <v>10</v>
      </c>
      <c r="D253" s="14">
        <v>49</v>
      </c>
      <c r="E253" s="43">
        <v>0</v>
      </c>
      <c r="F253" s="14">
        <v>2</v>
      </c>
      <c r="G253" s="9">
        <f>SUM(C253:F253)</f>
        <v>51</v>
      </c>
      <c r="H253" s="14">
        <v>1584</v>
      </c>
      <c r="I253" s="9">
        <f>SUM(G253:H253)</f>
        <v>1635</v>
      </c>
      <c r="J253" s="18"/>
      <c r="K253" s="34" t="s">
        <v>10</v>
      </c>
      <c r="L253" s="14">
        <v>70</v>
      </c>
      <c r="M253" s="43">
        <v>6</v>
      </c>
      <c r="N253" s="14">
        <v>11</v>
      </c>
      <c r="O253" s="9">
        <f t="shared" si="115"/>
        <v>87</v>
      </c>
      <c r="P253" s="10">
        <v>1685</v>
      </c>
      <c r="Q253" s="9">
        <f t="shared" si="116"/>
        <v>1772</v>
      </c>
      <c r="R253" s="18"/>
    </row>
    <row r="254" spans="1:18" x14ac:dyDescent="0.2">
      <c r="A254" s="11"/>
      <c r="B254" s="48" t="s">
        <v>743</v>
      </c>
      <c r="C254" s="14">
        <v>0</v>
      </c>
      <c r="D254" s="34" t="s">
        <v>10</v>
      </c>
      <c r="E254" s="34" t="s">
        <v>10</v>
      </c>
      <c r="F254" s="34" t="s">
        <v>10</v>
      </c>
      <c r="G254" s="9">
        <f>SUM(C254:F254)</f>
        <v>0</v>
      </c>
      <c r="H254" s="34" t="s">
        <v>10</v>
      </c>
      <c r="I254" s="9">
        <f>SUM(G254:H254)</f>
        <v>0</v>
      </c>
      <c r="J254" s="18"/>
      <c r="K254" s="14">
        <v>0</v>
      </c>
      <c r="L254" s="34" t="s">
        <v>10</v>
      </c>
      <c r="M254" s="34" t="s">
        <v>10</v>
      </c>
      <c r="N254" s="34" t="s">
        <v>10</v>
      </c>
      <c r="O254" s="9">
        <f t="shared" si="115"/>
        <v>0</v>
      </c>
      <c r="P254" s="34" t="s">
        <v>10</v>
      </c>
      <c r="Q254" s="9">
        <f t="shared" si="116"/>
        <v>0</v>
      </c>
      <c r="R254" s="18"/>
    </row>
    <row r="255" spans="1:18" x14ac:dyDescent="0.2">
      <c r="A255" s="31"/>
      <c r="B255" s="36" t="s">
        <v>684</v>
      </c>
      <c r="C255" s="9">
        <f>SUM(C243:C254)</f>
        <v>2386</v>
      </c>
      <c r="D255" s="9">
        <f t="shared" ref="D255:I255" si="117">SUM(D243:D254)</f>
        <v>387</v>
      </c>
      <c r="E255" s="9">
        <f t="shared" si="117"/>
        <v>8</v>
      </c>
      <c r="F255" s="9">
        <f t="shared" si="117"/>
        <v>497</v>
      </c>
      <c r="G255" s="9">
        <f t="shared" si="117"/>
        <v>3278</v>
      </c>
      <c r="H255" s="9">
        <f t="shared" si="117"/>
        <v>2239</v>
      </c>
      <c r="I255" s="9">
        <f t="shared" si="117"/>
        <v>5517</v>
      </c>
      <c r="J255" s="18"/>
      <c r="K255" s="9">
        <f>SUM(K243:K254)</f>
        <v>1074</v>
      </c>
      <c r="L255" s="9">
        <f t="shared" ref="L255:Q255" si="118">SUM(L243:L254)</f>
        <v>3590</v>
      </c>
      <c r="M255" s="9">
        <f t="shared" si="118"/>
        <v>135</v>
      </c>
      <c r="N255" s="9">
        <f t="shared" si="118"/>
        <v>5078</v>
      </c>
      <c r="O255" s="9">
        <f t="shared" si="118"/>
        <v>9877</v>
      </c>
      <c r="P255" s="9">
        <f t="shared" si="118"/>
        <v>2258</v>
      </c>
      <c r="Q255" s="9">
        <f t="shared" si="118"/>
        <v>12135</v>
      </c>
      <c r="R255" s="18"/>
    </row>
    <row r="256" spans="1:18" ht="12.75" customHeight="1" x14ac:dyDescent="0.2">
      <c r="A256" s="11"/>
      <c r="B256" s="11"/>
      <c r="C256" s="11"/>
      <c r="D256" s="11"/>
      <c r="E256" s="11"/>
      <c r="F256" s="11"/>
      <c r="G256" s="11"/>
      <c r="H256" s="11"/>
      <c r="I256" s="11"/>
      <c r="J256" s="97"/>
      <c r="K256" s="11"/>
      <c r="L256" s="11"/>
      <c r="M256" s="11"/>
      <c r="N256" s="11"/>
      <c r="O256" s="11"/>
      <c r="P256" s="11"/>
      <c r="Q256" s="11"/>
    </row>
    <row r="257" spans="1:18" ht="17.25" customHeight="1" x14ac:dyDescent="0.2">
      <c r="A257" s="52"/>
      <c r="B257" s="56" t="s">
        <v>621</v>
      </c>
      <c r="C257" s="10"/>
      <c r="D257" s="10"/>
      <c r="E257" s="10"/>
      <c r="F257" s="10"/>
      <c r="G257" s="10"/>
      <c r="H257" s="10"/>
      <c r="I257" s="10"/>
      <c r="J257" s="18"/>
      <c r="K257" s="10"/>
      <c r="L257" s="10"/>
      <c r="M257" s="10"/>
      <c r="N257" s="10"/>
      <c r="O257" s="10"/>
      <c r="P257" s="10"/>
      <c r="Q257" s="10"/>
    </row>
    <row r="258" spans="1:18" x14ac:dyDescent="0.2">
      <c r="A258" s="11"/>
      <c r="B258" s="48" t="s">
        <v>773</v>
      </c>
      <c r="C258" s="34" t="s">
        <v>10</v>
      </c>
      <c r="D258" s="14">
        <v>6</v>
      </c>
      <c r="E258" s="14">
        <v>0</v>
      </c>
      <c r="F258" s="14">
        <v>11</v>
      </c>
      <c r="G258" s="9">
        <f>SUM(C258:F258)</f>
        <v>17</v>
      </c>
      <c r="H258" s="14">
        <v>629</v>
      </c>
      <c r="I258" s="9">
        <f>SUM(G258:H258)</f>
        <v>646</v>
      </c>
      <c r="J258" s="18"/>
      <c r="K258" s="34" t="s">
        <v>10</v>
      </c>
      <c r="L258" s="14">
        <v>0</v>
      </c>
      <c r="M258" s="14">
        <v>0</v>
      </c>
      <c r="N258" s="14">
        <v>0</v>
      </c>
      <c r="O258" s="9">
        <f t="shared" ref="O258:O270" si="119">SUM(K258:N258)</f>
        <v>0</v>
      </c>
      <c r="P258" s="14">
        <v>0</v>
      </c>
      <c r="Q258" s="9">
        <f>SUM(O258:P258)</f>
        <v>0</v>
      </c>
      <c r="R258" s="18"/>
    </row>
    <row r="259" spans="1:18" x14ac:dyDescent="0.2">
      <c r="A259" s="11"/>
      <c r="B259" s="48" t="s">
        <v>710</v>
      </c>
      <c r="C259" s="14">
        <v>14502</v>
      </c>
      <c r="D259" s="14">
        <v>1524</v>
      </c>
      <c r="E259" s="34" t="s">
        <v>10</v>
      </c>
      <c r="F259" s="14">
        <v>3390</v>
      </c>
      <c r="G259" s="9">
        <f>SUM(C259:F259)</f>
        <v>19416</v>
      </c>
      <c r="H259" s="34" t="s">
        <v>10</v>
      </c>
      <c r="I259" s="9">
        <f>SUM(G259:H259)</f>
        <v>19416</v>
      </c>
      <c r="J259" s="18"/>
      <c r="K259" s="14">
        <v>5131</v>
      </c>
      <c r="L259" s="14">
        <v>943</v>
      </c>
      <c r="M259" s="34" t="s">
        <v>10</v>
      </c>
      <c r="N259" s="14">
        <v>1158</v>
      </c>
      <c r="O259" s="9">
        <f t="shared" si="119"/>
        <v>7232</v>
      </c>
      <c r="P259" s="34" t="s">
        <v>10</v>
      </c>
      <c r="Q259" s="9">
        <f t="shared" ref="Q259:Q270" si="120">SUM(O259:P259)</f>
        <v>7232</v>
      </c>
      <c r="R259" s="18"/>
    </row>
    <row r="260" spans="1:18" x14ac:dyDescent="0.2">
      <c r="A260" s="11"/>
      <c r="B260" s="49" t="s">
        <v>721</v>
      </c>
      <c r="C260" s="34" t="s">
        <v>10</v>
      </c>
      <c r="D260" s="14">
        <v>0</v>
      </c>
      <c r="E260" s="14">
        <v>0</v>
      </c>
      <c r="F260" s="14">
        <v>0</v>
      </c>
      <c r="G260" s="9">
        <f>SUM(C260:F260)</f>
        <v>0</v>
      </c>
      <c r="H260" s="14">
        <v>155</v>
      </c>
      <c r="I260" s="9">
        <f>SUM(G260:H260)</f>
        <v>155</v>
      </c>
      <c r="J260" s="18"/>
      <c r="K260" s="34" t="s">
        <v>10</v>
      </c>
      <c r="L260" s="14">
        <v>0</v>
      </c>
      <c r="M260" s="14">
        <v>0</v>
      </c>
      <c r="N260" s="14">
        <v>14</v>
      </c>
      <c r="O260" s="9">
        <f t="shared" si="119"/>
        <v>14</v>
      </c>
      <c r="P260" s="14">
        <v>165</v>
      </c>
      <c r="Q260" s="9">
        <f t="shared" si="120"/>
        <v>179</v>
      </c>
      <c r="R260" s="18"/>
    </row>
    <row r="261" spans="1:18" x14ac:dyDescent="0.2">
      <c r="A261" s="11"/>
      <c r="B261" s="54" t="s">
        <v>648</v>
      </c>
      <c r="C261" s="14">
        <v>392</v>
      </c>
      <c r="D261" s="14">
        <v>7</v>
      </c>
      <c r="E261" s="34" t="s">
        <v>10</v>
      </c>
      <c r="F261" s="34" t="s">
        <v>10</v>
      </c>
      <c r="G261" s="9">
        <f>SUM(C261:F261)</f>
        <v>399</v>
      </c>
      <c r="H261" s="34" t="s">
        <v>10</v>
      </c>
      <c r="I261" s="9">
        <f>SUM(G261:H261)</f>
        <v>399</v>
      </c>
      <c r="J261" s="18"/>
      <c r="K261" s="14">
        <v>315</v>
      </c>
      <c r="L261" s="35">
        <v>6</v>
      </c>
      <c r="M261" s="34" t="s">
        <v>10</v>
      </c>
      <c r="N261" s="34" t="s">
        <v>10</v>
      </c>
      <c r="O261" s="9">
        <f t="shared" si="119"/>
        <v>321</v>
      </c>
      <c r="P261" s="34" t="s">
        <v>10</v>
      </c>
      <c r="Q261" s="9">
        <f t="shared" si="120"/>
        <v>321</v>
      </c>
      <c r="R261" s="18"/>
    </row>
    <row r="262" spans="1:18" x14ac:dyDescent="0.2">
      <c r="A262" s="11"/>
      <c r="B262" s="49" t="s">
        <v>771</v>
      </c>
      <c r="C262" s="34" t="s">
        <v>10</v>
      </c>
      <c r="D262" s="34" t="s">
        <v>10</v>
      </c>
      <c r="E262" s="34" t="s">
        <v>10</v>
      </c>
      <c r="F262" s="34" t="s">
        <v>10</v>
      </c>
      <c r="G262" s="9" t="s">
        <v>10</v>
      </c>
      <c r="H262" s="34" t="s">
        <v>10</v>
      </c>
      <c r="I262" s="9" t="s">
        <v>10</v>
      </c>
      <c r="J262" s="18"/>
      <c r="K262" s="34" t="s">
        <v>10</v>
      </c>
      <c r="L262" s="34" t="s">
        <v>10</v>
      </c>
      <c r="M262" s="34" t="s">
        <v>10</v>
      </c>
      <c r="N262" s="14">
        <v>3544</v>
      </c>
      <c r="O262" s="9">
        <f t="shared" si="119"/>
        <v>3544</v>
      </c>
      <c r="P262" s="34" t="s">
        <v>10</v>
      </c>
      <c r="Q262" s="9">
        <f t="shared" si="120"/>
        <v>3544</v>
      </c>
      <c r="R262" s="18"/>
    </row>
    <row r="263" spans="1:18" x14ac:dyDescent="0.2">
      <c r="A263" s="11"/>
      <c r="B263" s="48" t="s">
        <v>720</v>
      </c>
      <c r="C263" s="34" t="s">
        <v>10</v>
      </c>
      <c r="D263" s="14">
        <v>198</v>
      </c>
      <c r="E263" s="14">
        <v>18</v>
      </c>
      <c r="F263" s="14">
        <v>127</v>
      </c>
      <c r="G263" s="9">
        <f>SUM(C263:F263)</f>
        <v>343</v>
      </c>
      <c r="H263" s="14">
        <v>8969</v>
      </c>
      <c r="I263" s="9">
        <f>SUM(G263:H263)</f>
        <v>9312</v>
      </c>
      <c r="J263" s="18"/>
      <c r="K263" s="34" t="s">
        <v>10</v>
      </c>
      <c r="L263" s="14">
        <v>3</v>
      </c>
      <c r="M263" s="14">
        <v>0</v>
      </c>
      <c r="N263" s="14">
        <v>0</v>
      </c>
      <c r="O263" s="9">
        <f t="shared" si="119"/>
        <v>3</v>
      </c>
      <c r="P263" s="14">
        <v>45</v>
      </c>
      <c r="Q263" s="9">
        <f t="shared" si="120"/>
        <v>48</v>
      </c>
      <c r="R263" s="18"/>
    </row>
    <row r="264" spans="1:18" x14ac:dyDescent="0.2">
      <c r="A264" s="11"/>
      <c r="B264" s="54" t="s">
        <v>649</v>
      </c>
      <c r="C264" s="14">
        <v>524</v>
      </c>
      <c r="D264" s="34" t="s">
        <v>10</v>
      </c>
      <c r="E264" s="34" t="s">
        <v>10</v>
      </c>
      <c r="F264" s="34" t="s">
        <v>10</v>
      </c>
      <c r="G264" s="9">
        <f>SUM(C264:F264)</f>
        <v>524</v>
      </c>
      <c r="H264" s="34" t="s">
        <v>10</v>
      </c>
      <c r="I264" s="9">
        <f>SUM(G264:H264)</f>
        <v>524</v>
      </c>
      <c r="J264" s="18"/>
      <c r="K264" s="14">
        <v>22</v>
      </c>
      <c r="L264" s="34" t="s">
        <v>10</v>
      </c>
      <c r="M264" s="34" t="s">
        <v>10</v>
      </c>
      <c r="N264" s="34" t="s">
        <v>10</v>
      </c>
      <c r="O264" s="9">
        <f t="shared" si="119"/>
        <v>22</v>
      </c>
      <c r="P264" s="34" t="s">
        <v>10</v>
      </c>
      <c r="Q264" s="9">
        <f t="shared" si="120"/>
        <v>22</v>
      </c>
      <c r="R264" s="18"/>
    </row>
    <row r="265" spans="1:18" x14ac:dyDescent="0.2">
      <c r="A265" s="11"/>
      <c r="B265" s="48" t="s">
        <v>724</v>
      </c>
      <c r="C265" s="34" t="s">
        <v>10</v>
      </c>
      <c r="D265" s="34" t="s">
        <v>10</v>
      </c>
      <c r="E265" s="34" t="s">
        <v>10</v>
      </c>
      <c r="F265" s="34" t="s">
        <v>10</v>
      </c>
      <c r="G265" s="9" t="s">
        <v>10</v>
      </c>
      <c r="H265" s="34" t="s">
        <v>10</v>
      </c>
      <c r="I265" s="9" t="s">
        <v>10</v>
      </c>
      <c r="J265" s="18"/>
      <c r="K265" s="34" t="s">
        <v>10</v>
      </c>
      <c r="L265" s="14">
        <v>77</v>
      </c>
      <c r="M265" s="14">
        <v>19</v>
      </c>
      <c r="N265" s="14">
        <v>40</v>
      </c>
      <c r="O265" s="9">
        <f t="shared" si="119"/>
        <v>136</v>
      </c>
      <c r="P265" s="14">
        <v>501</v>
      </c>
      <c r="Q265" s="9">
        <f t="shared" si="120"/>
        <v>637</v>
      </c>
      <c r="R265" s="18"/>
    </row>
    <row r="266" spans="1:18" x14ac:dyDescent="0.2">
      <c r="A266" s="11"/>
      <c r="B266" s="48" t="s">
        <v>772</v>
      </c>
      <c r="C266" s="34" t="s">
        <v>10</v>
      </c>
      <c r="D266" s="34" t="s">
        <v>10</v>
      </c>
      <c r="E266" s="34" t="s">
        <v>10</v>
      </c>
      <c r="F266" s="34" t="s">
        <v>10</v>
      </c>
      <c r="G266" s="9" t="s">
        <v>10</v>
      </c>
      <c r="H266" s="34" t="s">
        <v>10</v>
      </c>
      <c r="I266" s="9" t="s">
        <v>10</v>
      </c>
      <c r="J266" s="18"/>
      <c r="K266" s="34" t="s">
        <v>10</v>
      </c>
      <c r="L266" s="34" t="s">
        <v>10</v>
      </c>
      <c r="M266" s="34" t="s">
        <v>10</v>
      </c>
      <c r="N266" s="14">
        <v>602</v>
      </c>
      <c r="O266" s="9">
        <f t="shared" si="119"/>
        <v>602</v>
      </c>
      <c r="P266" s="34" t="s">
        <v>10</v>
      </c>
      <c r="Q266" s="9">
        <f t="shared" si="120"/>
        <v>602</v>
      </c>
      <c r="R266" s="18"/>
    </row>
    <row r="267" spans="1:18" x14ac:dyDescent="0.2">
      <c r="A267" s="11"/>
      <c r="B267" s="48" t="s">
        <v>776</v>
      </c>
      <c r="C267" s="34" t="s">
        <v>10</v>
      </c>
      <c r="D267" s="14">
        <v>503</v>
      </c>
      <c r="E267" s="14">
        <v>8</v>
      </c>
      <c r="F267" s="14">
        <v>263</v>
      </c>
      <c r="G267" s="9">
        <f>SUM(C267:F267)</f>
        <v>774</v>
      </c>
      <c r="H267" s="34" t="s">
        <v>10</v>
      </c>
      <c r="I267" s="9">
        <f>SUM(G267:H267)</f>
        <v>774</v>
      </c>
      <c r="J267" s="18"/>
      <c r="K267" s="34" t="s">
        <v>10</v>
      </c>
      <c r="L267" s="14">
        <v>4790</v>
      </c>
      <c r="M267" s="14">
        <v>220</v>
      </c>
      <c r="N267" s="14">
        <v>1504</v>
      </c>
      <c r="O267" s="9">
        <f t="shared" si="119"/>
        <v>6514</v>
      </c>
      <c r="P267" s="34" t="s">
        <v>10</v>
      </c>
      <c r="Q267" s="9">
        <f t="shared" si="120"/>
        <v>6514</v>
      </c>
      <c r="R267" s="18"/>
    </row>
    <row r="268" spans="1:18" x14ac:dyDescent="0.2">
      <c r="A268" s="11"/>
      <c r="B268" s="48" t="s">
        <v>722</v>
      </c>
      <c r="C268" s="34" t="s">
        <v>10</v>
      </c>
      <c r="D268" s="14">
        <v>160</v>
      </c>
      <c r="E268" s="43">
        <v>0</v>
      </c>
      <c r="F268" s="14">
        <v>82</v>
      </c>
      <c r="G268" s="9">
        <f>SUM(C268:F268)</f>
        <v>242</v>
      </c>
      <c r="H268" s="14">
        <v>2541</v>
      </c>
      <c r="I268" s="9">
        <f>SUM(G268:H268)</f>
        <v>2783</v>
      </c>
      <c r="J268" s="18"/>
      <c r="K268" s="34" t="s">
        <v>10</v>
      </c>
      <c r="L268" s="14">
        <v>194</v>
      </c>
      <c r="M268" s="43">
        <v>0</v>
      </c>
      <c r="N268" s="14">
        <v>104</v>
      </c>
      <c r="O268" s="9">
        <f t="shared" si="119"/>
        <v>298</v>
      </c>
      <c r="P268" s="14">
        <v>2171</v>
      </c>
      <c r="Q268" s="9">
        <f t="shared" si="120"/>
        <v>2469</v>
      </c>
      <c r="R268" s="18"/>
    </row>
    <row r="269" spans="1:18" x14ac:dyDescent="0.2">
      <c r="A269" s="11"/>
      <c r="B269" s="48" t="s">
        <v>779</v>
      </c>
      <c r="C269" s="35">
        <v>140</v>
      </c>
      <c r="D269" s="34" t="s">
        <v>10</v>
      </c>
      <c r="E269" s="34" t="s">
        <v>10</v>
      </c>
      <c r="F269" s="34" t="s">
        <v>10</v>
      </c>
      <c r="G269" s="9">
        <f>SUM(C269:F269)</f>
        <v>140</v>
      </c>
      <c r="H269" s="34" t="s">
        <v>10</v>
      </c>
      <c r="I269" s="9">
        <f>SUM(G269:H269)</f>
        <v>140</v>
      </c>
      <c r="J269" s="18"/>
      <c r="K269" s="35">
        <v>33</v>
      </c>
      <c r="L269" s="34" t="s">
        <v>10</v>
      </c>
      <c r="M269" s="34" t="s">
        <v>10</v>
      </c>
      <c r="N269" s="34" t="s">
        <v>10</v>
      </c>
      <c r="O269" s="9">
        <f t="shared" si="119"/>
        <v>33</v>
      </c>
      <c r="P269" s="34" t="s">
        <v>10</v>
      </c>
      <c r="Q269" s="9">
        <f t="shared" si="120"/>
        <v>33</v>
      </c>
      <c r="R269" s="18"/>
    </row>
    <row r="270" spans="1:18" x14ac:dyDescent="0.2">
      <c r="A270" s="11"/>
      <c r="B270" s="54" t="s">
        <v>650</v>
      </c>
      <c r="C270" s="14">
        <v>112</v>
      </c>
      <c r="D270" s="34" t="s">
        <v>10</v>
      </c>
      <c r="E270" s="34" t="s">
        <v>10</v>
      </c>
      <c r="F270" s="34" t="s">
        <v>10</v>
      </c>
      <c r="G270" s="9">
        <f>SUM(C270:F270)</f>
        <v>112</v>
      </c>
      <c r="H270" s="34" t="s">
        <v>10</v>
      </c>
      <c r="I270" s="9">
        <f>SUM(G270:H270)</f>
        <v>112</v>
      </c>
      <c r="J270" s="18"/>
      <c r="K270" s="14">
        <v>4</v>
      </c>
      <c r="L270" s="34" t="s">
        <v>10</v>
      </c>
      <c r="M270" s="34" t="s">
        <v>10</v>
      </c>
      <c r="N270" s="34" t="s">
        <v>10</v>
      </c>
      <c r="O270" s="9">
        <f t="shared" si="119"/>
        <v>4</v>
      </c>
      <c r="P270" s="34" t="s">
        <v>10</v>
      </c>
      <c r="Q270" s="9">
        <f t="shared" si="120"/>
        <v>4</v>
      </c>
      <c r="R270" s="18"/>
    </row>
    <row r="271" spans="1:18" x14ac:dyDescent="0.2">
      <c r="A271" s="31"/>
      <c r="B271" s="36" t="s">
        <v>683</v>
      </c>
      <c r="C271" s="9">
        <f t="shared" ref="C271:I271" si="121">SUM(C258:C270)</f>
        <v>15670</v>
      </c>
      <c r="D271" s="9">
        <f t="shared" si="121"/>
        <v>2398</v>
      </c>
      <c r="E271" s="9">
        <f t="shared" si="121"/>
        <v>26</v>
      </c>
      <c r="F271" s="9">
        <f t="shared" si="121"/>
        <v>3873</v>
      </c>
      <c r="G271" s="9">
        <f t="shared" si="121"/>
        <v>21967</v>
      </c>
      <c r="H271" s="9">
        <f t="shared" si="121"/>
        <v>12294</v>
      </c>
      <c r="I271" s="9">
        <f t="shared" si="121"/>
        <v>34261</v>
      </c>
      <c r="J271" s="18"/>
      <c r="K271" s="9">
        <f>SUM(K258:K270)</f>
        <v>5505</v>
      </c>
      <c r="L271" s="9">
        <f t="shared" ref="L271:Q271" si="122">SUM(L258:L270)</f>
        <v>6013</v>
      </c>
      <c r="M271" s="9">
        <f t="shared" si="122"/>
        <v>239</v>
      </c>
      <c r="N271" s="9">
        <f t="shared" si="122"/>
        <v>6966</v>
      </c>
      <c r="O271" s="9">
        <f t="shared" si="122"/>
        <v>18723</v>
      </c>
      <c r="P271" s="9">
        <f t="shared" si="122"/>
        <v>2882</v>
      </c>
      <c r="Q271" s="9">
        <f t="shared" si="122"/>
        <v>21605</v>
      </c>
      <c r="R271" s="18"/>
    </row>
    <row r="272" spans="1:18" x14ac:dyDescent="0.2">
      <c r="A272" s="57"/>
      <c r="B272" s="11"/>
      <c r="C272" s="11"/>
      <c r="D272" s="11"/>
      <c r="E272" s="11"/>
      <c r="F272" s="11"/>
      <c r="G272" s="11"/>
      <c r="H272" s="11"/>
      <c r="I272" s="40"/>
      <c r="J272" s="97"/>
      <c r="K272" s="11"/>
      <c r="L272" s="11"/>
      <c r="M272" s="11"/>
      <c r="N272" s="11"/>
      <c r="O272" s="11"/>
      <c r="P272" s="11"/>
      <c r="Q272" s="11"/>
    </row>
    <row r="273" spans="1:18" ht="17.25" customHeight="1" x14ac:dyDescent="0.2">
      <c r="A273" s="52"/>
      <c r="B273" s="56" t="s">
        <v>23</v>
      </c>
      <c r="C273" s="10"/>
      <c r="D273" s="10"/>
      <c r="E273" s="10"/>
      <c r="F273" s="10"/>
      <c r="G273" s="10"/>
      <c r="H273" s="10"/>
      <c r="I273" s="10"/>
      <c r="J273" s="18"/>
      <c r="K273" s="10"/>
      <c r="L273" s="10"/>
      <c r="M273" s="10"/>
      <c r="N273" s="10"/>
      <c r="O273" s="10"/>
      <c r="P273" s="10"/>
      <c r="Q273" s="10"/>
    </row>
    <row r="274" spans="1:18" x14ac:dyDescent="0.2">
      <c r="A274" s="11"/>
      <c r="B274" s="48" t="s">
        <v>773</v>
      </c>
      <c r="C274" s="34" t="s">
        <v>10</v>
      </c>
      <c r="D274" s="14">
        <f>D243+D258</f>
        <v>6</v>
      </c>
      <c r="E274" s="14">
        <f>E243+E258</f>
        <v>0</v>
      </c>
      <c r="F274" s="14">
        <f>F243+F258</f>
        <v>11</v>
      </c>
      <c r="G274" s="9">
        <f>SUM(C274:F274)</f>
        <v>17</v>
      </c>
      <c r="H274" s="14">
        <f>H243+H258</f>
        <v>629</v>
      </c>
      <c r="I274" s="9">
        <f>SUM(G274:H274)</f>
        <v>646</v>
      </c>
      <c r="J274" s="18"/>
      <c r="K274" s="34" t="s">
        <v>10</v>
      </c>
      <c r="L274" s="14">
        <f>L243+L258</f>
        <v>0</v>
      </c>
      <c r="M274" s="14">
        <f>M243+M258</f>
        <v>0</v>
      </c>
      <c r="N274" s="14">
        <f>N243+N258</f>
        <v>0</v>
      </c>
      <c r="O274" s="9">
        <f t="shared" ref="O274:O286" si="123">SUM(K274:N274)</f>
        <v>0</v>
      </c>
      <c r="P274" s="14">
        <f>P243+P258</f>
        <v>0</v>
      </c>
      <c r="Q274" s="9">
        <f>SUM(O274:P274)</f>
        <v>0</v>
      </c>
      <c r="R274" s="18"/>
    </row>
    <row r="275" spans="1:18" x14ac:dyDescent="0.2">
      <c r="A275" s="11"/>
      <c r="B275" s="48" t="s">
        <v>710</v>
      </c>
      <c r="C275" s="14">
        <f>C244+C259</f>
        <v>16866</v>
      </c>
      <c r="D275" s="14">
        <f>D244+D259</f>
        <v>1788</v>
      </c>
      <c r="E275" s="34" t="s">
        <v>10</v>
      </c>
      <c r="F275" s="14">
        <f>F244+F259</f>
        <v>3863</v>
      </c>
      <c r="G275" s="9">
        <f>SUM(C275:F275)</f>
        <v>22517</v>
      </c>
      <c r="H275" s="34" t="s">
        <v>10</v>
      </c>
      <c r="I275" s="9">
        <f>SUM(G275:H275)</f>
        <v>22517</v>
      </c>
      <c r="J275" s="18"/>
      <c r="K275" s="14">
        <f>K244+K259</f>
        <v>6151</v>
      </c>
      <c r="L275" s="14">
        <f>L244+L259</f>
        <v>1244</v>
      </c>
      <c r="M275" s="34" t="s">
        <v>10</v>
      </c>
      <c r="N275" s="14">
        <f>N244+N259</f>
        <v>1378</v>
      </c>
      <c r="O275" s="9">
        <f t="shared" si="123"/>
        <v>8773</v>
      </c>
      <c r="P275" s="34" t="s">
        <v>10</v>
      </c>
      <c r="Q275" s="9">
        <f t="shared" ref="Q275:Q286" si="124">SUM(O275:P275)</f>
        <v>8773</v>
      </c>
      <c r="R275" s="18"/>
    </row>
    <row r="276" spans="1:18" x14ac:dyDescent="0.2">
      <c r="A276" s="11"/>
      <c r="B276" s="49" t="s">
        <v>721</v>
      </c>
      <c r="C276" s="34" t="s">
        <v>10</v>
      </c>
      <c r="D276" s="14">
        <f>D245+D260</f>
        <v>0</v>
      </c>
      <c r="E276" s="14">
        <f>E245+E260</f>
        <v>0</v>
      </c>
      <c r="F276" s="14">
        <f>F245+F260</f>
        <v>0</v>
      </c>
      <c r="G276" s="9">
        <f>SUM(C276:F276)</f>
        <v>0</v>
      </c>
      <c r="H276" s="14">
        <f>H245+H260</f>
        <v>220</v>
      </c>
      <c r="I276" s="9">
        <f>SUM(G276:H276)</f>
        <v>220</v>
      </c>
      <c r="J276" s="18"/>
      <c r="K276" s="34" t="s">
        <v>10</v>
      </c>
      <c r="L276" s="14">
        <f>L245+L260</f>
        <v>0</v>
      </c>
      <c r="M276" s="14">
        <f>M245+M260</f>
        <v>0</v>
      </c>
      <c r="N276" s="14">
        <f>N245+N260</f>
        <v>14</v>
      </c>
      <c r="O276" s="9">
        <f t="shared" si="123"/>
        <v>14</v>
      </c>
      <c r="P276" s="14">
        <f>P245+P260</f>
        <v>256</v>
      </c>
      <c r="Q276" s="9">
        <f t="shared" si="124"/>
        <v>270</v>
      </c>
      <c r="R276" s="18"/>
    </row>
    <row r="277" spans="1:18" x14ac:dyDescent="0.2">
      <c r="A277" s="11"/>
      <c r="B277" s="54" t="s">
        <v>648</v>
      </c>
      <c r="C277" s="14">
        <f>C246+C261</f>
        <v>414</v>
      </c>
      <c r="D277" s="14">
        <v>7</v>
      </c>
      <c r="E277" s="34" t="s">
        <v>10</v>
      </c>
      <c r="F277" s="34" t="s">
        <v>10</v>
      </c>
      <c r="G277" s="9">
        <f>SUM(C277:F277)</f>
        <v>421</v>
      </c>
      <c r="H277" s="34" t="s">
        <v>10</v>
      </c>
      <c r="I277" s="9">
        <f>SUM(G277:H277)</f>
        <v>421</v>
      </c>
      <c r="J277" s="18"/>
      <c r="K277" s="14">
        <f>K246+K261</f>
        <v>369</v>
      </c>
      <c r="L277" s="14">
        <f>L261</f>
        <v>6</v>
      </c>
      <c r="M277" s="34" t="s">
        <v>10</v>
      </c>
      <c r="N277" s="34" t="s">
        <v>10</v>
      </c>
      <c r="O277" s="9">
        <f t="shared" si="123"/>
        <v>375</v>
      </c>
      <c r="P277" s="34" t="s">
        <v>10</v>
      </c>
      <c r="Q277" s="9">
        <f t="shared" si="124"/>
        <v>375</v>
      </c>
      <c r="R277" s="18"/>
    </row>
    <row r="278" spans="1:18" x14ac:dyDescent="0.2">
      <c r="A278" s="11"/>
      <c r="B278" s="49" t="s">
        <v>771</v>
      </c>
      <c r="C278" s="34" t="s">
        <v>10</v>
      </c>
      <c r="D278" s="34" t="s">
        <v>10</v>
      </c>
      <c r="E278" s="34" t="s">
        <v>10</v>
      </c>
      <c r="F278" s="34" t="s">
        <v>10</v>
      </c>
      <c r="G278" s="9" t="s">
        <v>10</v>
      </c>
      <c r="H278" s="34" t="s">
        <v>10</v>
      </c>
      <c r="I278" s="9" t="s">
        <v>10</v>
      </c>
      <c r="J278" s="18"/>
      <c r="K278" s="34" t="s">
        <v>10</v>
      </c>
      <c r="L278" s="34" t="s">
        <v>10</v>
      </c>
      <c r="M278" s="34" t="s">
        <v>10</v>
      </c>
      <c r="N278" s="14">
        <f>N247+N262</f>
        <v>7043</v>
      </c>
      <c r="O278" s="9">
        <f t="shared" si="123"/>
        <v>7043</v>
      </c>
      <c r="P278" s="34" t="s">
        <v>10</v>
      </c>
      <c r="Q278" s="9">
        <f t="shared" si="124"/>
        <v>7043</v>
      </c>
      <c r="R278" s="18"/>
    </row>
    <row r="279" spans="1:18" x14ac:dyDescent="0.2">
      <c r="A279" s="11"/>
      <c r="B279" s="48" t="s">
        <v>720</v>
      </c>
      <c r="C279" s="34" t="s">
        <v>10</v>
      </c>
      <c r="D279" s="14">
        <f>D248+D263</f>
        <v>217</v>
      </c>
      <c r="E279" s="14">
        <f>E248+E263</f>
        <v>18</v>
      </c>
      <c r="F279" s="14">
        <f>F248+F263</f>
        <v>133</v>
      </c>
      <c r="G279" s="9">
        <f>SUM(C279:F279)</f>
        <v>368</v>
      </c>
      <c r="H279" s="14">
        <f>H248+H263</f>
        <v>9559</v>
      </c>
      <c r="I279" s="9">
        <f>SUM(G279:H279)</f>
        <v>9927</v>
      </c>
      <c r="J279" s="18"/>
      <c r="K279" s="34" t="s">
        <v>10</v>
      </c>
      <c r="L279" s="14">
        <f>L248+L263</f>
        <v>3</v>
      </c>
      <c r="M279" s="14">
        <f>M248+M263</f>
        <v>0</v>
      </c>
      <c r="N279" s="14">
        <f>N248+N263</f>
        <v>0</v>
      </c>
      <c r="O279" s="9">
        <f t="shared" si="123"/>
        <v>3</v>
      </c>
      <c r="P279" s="14">
        <f>P248+P263</f>
        <v>45</v>
      </c>
      <c r="Q279" s="9">
        <f t="shared" si="124"/>
        <v>48</v>
      </c>
      <c r="R279" s="18"/>
    </row>
    <row r="280" spans="1:18" x14ac:dyDescent="0.2">
      <c r="A280" s="11"/>
      <c r="B280" s="54" t="s">
        <v>21</v>
      </c>
      <c r="C280" s="14">
        <f>C249+C264</f>
        <v>524</v>
      </c>
      <c r="D280" s="34" t="s">
        <v>10</v>
      </c>
      <c r="E280" s="34" t="s">
        <v>10</v>
      </c>
      <c r="F280" s="34" t="s">
        <v>10</v>
      </c>
      <c r="G280" s="9">
        <f>SUM(C280:F280)</f>
        <v>524</v>
      </c>
      <c r="H280" s="34" t="s">
        <v>10</v>
      </c>
      <c r="I280" s="9">
        <f>SUM(G280:H280)</f>
        <v>524</v>
      </c>
      <c r="J280" s="18"/>
      <c r="K280" s="14">
        <f>K249+K264</f>
        <v>22</v>
      </c>
      <c r="L280" s="34" t="s">
        <v>10</v>
      </c>
      <c r="M280" s="34" t="s">
        <v>10</v>
      </c>
      <c r="N280" s="34" t="s">
        <v>10</v>
      </c>
      <c r="O280" s="9">
        <f t="shared" si="123"/>
        <v>22</v>
      </c>
      <c r="P280" s="34" t="s">
        <v>10</v>
      </c>
      <c r="Q280" s="9">
        <f t="shared" si="124"/>
        <v>22</v>
      </c>
      <c r="R280" s="18"/>
    </row>
    <row r="281" spans="1:18" x14ac:dyDescent="0.2">
      <c r="A281" s="11"/>
      <c r="B281" s="48" t="s">
        <v>724</v>
      </c>
      <c r="C281" s="8" t="s">
        <v>10</v>
      </c>
      <c r="D281" s="8" t="s">
        <v>10</v>
      </c>
      <c r="E281" s="8" t="s">
        <v>10</v>
      </c>
      <c r="F281" s="8" t="s">
        <v>10</v>
      </c>
      <c r="G281" s="9" t="s">
        <v>10</v>
      </c>
      <c r="H281" s="8" t="s">
        <v>10</v>
      </c>
      <c r="I281" s="9" t="s">
        <v>10</v>
      </c>
      <c r="J281" s="18"/>
      <c r="K281" s="34" t="s">
        <v>10</v>
      </c>
      <c r="L281" s="14">
        <f>L250+L265</f>
        <v>383</v>
      </c>
      <c r="M281" s="14">
        <f>M250+M265</f>
        <v>62</v>
      </c>
      <c r="N281" s="14">
        <f>N250+N265</f>
        <v>161</v>
      </c>
      <c r="O281" s="9">
        <f t="shared" si="123"/>
        <v>606</v>
      </c>
      <c r="P281" s="14">
        <f>P250+P265</f>
        <v>983</v>
      </c>
      <c r="Q281" s="9">
        <f t="shared" si="124"/>
        <v>1589</v>
      </c>
      <c r="R281" s="18"/>
    </row>
    <row r="282" spans="1:18" x14ac:dyDescent="0.2">
      <c r="A282" s="11"/>
      <c r="B282" s="48" t="s">
        <v>772</v>
      </c>
      <c r="C282" s="8" t="s">
        <v>10</v>
      </c>
      <c r="D282" s="8" t="s">
        <v>10</v>
      </c>
      <c r="E282" s="8" t="s">
        <v>10</v>
      </c>
      <c r="F282" s="8" t="s">
        <v>10</v>
      </c>
      <c r="G282" s="9" t="s">
        <v>10</v>
      </c>
      <c r="H282" s="8" t="s">
        <v>10</v>
      </c>
      <c r="I282" s="9" t="s">
        <v>10</v>
      </c>
      <c r="J282" s="18"/>
      <c r="K282" s="34" t="s">
        <v>10</v>
      </c>
      <c r="L282" s="34" t="s">
        <v>10</v>
      </c>
      <c r="M282" s="34" t="s">
        <v>10</v>
      </c>
      <c r="N282" s="14">
        <f>N251+N266</f>
        <v>1010</v>
      </c>
      <c r="O282" s="9">
        <f t="shared" si="123"/>
        <v>1010</v>
      </c>
      <c r="P282" s="34" t="s">
        <v>10</v>
      </c>
      <c r="Q282" s="9">
        <f t="shared" si="124"/>
        <v>1010</v>
      </c>
      <c r="R282" s="18"/>
    </row>
    <row r="283" spans="1:18" x14ac:dyDescent="0.2">
      <c r="A283" s="11"/>
      <c r="B283" s="48" t="s">
        <v>776</v>
      </c>
      <c r="C283" s="8" t="s">
        <v>10</v>
      </c>
      <c r="D283" s="14">
        <f t="shared" ref="D283:F284" si="125">D252+D267</f>
        <v>558</v>
      </c>
      <c r="E283" s="14">
        <f t="shared" si="125"/>
        <v>16</v>
      </c>
      <c r="F283" s="14">
        <f t="shared" si="125"/>
        <v>279</v>
      </c>
      <c r="G283" s="9">
        <f>SUM(C283:F283)</f>
        <v>853</v>
      </c>
      <c r="H283" s="8" t="s">
        <v>10</v>
      </c>
      <c r="I283" s="9">
        <f>SUM(G283:H283)</f>
        <v>853</v>
      </c>
      <c r="J283" s="18"/>
      <c r="K283" s="34" t="s">
        <v>10</v>
      </c>
      <c r="L283" s="14">
        <f>L252+L267</f>
        <v>7703</v>
      </c>
      <c r="M283" s="14">
        <f>M252+M267</f>
        <v>306</v>
      </c>
      <c r="N283" s="14">
        <f>N252+N267</f>
        <v>2323</v>
      </c>
      <c r="O283" s="9">
        <f t="shared" si="123"/>
        <v>10332</v>
      </c>
      <c r="P283" s="34" t="s">
        <v>10</v>
      </c>
      <c r="Q283" s="9">
        <f t="shared" si="124"/>
        <v>10332</v>
      </c>
      <c r="R283" s="18"/>
    </row>
    <row r="284" spans="1:18" x14ac:dyDescent="0.2">
      <c r="A284" s="11"/>
      <c r="B284" s="48" t="s">
        <v>722</v>
      </c>
      <c r="C284" s="8" t="s">
        <v>10</v>
      </c>
      <c r="D284" s="14">
        <f t="shared" si="125"/>
        <v>209</v>
      </c>
      <c r="E284" s="14">
        <f t="shared" si="125"/>
        <v>0</v>
      </c>
      <c r="F284" s="14">
        <f t="shared" si="125"/>
        <v>84</v>
      </c>
      <c r="G284" s="9">
        <f>SUM(C284:F284)</f>
        <v>293</v>
      </c>
      <c r="H284" s="14">
        <f>H253+H268</f>
        <v>4125</v>
      </c>
      <c r="I284" s="9">
        <f>SUM(G284:H284)</f>
        <v>4418</v>
      </c>
      <c r="J284" s="18"/>
      <c r="K284" s="34" t="s">
        <v>10</v>
      </c>
      <c r="L284" s="14">
        <f>L253+L268</f>
        <v>264</v>
      </c>
      <c r="M284" s="14">
        <f>M253+M268</f>
        <v>6</v>
      </c>
      <c r="N284" s="14">
        <f>N253+N268</f>
        <v>115</v>
      </c>
      <c r="O284" s="9">
        <f t="shared" si="123"/>
        <v>385</v>
      </c>
      <c r="P284" s="14">
        <f>P253+P268</f>
        <v>3856</v>
      </c>
      <c r="Q284" s="9">
        <f t="shared" si="124"/>
        <v>4241</v>
      </c>
      <c r="R284" s="18"/>
    </row>
    <row r="285" spans="1:18" x14ac:dyDescent="0.2">
      <c r="A285" s="11"/>
      <c r="B285" s="48" t="s">
        <v>779</v>
      </c>
      <c r="C285" s="14">
        <f>C269</f>
        <v>140</v>
      </c>
      <c r="D285" s="8" t="str">
        <f>D269</f>
        <v>..</v>
      </c>
      <c r="E285" s="8" t="str">
        <f>E269</f>
        <v>..</v>
      </c>
      <c r="F285" s="8" t="str">
        <f>F269</f>
        <v>..</v>
      </c>
      <c r="G285" s="9">
        <f>SUM(C285:F285)</f>
        <v>140</v>
      </c>
      <c r="H285" s="8" t="str">
        <f>H269</f>
        <v>..</v>
      </c>
      <c r="I285" s="9">
        <f>SUM(G285:H285)</f>
        <v>140</v>
      </c>
      <c r="J285" s="18"/>
      <c r="K285" s="35">
        <f>K269</f>
        <v>33</v>
      </c>
      <c r="L285" s="34" t="str">
        <f>L269</f>
        <v>..</v>
      </c>
      <c r="M285" s="34" t="str">
        <f>M269</f>
        <v>..</v>
      </c>
      <c r="N285" s="34" t="str">
        <f>N269</f>
        <v>..</v>
      </c>
      <c r="O285" s="9">
        <f t="shared" si="123"/>
        <v>33</v>
      </c>
      <c r="P285" s="34" t="str">
        <f>P269</f>
        <v>..</v>
      </c>
      <c r="Q285" s="9">
        <f t="shared" si="124"/>
        <v>33</v>
      </c>
      <c r="R285" s="18"/>
    </row>
    <row r="286" spans="1:18" x14ac:dyDescent="0.2">
      <c r="A286" s="31"/>
      <c r="B286" s="58" t="s">
        <v>650</v>
      </c>
      <c r="C286" s="59">
        <f>C254+C270</f>
        <v>112</v>
      </c>
      <c r="D286" s="9" t="s">
        <v>10</v>
      </c>
      <c r="E286" s="9" t="s">
        <v>10</v>
      </c>
      <c r="F286" s="9" t="s">
        <v>10</v>
      </c>
      <c r="G286" s="9">
        <f>SUM(C286:F286)</f>
        <v>112</v>
      </c>
      <c r="H286" s="9" t="s">
        <v>10</v>
      </c>
      <c r="I286" s="9">
        <f>SUM(G286:H286)</f>
        <v>112</v>
      </c>
      <c r="J286" s="18"/>
      <c r="K286" s="59">
        <f>K254+K270</f>
        <v>4</v>
      </c>
      <c r="L286" s="60" t="s">
        <v>10</v>
      </c>
      <c r="M286" s="60" t="s">
        <v>10</v>
      </c>
      <c r="N286" s="60" t="s">
        <v>10</v>
      </c>
      <c r="O286" s="9">
        <f t="shared" si="123"/>
        <v>4</v>
      </c>
      <c r="P286" s="60" t="s">
        <v>10</v>
      </c>
      <c r="Q286" s="9">
        <f t="shared" si="124"/>
        <v>4</v>
      </c>
      <c r="R286" s="18"/>
    </row>
    <row r="287" spans="1:18" ht="15" thickBot="1" x14ac:dyDescent="0.25">
      <c r="A287" s="31"/>
      <c r="B287" s="36" t="s">
        <v>622</v>
      </c>
      <c r="C287" s="9">
        <f t="shared" ref="C287:I287" si="126">SUM(C274:C286)</f>
        <v>18056</v>
      </c>
      <c r="D287" s="9">
        <f t="shared" si="126"/>
        <v>2785</v>
      </c>
      <c r="E287" s="9">
        <f t="shared" si="126"/>
        <v>34</v>
      </c>
      <c r="F287" s="9">
        <f t="shared" si="126"/>
        <v>4370</v>
      </c>
      <c r="G287" s="9">
        <f t="shared" si="126"/>
        <v>25245</v>
      </c>
      <c r="H287" s="9">
        <f t="shared" si="126"/>
        <v>14533</v>
      </c>
      <c r="I287" s="9">
        <f t="shared" si="126"/>
        <v>39778</v>
      </c>
      <c r="J287" s="18"/>
      <c r="K287" s="9">
        <f t="shared" ref="K287:Q287" si="127">SUM(K274:K286)</f>
        <v>6579</v>
      </c>
      <c r="L287" s="9">
        <f t="shared" si="127"/>
        <v>9603</v>
      </c>
      <c r="M287" s="9">
        <f t="shared" si="127"/>
        <v>374</v>
      </c>
      <c r="N287" s="9">
        <f t="shared" si="127"/>
        <v>12044</v>
      </c>
      <c r="O287" s="9">
        <f t="shared" si="127"/>
        <v>28600</v>
      </c>
      <c r="P287" s="9">
        <f t="shared" si="127"/>
        <v>5140</v>
      </c>
      <c r="Q287" s="9">
        <f t="shared" si="127"/>
        <v>33740</v>
      </c>
      <c r="R287" s="18"/>
    </row>
    <row r="288" spans="1:18" x14ac:dyDescent="0.2">
      <c r="A288" s="101"/>
      <c r="B288" s="105"/>
      <c r="C288" s="103"/>
      <c r="D288" s="103"/>
      <c r="E288" s="103"/>
      <c r="F288" s="103"/>
      <c r="G288" s="103"/>
      <c r="H288" s="103"/>
      <c r="I288" s="103"/>
      <c r="J288" s="96"/>
      <c r="K288" s="103"/>
      <c r="L288" s="103"/>
      <c r="M288" s="103"/>
      <c r="N288" s="103"/>
      <c r="O288" s="103"/>
      <c r="P288" s="103"/>
      <c r="Q288" s="103"/>
      <c r="R288" s="18"/>
    </row>
    <row r="289" spans="1:18" ht="17.25" customHeight="1" x14ac:dyDescent="0.2">
      <c r="A289" s="52" t="s">
        <v>16</v>
      </c>
      <c r="B289" s="53" t="s">
        <v>17</v>
      </c>
      <c r="C289" s="12"/>
      <c r="D289" s="12"/>
      <c r="E289" s="12"/>
      <c r="F289" s="12"/>
      <c r="G289" s="12"/>
      <c r="H289" s="12"/>
      <c r="I289" s="12"/>
      <c r="J289" s="38"/>
      <c r="K289" s="12"/>
      <c r="L289" s="12"/>
      <c r="M289" s="12"/>
      <c r="N289" s="12"/>
      <c r="O289" s="12"/>
      <c r="P289" s="12"/>
      <c r="Q289" s="12"/>
    </row>
    <row r="290" spans="1:18" x14ac:dyDescent="0.2">
      <c r="A290" s="11"/>
      <c r="B290" s="48" t="s">
        <v>721</v>
      </c>
      <c r="C290" s="34" t="s">
        <v>10</v>
      </c>
      <c r="D290" s="14">
        <v>0</v>
      </c>
      <c r="E290" s="14">
        <v>0</v>
      </c>
      <c r="F290" s="14">
        <v>0</v>
      </c>
      <c r="G290" s="9">
        <f>SUM(C290:F290)</f>
        <v>0</v>
      </c>
      <c r="H290" s="14">
        <v>0</v>
      </c>
      <c r="I290" s="9">
        <f>G290+H290</f>
        <v>0</v>
      </c>
      <c r="J290" s="18"/>
      <c r="K290" s="34" t="s">
        <v>10</v>
      </c>
      <c r="L290" s="35">
        <v>0</v>
      </c>
      <c r="M290" s="35">
        <v>0</v>
      </c>
      <c r="N290" s="35">
        <v>0</v>
      </c>
      <c r="O290" s="9">
        <f t="shared" ref="O290:O296" si="128">SUM(K290:N290)</f>
        <v>0</v>
      </c>
      <c r="P290" s="14">
        <v>5</v>
      </c>
      <c r="Q290" s="9">
        <f>SUM(O290:P290)</f>
        <v>5</v>
      </c>
    </row>
    <row r="291" spans="1:18" x14ac:dyDescent="0.2">
      <c r="A291" s="11"/>
      <c r="B291" s="49" t="s">
        <v>771</v>
      </c>
      <c r="C291" s="34" t="s">
        <v>10</v>
      </c>
      <c r="D291" s="34" t="s">
        <v>10</v>
      </c>
      <c r="E291" s="34" t="s">
        <v>10</v>
      </c>
      <c r="F291" s="34" t="s">
        <v>10</v>
      </c>
      <c r="G291" s="34" t="s">
        <v>10</v>
      </c>
      <c r="H291" s="34" t="s">
        <v>10</v>
      </c>
      <c r="I291" s="34" t="s">
        <v>10</v>
      </c>
      <c r="J291" s="18"/>
      <c r="K291" s="34" t="s">
        <v>10</v>
      </c>
      <c r="L291" s="34" t="s">
        <v>10</v>
      </c>
      <c r="M291" s="34" t="s">
        <v>10</v>
      </c>
      <c r="N291" s="14">
        <v>43</v>
      </c>
      <c r="O291" s="9">
        <f t="shared" si="128"/>
        <v>43</v>
      </c>
      <c r="P291" s="34" t="s">
        <v>10</v>
      </c>
      <c r="Q291" s="9">
        <f t="shared" ref="Q291:Q296" si="129">SUM(O291:P291)</f>
        <v>43</v>
      </c>
    </row>
    <row r="292" spans="1:18" x14ac:dyDescent="0.2">
      <c r="A292" s="11"/>
      <c r="B292" s="48" t="s">
        <v>724</v>
      </c>
      <c r="C292" s="34" t="s">
        <v>10</v>
      </c>
      <c r="D292" s="34" t="s">
        <v>10</v>
      </c>
      <c r="E292" s="34" t="s">
        <v>10</v>
      </c>
      <c r="F292" s="34" t="s">
        <v>10</v>
      </c>
      <c r="G292" s="34" t="s">
        <v>10</v>
      </c>
      <c r="H292" s="34" t="s">
        <v>10</v>
      </c>
      <c r="I292" s="34" t="s">
        <v>10</v>
      </c>
      <c r="J292" s="18"/>
      <c r="K292" s="8" t="s">
        <v>10</v>
      </c>
      <c r="L292" s="14">
        <v>219</v>
      </c>
      <c r="M292" s="14">
        <v>28</v>
      </c>
      <c r="N292" s="14">
        <v>538</v>
      </c>
      <c r="O292" s="9">
        <f t="shared" si="128"/>
        <v>785</v>
      </c>
      <c r="P292" s="14">
        <v>1586</v>
      </c>
      <c r="Q292" s="9">
        <f t="shared" si="129"/>
        <v>2371</v>
      </c>
      <c r="R292" s="18"/>
    </row>
    <row r="293" spans="1:18" x14ac:dyDescent="0.2">
      <c r="A293" s="11"/>
      <c r="B293" s="55" t="s">
        <v>6</v>
      </c>
      <c r="C293" s="34" t="s">
        <v>10</v>
      </c>
      <c r="D293" s="34" t="s">
        <v>10</v>
      </c>
      <c r="E293" s="34" t="s">
        <v>10</v>
      </c>
      <c r="F293" s="34" t="s">
        <v>10</v>
      </c>
      <c r="G293" s="34" t="s">
        <v>10</v>
      </c>
      <c r="H293" s="34" t="s">
        <v>10</v>
      </c>
      <c r="I293" s="34" t="s">
        <v>10</v>
      </c>
      <c r="J293" s="18"/>
      <c r="K293" s="34" t="s">
        <v>10</v>
      </c>
      <c r="L293" s="14">
        <v>432</v>
      </c>
      <c r="M293" s="34" t="s">
        <v>10</v>
      </c>
      <c r="N293" s="34" t="s">
        <v>10</v>
      </c>
      <c r="O293" s="9">
        <f t="shared" si="128"/>
        <v>432</v>
      </c>
      <c r="P293" s="34" t="s">
        <v>10</v>
      </c>
      <c r="Q293" s="9">
        <f t="shared" si="129"/>
        <v>432</v>
      </c>
    </row>
    <row r="294" spans="1:18" x14ac:dyDescent="0.2">
      <c r="A294" s="11"/>
      <c r="B294" s="48" t="s">
        <v>772</v>
      </c>
      <c r="C294" s="34" t="s">
        <v>10</v>
      </c>
      <c r="D294" s="34" t="s">
        <v>10</v>
      </c>
      <c r="E294" s="34" t="s">
        <v>10</v>
      </c>
      <c r="F294" s="34" t="s">
        <v>10</v>
      </c>
      <c r="G294" s="34" t="s">
        <v>10</v>
      </c>
      <c r="H294" s="34" t="s">
        <v>10</v>
      </c>
      <c r="I294" s="34" t="s">
        <v>10</v>
      </c>
      <c r="J294" s="18"/>
      <c r="K294" s="34" t="s">
        <v>10</v>
      </c>
      <c r="L294" s="34" t="s">
        <v>10</v>
      </c>
      <c r="M294" s="34" t="s">
        <v>10</v>
      </c>
      <c r="N294" s="14">
        <v>795</v>
      </c>
      <c r="O294" s="9">
        <f t="shared" si="128"/>
        <v>795</v>
      </c>
      <c r="P294" s="34" t="s">
        <v>10</v>
      </c>
      <c r="Q294" s="9">
        <f t="shared" si="129"/>
        <v>795</v>
      </c>
    </row>
    <row r="295" spans="1:18" x14ac:dyDescent="0.2">
      <c r="A295" s="11"/>
      <c r="B295" s="48" t="s">
        <v>776</v>
      </c>
      <c r="C295" s="34" t="s">
        <v>10</v>
      </c>
      <c r="D295" s="10">
        <v>99</v>
      </c>
      <c r="E295" s="10">
        <v>0</v>
      </c>
      <c r="F295" s="10">
        <v>52</v>
      </c>
      <c r="G295" s="9">
        <f>SUM(C295:F295)</f>
        <v>151</v>
      </c>
      <c r="H295" s="34" t="s">
        <v>10</v>
      </c>
      <c r="I295" s="9">
        <f>SUM(G295:H295)</f>
        <v>151</v>
      </c>
      <c r="J295" s="18"/>
      <c r="K295" s="34" t="s">
        <v>10</v>
      </c>
      <c r="L295" s="14">
        <v>6262</v>
      </c>
      <c r="M295" s="14">
        <v>252</v>
      </c>
      <c r="N295" s="14">
        <v>1313</v>
      </c>
      <c r="O295" s="9">
        <f t="shared" si="128"/>
        <v>7827</v>
      </c>
      <c r="P295" s="34" t="s">
        <v>10</v>
      </c>
      <c r="Q295" s="9">
        <f t="shared" si="129"/>
        <v>7827</v>
      </c>
    </row>
    <row r="296" spans="1:18" x14ac:dyDescent="0.2">
      <c r="A296" s="11"/>
      <c r="B296" s="48" t="s">
        <v>722</v>
      </c>
      <c r="C296" s="34" t="s">
        <v>10</v>
      </c>
      <c r="D296" s="10">
        <v>104</v>
      </c>
      <c r="E296" s="43">
        <v>0</v>
      </c>
      <c r="F296" s="10">
        <v>158</v>
      </c>
      <c r="G296" s="9">
        <f>SUM(C296:F296)</f>
        <v>262</v>
      </c>
      <c r="H296" s="10">
        <v>1501</v>
      </c>
      <c r="I296" s="9">
        <f>SUM(G296:H296)</f>
        <v>1763</v>
      </c>
      <c r="J296" s="18"/>
      <c r="K296" s="34" t="s">
        <v>10</v>
      </c>
      <c r="L296" s="14">
        <v>15</v>
      </c>
      <c r="M296" s="43">
        <v>11</v>
      </c>
      <c r="N296" s="14">
        <v>13</v>
      </c>
      <c r="O296" s="9">
        <f t="shared" si="128"/>
        <v>39</v>
      </c>
      <c r="P296" s="14">
        <v>749</v>
      </c>
      <c r="Q296" s="9">
        <f t="shared" si="129"/>
        <v>788</v>
      </c>
      <c r="R296" s="18"/>
    </row>
    <row r="297" spans="1:18" x14ac:dyDescent="0.2">
      <c r="A297" s="11"/>
      <c r="B297" s="61" t="s">
        <v>690</v>
      </c>
      <c r="C297" s="8" t="s">
        <v>10</v>
      </c>
      <c r="D297" s="8">
        <f t="shared" ref="D297:I297" si="130">SUM(D290:D296)</f>
        <v>203</v>
      </c>
      <c r="E297" s="8">
        <f t="shared" si="130"/>
        <v>0</v>
      </c>
      <c r="F297" s="8">
        <f t="shared" si="130"/>
        <v>210</v>
      </c>
      <c r="G297" s="8">
        <f t="shared" si="130"/>
        <v>413</v>
      </c>
      <c r="H297" s="8">
        <f t="shared" si="130"/>
        <v>1501</v>
      </c>
      <c r="I297" s="8">
        <f t="shared" si="130"/>
        <v>1914</v>
      </c>
      <c r="J297" s="18"/>
      <c r="K297" s="8" t="s">
        <v>10</v>
      </c>
      <c r="L297" s="8">
        <f t="shared" ref="L297:Q297" si="131">SUM(L290:L296)</f>
        <v>6928</v>
      </c>
      <c r="M297" s="8">
        <f t="shared" si="131"/>
        <v>291</v>
      </c>
      <c r="N297" s="8">
        <f t="shared" si="131"/>
        <v>2702</v>
      </c>
      <c r="O297" s="8">
        <f t="shared" si="131"/>
        <v>9921</v>
      </c>
      <c r="P297" s="8">
        <f t="shared" si="131"/>
        <v>2340</v>
      </c>
      <c r="Q297" s="8">
        <f t="shared" si="131"/>
        <v>12261</v>
      </c>
      <c r="R297" s="18"/>
    </row>
    <row r="298" spans="1:18" x14ac:dyDescent="0.2">
      <c r="A298" s="11"/>
      <c r="B298" s="11"/>
      <c r="C298" s="10"/>
      <c r="D298" s="10"/>
      <c r="E298" s="10"/>
      <c r="F298" s="10"/>
      <c r="G298" s="10"/>
      <c r="H298" s="10"/>
      <c r="I298" s="10"/>
      <c r="J298" s="18"/>
      <c r="K298" s="10"/>
      <c r="L298" s="10"/>
      <c r="M298" s="10"/>
      <c r="N298" s="10"/>
      <c r="O298" s="10"/>
      <c r="P298" s="10"/>
      <c r="Q298" s="10"/>
    </row>
    <row r="299" spans="1:18" x14ac:dyDescent="0.2">
      <c r="A299" s="11"/>
      <c r="B299" s="56" t="s">
        <v>18</v>
      </c>
      <c r="C299" s="10"/>
      <c r="D299" s="10"/>
      <c r="E299" s="10"/>
      <c r="F299" s="10"/>
      <c r="G299" s="10"/>
      <c r="H299" s="10"/>
      <c r="I299" s="10"/>
      <c r="J299" s="18"/>
      <c r="K299" s="10"/>
      <c r="L299" s="10"/>
      <c r="M299" s="10"/>
      <c r="N299" s="10"/>
      <c r="O299" s="10"/>
      <c r="P299" s="10"/>
      <c r="Q299" s="10"/>
    </row>
    <row r="300" spans="1:18" x14ac:dyDescent="0.2">
      <c r="A300" s="11"/>
      <c r="B300" s="48" t="s">
        <v>773</v>
      </c>
      <c r="C300" s="34" t="s">
        <v>10</v>
      </c>
      <c r="D300" s="14">
        <v>45</v>
      </c>
      <c r="E300" s="35">
        <v>0</v>
      </c>
      <c r="F300" s="35">
        <v>0</v>
      </c>
      <c r="G300" s="9">
        <f>SUM(C300:F300)</f>
        <v>45</v>
      </c>
      <c r="H300" s="35">
        <v>0</v>
      </c>
      <c r="I300" s="9">
        <f>SUM(G300:H300)</f>
        <v>45</v>
      </c>
      <c r="J300" s="18"/>
      <c r="K300" s="34" t="s">
        <v>10</v>
      </c>
      <c r="L300" s="35">
        <v>0</v>
      </c>
      <c r="M300" s="35">
        <v>0</v>
      </c>
      <c r="N300" s="35">
        <v>0</v>
      </c>
      <c r="O300" s="9">
        <f t="shared" ref="O300:O311" si="132">SUM(K300:N300)</f>
        <v>0</v>
      </c>
      <c r="P300" s="35">
        <v>0</v>
      </c>
      <c r="Q300" s="9">
        <f>SUM(O300:P300)</f>
        <v>0</v>
      </c>
    </row>
    <row r="301" spans="1:18" x14ac:dyDescent="0.2">
      <c r="A301" s="11"/>
      <c r="B301" s="48" t="s">
        <v>710</v>
      </c>
      <c r="C301" s="14">
        <v>6810</v>
      </c>
      <c r="D301" s="14">
        <v>1644</v>
      </c>
      <c r="E301" s="34" t="s">
        <v>10</v>
      </c>
      <c r="F301" s="14">
        <v>1606</v>
      </c>
      <c r="G301" s="9">
        <f>SUM(C301:F301)</f>
        <v>10060</v>
      </c>
      <c r="H301" s="34" t="s">
        <v>10</v>
      </c>
      <c r="I301" s="9">
        <f t="shared" ref="I301:I311" si="133">SUM(G301:H301)</f>
        <v>10060</v>
      </c>
      <c r="J301" s="18"/>
      <c r="K301" s="14">
        <v>772</v>
      </c>
      <c r="L301" s="14">
        <v>734</v>
      </c>
      <c r="M301" s="34" t="s">
        <v>10</v>
      </c>
      <c r="N301" s="14">
        <v>426</v>
      </c>
      <c r="O301" s="9">
        <f t="shared" si="132"/>
        <v>1932</v>
      </c>
      <c r="P301" s="34" t="s">
        <v>10</v>
      </c>
      <c r="Q301" s="9">
        <f t="shared" ref="Q301:Q311" si="134">SUM(O301:P301)</f>
        <v>1932</v>
      </c>
    </row>
    <row r="302" spans="1:18" x14ac:dyDescent="0.2">
      <c r="A302" s="11"/>
      <c r="B302" s="48" t="s">
        <v>721</v>
      </c>
      <c r="C302" s="34" t="s">
        <v>10</v>
      </c>
      <c r="D302" s="35">
        <v>0</v>
      </c>
      <c r="E302" s="35">
        <v>0</v>
      </c>
      <c r="F302" s="35">
        <v>24</v>
      </c>
      <c r="G302" s="9">
        <f>SUM(C302:F302)</f>
        <v>24</v>
      </c>
      <c r="H302" s="14">
        <v>18</v>
      </c>
      <c r="I302" s="9">
        <f t="shared" si="133"/>
        <v>42</v>
      </c>
      <c r="J302" s="18"/>
      <c r="K302" s="34" t="s">
        <v>10</v>
      </c>
      <c r="L302" s="14">
        <v>0</v>
      </c>
      <c r="M302" s="14">
        <v>0</v>
      </c>
      <c r="N302" s="14">
        <v>10</v>
      </c>
      <c r="O302" s="9">
        <f t="shared" si="132"/>
        <v>10</v>
      </c>
      <c r="P302" s="14">
        <v>67</v>
      </c>
      <c r="Q302" s="9">
        <f t="shared" si="134"/>
        <v>77</v>
      </c>
      <c r="R302" s="18"/>
    </row>
    <row r="303" spans="1:18" x14ac:dyDescent="0.2">
      <c r="A303" s="11"/>
      <c r="B303" s="48" t="s">
        <v>648</v>
      </c>
      <c r="C303" s="14">
        <v>73</v>
      </c>
      <c r="D303" s="35">
        <v>0</v>
      </c>
      <c r="E303" s="34" t="s">
        <v>10</v>
      </c>
      <c r="F303" s="34" t="s">
        <v>10</v>
      </c>
      <c r="G303" s="9">
        <f>SUM(C303:F303)</f>
        <v>73</v>
      </c>
      <c r="H303" s="34" t="s">
        <v>10</v>
      </c>
      <c r="I303" s="9">
        <f t="shared" si="133"/>
        <v>73</v>
      </c>
      <c r="J303" s="18"/>
      <c r="K303" s="14">
        <v>25</v>
      </c>
      <c r="L303" s="35">
        <v>0</v>
      </c>
      <c r="M303" s="34" t="s">
        <v>10</v>
      </c>
      <c r="N303" s="34" t="s">
        <v>10</v>
      </c>
      <c r="O303" s="9">
        <f t="shared" si="132"/>
        <v>25</v>
      </c>
      <c r="P303" s="34" t="s">
        <v>10</v>
      </c>
      <c r="Q303" s="9">
        <f t="shared" si="134"/>
        <v>25</v>
      </c>
    </row>
    <row r="304" spans="1:18" x14ac:dyDescent="0.2">
      <c r="A304" s="11"/>
      <c r="B304" s="49" t="s">
        <v>771</v>
      </c>
      <c r="C304" s="34" t="s">
        <v>10</v>
      </c>
      <c r="D304" s="34" t="s">
        <v>10</v>
      </c>
      <c r="E304" s="34" t="s">
        <v>10</v>
      </c>
      <c r="F304" s="34" t="s">
        <v>10</v>
      </c>
      <c r="G304" s="34" t="s">
        <v>10</v>
      </c>
      <c r="H304" s="34" t="s">
        <v>10</v>
      </c>
      <c r="I304" s="9" t="s">
        <v>10</v>
      </c>
      <c r="J304" s="18"/>
      <c r="K304" s="34" t="s">
        <v>10</v>
      </c>
      <c r="L304" s="34" t="s">
        <v>10</v>
      </c>
      <c r="M304" s="34" t="s">
        <v>10</v>
      </c>
      <c r="N304" s="14">
        <v>2665</v>
      </c>
      <c r="O304" s="9">
        <f t="shared" si="132"/>
        <v>2665</v>
      </c>
      <c r="P304" s="34" t="s">
        <v>10</v>
      </c>
      <c r="Q304" s="9">
        <f t="shared" si="134"/>
        <v>2665</v>
      </c>
    </row>
    <row r="305" spans="1:18" x14ac:dyDescent="0.2">
      <c r="A305" s="11"/>
      <c r="B305" s="48" t="s">
        <v>649</v>
      </c>
      <c r="C305" s="14">
        <v>91</v>
      </c>
      <c r="D305" s="34" t="s">
        <v>10</v>
      </c>
      <c r="E305" s="34" t="s">
        <v>10</v>
      </c>
      <c r="F305" s="34" t="s">
        <v>10</v>
      </c>
      <c r="G305" s="9">
        <f>SUM(C305:F305)</f>
        <v>91</v>
      </c>
      <c r="H305" s="34" t="s">
        <v>10</v>
      </c>
      <c r="I305" s="9">
        <f t="shared" si="133"/>
        <v>91</v>
      </c>
      <c r="J305" s="18"/>
      <c r="K305" s="14">
        <v>0</v>
      </c>
      <c r="L305" s="34" t="s">
        <v>10</v>
      </c>
      <c r="M305" s="34" t="s">
        <v>10</v>
      </c>
      <c r="N305" s="34" t="s">
        <v>10</v>
      </c>
      <c r="O305" s="9">
        <f t="shared" si="132"/>
        <v>0</v>
      </c>
      <c r="P305" s="34" t="s">
        <v>10</v>
      </c>
      <c r="Q305" s="9">
        <f t="shared" si="134"/>
        <v>0</v>
      </c>
    </row>
    <row r="306" spans="1:18" x14ac:dyDescent="0.2">
      <c r="A306" s="11"/>
      <c r="B306" s="48" t="s">
        <v>724</v>
      </c>
      <c r="C306" s="34" t="s">
        <v>10</v>
      </c>
      <c r="D306" s="34" t="s">
        <v>10</v>
      </c>
      <c r="E306" s="34" t="s">
        <v>10</v>
      </c>
      <c r="F306" s="34" t="s">
        <v>10</v>
      </c>
      <c r="G306" s="34" t="s">
        <v>10</v>
      </c>
      <c r="H306" s="34" t="s">
        <v>10</v>
      </c>
      <c r="I306" s="34" t="s">
        <v>10</v>
      </c>
      <c r="J306" s="18"/>
      <c r="K306" s="8" t="s">
        <v>10</v>
      </c>
      <c r="L306" s="14">
        <v>577</v>
      </c>
      <c r="M306" s="14">
        <v>41</v>
      </c>
      <c r="N306" s="14">
        <v>904</v>
      </c>
      <c r="O306" s="9">
        <f t="shared" si="132"/>
        <v>1522</v>
      </c>
      <c r="P306" s="14">
        <v>2248</v>
      </c>
      <c r="Q306" s="9">
        <f t="shared" si="134"/>
        <v>3770</v>
      </c>
      <c r="R306" s="18"/>
    </row>
    <row r="307" spans="1:18" x14ac:dyDescent="0.2">
      <c r="A307" s="11"/>
      <c r="B307" s="55" t="s">
        <v>6</v>
      </c>
      <c r="C307" s="8" t="s">
        <v>10</v>
      </c>
      <c r="D307" s="8" t="s">
        <v>10</v>
      </c>
      <c r="E307" s="8" t="s">
        <v>10</v>
      </c>
      <c r="F307" s="8" t="s">
        <v>10</v>
      </c>
      <c r="G307" s="9" t="s">
        <v>10</v>
      </c>
      <c r="H307" s="8" t="s">
        <v>10</v>
      </c>
      <c r="I307" s="9" t="s">
        <v>10</v>
      </c>
      <c r="J307" s="18"/>
      <c r="K307" s="34" t="s">
        <v>10</v>
      </c>
      <c r="L307" s="14">
        <v>553</v>
      </c>
      <c r="M307" s="34" t="s">
        <v>10</v>
      </c>
      <c r="N307" s="34" t="s">
        <v>10</v>
      </c>
      <c r="O307" s="9">
        <f t="shared" si="132"/>
        <v>553</v>
      </c>
      <c r="P307" s="34" t="s">
        <v>10</v>
      </c>
      <c r="Q307" s="9">
        <f t="shared" si="134"/>
        <v>553</v>
      </c>
    </row>
    <row r="308" spans="1:18" x14ac:dyDescent="0.2">
      <c r="A308" s="11"/>
      <c r="B308" s="48" t="s">
        <v>772</v>
      </c>
      <c r="C308" s="8" t="s">
        <v>10</v>
      </c>
      <c r="D308" s="8" t="s">
        <v>10</v>
      </c>
      <c r="E308" s="8" t="s">
        <v>10</v>
      </c>
      <c r="F308" s="8" t="s">
        <v>10</v>
      </c>
      <c r="G308" s="9" t="s">
        <v>10</v>
      </c>
      <c r="H308" s="8" t="s">
        <v>10</v>
      </c>
      <c r="I308" s="9" t="s">
        <v>10</v>
      </c>
      <c r="J308" s="18"/>
      <c r="K308" s="34" t="s">
        <v>10</v>
      </c>
      <c r="L308" s="34" t="s">
        <v>10</v>
      </c>
      <c r="M308" s="34" t="s">
        <v>10</v>
      </c>
      <c r="N308" s="14">
        <v>490</v>
      </c>
      <c r="O308" s="9">
        <f t="shared" si="132"/>
        <v>490</v>
      </c>
      <c r="P308" s="34" t="s">
        <v>10</v>
      </c>
      <c r="Q308" s="9">
        <f t="shared" si="134"/>
        <v>490</v>
      </c>
    </row>
    <row r="309" spans="1:18" x14ac:dyDescent="0.2">
      <c r="A309" s="11"/>
      <c r="B309" s="48" t="s">
        <v>776</v>
      </c>
      <c r="C309" s="8" t="s">
        <v>10</v>
      </c>
      <c r="D309" s="14">
        <v>246</v>
      </c>
      <c r="E309" s="14">
        <v>0</v>
      </c>
      <c r="F309" s="14">
        <v>56</v>
      </c>
      <c r="G309" s="9">
        <f>SUM(C309:F309)</f>
        <v>302</v>
      </c>
      <c r="H309" s="8" t="s">
        <v>10</v>
      </c>
      <c r="I309" s="9">
        <f t="shared" si="133"/>
        <v>302</v>
      </c>
      <c r="J309" s="18"/>
      <c r="K309" s="8" t="s">
        <v>10</v>
      </c>
      <c r="L309" s="14">
        <v>14287</v>
      </c>
      <c r="M309" s="14">
        <v>519</v>
      </c>
      <c r="N309" s="14">
        <v>3513</v>
      </c>
      <c r="O309" s="9">
        <f t="shared" si="132"/>
        <v>18319</v>
      </c>
      <c r="P309" s="8" t="s">
        <v>10</v>
      </c>
      <c r="Q309" s="9">
        <f t="shared" si="134"/>
        <v>18319</v>
      </c>
    </row>
    <row r="310" spans="1:18" x14ac:dyDescent="0.2">
      <c r="A310" s="11"/>
      <c r="B310" s="48" t="s">
        <v>722</v>
      </c>
      <c r="C310" s="8" t="s">
        <v>10</v>
      </c>
      <c r="D310" s="14">
        <v>143</v>
      </c>
      <c r="E310" s="43">
        <v>0</v>
      </c>
      <c r="F310" s="14">
        <v>45</v>
      </c>
      <c r="G310" s="9">
        <f>SUM(C310:F310)</f>
        <v>188</v>
      </c>
      <c r="H310" s="14">
        <v>2552</v>
      </c>
      <c r="I310" s="9">
        <f t="shared" si="133"/>
        <v>2740</v>
      </c>
      <c r="J310" s="18"/>
      <c r="K310" s="8" t="s">
        <v>10</v>
      </c>
      <c r="L310" s="14">
        <v>62</v>
      </c>
      <c r="M310" s="43">
        <v>0</v>
      </c>
      <c r="N310" s="14">
        <v>59</v>
      </c>
      <c r="O310" s="9">
        <f t="shared" si="132"/>
        <v>121</v>
      </c>
      <c r="P310" s="14">
        <v>1888</v>
      </c>
      <c r="Q310" s="9">
        <f t="shared" si="134"/>
        <v>2009</v>
      </c>
      <c r="R310" s="18"/>
    </row>
    <row r="311" spans="1:18" x14ac:dyDescent="0.2">
      <c r="A311" s="11"/>
      <c r="B311" s="48" t="s">
        <v>650</v>
      </c>
      <c r="C311" s="14">
        <v>71</v>
      </c>
      <c r="D311" s="8" t="s">
        <v>10</v>
      </c>
      <c r="E311" s="8" t="s">
        <v>10</v>
      </c>
      <c r="F311" s="8" t="s">
        <v>10</v>
      </c>
      <c r="G311" s="9">
        <f>SUM(C311:F311)</f>
        <v>71</v>
      </c>
      <c r="H311" s="8" t="s">
        <v>10</v>
      </c>
      <c r="I311" s="9">
        <f t="shared" si="133"/>
        <v>71</v>
      </c>
      <c r="J311" s="18"/>
      <c r="K311" s="14">
        <v>0</v>
      </c>
      <c r="L311" s="34" t="s">
        <v>10</v>
      </c>
      <c r="M311" s="34" t="s">
        <v>10</v>
      </c>
      <c r="N311" s="34" t="s">
        <v>10</v>
      </c>
      <c r="O311" s="9">
        <f t="shared" si="132"/>
        <v>0</v>
      </c>
      <c r="P311" s="34" t="s">
        <v>10</v>
      </c>
      <c r="Q311" s="9">
        <f t="shared" si="134"/>
        <v>0</v>
      </c>
    </row>
    <row r="312" spans="1:18" x14ac:dyDescent="0.2">
      <c r="A312" s="11"/>
      <c r="B312" s="61" t="s">
        <v>689</v>
      </c>
      <c r="C312" s="8">
        <f>SUM(C300:C311)</f>
        <v>7045</v>
      </c>
      <c r="D312" s="8">
        <f t="shared" ref="D312:I312" si="135">SUM(D300:D311)</f>
        <v>2078</v>
      </c>
      <c r="E312" s="8">
        <f t="shared" si="135"/>
        <v>0</v>
      </c>
      <c r="F312" s="8">
        <f t="shared" si="135"/>
        <v>1731</v>
      </c>
      <c r="G312" s="8">
        <f t="shared" si="135"/>
        <v>10854</v>
      </c>
      <c r="H312" s="8">
        <f t="shared" si="135"/>
        <v>2570</v>
      </c>
      <c r="I312" s="8">
        <f t="shared" si="135"/>
        <v>13424</v>
      </c>
      <c r="J312" s="18"/>
      <c r="K312" s="8">
        <f t="shared" ref="K312:Q312" si="136">SUM(K300:K311)</f>
        <v>797</v>
      </c>
      <c r="L312" s="8">
        <f t="shared" si="136"/>
        <v>16213</v>
      </c>
      <c r="M312" s="8">
        <f t="shared" si="136"/>
        <v>560</v>
      </c>
      <c r="N312" s="8">
        <f t="shared" si="136"/>
        <v>8067</v>
      </c>
      <c r="O312" s="8">
        <f t="shared" si="136"/>
        <v>25637</v>
      </c>
      <c r="P312" s="8">
        <f t="shared" si="136"/>
        <v>4203</v>
      </c>
      <c r="Q312" s="8">
        <f t="shared" si="136"/>
        <v>29840</v>
      </c>
      <c r="R312" s="18"/>
    </row>
    <row r="313" spans="1:18" x14ac:dyDescent="0.2">
      <c r="A313" s="11"/>
      <c r="B313" s="11"/>
      <c r="C313" s="10"/>
      <c r="D313" s="10"/>
      <c r="E313" s="10"/>
      <c r="F313" s="10"/>
      <c r="G313" s="10"/>
      <c r="H313" s="10"/>
      <c r="I313" s="10"/>
      <c r="J313" s="18"/>
      <c r="K313" s="10"/>
      <c r="L313" s="10"/>
      <c r="M313" s="10"/>
      <c r="N313" s="10"/>
      <c r="O313" s="10"/>
      <c r="P313" s="10"/>
      <c r="Q313" s="10"/>
    </row>
    <row r="314" spans="1:18" ht="12.75" customHeight="1" x14ac:dyDescent="0.2">
      <c r="A314" s="11"/>
      <c r="B314" s="56" t="s">
        <v>16</v>
      </c>
      <c r="C314" s="10"/>
      <c r="D314" s="10"/>
      <c r="E314" s="10"/>
      <c r="F314" s="10"/>
      <c r="G314" s="10"/>
      <c r="H314" s="10"/>
      <c r="I314" s="10"/>
      <c r="J314" s="18"/>
      <c r="K314" s="10"/>
      <c r="L314" s="10"/>
      <c r="M314" s="10"/>
      <c r="N314" s="10"/>
      <c r="O314" s="10"/>
      <c r="P314" s="10"/>
      <c r="Q314" s="10"/>
    </row>
    <row r="315" spans="1:18" x14ac:dyDescent="0.2">
      <c r="A315" s="11"/>
      <c r="B315" s="48" t="s">
        <v>773</v>
      </c>
      <c r="C315" s="8" t="str">
        <f t="shared" ref="C315:F317" si="137">C300</f>
        <v>..</v>
      </c>
      <c r="D315" s="14">
        <f t="shared" si="137"/>
        <v>45</v>
      </c>
      <c r="E315" s="14">
        <f t="shared" si="137"/>
        <v>0</v>
      </c>
      <c r="F315" s="14">
        <f t="shared" si="137"/>
        <v>0</v>
      </c>
      <c r="G315" s="9">
        <f>SUM(C315:F315)</f>
        <v>45</v>
      </c>
      <c r="H315" s="8">
        <f>H300</f>
        <v>0</v>
      </c>
      <c r="I315" s="9">
        <f>SUM(G315:H315)</f>
        <v>45</v>
      </c>
      <c r="J315" s="18"/>
      <c r="K315" s="8" t="str">
        <f t="shared" ref="K315:P316" si="138">K300</f>
        <v>..</v>
      </c>
      <c r="L315" s="14">
        <f t="shared" si="138"/>
        <v>0</v>
      </c>
      <c r="M315" s="14">
        <f t="shared" si="138"/>
        <v>0</v>
      </c>
      <c r="N315" s="14">
        <f t="shared" si="138"/>
        <v>0</v>
      </c>
      <c r="O315" s="8">
        <f t="shared" si="138"/>
        <v>0</v>
      </c>
      <c r="P315" s="14">
        <f t="shared" si="138"/>
        <v>0</v>
      </c>
      <c r="Q315" s="9">
        <f>SUM(O315:P315)</f>
        <v>0</v>
      </c>
    </row>
    <row r="316" spans="1:18" x14ac:dyDescent="0.2">
      <c r="A316" s="11"/>
      <c r="B316" s="48" t="s">
        <v>710</v>
      </c>
      <c r="C316" s="14">
        <f t="shared" si="137"/>
        <v>6810</v>
      </c>
      <c r="D316" s="14">
        <f t="shared" si="137"/>
        <v>1644</v>
      </c>
      <c r="E316" s="8" t="str">
        <f t="shared" si="137"/>
        <v>..</v>
      </c>
      <c r="F316" s="14">
        <f t="shared" si="137"/>
        <v>1606</v>
      </c>
      <c r="G316" s="9">
        <f>SUM(C316:F316)</f>
        <v>10060</v>
      </c>
      <c r="H316" s="8" t="str">
        <f>H301</f>
        <v>..</v>
      </c>
      <c r="I316" s="9">
        <f t="shared" ref="I316:I326" si="139">SUM(G316:H316)</f>
        <v>10060</v>
      </c>
      <c r="J316" s="18"/>
      <c r="K316" s="14">
        <f t="shared" si="138"/>
        <v>772</v>
      </c>
      <c r="L316" s="14">
        <f t="shared" si="138"/>
        <v>734</v>
      </c>
      <c r="M316" s="8" t="str">
        <f t="shared" si="138"/>
        <v>..</v>
      </c>
      <c r="N316" s="14">
        <f t="shared" si="138"/>
        <v>426</v>
      </c>
      <c r="O316" s="9">
        <f t="shared" ref="O316:O326" si="140">SUM(K316:N316)</f>
        <v>1932</v>
      </c>
      <c r="P316" s="8" t="str">
        <f>P301</f>
        <v>..</v>
      </c>
      <c r="Q316" s="9">
        <f>SUM(O316:P316)</f>
        <v>1932</v>
      </c>
    </row>
    <row r="317" spans="1:18" x14ac:dyDescent="0.2">
      <c r="A317" s="11"/>
      <c r="B317" s="48" t="s">
        <v>721</v>
      </c>
      <c r="C317" s="8" t="str">
        <f t="shared" si="137"/>
        <v>..</v>
      </c>
      <c r="D317" s="14">
        <f>D290+D302</f>
        <v>0</v>
      </c>
      <c r="E317" s="14">
        <f>E290+E302</f>
        <v>0</v>
      </c>
      <c r="F317" s="14">
        <f>F290+F302</f>
        <v>24</v>
      </c>
      <c r="G317" s="9">
        <f>SUM(C317:F317)</f>
        <v>24</v>
      </c>
      <c r="H317" s="14">
        <f>H290+H302</f>
        <v>18</v>
      </c>
      <c r="I317" s="9">
        <f t="shared" si="139"/>
        <v>42</v>
      </c>
      <c r="J317" s="18"/>
      <c r="K317" s="8" t="s">
        <v>10</v>
      </c>
      <c r="L317" s="14">
        <f>L290+L302</f>
        <v>0</v>
      </c>
      <c r="M317" s="14">
        <f>M290+M302</f>
        <v>0</v>
      </c>
      <c r="N317" s="14">
        <f>N290+N302</f>
        <v>10</v>
      </c>
      <c r="O317" s="9">
        <f t="shared" si="140"/>
        <v>10</v>
      </c>
      <c r="P317" s="14">
        <f>P290+P302</f>
        <v>72</v>
      </c>
      <c r="Q317" s="9">
        <f t="shared" ref="Q317:Q327" si="141">SUM(O317:P317)</f>
        <v>82</v>
      </c>
      <c r="R317" s="18"/>
    </row>
    <row r="318" spans="1:18" x14ac:dyDescent="0.2">
      <c r="A318" s="11"/>
      <c r="B318" s="48" t="s">
        <v>648</v>
      </c>
      <c r="C318" s="14">
        <f>C303</f>
        <v>73</v>
      </c>
      <c r="D318" s="14">
        <f>D303</f>
        <v>0</v>
      </c>
      <c r="E318" s="8" t="str">
        <f>E303</f>
        <v>..</v>
      </c>
      <c r="F318" s="8" t="str">
        <f>F303</f>
        <v>..</v>
      </c>
      <c r="G318" s="9">
        <f>SUM(C318:F318)</f>
        <v>73</v>
      </c>
      <c r="H318" s="8" t="str">
        <f>H303</f>
        <v>..</v>
      </c>
      <c r="I318" s="9">
        <f t="shared" si="139"/>
        <v>73</v>
      </c>
      <c r="J318" s="18"/>
      <c r="K318" s="14">
        <f>K303</f>
        <v>25</v>
      </c>
      <c r="L318" s="14">
        <f>L303</f>
        <v>0</v>
      </c>
      <c r="M318" s="8" t="str">
        <f>M303</f>
        <v>..</v>
      </c>
      <c r="N318" s="8" t="str">
        <f>N303</f>
        <v>..</v>
      </c>
      <c r="O318" s="9">
        <f t="shared" si="140"/>
        <v>25</v>
      </c>
      <c r="P318" s="8" t="str">
        <f>P303</f>
        <v>..</v>
      </c>
      <c r="Q318" s="9">
        <f t="shared" si="141"/>
        <v>25</v>
      </c>
    </row>
    <row r="319" spans="1:18" x14ac:dyDescent="0.2">
      <c r="A319" s="11"/>
      <c r="B319" s="49" t="s">
        <v>771</v>
      </c>
      <c r="C319" s="8" t="s">
        <v>10</v>
      </c>
      <c r="D319" s="8" t="s">
        <v>10</v>
      </c>
      <c r="E319" s="8" t="s">
        <v>10</v>
      </c>
      <c r="F319" s="8" t="s">
        <v>10</v>
      </c>
      <c r="G319" s="8" t="s">
        <v>10</v>
      </c>
      <c r="H319" s="8" t="s">
        <v>10</v>
      </c>
      <c r="I319" s="8" t="s">
        <v>10</v>
      </c>
      <c r="J319" s="18"/>
      <c r="K319" s="8" t="s">
        <v>10</v>
      </c>
      <c r="L319" s="8" t="s">
        <v>10</v>
      </c>
      <c r="M319" s="8" t="s">
        <v>10</v>
      </c>
      <c r="N319" s="14">
        <f>N291+N304</f>
        <v>2708</v>
      </c>
      <c r="O319" s="9">
        <f t="shared" si="140"/>
        <v>2708</v>
      </c>
      <c r="P319" s="8" t="s">
        <v>10</v>
      </c>
      <c r="Q319" s="9">
        <f t="shared" si="141"/>
        <v>2708</v>
      </c>
    </row>
    <row r="320" spans="1:18" x14ac:dyDescent="0.2">
      <c r="A320" s="11"/>
      <c r="B320" s="48" t="s">
        <v>649</v>
      </c>
      <c r="C320" s="14">
        <f>C305</f>
        <v>91</v>
      </c>
      <c r="D320" s="8" t="str">
        <f>D305</f>
        <v>..</v>
      </c>
      <c r="E320" s="8" t="str">
        <f>E305</f>
        <v>..</v>
      </c>
      <c r="F320" s="8" t="str">
        <f>F305</f>
        <v>..</v>
      </c>
      <c r="G320" s="9">
        <f>SUM(C320:F320)</f>
        <v>91</v>
      </c>
      <c r="H320" s="8" t="str">
        <f>H305</f>
        <v>..</v>
      </c>
      <c r="I320" s="9">
        <f t="shared" si="139"/>
        <v>91</v>
      </c>
      <c r="J320" s="18"/>
      <c r="K320" s="14">
        <f>K305</f>
        <v>0</v>
      </c>
      <c r="L320" s="8" t="str">
        <f>L305</f>
        <v>..</v>
      </c>
      <c r="M320" s="8" t="str">
        <f>M305</f>
        <v>..</v>
      </c>
      <c r="N320" s="8" t="str">
        <f>N305</f>
        <v>..</v>
      </c>
      <c r="O320" s="9">
        <f t="shared" si="140"/>
        <v>0</v>
      </c>
      <c r="P320" s="8" t="str">
        <f>P305</f>
        <v>..</v>
      </c>
      <c r="Q320" s="9">
        <f t="shared" si="141"/>
        <v>0</v>
      </c>
    </row>
    <row r="321" spans="1:18" x14ac:dyDescent="0.2">
      <c r="A321" s="11"/>
      <c r="B321" s="48" t="s">
        <v>724</v>
      </c>
      <c r="C321" s="8" t="str">
        <f t="shared" ref="C321:I321" si="142">C306</f>
        <v>..</v>
      </c>
      <c r="D321" s="8" t="str">
        <f t="shared" si="142"/>
        <v>..</v>
      </c>
      <c r="E321" s="8" t="str">
        <f t="shared" si="142"/>
        <v>..</v>
      </c>
      <c r="F321" s="8" t="str">
        <f t="shared" si="142"/>
        <v>..</v>
      </c>
      <c r="G321" s="8" t="str">
        <f t="shared" si="142"/>
        <v>..</v>
      </c>
      <c r="H321" s="8" t="str">
        <f t="shared" si="142"/>
        <v>..</v>
      </c>
      <c r="I321" s="8" t="str">
        <f t="shared" si="142"/>
        <v>..</v>
      </c>
      <c r="J321" s="18"/>
      <c r="K321" s="8" t="s">
        <v>10</v>
      </c>
      <c r="L321" s="14">
        <f>L292+L306</f>
        <v>796</v>
      </c>
      <c r="M321" s="14">
        <f>M292+M306</f>
        <v>69</v>
      </c>
      <c r="N321" s="14">
        <f>N292+N306</f>
        <v>1442</v>
      </c>
      <c r="O321" s="9">
        <f t="shared" si="140"/>
        <v>2307</v>
      </c>
      <c r="P321" s="14">
        <f>P292+P306</f>
        <v>3834</v>
      </c>
      <c r="Q321" s="9">
        <f t="shared" si="141"/>
        <v>6141</v>
      </c>
      <c r="R321" s="18"/>
    </row>
    <row r="322" spans="1:18" x14ac:dyDescent="0.2">
      <c r="A322" s="11"/>
      <c r="B322" s="55" t="s">
        <v>6</v>
      </c>
      <c r="C322" s="8" t="str">
        <f t="shared" ref="C322:I322" si="143">C307</f>
        <v>..</v>
      </c>
      <c r="D322" s="8" t="str">
        <f t="shared" si="143"/>
        <v>..</v>
      </c>
      <c r="E322" s="8" t="str">
        <f t="shared" si="143"/>
        <v>..</v>
      </c>
      <c r="F322" s="8" t="str">
        <f t="shared" si="143"/>
        <v>..</v>
      </c>
      <c r="G322" s="8" t="str">
        <f t="shared" si="143"/>
        <v>..</v>
      </c>
      <c r="H322" s="8" t="str">
        <f t="shared" si="143"/>
        <v>..</v>
      </c>
      <c r="I322" s="8" t="str">
        <f t="shared" si="143"/>
        <v>..</v>
      </c>
      <c r="J322" s="18"/>
      <c r="K322" s="8" t="str">
        <f>K307</f>
        <v>..</v>
      </c>
      <c r="L322" s="14">
        <f>L293+L307</f>
        <v>985</v>
      </c>
      <c r="M322" s="8" t="str">
        <f>M307</f>
        <v>..</v>
      </c>
      <c r="N322" s="8" t="str">
        <f>N307</f>
        <v>..</v>
      </c>
      <c r="O322" s="9">
        <f t="shared" si="140"/>
        <v>985</v>
      </c>
      <c r="P322" s="8" t="str">
        <f>P307</f>
        <v>..</v>
      </c>
      <c r="Q322" s="9">
        <f t="shared" si="141"/>
        <v>985</v>
      </c>
    </row>
    <row r="323" spans="1:18" x14ac:dyDescent="0.2">
      <c r="A323" s="11"/>
      <c r="B323" s="48" t="s">
        <v>772</v>
      </c>
      <c r="C323" s="8" t="str">
        <f t="shared" ref="C323:I325" si="144">C308</f>
        <v>..</v>
      </c>
      <c r="D323" s="8" t="str">
        <f t="shared" si="144"/>
        <v>..</v>
      </c>
      <c r="E323" s="8" t="str">
        <f t="shared" si="144"/>
        <v>..</v>
      </c>
      <c r="F323" s="8" t="str">
        <f t="shared" si="144"/>
        <v>..</v>
      </c>
      <c r="G323" s="8" t="str">
        <f t="shared" si="144"/>
        <v>..</v>
      </c>
      <c r="H323" s="8" t="str">
        <f t="shared" si="144"/>
        <v>..</v>
      </c>
      <c r="I323" s="8" t="str">
        <f t="shared" si="144"/>
        <v>..</v>
      </c>
      <c r="J323" s="18"/>
      <c r="K323" s="8" t="s">
        <v>10</v>
      </c>
      <c r="L323" s="8" t="s">
        <v>10</v>
      </c>
      <c r="M323" s="8" t="s">
        <v>10</v>
      </c>
      <c r="N323" s="14">
        <f>N308+N294</f>
        <v>1285</v>
      </c>
      <c r="O323" s="9">
        <f t="shared" si="140"/>
        <v>1285</v>
      </c>
      <c r="P323" s="8" t="s">
        <v>10</v>
      </c>
      <c r="Q323" s="9">
        <f t="shared" si="141"/>
        <v>1285</v>
      </c>
    </row>
    <row r="324" spans="1:18" x14ac:dyDescent="0.2">
      <c r="A324" s="11"/>
      <c r="B324" s="48" t="s">
        <v>776</v>
      </c>
      <c r="C324" s="8" t="str">
        <f t="shared" si="144"/>
        <v>..</v>
      </c>
      <c r="D324" s="14">
        <f>D295+D309</f>
        <v>345</v>
      </c>
      <c r="E324" s="14">
        <f>E295+E309</f>
        <v>0</v>
      </c>
      <c r="F324" s="14">
        <f>F295+F309</f>
        <v>108</v>
      </c>
      <c r="G324" s="9">
        <f>SUM(C324:F324)</f>
        <v>453</v>
      </c>
      <c r="H324" s="8" t="str">
        <f t="shared" si="144"/>
        <v>..</v>
      </c>
      <c r="I324" s="9">
        <f t="shared" si="139"/>
        <v>453</v>
      </c>
      <c r="J324" s="18"/>
      <c r="K324" s="8" t="str">
        <f>K309</f>
        <v>..</v>
      </c>
      <c r="L324" s="14">
        <f t="shared" ref="L324:N325" si="145">L295+L309</f>
        <v>20549</v>
      </c>
      <c r="M324" s="14">
        <f t="shared" si="145"/>
        <v>771</v>
      </c>
      <c r="N324" s="14">
        <f t="shared" si="145"/>
        <v>4826</v>
      </c>
      <c r="O324" s="9">
        <f t="shared" si="140"/>
        <v>26146</v>
      </c>
      <c r="P324" s="8" t="str">
        <f>P309</f>
        <v>..</v>
      </c>
      <c r="Q324" s="9">
        <f t="shared" si="141"/>
        <v>26146</v>
      </c>
    </row>
    <row r="325" spans="1:18" x14ac:dyDescent="0.2">
      <c r="A325" s="11"/>
      <c r="B325" s="48" t="s">
        <v>722</v>
      </c>
      <c r="C325" s="8" t="str">
        <f t="shared" si="144"/>
        <v>..</v>
      </c>
      <c r="D325" s="14">
        <f>D296+D310</f>
        <v>247</v>
      </c>
      <c r="E325" s="43">
        <v>0</v>
      </c>
      <c r="F325" s="14">
        <f>F296+F310</f>
        <v>203</v>
      </c>
      <c r="G325" s="9">
        <f>SUM(C325:F325)</f>
        <v>450</v>
      </c>
      <c r="H325" s="14">
        <f>H296+H310</f>
        <v>4053</v>
      </c>
      <c r="I325" s="9">
        <f t="shared" si="139"/>
        <v>4503</v>
      </c>
      <c r="J325" s="18"/>
      <c r="K325" s="8" t="str">
        <f>P184</f>
        <v>..</v>
      </c>
      <c r="L325" s="14">
        <f t="shared" si="145"/>
        <v>77</v>
      </c>
      <c r="M325" s="14">
        <f t="shared" si="145"/>
        <v>11</v>
      </c>
      <c r="N325" s="14">
        <f t="shared" si="145"/>
        <v>72</v>
      </c>
      <c r="O325" s="9">
        <f t="shared" si="140"/>
        <v>160</v>
      </c>
      <c r="P325" s="14">
        <f>P296+P310</f>
        <v>2637</v>
      </c>
      <c r="Q325" s="9">
        <f t="shared" si="141"/>
        <v>2797</v>
      </c>
      <c r="R325" s="18"/>
    </row>
    <row r="326" spans="1:18" x14ac:dyDescent="0.2">
      <c r="A326" s="11"/>
      <c r="B326" s="48" t="s">
        <v>650</v>
      </c>
      <c r="C326" s="14">
        <f>C311</f>
        <v>71</v>
      </c>
      <c r="D326" s="8" t="str">
        <f>D311</f>
        <v>..</v>
      </c>
      <c r="E326" s="8" t="str">
        <f>E311</f>
        <v>..</v>
      </c>
      <c r="F326" s="8" t="str">
        <f>F311</f>
        <v>..</v>
      </c>
      <c r="G326" s="9">
        <f>SUM(C326:F326)</f>
        <v>71</v>
      </c>
      <c r="H326" s="8" t="str">
        <f>H311</f>
        <v>..</v>
      </c>
      <c r="I326" s="9">
        <f t="shared" si="139"/>
        <v>71</v>
      </c>
      <c r="J326" s="18"/>
      <c r="K326" s="14">
        <f>K311</f>
        <v>0</v>
      </c>
      <c r="L326" s="8" t="str">
        <f>L311</f>
        <v>..</v>
      </c>
      <c r="M326" s="8" t="str">
        <f>M311</f>
        <v>..</v>
      </c>
      <c r="N326" s="8" t="str">
        <f>N311</f>
        <v>..</v>
      </c>
      <c r="O326" s="9">
        <f t="shared" si="140"/>
        <v>0</v>
      </c>
      <c r="P326" s="8" t="str">
        <f>P311</f>
        <v>..</v>
      </c>
      <c r="Q326" s="9">
        <f t="shared" si="141"/>
        <v>0</v>
      </c>
    </row>
    <row r="327" spans="1:18" ht="17.25" customHeight="1" thickBot="1" x14ac:dyDescent="0.25">
      <c r="A327" s="31"/>
      <c r="B327" s="36" t="s">
        <v>19</v>
      </c>
      <c r="C327" s="9">
        <f t="shared" ref="C327:H327" si="146">SUM(C315:C326)</f>
        <v>7045</v>
      </c>
      <c r="D327" s="9">
        <f t="shared" si="146"/>
        <v>2281</v>
      </c>
      <c r="E327" s="9">
        <f t="shared" si="146"/>
        <v>0</v>
      </c>
      <c r="F327" s="9">
        <f t="shared" si="146"/>
        <v>1941</v>
      </c>
      <c r="G327" s="9">
        <f t="shared" si="146"/>
        <v>11267</v>
      </c>
      <c r="H327" s="9">
        <f t="shared" si="146"/>
        <v>4071</v>
      </c>
      <c r="I327" s="9">
        <f>I315+I316+I318+I320+I324+I325+I326+I317</f>
        <v>15338</v>
      </c>
      <c r="J327" s="38"/>
      <c r="K327" s="9">
        <f t="shared" ref="K327:P327" si="147">SUM(K315:K326)</f>
        <v>797</v>
      </c>
      <c r="L327" s="9">
        <f t="shared" si="147"/>
        <v>23141</v>
      </c>
      <c r="M327" s="9">
        <f t="shared" si="147"/>
        <v>851</v>
      </c>
      <c r="N327" s="9">
        <f t="shared" si="147"/>
        <v>10769</v>
      </c>
      <c r="O327" s="9">
        <f t="shared" si="147"/>
        <v>35558</v>
      </c>
      <c r="P327" s="9">
        <f t="shared" si="147"/>
        <v>6543</v>
      </c>
      <c r="Q327" s="9">
        <f t="shared" si="141"/>
        <v>42101</v>
      </c>
      <c r="R327" s="18"/>
    </row>
    <row r="328" spans="1:18" x14ac:dyDescent="0.2">
      <c r="A328" s="101"/>
      <c r="B328" s="101"/>
      <c r="C328" s="101"/>
      <c r="D328" s="101"/>
      <c r="E328" s="101"/>
      <c r="F328" s="101"/>
      <c r="G328" s="101"/>
      <c r="H328" s="101"/>
      <c r="I328" s="101"/>
      <c r="J328" s="106"/>
      <c r="K328" s="101"/>
      <c r="L328" s="101"/>
      <c r="M328" s="101"/>
      <c r="N328" s="101"/>
      <c r="O328" s="101"/>
      <c r="P328" s="101"/>
      <c r="Q328" s="101"/>
    </row>
    <row r="329" spans="1:18" ht="17.25" customHeight="1" x14ac:dyDescent="0.2">
      <c r="A329" s="52" t="s">
        <v>11</v>
      </c>
      <c r="B329" s="53" t="s">
        <v>12</v>
      </c>
      <c r="C329" s="12"/>
      <c r="D329" s="12"/>
      <c r="E329" s="13"/>
      <c r="F329" s="13"/>
      <c r="G329" s="9"/>
      <c r="H329" s="12"/>
      <c r="I329" s="9"/>
      <c r="J329" s="18"/>
      <c r="K329" s="12"/>
      <c r="L329" s="12"/>
      <c r="M329" s="13"/>
      <c r="N329" s="13"/>
      <c r="O329" s="9"/>
      <c r="P329" s="12"/>
      <c r="Q329" s="9"/>
    </row>
    <row r="330" spans="1:18" ht="14.25" customHeight="1" x14ac:dyDescent="0.2">
      <c r="A330" s="11"/>
      <c r="B330" s="48" t="s">
        <v>745</v>
      </c>
      <c r="C330" s="8" t="s">
        <v>10</v>
      </c>
      <c r="D330" s="14">
        <v>556</v>
      </c>
      <c r="E330" s="14">
        <v>40</v>
      </c>
      <c r="F330" s="14">
        <v>757</v>
      </c>
      <c r="G330" s="9">
        <f>SUM(C330:F330)</f>
        <v>1353</v>
      </c>
      <c r="H330" s="14">
        <v>1848</v>
      </c>
      <c r="I330" s="9">
        <f>SUM(G330:H330)</f>
        <v>3201</v>
      </c>
      <c r="J330" s="18"/>
      <c r="K330" s="8" t="s">
        <v>10</v>
      </c>
      <c r="L330" s="14">
        <v>169</v>
      </c>
      <c r="M330" s="14">
        <v>33</v>
      </c>
      <c r="N330" s="14">
        <v>360</v>
      </c>
      <c r="O330" s="9">
        <f>SUM(K330:N330)</f>
        <v>562</v>
      </c>
      <c r="P330" s="14">
        <v>374</v>
      </c>
      <c r="Q330" s="9">
        <f>SUM(O330:P330)</f>
        <v>936</v>
      </c>
      <c r="R330" s="18"/>
    </row>
    <row r="331" spans="1:18" x14ac:dyDescent="0.2">
      <c r="A331" s="11"/>
      <c r="B331" s="48" t="s">
        <v>744</v>
      </c>
      <c r="C331" s="8" t="s">
        <v>10</v>
      </c>
      <c r="D331" s="14">
        <v>300</v>
      </c>
      <c r="E331" s="8" t="s">
        <v>10</v>
      </c>
      <c r="F331" s="8" t="s">
        <v>10</v>
      </c>
      <c r="G331" s="9">
        <f>SUM(C331:F331)</f>
        <v>300</v>
      </c>
      <c r="H331" s="8" t="s">
        <v>10</v>
      </c>
      <c r="I331" s="9">
        <f>SUM(G331:H331)</f>
        <v>300</v>
      </c>
      <c r="J331" s="18"/>
      <c r="K331" s="34" t="s">
        <v>10</v>
      </c>
      <c r="L331" s="14">
        <v>0</v>
      </c>
      <c r="M331" s="34" t="s">
        <v>10</v>
      </c>
      <c r="N331" s="34" t="s">
        <v>10</v>
      </c>
      <c r="O331" s="9">
        <f>SUM(K331:N331)</f>
        <v>0</v>
      </c>
      <c r="P331" s="34" t="s">
        <v>10</v>
      </c>
      <c r="Q331" s="9">
        <f>SUM(O331:P331)</f>
        <v>0</v>
      </c>
    </row>
    <row r="332" spans="1:18" x14ac:dyDescent="0.2">
      <c r="A332" s="11"/>
      <c r="B332" s="48" t="s">
        <v>770</v>
      </c>
      <c r="C332" s="8" t="s">
        <v>10</v>
      </c>
      <c r="D332" s="14">
        <v>5826</v>
      </c>
      <c r="E332" s="14">
        <v>200</v>
      </c>
      <c r="F332" s="14">
        <v>1020</v>
      </c>
      <c r="G332" s="9">
        <f>SUM(C332:F332)</f>
        <v>7046</v>
      </c>
      <c r="H332" s="8" t="s">
        <v>10</v>
      </c>
      <c r="I332" s="9">
        <f>SUM(G332:H332)</f>
        <v>7046</v>
      </c>
      <c r="J332" s="18"/>
      <c r="K332" s="34" t="s">
        <v>10</v>
      </c>
      <c r="L332" s="14">
        <v>8034</v>
      </c>
      <c r="M332" s="14">
        <v>399</v>
      </c>
      <c r="N332" s="14">
        <v>6582</v>
      </c>
      <c r="O332" s="9">
        <f>SUM(K332:N332)</f>
        <v>15015</v>
      </c>
      <c r="P332" s="34" t="s">
        <v>10</v>
      </c>
      <c r="Q332" s="9">
        <f>SUM(O332:P332)</f>
        <v>15015</v>
      </c>
    </row>
    <row r="333" spans="1:18" x14ac:dyDescent="0.2">
      <c r="A333" s="11"/>
      <c r="B333" s="48" t="s">
        <v>722</v>
      </c>
      <c r="C333" s="8" t="s">
        <v>10</v>
      </c>
      <c r="D333" s="14">
        <v>97</v>
      </c>
      <c r="E333" s="43">
        <v>0</v>
      </c>
      <c r="F333" s="14">
        <v>25</v>
      </c>
      <c r="G333" s="9">
        <f>SUM(C333:F333)</f>
        <v>122</v>
      </c>
      <c r="H333" s="10">
        <v>1623</v>
      </c>
      <c r="I333" s="9">
        <f>SUM(G333:H333)</f>
        <v>1745</v>
      </c>
      <c r="J333" s="18"/>
      <c r="K333" s="34" t="s">
        <v>10</v>
      </c>
      <c r="L333" s="14">
        <v>14</v>
      </c>
      <c r="M333" s="43">
        <v>0</v>
      </c>
      <c r="N333" s="14">
        <v>9</v>
      </c>
      <c r="O333" s="9">
        <f>SUM(K333:N333)</f>
        <v>23</v>
      </c>
      <c r="P333" s="10">
        <v>1259</v>
      </c>
      <c r="Q333" s="9">
        <f>SUM(O333:P333)</f>
        <v>1282</v>
      </c>
      <c r="R333" s="18"/>
    </row>
    <row r="334" spans="1:18" x14ac:dyDescent="0.2">
      <c r="A334" s="11"/>
      <c r="B334" s="61" t="s">
        <v>688</v>
      </c>
      <c r="C334" s="8" t="s">
        <v>10</v>
      </c>
      <c r="D334" s="8">
        <f t="shared" ref="D334:I334" si="148">SUM(D330:D333)</f>
        <v>6779</v>
      </c>
      <c r="E334" s="8">
        <f t="shared" si="148"/>
        <v>240</v>
      </c>
      <c r="F334" s="8">
        <f t="shared" si="148"/>
        <v>1802</v>
      </c>
      <c r="G334" s="8">
        <f t="shared" si="148"/>
        <v>8821</v>
      </c>
      <c r="H334" s="8">
        <f t="shared" si="148"/>
        <v>3471</v>
      </c>
      <c r="I334" s="8">
        <f t="shared" si="148"/>
        <v>12292</v>
      </c>
      <c r="J334" s="18"/>
      <c r="K334" s="8" t="s">
        <v>10</v>
      </c>
      <c r="L334" s="8">
        <f t="shared" ref="L334:Q334" si="149">SUM(L330:L333)</f>
        <v>8217</v>
      </c>
      <c r="M334" s="8">
        <f t="shared" si="149"/>
        <v>432</v>
      </c>
      <c r="N334" s="8">
        <f t="shared" si="149"/>
        <v>6951</v>
      </c>
      <c r="O334" s="8">
        <f t="shared" si="149"/>
        <v>15600</v>
      </c>
      <c r="P334" s="8">
        <f t="shared" si="149"/>
        <v>1633</v>
      </c>
      <c r="Q334" s="8">
        <f t="shared" si="149"/>
        <v>17233</v>
      </c>
      <c r="R334" s="18"/>
    </row>
    <row r="335" spans="1:18" x14ac:dyDescent="0.2">
      <c r="A335" s="11"/>
      <c r="B335" s="11"/>
      <c r="C335" s="10"/>
      <c r="D335" s="10"/>
      <c r="E335" s="10"/>
      <c r="F335" s="10"/>
      <c r="G335" s="10"/>
      <c r="H335" s="10"/>
      <c r="I335" s="10"/>
      <c r="J335" s="18"/>
      <c r="K335" s="10"/>
      <c r="L335" s="10"/>
      <c r="M335" s="10"/>
      <c r="N335" s="10"/>
      <c r="O335" s="10"/>
      <c r="P335" s="10"/>
      <c r="Q335" s="10"/>
    </row>
    <row r="336" spans="1:18" x14ac:dyDescent="0.2">
      <c r="A336" s="11"/>
      <c r="B336" s="56" t="s">
        <v>14</v>
      </c>
      <c r="C336" s="10"/>
      <c r="D336" s="10"/>
      <c r="E336" s="10"/>
      <c r="F336" s="10"/>
      <c r="G336" s="10"/>
      <c r="H336" s="10"/>
      <c r="I336" s="10"/>
      <c r="J336" s="18"/>
      <c r="K336" s="10"/>
      <c r="L336" s="10"/>
      <c r="M336" s="10"/>
      <c r="N336" s="10"/>
      <c r="O336" s="10"/>
      <c r="P336" s="10"/>
      <c r="Q336" s="10"/>
    </row>
    <row r="337" spans="1:18" x14ac:dyDescent="0.2">
      <c r="A337" s="11"/>
      <c r="B337" s="48" t="s">
        <v>723</v>
      </c>
      <c r="C337" s="8" t="s">
        <v>10</v>
      </c>
      <c r="D337" s="14">
        <v>719</v>
      </c>
      <c r="E337" s="14">
        <v>62</v>
      </c>
      <c r="F337" s="14">
        <v>512</v>
      </c>
      <c r="G337" s="9">
        <f>SUM(C337:F337)</f>
        <v>1293</v>
      </c>
      <c r="H337" s="14">
        <v>1329</v>
      </c>
      <c r="I337" s="9">
        <f>SUM(G337:H337)</f>
        <v>2622</v>
      </c>
      <c r="J337" s="18"/>
      <c r="K337" s="8" t="s">
        <v>10</v>
      </c>
      <c r="L337" s="14">
        <v>1557</v>
      </c>
      <c r="M337" s="14">
        <v>258</v>
      </c>
      <c r="N337" s="14">
        <v>1421</v>
      </c>
      <c r="O337" s="9">
        <f>SUM(K337:N337)</f>
        <v>3236</v>
      </c>
      <c r="P337" s="14">
        <v>4352</v>
      </c>
      <c r="Q337" s="9">
        <f>SUM(O337:P337)</f>
        <v>7588</v>
      </c>
      <c r="R337" s="18"/>
    </row>
    <row r="338" spans="1:18" x14ac:dyDescent="0.2">
      <c r="A338" s="11"/>
      <c r="B338" s="55" t="s">
        <v>6</v>
      </c>
      <c r="C338" s="8" t="s">
        <v>10</v>
      </c>
      <c r="D338" s="14">
        <v>556</v>
      </c>
      <c r="E338" s="8" t="s">
        <v>10</v>
      </c>
      <c r="F338" s="8" t="s">
        <v>10</v>
      </c>
      <c r="G338" s="9">
        <f>SUM(C338:F338)</f>
        <v>556</v>
      </c>
      <c r="H338" s="8" t="s">
        <v>10</v>
      </c>
      <c r="I338" s="9">
        <f>SUM(G338:H338)</f>
        <v>556</v>
      </c>
      <c r="J338" s="18"/>
      <c r="K338" s="34" t="s">
        <v>10</v>
      </c>
      <c r="L338" s="14">
        <v>1555</v>
      </c>
      <c r="M338" s="34" t="s">
        <v>10</v>
      </c>
      <c r="N338" s="34" t="s">
        <v>10</v>
      </c>
      <c r="O338" s="9">
        <f>SUM(K338:N338)</f>
        <v>1555</v>
      </c>
      <c r="P338" s="34" t="s">
        <v>10</v>
      </c>
      <c r="Q338" s="9">
        <f>SUM(O338:P338)</f>
        <v>1555</v>
      </c>
    </row>
    <row r="339" spans="1:18" x14ac:dyDescent="0.2">
      <c r="A339" s="11"/>
      <c r="B339" s="48" t="s">
        <v>770</v>
      </c>
      <c r="C339" s="8" t="s">
        <v>10</v>
      </c>
      <c r="D339" s="14">
        <v>16156</v>
      </c>
      <c r="E339" s="14">
        <v>406</v>
      </c>
      <c r="F339" s="14">
        <v>4632</v>
      </c>
      <c r="G339" s="9">
        <f>SUM(C339:F339)</f>
        <v>21194</v>
      </c>
      <c r="H339" s="8" t="s">
        <v>10</v>
      </c>
      <c r="I339" s="9">
        <f>SUM(G339:H339)</f>
        <v>21194</v>
      </c>
      <c r="J339" s="18"/>
      <c r="K339" s="34" t="s">
        <v>10</v>
      </c>
      <c r="L339" s="14">
        <v>16786</v>
      </c>
      <c r="M339" s="14">
        <v>526</v>
      </c>
      <c r="N339" s="14">
        <v>5243</v>
      </c>
      <c r="O339" s="9">
        <f>SUM(K339:N339)</f>
        <v>22555</v>
      </c>
      <c r="P339" s="34" t="s">
        <v>10</v>
      </c>
      <c r="Q339" s="9">
        <f>SUM(O339:P339)</f>
        <v>22555</v>
      </c>
    </row>
    <row r="340" spans="1:18" x14ac:dyDescent="0.2">
      <c r="A340" s="11"/>
      <c r="B340" s="48" t="s">
        <v>722</v>
      </c>
      <c r="C340" s="8" t="s">
        <v>10</v>
      </c>
      <c r="D340" s="14">
        <v>106</v>
      </c>
      <c r="E340" s="43">
        <v>0</v>
      </c>
      <c r="F340" s="14">
        <v>167</v>
      </c>
      <c r="G340" s="9">
        <f>SUM(C340:F340)</f>
        <v>273</v>
      </c>
      <c r="H340" s="10">
        <v>1163</v>
      </c>
      <c r="I340" s="9">
        <f>SUM(G340:H340)</f>
        <v>1436</v>
      </c>
      <c r="J340" s="18"/>
      <c r="K340" s="34" t="s">
        <v>10</v>
      </c>
      <c r="L340" s="14">
        <v>41</v>
      </c>
      <c r="M340" s="43">
        <v>0</v>
      </c>
      <c r="N340" s="14">
        <v>53</v>
      </c>
      <c r="O340" s="9">
        <f>SUM(K340:N340)</f>
        <v>94</v>
      </c>
      <c r="P340" s="10">
        <v>1373</v>
      </c>
      <c r="Q340" s="9">
        <f>SUM(O340:P340)</f>
        <v>1467</v>
      </c>
      <c r="R340" s="18"/>
    </row>
    <row r="341" spans="1:18" x14ac:dyDescent="0.2">
      <c r="A341" s="11"/>
      <c r="B341" s="61" t="s">
        <v>687</v>
      </c>
      <c r="C341" s="8" t="s">
        <v>10</v>
      </c>
      <c r="D341" s="8">
        <f t="shared" ref="D341:I341" si="150">SUM(D337:D340)</f>
        <v>17537</v>
      </c>
      <c r="E341" s="8">
        <f t="shared" si="150"/>
        <v>468</v>
      </c>
      <c r="F341" s="8">
        <f t="shared" si="150"/>
        <v>5311</v>
      </c>
      <c r="G341" s="8">
        <f t="shared" si="150"/>
        <v>23316</v>
      </c>
      <c r="H341" s="8">
        <f t="shared" si="150"/>
        <v>2492</v>
      </c>
      <c r="I341" s="8">
        <f t="shared" si="150"/>
        <v>25808</v>
      </c>
      <c r="J341" s="18"/>
      <c r="K341" s="8" t="s">
        <v>10</v>
      </c>
      <c r="L341" s="8">
        <f t="shared" ref="L341:Q341" si="151">SUM(L337:L340)</f>
        <v>19939</v>
      </c>
      <c r="M341" s="8">
        <f t="shared" si="151"/>
        <v>784</v>
      </c>
      <c r="N341" s="8">
        <f t="shared" si="151"/>
        <v>6717</v>
      </c>
      <c r="O341" s="8">
        <f t="shared" si="151"/>
        <v>27440</v>
      </c>
      <c r="P341" s="8">
        <f t="shared" si="151"/>
        <v>5725</v>
      </c>
      <c r="Q341" s="8">
        <f t="shared" si="151"/>
        <v>33165</v>
      </c>
      <c r="R341" s="18"/>
    </row>
    <row r="342" spans="1:18" x14ac:dyDescent="0.2">
      <c r="A342" s="11"/>
      <c r="B342" s="11"/>
      <c r="C342" s="10"/>
      <c r="D342" s="10"/>
      <c r="E342" s="10"/>
      <c r="F342" s="10"/>
      <c r="G342" s="10"/>
      <c r="H342" s="10"/>
      <c r="I342" s="10"/>
      <c r="J342" s="18"/>
      <c r="K342" s="10"/>
      <c r="L342" s="10"/>
      <c r="M342" s="10"/>
      <c r="N342" s="10"/>
      <c r="O342" s="10"/>
      <c r="P342" s="10"/>
      <c r="Q342" s="10"/>
    </row>
    <row r="343" spans="1:18" x14ac:dyDescent="0.2">
      <c r="A343" s="11"/>
      <c r="B343" s="56" t="s">
        <v>11</v>
      </c>
      <c r="C343" s="10"/>
      <c r="D343" s="10"/>
      <c r="E343" s="10"/>
      <c r="F343" s="10"/>
      <c r="G343" s="10"/>
      <c r="H343" s="10"/>
      <c r="I343" s="10"/>
      <c r="J343" s="18"/>
      <c r="K343" s="10"/>
      <c r="L343" s="10"/>
      <c r="M343" s="10"/>
      <c r="N343" s="10"/>
      <c r="O343" s="10"/>
      <c r="P343" s="10"/>
      <c r="Q343" s="10"/>
    </row>
    <row r="344" spans="1:18" x14ac:dyDescent="0.2">
      <c r="A344" s="11"/>
      <c r="B344" s="48" t="s">
        <v>724</v>
      </c>
      <c r="C344" s="8" t="s">
        <v>10</v>
      </c>
      <c r="D344" s="14">
        <f>D330+D337</f>
        <v>1275</v>
      </c>
      <c r="E344" s="14">
        <f>E330+E337</f>
        <v>102</v>
      </c>
      <c r="F344" s="14">
        <f>F330+F337</f>
        <v>1269</v>
      </c>
      <c r="G344" s="9">
        <f>SUM(C344:F344)</f>
        <v>2646</v>
      </c>
      <c r="H344" s="14">
        <f>H330+H337</f>
        <v>3177</v>
      </c>
      <c r="I344" s="9">
        <f>SUM(G344:H344)</f>
        <v>5823</v>
      </c>
      <c r="J344" s="18"/>
      <c r="K344" s="8" t="s">
        <v>10</v>
      </c>
      <c r="L344" s="14">
        <f>L330+L337</f>
        <v>1726</v>
      </c>
      <c r="M344" s="14">
        <f>M330+M337</f>
        <v>291</v>
      </c>
      <c r="N344" s="14">
        <f>N330+N337</f>
        <v>1781</v>
      </c>
      <c r="O344" s="9">
        <f>SUM(K344:N344)</f>
        <v>3798</v>
      </c>
      <c r="P344" s="14">
        <f>P330+P337</f>
        <v>4726</v>
      </c>
      <c r="Q344" s="9">
        <f>SUM(O344:P344)</f>
        <v>8524</v>
      </c>
      <c r="R344" s="18"/>
    </row>
    <row r="345" spans="1:18" x14ac:dyDescent="0.2">
      <c r="A345" s="11"/>
      <c r="B345" s="55" t="s">
        <v>6</v>
      </c>
      <c r="C345" s="8" t="s">
        <v>10</v>
      </c>
      <c r="D345" s="14">
        <f>D331+D338</f>
        <v>856</v>
      </c>
      <c r="E345" s="8" t="s">
        <v>10</v>
      </c>
      <c r="F345" s="8" t="s">
        <v>10</v>
      </c>
      <c r="G345" s="9">
        <f>SUM(C345:F345)</f>
        <v>856</v>
      </c>
      <c r="H345" s="8" t="s">
        <v>10</v>
      </c>
      <c r="I345" s="9">
        <f>SUM(G345:H345)</f>
        <v>856</v>
      </c>
      <c r="J345" s="18"/>
      <c r="K345" s="8" t="s">
        <v>10</v>
      </c>
      <c r="L345" s="14">
        <f>L331+L338</f>
        <v>1555</v>
      </c>
      <c r="M345" s="8" t="s">
        <v>10</v>
      </c>
      <c r="N345" s="8" t="s">
        <v>10</v>
      </c>
      <c r="O345" s="9">
        <f>SUM(K345:N345)</f>
        <v>1555</v>
      </c>
      <c r="P345" s="8" t="s">
        <v>10</v>
      </c>
      <c r="Q345" s="9">
        <f>SUM(O345:P345)</f>
        <v>1555</v>
      </c>
      <c r="R345" s="97"/>
    </row>
    <row r="346" spans="1:18" x14ac:dyDescent="0.2">
      <c r="A346" s="11"/>
      <c r="B346" s="48" t="s">
        <v>770</v>
      </c>
      <c r="C346" s="8" t="s">
        <v>10</v>
      </c>
      <c r="D346" s="14">
        <f>D332+D339</f>
        <v>21982</v>
      </c>
      <c r="E346" s="14">
        <f>E332+E339</f>
        <v>606</v>
      </c>
      <c r="F346" s="14">
        <f>F332+F339</f>
        <v>5652</v>
      </c>
      <c r="G346" s="9">
        <f>SUM(C346:F346)</f>
        <v>28240</v>
      </c>
      <c r="H346" s="8" t="s">
        <v>10</v>
      </c>
      <c r="I346" s="9">
        <f>SUM(G346:H346)</f>
        <v>28240</v>
      </c>
      <c r="J346" s="18"/>
      <c r="K346" s="8" t="s">
        <v>10</v>
      </c>
      <c r="L346" s="14">
        <f>L332+L339</f>
        <v>24820</v>
      </c>
      <c r="M346" s="14">
        <f>M332+M339</f>
        <v>925</v>
      </c>
      <c r="N346" s="14">
        <f>N332+N339</f>
        <v>11825</v>
      </c>
      <c r="O346" s="9">
        <f>SUM(K346:N346)</f>
        <v>37570</v>
      </c>
      <c r="P346" s="8" t="s">
        <v>10</v>
      </c>
      <c r="Q346" s="9">
        <f>SUM(O346:P346)</f>
        <v>37570</v>
      </c>
    </row>
    <row r="347" spans="1:18" x14ac:dyDescent="0.2">
      <c r="A347" s="11"/>
      <c r="B347" s="48" t="s">
        <v>722</v>
      </c>
      <c r="C347" s="8" t="s">
        <v>10</v>
      </c>
      <c r="D347" s="14">
        <f>D333+D340</f>
        <v>203</v>
      </c>
      <c r="E347" s="14">
        <f>E333+E340</f>
        <v>0</v>
      </c>
      <c r="F347" s="14">
        <f>F333+F340</f>
        <v>192</v>
      </c>
      <c r="G347" s="9">
        <f>SUM(C347:F347)</f>
        <v>395</v>
      </c>
      <c r="H347" s="14">
        <f>H333+H340</f>
        <v>2786</v>
      </c>
      <c r="I347" s="9">
        <f>SUM(G347:H347)</f>
        <v>3181</v>
      </c>
      <c r="J347" s="18"/>
      <c r="K347" s="8" t="s">
        <v>10</v>
      </c>
      <c r="L347" s="14">
        <f>L333+L340</f>
        <v>55</v>
      </c>
      <c r="M347" s="14">
        <f>M333+M340</f>
        <v>0</v>
      </c>
      <c r="N347" s="14">
        <f>N333+N340</f>
        <v>62</v>
      </c>
      <c r="O347" s="9">
        <f>SUM(K347:N347)</f>
        <v>117</v>
      </c>
      <c r="P347" s="14">
        <f>P333+P340</f>
        <v>2632</v>
      </c>
      <c r="Q347" s="9">
        <f>SUM(O347:P347)</f>
        <v>2749</v>
      </c>
      <c r="R347" s="18"/>
    </row>
    <row r="348" spans="1:18" ht="17.25" customHeight="1" thickBot="1" x14ac:dyDescent="0.25">
      <c r="A348" s="31"/>
      <c r="B348" s="36" t="s">
        <v>13</v>
      </c>
      <c r="C348" s="9" t="s">
        <v>10</v>
      </c>
      <c r="D348" s="9">
        <f t="shared" ref="D348:I348" si="152">SUM(D344:D347)</f>
        <v>24316</v>
      </c>
      <c r="E348" s="9">
        <f t="shared" si="152"/>
        <v>708</v>
      </c>
      <c r="F348" s="9">
        <f t="shared" si="152"/>
        <v>7113</v>
      </c>
      <c r="G348" s="9">
        <f t="shared" si="152"/>
        <v>32137</v>
      </c>
      <c r="H348" s="9">
        <f t="shared" si="152"/>
        <v>5963</v>
      </c>
      <c r="I348" s="9">
        <f t="shared" si="152"/>
        <v>38100</v>
      </c>
      <c r="J348" s="38"/>
      <c r="K348" s="9" t="s">
        <v>10</v>
      </c>
      <c r="L348" s="9">
        <f t="shared" ref="L348:Q348" si="153">SUM(L344:L347)</f>
        <v>28156</v>
      </c>
      <c r="M348" s="9">
        <f t="shared" si="153"/>
        <v>1216</v>
      </c>
      <c r="N348" s="9">
        <f t="shared" si="153"/>
        <v>13668</v>
      </c>
      <c r="O348" s="9">
        <f t="shared" si="153"/>
        <v>43040</v>
      </c>
      <c r="P348" s="9">
        <f t="shared" si="153"/>
        <v>7358</v>
      </c>
      <c r="Q348" s="9">
        <f t="shared" si="153"/>
        <v>50398</v>
      </c>
      <c r="R348" s="18"/>
    </row>
    <row r="349" spans="1:18" x14ac:dyDescent="0.2">
      <c r="A349" s="101"/>
      <c r="B349" s="101"/>
      <c r="C349" s="63"/>
      <c r="D349" s="63"/>
      <c r="E349" s="63"/>
      <c r="F349" s="63"/>
      <c r="G349" s="63"/>
      <c r="H349" s="63"/>
      <c r="I349" s="63"/>
      <c r="J349" s="96"/>
      <c r="K349" s="63"/>
      <c r="L349" s="63"/>
      <c r="M349" s="63"/>
      <c r="N349" s="63"/>
      <c r="O349" s="63"/>
      <c r="P349" s="63"/>
      <c r="Q349" s="63"/>
    </row>
    <row r="350" spans="1:18" ht="16.5" customHeight="1" x14ac:dyDescent="0.2">
      <c r="A350" s="52" t="s">
        <v>8</v>
      </c>
      <c r="B350" s="53" t="s">
        <v>7</v>
      </c>
      <c r="C350" s="31"/>
      <c r="D350" s="31"/>
      <c r="E350" s="44"/>
      <c r="F350" s="44"/>
      <c r="G350" s="36"/>
      <c r="H350" s="31"/>
      <c r="I350" s="36"/>
      <c r="J350" s="97"/>
      <c r="K350" s="31"/>
      <c r="L350" s="31"/>
      <c r="M350" s="44"/>
      <c r="N350" s="44"/>
      <c r="O350" s="36"/>
      <c r="P350" s="31"/>
      <c r="Q350" s="36"/>
    </row>
    <row r="351" spans="1:18" ht="12.75" customHeight="1" x14ac:dyDescent="0.2">
      <c r="A351" s="11"/>
      <c r="B351" s="48" t="s">
        <v>723</v>
      </c>
      <c r="C351" s="34" t="s">
        <v>10</v>
      </c>
      <c r="D351" s="14">
        <v>0</v>
      </c>
      <c r="E351" s="14">
        <v>0</v>
      </c>
      <c r="F351" s="14">
        <v>0</v>
      </c>
      <c r="G351" s="8">
        <f>SUM(C351:F351)</f>
        <v>0</v>
      </c>
      <c r="H351" s="14">
        <v>16</v>
      </c>
      <c r="I351" s="9">
        <f>SUM(G351:H351)</f>
        <v>16</v>
      </c>
      <c r="J351" s="18"/>
      <c r="K351" s="34" t="s">
        <v>10</v>
      </c>
      <c r="L351" s="34" t="s">
        <v>10</v>
      </c>
      <c r="M351" s="34" t="s">
        <v>10</v>
      </c>
      <c r="N351" s="34" t="s">
        <v>10</v>
      </c>
      <c r="O351" s="34" t="s">
        <v>10</v>
      </c>
      <c r="P351" s="34" t="s">
        <v>10</v>
      </c>
      <c r="Q351" s="34" t="s">
        <v>10</v>
      </c>
    </row>
    <row r="352" spans="1:18" x14ac:dyDescent="0.2">
      <c r="A352" s="11"/>
      <c r="B352" s="48" t="s">
        <v>770</v>
      </c>
      <c r="C352" s="34" t="s">
        <v>10</v>
      </c>
      <c r="D352" s="14">
        <v>6464</v>
      </c>
      <c r="E352" s="14">
        <v>476</v>
      </c>
      <c r="F352" s="14">
        <v>1038</v>
      </c>
      <c r="G352" s="8">
        <f>SUM(C352:F352)</f>
        <v>7978</v>
      </c>
      <c r="H352" s="34" t="s">
        <v>10</v>
      </c>
      <c r="I352" s="9">
        <f>SUM(G352:H352)</f>
        <v>7978</v>
      </c>
      <c r="J352" s="18"/>
      <c r="K352" s="34" t="s">
        <v>10</v>
      </c>
      <c r="L352" s="14">
        <v>8790</v>
      </c>
      <c r="M352" s="14">
        <v>439</v>
      </c>
      <c r="N352" s="14">
        <v>5663</v>
      </c>
      <c r="O352" s="8">
        <f>SUM(K352:N352)</f>
        <v>14892</v>
      </c>
      <c r="P352" s="34" t="s">
        <v>10</v>
      </c>
      <c r="Q352" s="9">
        <f>SUM(O352:P352)</f>
        <v>14892</v>
      </c>
    </row>
    <row r="353" spans="1:18" x14ac:dyDescent="0.2">
      <c r="A353" s="11"/>
      <c r="B353" s="48" t="s">
        <v>722</v>
      </c>
      <c r="C353" s="34" t="s">
        <v>10</v>
      </c>
      <c r="D353" s="14">
        <v>6</v>
      </c>
      <c r="E353" s="43">
        <v>0</v>
      </c>
      <c r="F353" s="14">
        <v>0</v>
      </c>
      <c r="G353" s="8">
        <f>SUM(C353:F353)</f>
        <v>6</v>
      </c>
      <c r="H353" s="10">
        <v>867</v>
      </c>
      <c r="I353" s="9">
        <f>SUM(G353:H353)</f>
        <v>873</v>
      </c>
      <c r="J353" s="18"/>
      <c r="K353" s="34" t="s">
        <v>10</v>
      </c>
      <c r="L353" s="14">
        <v>38</v>
      </c>
      <c r="M353" s="43">
        <v>2</v>
      </c>
      <c r="N353" s="14">
        <v>108</v>
      </c>
      <c r="O353" s="8">
        <f>SUM(K353:N353)</f>
        <v>148</v>
      </c>
      <c r="P353" s="10">
        <v>871</v>
      </c>
      <c r="Q353" s="9">
        <f>SUM(O353:P353)</f>
        <v>1019</v>
      </c>
      <c r="R353" s="18"/>
    </row>
    <row r="354" spans="1:18" x14ac:dyDescent="0.2">
      <c r="A354" s="11"/>
      <c r="B354" s="61" t="s">
        <v>686</v>
      </c>
      <c r="C354" s="8" t="s">
        <v>10</v>
      </c>
      <c r="D354" s="8">
        <f t="shared" ref="D354:I354" si="154">SUM(D351:D353)</f>
        <v>6470</v>
      </c>
      <c r="E354" s="8">
        <f t="shared" si="154"/>
        <v>476</v>
      </c>
      <c r="F354" s="8">
        <f t="shared" si="154"/>
        <v>1038</v>
      </c>
      <c r="G354" s="8">
        <f t="shared" si="154"/>
        <v>7984</v>
      </c>
      <c r="H354" s="8">
        <f t="shared" si="154"/>
        <v>883</v>
      </c>
      <c r="I354" s="8">
        <f t="shared" si="154"/>
        <v>8867</v>
      </c>
      <c r="J354" s="18"/>
      <c r="K354" s="8" t="s">
        <v>10</v>
      </c>
      <c r="L354" s="8">
        <f t="shared" ref="L354:Q354" si="155">SUM(L351:L353)</f>
        <v>8828</v>
      </c>
      <c r="M354" s="8">
        <f t="shared" si="155"/>
        <v>441</v>
      </c>
      <c r="N354" s="8">
        <f t="shared" si="155"/>
        <v>5771</v>
      </c>
      <c r="O354" s="8">
        <f t="shared" si="155"/>
        <v>15040</v>
      </c>
      <c r="P354" s="8">
        <f t="shared" si="155"/>
        <v>871</v>
      </c>
      <c r="Q354" s="8">
        <f t="shared" si="155"/>
        <v>15911</v>
      </c>
      <c r="R354" s="18"/>
    </row>
    <row r="355" spans="1:18" x14ac:dyDescent="0.2">
      <c r="A355" s="11"/>
      <c r="B355" s="11"/>
      <c r="C355" s="10"/>
      <c r="D355" s="10"/>
      <c r="E355" s="10"/>
      <c r="F355" s="10"/>
      <c r="G355" s="10"/>
      <c r="H355" s="10"/>
      <c r="I355" s="10"/>
      <c r="J355" s="18"/>
      <c r="K355" s="10"/>
      <c r="L355" s="10"/>
      <c r="M355" s="10"/>
      <c r="N355" s="10"/>
      <c r="O355" s="10"/>
      <c r="P355" s="10"/>
      <c r="Q355" s="10"/>
    </row>
    <row r="356" spans="1:18" x14ac:dyDescent="0.2">
      <c r="A356" s="11"/>
      <c r="B356" s="56" t="s">
        <v>15</v>
      </c>
      <c r="C356" s="10"/>
      <c r="D356" s="10"/>
      <c r="E356" s="10"/>
      <c r="F356" s="10"/>
      <c r="G356" s="10"/>
      <c r="H356" s="10"/>
      <c r="I356" s="10"/>
      <c r="J356" s="18"/>
      <c r="K356" s="10"/>
      <c r="L356" s="10"/>
      <c r="M356" s="10"/>
      <c r="N356" s="10"/>
      <c r="O356" s="10"/>
      <c r="P356" s="10"/>
      <c r="Q356" s="10"/>
    </row>
    <row r="357" spans="1:18" ht="12.75" customHeight="1" x14ac:dyDescent="0.2">
      <c r="A357" s="11"/>
      <c r="B357" s="48" t="s">
        <v>723</v>
      </c>
      <c r="C357" s="34" t="s">
        <v>10</v>
      </c>
      <c r="D357" s="14">
        <v>1647</v>
      </c>
      <c r="E357" s="14">
        <v>320</v>
      </c>
      <c r="F357" s="14">
        <v>2208</v>
      </c>
      <c r="G357" s="9">
        <f>SUM(C357:F357)</f>
        <v>4175</v>
      </c>
      <c r="H357" s="14">
        <v>6548</v>
      </c>
      <c r="I357" s="9">
        <f>SUM(G357:H357)</f>
        <v>10723</v>
      </c>
      <c r="J357" s="18"/>
      <c r="K357" s="34" t="s">
        <v>10</v>
      </c>
      <c r="L357" s="14">
        <v>22</v>
      </c>
      <c r="M357" s="14">
        <v>0</v>
      </c>
      <c r="N357" s="14">
        <v>13</v>
      </c>
      <c r="O357" s="9">
        <f>SUM(K357:N357)</f>
        <v>35</v>
      </c>
      <c r="P357" s="14">
        <v>43</v>
      </c>
      <c r="Q357" s="9">
        <f>SUM(O357:P357)</f>
        <v>78</v>
      </c>
      <c r="R357" s="18"/>
    </row>
    <row r="358" spans="1:18" x14ac:dyDescent="0.2">
      <c r="A358" s="11"/>
      <c r="B358" s="55" t="s">
        <v>6</v>
      </c>
      <c r="C358" s="34" t="s">
        <v>10</v>
      </c>
      <c r="D358" s="14">
        <v>1691</v>
      </c>
      <c r="E358" s="34" t="s">
        <v>10</v>
      </c>
      <c r="F358" s="34" t="s">
        <v>10</v>
      </c>
      <c r="G358" s="9">
        <f>SUM(C358:F358)</f>
        <v>1691</v>
      </c>
      <c r="H358" s="34" t="s">
        <v>10</v>
      </c>
      <c r="I358" s="9">
        <f>SUM(G358:H358)</f>
        <v>1691</v>
      </c>
      <c r="J358" s="18"/>
      <c r="K358" s="34" t="s">
        <v>10</v>
      </c>
      <c r="L358" s="14">
        <v>0</v>
      </c>
      <c r="M358" s="34" t="s">
        <v>10</v>
      </c>
      <c r="N358" s="34" t="s">
        <v>10</v>
      </c>
      <c r="O358" s="9">
        <f>SUM(K358:N358)</f>
        <v>0</v>
      </c>
      <c r="P358" s="34" t="s">
        <v>10</v>
      </c>
      <c r="Q358" s="9">
        <f>SUM(O358:P358)</f>
        <v>0</v>
      </c>
    </row>
    <row r="359" spans="1:18" x14ac:dyDescent="0.2">
      <c r="A359" s="11"/>
      <c r="B359" s="48" t="s">
        <v>770</v>
      </c>
      <c r="C359" s="34" t="s">
        <v>10</v>
      </c>
      <c r="D359" s="14">
        <v>19037</v>
      </c>
      <c r="E359" s="14">
        <v>850</v>
      </c>
      <c r="F359" s="14">
        <v>4467</v>
      </c>
      <c r="G359" s="9">
        <f>SUM(C359:F359)</f>
        <v>24354</v>
      </c>
      <c r="H359" s="34" t="s">
        <v>10</v>
      </c>
      <c r="I359" s="9">
        <f>SUM(G359:H359)</f>
        <v>24354</v>
      </c>
      <c r="J359" s="18"/>
      <c r="K359" s="34" t="s">
        <v>10</v>
      </c>
      <c r="L359" s="14">
        <v>15075</v>
      </c>
      <c r="M359" s="14">
        <v>751</v>
      </c>
      <c r="N359" s="14">
        <v>9616</v>
      </c>
      <c r="O359" s="9">
        <f>SUM(K359:N359)</f>
        <v>25442</v>
      </c>
      <c r="P359" s="34" t="s">
        <v>10</v>
      </c>
      <c r="Q359" s="9">
        <f>SUM(O359:P359)</f>
        <v>25442</v>
      </c>
    </row>
    <row r="360" spans="1:18" x14ac:dyDescent="0.2">
      <c r="A360" s="11"/>
      <c r="B360" s="48" t="s">
        <v>722</v>
      </c>
      <c r="C360" s="34" t="s">
        <v>10</v>
      </c>
      <c r="D360" s="14">
        <v>14</v>
      </c>
      <c r="E360" s="43">
        <v>0</v>
      </c>
      <c r="F360" s="14">
        <v>8</v>
      </c>
      <c r="G360" s="9">
        <f>SUM(C360:F360)</f>
        <v>22</v>
      </c>
      <c r="H360" s="10">
        <v>1844</v>
      </c>
      <c r="I360" s="9">
        <f>SUM(G360:H360)</f>
        <v>1866</v>
      </c>
      <c r="J360" s="18"/>
      <c r="K360" s="34" t="s">
        <v>10</v>
      </c>
      <c r="L360" s="14">
        <v>22</v>
      </c>
      <c r="M360" s="43">
        <v>0</v>
      </c>
      <c r="N360" s="14">
        <v>11</v>
      </c>
      <c r="O360" s="9">
        <f>SUM(K360:N360)</f>
        <v>33</v>
      </c>
      <c r="P360" s="10">
        <v>1863</v>
      </c>
      <c r="Q360" s="9">
        <f>SUM(O360:P360)</f>
        <v>1896</v>
      </c>
      <c r="R360" s="18"/>
    </row>
    <row r="361" spans="1:18" x14ac:dyDescent="0.2">
      <c r="A361" s="11"/>
      <c r="B361" s="61" t="s">
        <v>685</v>
      </c>
      <c r="C361" s="8" t="s">
        <v>10</v>
      </c>
      <c r="D361" s="8">
        <f t="shared" ref="D361:I361" si="156">SUM(D357:D360)</f>
        <v>22389</v>
      </c>
      <c r="E361" s="8">
        <f t="shared" si="156"/>
        <v>1170</v>
      </c>
      <c r="F361" s="8">
        <f t="shared" si="156"/>
        <v>6683</v>
      </c>
      <c r="G361" s="8">
        <f t="shared" si="156"/>
        <v>30242</v>
      </c>
      <c r="H361" s="8">
        <f t="shared" si="156"/>
        <v>8392</v>
      </c>
      <c r="I361" s="8">
        <f t="shared" si="156"/>
        <v>38634</v>
      </c>
      <c r="J361" s="18"/>
      <c r="K361" s="8" t="s">
        <v>10</v>
      </c>
      <c r="L361" s="8">
        <f t="shared" ref="L361:Q361" si="157">SUM(L357:L360)</f>
        <v>15119</v>
      </c>
      <c r="M361" s="8">
        <f t="shared" si="157"/>
        <v>751</v>
      </c>
      <c r="N361" s="8">
        <f t="shared" si="157"/>
        <v>9640</v>
      </c>
      <c r="O361" s="8">
        <f t="shared" si="157"/>
        <v>25510</v>
      </c>
      <c r="P361" s="8">
        <f t="shared" si="157"/>
        <v>1906</v>
      </c>
      <c r="Q361" s="8">
        <f t="shared" si="157"/>
        <v>27416</v>
      </c>
      <c r="R361" s="18"/>
    </row>
    <row r="362" spans="1:18" x14ac:dyDescent="0.2">
      <c r="A362" s="11"/>
      <c r="B362" s="11"/>
      <c r="C362" s="10"/>
      <c r="D362" s="10"/>
      <c r="E362" s="10"/>
      <c r="F362" s="10"/>
      <c r="G362" s="10"/>
      <c r="H362" s="10"/>
      <c r="I362" s="10"/>
      <c r="J362" s="18"/>
      <c r="K362" s="10"/>
      <c r="L362" s="10"/>
      <c r="M362" s="10"/>
      <c r="N362" s="10"/>
      <c r="O362" s="10"/>
      <c r="P362" s="10"/>
      <c r="Q362" s="10"/>
    </row>
    <row r="363" spans="1:18" x14ac:dyDescent="0.2">
      <c r="A363" s="11"/>
      <c r="B363" s="56" t="s">
        <v>8</v>
      </c>
      <c r="C363" s="10"/>
      <c r="D363" s="10"/>
      <c r="E363" s="10"/>
      <c r="F363" s="10"/>
      <c r="G363" s="10"/>
      <c r="H363" s="10"/>
      <c r="I363" s="10"/>
      <c r="J363" s="18"/>
      <c r="K363" s="10"/>
      <c r="L363" s="10"/>
      <c r="M363" s="10"/>
      <c r="N363" s="10"/>
      <c r="O363" s="10"/>
      <c r="P363" s="10"/>
      <c r="Q363" s="10"/>
    </row>
    <row r="364" spans="1:18" x14ac:dyDescent="0.2">
      <c r="A364" s="11"/>
      <c r="B364" s="48" t="s">
        <v>723</v>
      </c>
      <c r="C364" s="34" t="s">
        <v>10</v>
      </c>
      <c r="D364" s="14">
        <f t="shared" ref="D364:F365" si="158">D357</f>
        <v>1647</v>
      </c>
      <c r="E364" s="14">
        <f t="shared" si="158"/>
        <v>320</v>
      </c>
      <c r="F364" s="14">
        <f t="shared" si="158"/>
        <v>2208</v>
      </c>
      <c r="G364" s="9">
        <f>SUM(C364:F364)</f>
        <v>4175</v>
      </c>
      <c r="H364" s="10">
        <f>H351+H357</f>
        <v>6564</v>
      </c>
      <c r="I364" s="9">
        <f>SUM(G364:H364)</f>
        <v>10739</v>
      </c>
      <c r="J364" s="18"/>
      <c r="K364" s="8" t="s">
        <v>10</v>
      </c>
      <c r="L364" s="14">
        <f t="shared" ref="L364:N365" si="159">L357</f>
        <v>22</v>
      </c>
      <c r="M364" s="14">
        <f t="shared" si="159"/>
        <v>0</v>
      </c>
      <c r="N364" s="14">
        <f t="shared" si="159"/>
        <v>13</v>
      </c>
      <c r="O364" s="9">
        <f>SUM(K364:N364)</f>
        <v>35</v>
      </c>
      <c r="P364" s="14">
        <f>P357</f>
        <v>43</v>
      </c>
      <c r="Q364" s="9">
        <f>SUM(O364:P364)</f>
        <v>78</v>
      </c>
      <c r="R364" s="18"/>
    </row>
    <row r="365" spans="1:18" x14ac:dyDescent="0.2">
      <c r="A365" s="11"/>
      <c r="B365" s="55" t="s">
        <v>6</v>
      </c>
      <c r="C365" s="34" t="s">
        <v>10</v>
      </c>
      <c r="D365" s="14">
        <f t="shared" si="158"/>
        <v>1691</v>
      </c>
      <c r="E365" s="8" t="str">
        <f t="shared" si="158"/>
        <v>..</v>
      </c>
      <c r="F365" s="8" t="str">
        <f t="shared" si="158"/>
        <v>..</v>
      </c>
      <c r="G365" s="9">
        <f>SUM(C365:F365)</f>
        <v>1691</v>
      </c>
      <c r="H365" s="8" t="str">
        <f>H358</f>
        <v>..</v>
      </c>
      <c r="I365" s="9">
        <f>SUM(G365:H365)</f>
        <v>1691</v>
      </c>
      <c r="J365" s="18"/>
      <c r="K365" s="8" t="s">
        <v>10</v>
      </c>
      <c r="L365" s="14">
        <f t="shared" si="159"/>
        <v>0</v>
      </c>
      <c r="M365" s="8" t="str">
        <f t="shared" si="159"/>
        <v>..</v>
      </c>
      <c r="N365" s="8" t="str">
        <f t="shared" si="159"/>
        <v>..</v>
      </c>
      <c r="O365" s="9">
        <f>SUM(K365:N365)</f>
        <v>0</v>
      </c>
      <c r="P365" s="8" t="str">
        <f>P358</f>
        <v>..</v>
      </c>
      <c r="Q365" s="9">
        <f>SUM(O365:P365)</f>
        <v>0</v>
      </c>
    </row>
    <row r="366" spans="1:18" x14ac:dyDescent="0.2">
      <c r="A366" s="11"/>
      <c r="B366" s="48" t="s">
        <v>770</v>
      </c>
      <c r="C366" s="34" t="s">
        <v>10</v>
      </c>
      <c r="D366" s="14">
        <f t="shared" ref="D366:F367" si="160">D352+D359</f>
        <v>25501</v>
      </c>
      <c r="E366" s="14">
        <f t="shared" si="160"/>
        <v>1326</v>
      </c>
      <c r="F366" s="14">
        <f t="shared" si="160"/>
        <v>5505</v>
      </c>
      <c r="G366" s="9">
        <f>SUM(C366:F366)</f>
        <v>32332</v>
      </c>
      <c r="H366" s="34" t="s">
        <v>10</v>
      </c>
      <c r="I366" s="9">
        <f>SUM(G366:H366)</f>
        <v>32332</v>
      </c>
      <c r="J366" s="18"/>
      <c r="K366" s="8" t="s">
        <v>10</v>
      </c>
      <c r="L366" s="14">
        <f t="shared" ref="L366:N367" si="161">L352+L359</f>
        <v>23865</v>
      </c>
      <c r="M366" s="14">
        <f t="shared" si="161"/>
        <v>1190</v>
      </c>
      <c r="N366" s="14">
        <f t="shared" si="161"/>
        <v>15279</v>
      </c>
      <c r="O366" s="9">
        <f>SUM(K366:N366)</f>
        <v>40334</v>
      </c>
      <c r="P366" s="8" t="s">
        <v>10</v>
      </c>
      <c r="Q366" s="9">
        <f>SUM(O366:P366)</f>
        <v>40334</v>
      </c>
    </row>
    <row r="367" spans="1:18" x14ac:dyDescent="0.2">
      <c r="A367" s="11"/>
      <c r="B367" s="48" t="s">
        <v>722</v>
      </c>
      <c r="C367" s="34" t="s">
        <v>10</v>
      </c>
      <c r="D367" s="14">
        <f t="shared" si="160"/>
        <v>20</v>
      </c>
      <c r="E367" s="14">
        <f t="shared" si="160"/>
        <v>0</v>
      </c>
      <c r="F367" s="14">
        <f t="shared" si="160"/>
        <v>8</v>
      </c>
      <c r="G367" s="9">
        <f>SUM(C367:F367)</f>
        <v>28</v>
      </c>
      <c r="H367" s="14">
        <f>H353+H360</f>
        <v>2711</v>
      </c>
      <c r="I367" s="9">
        <f>SUM(G367:H367)</f>
        <v>2739</v>
      </c>
      <c r="J367" s="18"/>
      <c r="K367" s="8" t="s">
        <v>10</v>
      </c>
      <c r="L367" s="14">
        <f t="shared" si="161"/>
        <v>60</v>
      </c>
      <c r="M367" s="43">
        <f t="shared" si="161"/>
        <v>2</v>
      </c>
      <c r="N367" s="14">
        <f t="shared" si="161"/>
        <v>119</v>
      </c>
      <c r="O367" s="9">
        <f>SUM(K367:N367)</f>
        <v>181</v>
      </c>
      <c r="P367" s="14">
        <f>P353+P360</f>
        <v>2734</v>
      </c>
      <c r="Q367" s="9">
        <f>SUM(O367:P367)</f>
        <v>2915</v>
      </c>
      <c r="R367" s="18"/>
    </row>
    <row r="368" spans="1:18" ht="17.25" customHeight="1" thickBot="1" x14ac:dyDescent="0.25">
      <c r="A368" s="31"/>
      <c r="B368" s="36" t="s">
        <v>9</v>
      </c>
      <c r="C368" s="9" t="s">
        <v>10</v>
      </c>
      <c r="D368" s="9">
        <f t="shared" ref="D368:I368" si="162">SUM(D364:D367)</f>
        <v>28859</v>
      </c>
      <c r="E368" s="9">
        <f t="shared" si="162"/>
        <v>1646</v>
      </c>
      <c r="F368" s="9">
        <f t="shared" si="162"/>
        <v>7721</v>
      </c>
      <c r="G368" s="9">
        <f t="shared" si="162"/>
        <v>38226</v>
      </c>
      <c r="H368" s="9">
        <f t="shared" si="162"/>
        <v>9275</v>
      </c>
      <c r="I368" s="9">
        <f t="shared" si="162"/>
        <v>47501</v>
      </c>
      <c r="J368" s="38"/>
      <c r="K368" s="9" t="s">
        <v>10</v>
      </c>
      <c r="L368" s="9">
        <f t="shared" ref="L368:Q368" si="163">SUM(L364:L367)</f>
        <v>23947</v>
      </c>
      <c r="M368" s="9">
        <f t="shared" si="163"/>
        <v>1192</v>
      </c>
      <c r="N368" s="9">
        <f t="shared" si="163"/>
        <v>15411</v>
      </c>
      <c r="O368" s="9">
        <f t="shared" si="163"/>
        <v>40550</v>
      </c>
      <c r="P368" s="9">
        <f t="shared" si="163"/>
        <v>2777</v>
      </c>
      <c r="Q368" s="9">
        <f t="shared" si="163"/>
        <v>43327</v>
      </c>
      <c r="R368" s="18"/>
    </row>
    <row r="369" spans="1:17" customFormat="1" ht="12" customHeight="1" x14ac:dyDescent="0.2">
      <c r="A369" s="101"/>
      <c r="B369" s="101"/>
      <c r="C369" s="63"/>
      <c r="D369" s="63"/>
      <c r="E369" s="63"/>
      <c r="F369" s="63"/>
      <c r="G369" s="63"/>
      <c r="H369" s="63"/>
      <c r="I369" s="63"/>
      <c r="J369" s="96"/>
      <c r="K369" s="63"/>
      <c r="L369" s="63"/>
      <c r="M369" s="63"/>
      <c r="N369" s="63"/>
      <c r="O369" s="63"/>
      <c r="P369" s="63"/>
      <c r="Q369" s="63"/>
    </row>
    <row r="370" spans="1:17" customFormat="1" x14ac:dyDescent="0.2">
      <c r="A370" s="47" t="s">
        <v>756</v>
      </c>
      <c r="B370" s="31"/>
      <c r="C370" s="12"/>
      <c r="D370" s="12"/>
      <c r="E370" s="12"/>
      <c r="F370" s="12"/>
      <c r="G370" s="12"/>
      <c r="H370" s="12"/>
      <c r="I370" s="12"/>
      <c r="J370" s="38"/>
      <c r="K370" s="12"/>
      <c r="L370" s="12"/>
      <c r="M370" s="12"/>
      <c r="N370" s="12"/>
      <c r="O370" s="12"/>
      <c r="P370" s="12"/>
      <c r="Q370" s="12"/>
    </row>
    <row r="371" spans="1:17" customFormat="1" x14ac:dyDescent="0.2">
      <c r="A371" s="5" t="s">
        <v>27</v>
      </c>
      <c r="J371" s="92"/>
    </row>
  </sheetData>
  <sortState ref="B53:Q54">
    <sortCondition ref="B53"/>
  </sortState>
  <mergeCells count="6">
    <mergeCell ref="A2:Q2"/>
    <mergeCell ref="C5:I5"/>
    <mergeCell ref="K5:Q5"/>
    <mergeCell ref="A3:Q4"/>
    <mergeCell ref="E6:F6"/>
    <mergeCell ref="M6:N6"/>
  </mergeCells>
  <phoneticPr fontId="7" type="noConversion"/>
  <conditionalFormatting sqref="K141:N141 M142:N144 K145:N159 P66:P80 H66:H80 C66:F80 K66:N80 C145:I159 O141:Q159 P10:P18 H10:H13 C10:F18 K10:N18 P28:P34 H28:H34 C28:F34 K28:N34 H15:H18">
    <cfRule type="containsBlanks" dxfId="167" priority="262">
      <formula>LEN(TRIM(C10))=0</formula>
    </cfRule>
  </conditionalFormatting>
  <conditionalFormatting sqref="C141:I144">
    <cfRule type="containsBlanks" dxfId="166" priority="263">
      <formula>LEN(TRIM(C141))=0</formula>
    </cfRule>
  </conditionalFormatting>
  <conditionalFormatting sqref="K142:L144">
    <cfRule type="containsBlanks" dxfId="165" priority="261">
      <formula>LEN(TRIM(K142))=0</formula>
    </cfRule>
  </conditionalFormatting>
  <conditionalFormatting sqref="K166 O166 Q166">
    <cfRule type="containsBlanks" dxfId="164" priority="259">
      <formula>LEN(TRIM(K166))=0</formula>
    </cfRule>
  </conditionalFormatting>
  <conditionalFormatting sqref="C166:I166">
    <cfRule type="containsBlanks" dxfId="163" priority="260">
      <formula>LEN(TRIM(C166))=0</formula>
    </cfRule>
  </conditionalFormatting>
  <conditionalFormatting sqref="L166">
    <cfRule type="containsBlanks" dxfId="162" priority="258">
      <formula>LEN(TRIM(L166))=0</formula>
    </cfRule>
  </conditionalFormatting>
  <conditionalFormatting sqref="M166">
    <cfRule type="containsBlanks" dxfId="161" priority="257">
      <formula>LEN(TRIM(M166))=0</formula>
    </cfRule>
  </conditionalFormatting>
  <conditionalFormatting sqref="N166">
    <cfRule type="containsBlanks" dxfId="160" priority="256">
      <formula>LEN(TRIM(N166))=0</formula>
    </cfRule>
  </conditionalFormatting>
  <conditionalFormatting sqref="P166">
    <cfRule type="containsBlanks" dxfId="159" priority="255">
      <formula>LEN(TRIM(P166))=0</formula>
    </cfRule>
  </conditionalFormatting>
  <conditionalFormatting sqref="G74">
    <cfRule type="containsBlanks" dxfId="158" priority="253">
      <formula>LEN(TRIM(G74))=0</formula>
    </cfRule>
  </conditionalFormatting>
  <conditionalFormatting sqref="I74">
    <cfRule type="containsBlanks" dxfId="157" priority="251">
      <formula>LEN(TRIM(I74))=0</formula>
    </cfRule>
  </conditionalFormatting>
  <conditionalFormatting sqref="G73">
    <cfRule type="containsBlanks" dxfId="156" priority="250">
      <formula>LEN(TRIM(G73))=0</formula>
    </cfRule>
  </conditionalFormatting>
  <conditionalFormatting sqref="G72">
    <cfRule type="containsBlanks" dxfId="155" priority="249">
      <formula>LEN(TRIM(G72))=0</formula>
    </cfRule>
  </conditionalFormatting>
  <conditionalFormatting sqref="I72">
    <cfRule type="containsBlanks" dxfId="154" priority="248">
      <formula>LEN(TRIM(I72))=0</formula>
    </cfRule>
  </conditionalFormatting>
  <conditionalFormatting sqref="I73">
    <cfRule type="containsBlanks" dxfId="153" priority="247">
      <formula>LEN(TRIM(I73))=0</formula>
    </cfRule>
  </conditionalFormatting>
  <conditionalFormatting sqref="G75">
    <cfRule type="containsBlanks" dxfId="152" priority="246">
      <formula>LEN(TRIM(G75))=0</formula>
    </cfRule>
  </conditionalFormatting>
  <conditionalFormatting sqref="I75">
    <cfRule type="containsBlanks" dxfId="151" priority="245">
      <formula>LEN(TRIM(I75))=0</formula>
    </cfRule>
  </conditionalFormatting>
  <conditionalFormatting sqref="G80">
    <cfRule type="containsBlanks" dxfId="150" priority="244">
      <formula>LEN(TRIM(G80))=0</formula>
    </cfRule>
  </conditionalFormatting>
  <conditionalFormatting sqref="I80">
    <cfRule type="containsBlanks" dxfId="149" priority="243">
      <formula>LEN(TRIM(I80))=0</formula>
    </cfRule>
  </conditionalFormatting>
  <conditionalFormatting sqref="P84:P93 H84:H93 C84:F93 K84:N93 C95:F99 C94 H95:H99 K95:N99 P95:P99">
    <cfRule type="containsBlanks" dxfId="148" priority="242">
      <formula>LEN(TRIM(C84))=0</formula>
    </cfRule>
  </conditionalFormatting>
  <conditionalFormatting sqref="G92">
    <cfRule type="containsBlanks" dxfId="147" priority="241">
      <formula>LEN(TRIM(G92))=0</formula>
    </cfRule>
  </conditionalFormatting>
  <conditionalFormatting sqref="I92">
    <cfRule type="containsBlanks" dxfId="146" priority="240">
      <formula>LEN(TRIM(I92))=0</formula>
    </cfRule>
  </conditionalFormatting>
  <conditionalFormatting sqref="G91">
    <cfRule type="containsBlanks" dxfId="145" priority="239">
      <formula>LEN(TRIM(G91))=0</formula>
    </cfRule>
  </conditionalFormatting>
  <conditionalFormatting sqref="G90">
    <cfRule type="containsBlanks" dxfId="144" priority="238">
      <formula>LEN(TRIM(G90))=0</formula>
    </cfRule>
  </conditionalFormatting>
  <conditionalFormatting sqref="I90">
    <cfRule type="containsBlanks" dxfId="143" priority="237">
      <formula>LEN(TRIM(I90))=0</formula>
    </cfRule>
  </conditionalFormatting>
  <conditionalFormatting sqref="I91">
    <cfRule type="containsBlanks" dxfId="142" priority="236">
      <formula>LEN(TRIM(I91))=0</formula>
    </cfRule>
  </conditionalFormatting>
  <conditionalFormatting sqref="G93">
    <cfRule type="containsBlanks" dxfId="141" priority="235">
      <formula>LEN(TRIM(G93))=0</formula>
    </cfRule>
  </conditionalFormatting>
  <conditionalFormatting sqref="I93">
    <cfRule type="containsBlanks" dxfId="140" priority="234">
      <formula>LEN(TRIM(I93))=0</formula>
    </cfRule>
  </conditionalFormatting>
  <conditionalFormatting sqref="G99">
    <cfRule type="containsBlanks" dxfId="139" priority="233">
      <formula>LEN(TRIM(G99))=0</formula>
    </cfRule>
  </conditionalFormatting>
  <conditionalFormatting sqref="I99">
    <cfRule type="containsBlanks" dxfId="138" priority="232">
      <formula>LEN(TRIM(I99))=0</formula>
    </cfRule>
  </conditionalFormatting>
  <conditionalFormatting sqref="H103:H112 P103:P112 C103:F112 K114:N118 C114:F118 P114:P118 H114:H118 K103:N112">
    <cfRule type="containsBlanks" dxfId="137" priority="231">
      <formula>LEN(TRIM(C103))=0</formula>
    </cfRule>
  </conditionalFormatting>
  <conditionalFormatting sqref="G111">
    <cfRule type="containsBlanks" dxfId="136" priority="230">
      <formula>LEN(TRIM(G111))=0</formula>
    </cfRule>
  </conditionalFormatting>
  <conditionalFormatting sqref="I111">
    <cfRule type="containsBlanks" dxfId="135" priority="229">
      <formula>LEN(TRIM(I111))=0</formula>
    </cfRule>
  </conditionalFormatting>
  <conditionalFormatting sqref="G110">
    <cfRule type="containsBlanks" dxfId="134" priority="228">
      <formula>LEN(TRIM(G110))=0</formula>
    </cfRule>
  </conditionalFormatting>
  <conditionalFormatting sqref="G109">
    <cfRule type="containsBlanks" dxfId="133" priority="227">
      <formula>LEN(TRIM(G109))=0</formula>
    </cfRule>
  </conditionalFormatting>
  <conditionalFormatting sqref="I109">
    <cfRule type="containsBlanks" dxfId="132" priority="226">
      <formula>LEN(TRIM(I109))=0</formula>
    </cfRule>
  </conditionalFormatting>
  <conditionalFormatting sqref="I110">
    <cfRule type="containsBlanks" dxfId="131" priority="225">
      <formula>LEN(TRIM(I110))=0</formula>
    </cfRule>
  </conditionalFormatting>
  <conditionalFormatting sqref="G112">
    <cfRule type="containsBlanks" dxfId="130" priority="224">
      <formula>LEN(TRIM(G112))=0</formula>
    </cfRule>
  </conditionalFormatting>
  <conditionalFormatting sqref="I112">
    <cfRule type="containsBlanks" dxfId="129" priority="223">
      <formula>LEN(TRIM(I112))=0</formula>
    </cfRule>
  </conditionalFormatting>
  <conditionalFormatting sqref="G118">
    <cfRule type="containsBlanks" dxfId="128" priority="222">
      <formula>LEN(TRIM(G118))=0</formula>
    </cfRule>
  </conditionalFormatting>
  <conditionalFormatting sqref="I118">
    <cfRule type="containsBlanks" dxfId="127" priority="221">
      <formula>LEN(TRIM(I118))=0</formula>
    </cfRule>
  </conditionalFormatting>
  <conditionalFormatting sqref="D94:F94">
    <cfRule type="containsBlanks" dxfId="126" priority="218">
      <formula>LEN(TRIM(D94))=0</formula>
    </cfRule>
  </conditionalFormatting>
  <conditionalFormatting sqref="H94">
    <cfRule type="containsBlanks" dxfId="125" priority="216">
      <formula>LEN(TRIM(H94))=0</formula>
    </cfRule>
  </conditionalFormatting>
  <conditionalFormatting sqref="K94">
    <cfRule type="containsBlanks" dxfId="124" priority="215">
      <formula>LEN(TRIM(K94))=0</formula>
    </cfRule>
  </conditionalFormatting>
  <conditionalFormatting sqref="L94:N94">
    <cfRule type="containsBlanks" dxfId="123" priority="214">
      <formula>LEN(TRIM(L94))=0</formula>
    </cfRule>
  </conditionalFormatting>
  <conditionalFormatting sqref="P94">
    <cfRule type="containsBlanks" dxfId="122" priority="212">
      <formula>LEN(TRIM(P94))=0</formula>
    </cfRule>
  </conditionalFormatting>
  <conditionalFormatting sqref="C113">
    <cfRule type="containsBlanks" dxfId="121" priority="211">
      <formula>LEN(TRIM(C113))=0</formula>
    </cfRule>
  </conditionalFormatting>
  <conditionalFormatting sqref="D113:F113">
    <cfRule type="containsBlanks" dxfId="120" priority="210">
      <formula>LEN(TRIM(D113))=0</formula>
    </cfRule>
  </conditionalFormatting>
  <conditionalFormatting sqref="H113">
    <cfRule type="containsBlanks" dxfId="119" priority="208">
      <formula>LEN(TRIM(H113))=0</formula>
    </cfRule>
  </conditionalFormatting>
  <conditionalFormatting sqref="L113:N113">
    <cfRule type="containsBlanks" dxfId="118" priority="206">
      <formula>LEN(TRIM(L113))=0</formula>
    </cfRule>
  </conditionalFormatting>
  <conditionalFormatting sqref="P113">
    <cfRule type="containsBlanks" dxfId="117" priority="204">
      <formula>LEN(TRIM(P113))=0</formula>
    </cfRule>
  </conditionalFormatting>
  <conditionalFormatting sqref="K113">
    <cfRule type="containsBlanks" dxfId="116" priority="203">
      <formula>LEN(TRIM(K113))=0</formula>
    </cfRule>
  </conditionalFormatting>
  <conditionalFormatting sqref="K21:N21 P20:P21 C20 K20 C21:F24 H20:H24 P23:P24 K23:N24">
    <cfRule type="containsBlanks" dxfId="115" priority="202">
      <formula>LEN(TRIM(C20))=0</formula>
    </cfRule>
  </conditionalFormatting>
  <conditionalFormatting sqref="G18">
    <cfRule type="containsBlanks" dxfId="114" priority="201">
      <formula>LEN(TRIM(G18))=0</formula>
    </cfRule>
  </conditionalFormatting>
  <conditionalFormatting sqref="I18">
    <cfRule type="containsBlanks" dxfId="113" priority="200">
      <formula>LEN(TRIM(I18))=0</formula>
    </cfRule>
  </conditionalFormatting>
  <conditionalFormatting sqref="G17">
    <cfRule type="containsBlanks" dxfId="112" priority="199">
      <formula>LEN(TRIM(G17))=0</formula>
    </cfRule>
  </conditionalFormatting>
  <conditionalFormatting sqref="G16">
    <cfRule type="containsBlanks" dxfId="111" priority="198">
      <formula>LEN(TRIM(G16))=0</formula>
    </cfRule>
  </conditionalFormatting>
  <conditionalFormatting sqref="I16">
    <cfRule type="containsBlanks" dxfId="110" priority="197">
      <formula>LEN(TRIM(I16))=0</formula>
    </cfRule>
  </conditionalFormatting>
  <conditionalFormatting sqref="I17">
    <cfRule type="containsBlanks" dxfId="109" priority="196">
      <formula>LEN(TRIM(I17))=0</formula>
    </cfRule>
  </conditionalFormatting>
  <conditionalFormatting sqref="C19">
    <cfRule type="containsBlanks" dxfId="108" priority="158">
      <formula>LEN(TRIM(C19))=0</formula>
    </cfRule>
  </conditionalFormatting>
  <conditionalFormatting sqref="D19:F19">
    <cfRule type="containsBlanks" dxfId="107" priority="157">
      <formula>LEN(TRIM(D19))=0</formula>
    </cfRule>
  </conditionalFormatting>
  <conditionalFormatting sqref="H19">
    <cfRule type="containsBlanks" dxfId="106" priority="156">
      <formula>LEN(TRIM(H19))=0</formula>
    </cfRule>
  </conditionalFormatting>
  <conditionalFormatting sqref="K19">
    <cfRule type="containsBlanks" dxfId="105" priority="155">
      <formula>LEN(TRIM(K19))=0</formula>
    </cfRule>
  </conditionalFormatting>
  <conditionalFormatting sqref="L19:N19">
    <cfRule type="containsBlanks" dxfId="104" priority="154">
      <formula>LEN(TRIM(L19))=0</formula>
    </cfRule>
  </conditionalFormatting>
  <conditionalFormatting sqref="P19">
    <cfRule type="containsBlanks" dxfId="103" priority="153">
      <formula>LEN(TRIM(P19))=0</formula>
    </cfRule>
  </conditionalFormatting>
  <conditionalFormatting sqref="D20:F20">
    <cfRule type="containsBlanks" dxfId="102" priority="152">
      <formula>LEN(TRIM(D20))=0</formula>
    </cfRule>
  </conditionalFormatting>
  <conditionalFormatting sqref="L20:N20">
    <cfRule type="containsBlanks" dxfId="101" priority="151">
      <formula>LEN(TRIM(L20))=0</formula>
    </cfRule>
  </conditionalFormatting>
  <conditionalFormatting sqref="H46 P46 C46 E46:F46 K46 M46">
    <cfRule type="containsBlanks" dxfId="100" priority="139">
      <formula>LEN(TRIM(C46))=0</formula>
    </cfRule>
  </conditionalFormatting>
  <conditionalFormatting sqref="K38:N38 C38:E38 H37:H38 P37:P38 C37 K37 P40:P41 H40:H41 C40:F41 K40:N41">
    <cfRule type="containsBlanks" dxfId="99" priority="116">
      <formula>LEN(TRIM(C37))=0</formula>
    </cfRule>
  </conditionalFormatting>
  <conditionalFormatting sqref="G34">
    <cfRule type="containsBlanks" dxfId="98" priority="115">
      <formula>LEN(TRIM(G34))=0</formula>
    </cfRule>
  </conditionalFormatting>
  <conditionalFormatting sqref="I34">
    <cfRule type="containsBlanks" dxfId="97" priority="114">
      <formula>LEN(TRIM(I34))=0</formula>
    </cfRule>
  </conditionalFormatting>
  <conditionalFormatting sqref="G33">
    <cfRule type="containsBlanks" dxfId="96" priority="113">
      <formula>LEN(TRIM(G33))=0</formula>
    </cfRule>
  </conditionalFormatting>
  <conditionalFormatting sqref="I33">
    <cfRule type="containsBlanks" dxfId="95" priority="110">
      <formula>LEN(TRIM(I33))=0</formula>
    </cfRule>
  </conditionalFormatting>
  <conditionalFormatting sqref="C35">
    <cfRule type="containsBlanks" dxfId="94" priority="109">
      <formula>LEN(TRIM(C35))=0</formula>
    </cfRule>
  </conditionalFormatting>
  <conditionalFormatting sqref="D35:F35">
    <cfRule type="containsBlanks" dxfId="93" priority="108">
      <formula>LEN(TRIM(D35))=0</formula>
    </cfRule>
  </conditionalFormatting>
  <conditionalFormatting sqref="H35">
    <cfRule type="containsBlanks" dxfId="92" priority="107">
      <formula>LEN(TRIM(H35))=0</formula>
    </cfRule>
  </conditionalFormatting>
  <conditionalFormatting sqref="K35">
    <cfRule type="containsBlanks" dxfId="91" priority="106">
      <formula>LEN(TRIM(K35))=0</formula>
    </cfRule>
  </conditionalFormatting>
  <conditionalFormatting sqref="L35:N35">
    <cfRule type="containsBlanks" dxfId="90" priority="105">
      <formula>LEN(TRIM(L35))=0</formula>
    </cfRule>
  </conditionalFormatting>
  <conditionalFormatting sqref="P35">
    <cfRule type="containsBlanks" dxfId="89" priority="104">
      <formula>LEN(TRIM(P35))=0</formula>
    </cfRule>
  </conditionalFormatting>
  <conditionalFormatting sqref="D37:F37">
    <cfRule type="containsBlanks" dxfId="88" priority="103">
      <formula>LEN(TRIM(D37))=0</formula>
    </cfRule>
  </conditionalFormatting>
  <conditionalFormatting sqref="L37:N37">
    <cfRule type="containsBlanks" dxfId="87" priority="102">
      <formula>LEN(TRIM(L37))=0</formula>
    </cfRule>
  </conditionalFormatting>
  <conditionalFormatting sqref="P47:P48 H47:H48 C49:F49 C52:F54 C50 E51 E47:E48 H51:H54 K54 K49:N49 M47:M48 K50 M52:N52 M51 M53 P51:P53">
    <cfRule type="containsBlanks" dxfId="86" priority="101">
      <formula>LEN(TRIM(C47))=0</formula>
    </cfRule>
  </conditionalFormatting>
  <conditionalFormatting sqref="K61 C61 H57:H58 P57:P58 D58:F58 L58:N58 L60:N60 D60:F60 P60 H60">
    <cfRule type="containsBlanks" dxfId="85" priority="100">
      <formula>LEN(TRIM(C57))=0</formula>
    </cfRule>
  </conditionalFormatting>
  <conditionalFormatting sqref="G54">
    <cfRule type="containsBlanks" dxfId="84" priority="99">
      <formula>LEN(TRIM(G54))=0</formula>
    </cfRule>
  </conditionalFormatting>
  <conditionalFormatting sqref="I54">
    <cfRule type="containsBlanks" dxfId="83" priority="98">
      <formula>LEN(TRIM(I54))=0</formula>
    </cfRule>
  </conditionalFormatting>
  <conditionalFormatting sqref="G53">
    <cfRule type="containsBlanks" dxfId="82" priority="97">
      <formula>LEN(TRIM(G53))=0</formula>
    </cfRule>
  </conditionalFormatting>
  <conditionalFormatting sqref="G52">
    <cfRule type="containsBlanks" dxfId="81" priority="96">
      <formula>LEN(TRIM(G52))=0</formula>
    </cfRule>
  </conditionalFormatting>
  <conditionalFormatting sqref="I52">
    <cfRule type="containsBlanks" dxfId="80" priority="95">
      <formula>LEN(TRIM(I52))=0</formula>
    </cfRule>
  </conditionalFormatting>
  <conditionalFormatting sqref="I53">
    <cfRule type="containsBlanks" dxfId="79" priority="94">
      <formula>LEN(TRIM(I53))=0</formula>
    </cfRule>
  </conditionalFormatting>
  <conditionalFormatting sqref="D55:F55">
    <cfRule type="containsBlanks" dxfId="78" priority="92">
      <formula>LEN(TRIM(D55))=0</formula>
    </cfRule>
  </conditionalFormatting>
  <conditionalFormatting sqref="H55">
    <cfRule type="containsBlanks" dxfId="77" priority="91">
      <formula>LEN(TRIM(H55))=0</formula>
    </cfRule>
  </conditionalFormatting>
  <conditionalFormatting sqref="L55:N55">
    <cfRule type="containsBlanks" dxfId="76" priority="89">
      <formula>LEN(TRIM(L55))=0</formula>
    </cfRule>
  </conditionalFormatting>
  <conditionalFormatting sqref="P55">
    <cfRule type="containsBlanks" dxfId="75" priority="88">
      <formula>LEN(TRIM(P55))=0</formula>
    </cfRule>
  </conditionalFormatting>
  <conditionalFormatting sqref="D57:F57">
    <cfRule type="containsBlanks" dxfId="74" priority="87">
      <formula>LEN(TRIM(D57))=0</formula>
    </cfRule>
  </conditionalFormatting>
  <conditionalFormatting sqref="L57:N57">
    <cfRule type="containsBlanks" dxfId="73" priority="86">
      <formula>LEN(TRIM(L57))=0</formula>
    </cfRule>
  </conditionalFormatting>
  <conditionalFormatting sqref="C47:C48">
    <cfRule type="containsBlanks" dxfId="72" priority="85">
      <formula>LEN(TRIM(C47))=0</formula>
    </cfRule>
  </conditionalFormatting>
  <conditionalFormatting sqref="C51">
    <cfRule type="containsBlanks" dxfId="71" priority="84">
      <formula>LEN(TRIM(C51))=0</formula>
    </cfRule>
  </conditionalFormatting>
  <conditionalFormatting sqref="C55">
    <cfRule type="containsBlanks" dxfId="70" priority="83">
      <formula>LEN(TRIM(C55))=0</formula>
    </cfRule>
  </conditionalFormatting>
  <conditionalFormatting sqref="C57">
    <cfRule type="containsBlanks" dxfId="69" priority="82">
      <formula>LEN(TRIM(C57))=0</formula>
    </cfRule>
  </conditionalFormatting>
  <conditionalFormatting sqref="C58">
    <cfRule type="containsBlanks" dxfId="68" priority="81">
      <formula>LEN(TRIM(C58))=0</formula>
    </cfRule>
  </conditionalFormatting>
  <conditionalFormatting sqref="C60">
    <cfRule type="containsBlanks" dxfId="67" priority="80">
      <formula>LEN(TRIM(C60))=0</formula>
    </cfRule>
  </conditionalFormatting>
  <conditionalFormatting sqref="D46:D48">
    <cfRule type="containsBlanks" dxfId="66" priority="79">
      <formula>LEN(TRIM(D46))=0</formula>
    </cfRule>
  </conditionalFormatting>
  <conditionalFormatting sqref="D50:D51">
    <cfRule type="containsBlanks" dxfId="65" priority="78">
      <formula>LEN(TRIM(D50))=0</formula>
    </cfRule>
  </conditionalFormatting>
  <conditionalFormatting sqref="D61">
    <cfRule type="containsBlanks" dxfId="64" priority="77">
      <formula>LEN(TRIM(D61))=0</formula>
    </cfRule>
  </conditionalFormatting>
  <conditionalFormatting sqref="E61">
    <cfRule type="containsBlanks" dxfId="63" priority="75">
      <formula>LEN(TRIM(E61))=0</formula>
    </cfRule>
  </conditionalFormatting>
  <conditionalFormatting sqref="F61">
    <cfRule type="containsBlanks" dxfId="62" priority="74">
      <formula>LEN(TRIM(F61))=0</formula>
    </cfRule>
  </conditionalFormatting>
  <conditionalFormatting sqref="F51">
    <cfRule type="containsBlanks" dxfId="61" priority="73">
      <formula>LEN(TRIM(F51))=0</formula>
    </cfRule>
  </conditionalFormatting>
  <conditionalFormatting sqref="F48">
    <cfRule type="containsBlanks" dxfId="60" priority="71">
      <formula>LEN(TRIM(F48))=0</formula>
    </cfRule>
  </conditionalFormatting>
  <conditionalFormatting sqref="F47">
    <cfRule type="containsBlanks" dxfId="59" priority="70">
      <formula>LEN(TRIM(F47))=0</formula>
    </cfRule>
  </conditionalFormatting>
  <conditionalFormatting sqref="H49">
    <cfRule type="containsBlanks" dxfId="58" priority="69">
      <formula>LEN(TRIM(H49))=0</formula>
    </cfRule>
  </conditionalFormatting>
  <conditionalFormatting sqref="H61">
    <cfRule type="containsBlanks" dxfId="57" priority="67">
      <formula>LEN(TRIM(H61))=0</formula>
    </cfRule>
  </conditionalFormatting>
  <conditionalFormatting sqref="K55 K60 K57:K58">
    <cfRule type="containsBlanks" dxfId="56" priority="66">
      <formula>LEN(TRIM(K55))=0</formula>
    </cfRule>
  </conditionalFormatting>
  <conditionalFormatting sqref="K53">
    <cfRule type="containsBlanks" dxfId="55" priority="65">
      <formula>LEN(TRIM(K53))=0</formula>
    </cfRule>
  </conditionalFormatting>
  <conditionalFormatting sqref="K52">
    <cfRule type="containsBlanks" dxfId="54" priority="64">
      <formula>LEN(TRIM(K52))=0</formula>
    </cfRule>
  </conditionalFormatting>
  <conditionalFormatting sqref="K51">
    <cfRule type="containsBlanks" dxfId="53" priority="63">
      <formula>LEN(TRIM(K51))=0</formula>
    </cfRule>
  </conditionalFormatting>
  <conditionalFormatting sqref="K48">
    <cfRule type="containsBlanks" dxfId="52" priority="62">
      <formula>LEN(TRIM(K48))=0</formula>
    </cfRule>
  </conditionalFormatting>
  <conditionalFormatting sqref="K47">
    <cfRule type="containsBlanks" dxfId="51" priority="61">
      <formula>LEN(TRIM(K47))=0</formula>
    </cfRule>
  </conditionalFormatting>
  <conditionalFormatting sqref="L46:L48">
    <cfRule type="containsBlanks" dxfId="50" priority="60">
      <formula>LEN(TRIM(L46))=0</formula>
    </cfRule>
  </conditionalFormatting>
  <conditionalFormatting sqref="L51">
    <cfRule type="containsBlanks" dxfId="49" priority="58">
      <formula>LEN(TRIM(L51))=0</formula>
    </cfRule>
  </conditionalFormatting>
  <conditionalFormatting sqref="L53">
    <cfRule type="containsBlanks" dxfId="48" priority="56">
      <formula>LEN(TRIM(L53))=0</formula>
    </cfRule>
  </conditionalFormatting>
  <conditionalFormatting sqref="L54">
    <cfRule type="containsBlanks" dxfId="47" priority="55">
      <formula>LEN(TRIM(L54))=0</formula>
    </cfRule>
  </conditionalFormatting>
  <conditionalFormatting sqref="L61">
    <cfRule type="containsBlanks" dxfId="46" priority="54">
      <formula>LEN(TRIM(L61))=0</formula>
    </cfRule>
  </conditionalFormatting>
  <conditionalFormatting sqref="M61">
    <cfRule type="containsBlanks" dxfId="45" priority="53">
      <formula>LEN(TRIM(M61))=0</formula>
    </cfRule>
  </conditionalFormatting>
  <conditionalFormatting sqref="M54">
    <cfRule type="containsBlanks" dxfId="44" priority="52">
      <formula>LEN(TRIM(M54))=0</formula>
    </cfRule>
  </conditionalFormatting>
  <conditionalFormatting sqref="N46:N48">
    <cfRule type="containsBlanks" dxfId="43" priority="50">
      <formula>LEN(TRIM(N46))=0</formula>
    </cfRule>
  </conditionalFormatting>
  <conditionalFormatting sqref="N51">
    <cfRule type="containsBlanks" dxfId="42" priority="48">
      <formula>LEN(TRIM(N51))=0</formula>
    </cfRule>
  </conditionalFormatting>
  <conditionalFormatting sqref="N53">
    <cfRule type="containsBlanks" dxfId="41" priority="47">
      <formula>LEN(TRIM(N53))=0</formula>
    </cfRule>
  </conditionalFormatting>
  <conditionalFormatting sqref="N54">
    <cfRule type="containsBlanks" dxfId="40" priority="46">
      <formula>LEN(TRIM(N54))=0</formula>
    </cfRule>
  </conditionalFormatting>
  <conditionalFormatting sqref="N61">
    <cfRule type="containsBlanks" dxfId="39" priority="45">
      <formula>LEN(TRIM(N61))=0</formula>
    </cfRule>
  </conditionalFormatting>
  <conditionalFormatting sqref="P61">
    <cfRule type="containsBlanks" dxfId="38" priority="44">
      <formula>LEN(TRIM(P61))=0</formula>
    </cfRule>
  </conditionalFormatting>
  <conditionalFormatting sqref="P54">
    <cfRule type="containsBlanks" dxfId="37" priority="43">
      <formula>LEN(TRIM(P54))=0</formula>
    </cfRule>
  </conditionalFormatting>
  <conditionalFormatting sqref="P49">
    <cfRule type="containsBlanks" dxfId="36" priority="41">
      <formula>LEN(TRIM(P49))=0</formula>
    </cfRule>
  </conditionalFormatting>
  <conditionalFormatting sqref="K22:N22 P22">
    <cfRule type="containsBlanks" dxfId="35" priority="40">
      <formula>LEN(TRIM(K22))=0</formula>
    </cfRule>
  </conditionalFormatting>
  <conditionalFormatting sqref="C39:F39 H39">
    <cfRule type="containsBlanks" dxfId="34" priority="39">
      <formula>LEN(TRIM(C39))=0</formula>
    </cfRule>
  </conditionalFormatting>
  <conditionalFormatting sqref="K39:N39 P39">
    <cfRule type="containsBlanks" dxfId="33" priority="38">
      <formula>LEN(TRIM(K39))=0</formula>
    </cfRule>
  </conditionalFormatting>
  <conditionalFormatting sqref="E59 H59">
    <cfRule type="containsBlanks" dxfId="32" priority="37">
      <formula>LEN(TRIM(E59))=0</formula>
    </cfRule>
  </conditionalFormatting>
  <conditionalFormatting sqref="M59 P59">
    <cfRule type="containsBlanks" dxfId="31" priority="36">
      <formula>LEN(TRIM(M59))=0</formula>
    </cfRule>
  </conditionalFormatting>
  <conditionalFormatting sqref="C59">
    <cfRule type="containsBlanks" dxfId="30" priority="35">
      <formula>LEN(TRIM(C59))=0</formula>
    </cfRule>
  </conditionalFormatting>
  <conditionalFormatting sqref="D59">
    <cfRule type="containsBlanks" dxfId="29" priority="34">
      <formula>LEN(TRIM(D59))=0</formula>
    </cfRule>
  </conditionalFormatting>
  <conditionalFormatting sqref="F59">
    <cfRule type="containsBlanks" dxfId="28" priority="33">
      <formula>LEN(TRIM(F59))=0</formula>
    </cfRule>
  </conditionalFormatting>
  <conditionalFormatting sqref="K59">
    <cfRule type="containsBlanks" dxfId="27" priority="32">
      <formula>LEN(TRIM(K59))=0</formula>
    </cfRule>
  </conditionalFormatting>
  <conditionalFormatting sqref="L59">
    <cfRule type="containsBlanks" dxfId="26" priority="31">
      <formula>LEN(TRIM(L59))=0</formula>
    </cfRule>
  </conditionalFormatting>
  <conditionalFormatting sqref="N59">
    <cfRule type="containsBlanks" dxfId="25" priority="30">
      <formula>LEN(TRIM(N59))=0</formula>
    </cfRule>
  </conditionalFormatting>
  <conditionalFormatting sqref="P36 H36 C36:F36 K36:N36">
    <cfRule type="containsBlanks" dxfId="24" priority="29">
      <formula>LEN(TRIM(C36))=0</formula>
    </cfRule>
  </conditionalFormatting>
  <conditionalFormatting sqref="P56 H56 C56:F56 K56:N56">
    <cfRule type="containsBlanks" dxfId="23" priority="28">
      <formula>LEN(TRIM(C56))=0</formula>
    </cfRule>
  </conditionalFormatting>
  <conditionalFormatting sqref="P42 H42 C42:F42 K42:N42">
    <cfRule type="containsBlanks" dxfId="22" priority="27">
      <formula>LEN(TRIM(C42))=0</formula>
    </cfRule>
  </conditionalFormatting>
  <conditionalFormatting sqref="K62 C62">
    <cfRule type="containsBlanks" dxfId="21" priority="26">
      <formula>LEN(TRIM(C62))=0</formula>
    </cfRule>
  </conditionalFormatting>
  <conditionalFormatting sqref="D62">
    <cfRule type="containsBlanks" dxfId="20" priority="25">
      <formula>LEN(TRIM(D62))=0</formula>
    </cfRule>
  </conditionalFormatting>
  <conditionalFormatting sqref="E62">
    <cfRule type="containsBlanks" dxfId="19" priority="17">
      <formula>LEN(TRIM(E62))=0</formula>
    </cfRule>
  </conditionalFormatting>
  <conditionalFormatting sqref="F62">
    <cfRule type="containsBlanks" dxfId="18" priority="16">
      <formula>LEN(TRIM(F62))=0</formula>
    </cfRule>
  </conditionalFormatting>
  <conditionalFormatting sqref="H62">
    <cfRule type="containsBlanks" dxfId="17" priority="15">
      <formula>LEN(TRIM(H62))=0</formula>
    </cfRule>
  </conditionalFormatting>
  <conditionalFormatting sqref="L62">
    <cfRule type="containsBlanks" dxfId="16" priority="14">
      <formula>LEN(TRIM(L62))=0</formula>
    </cfRule>
  </conditionalFormatting>
  <conditionalFormatting sqref="M62">
    <cfRule type="containsBlanks" dxfId="15" priority="13">
      <formula>LEN(TRIM(M62))=0</formula>
    </cfRule>
  </conditionalFormatting>
  <conditionalFormatting sqref="N62">
    <cfRule type="containsBlanks" dxfId="14" priority="12">
      <formula>LEN(TRIM(N62))=0</formula>
    </cfRule>
  </conditionalFormatting>
  <conditionalFormatting sqref="P62">
    <cfRule type="containsBlanks" dxfId="13" priority="11">
      <formula>LEN(TRIM(P62))=0</formula>
    </cfRule>
  </conditionalFormatting>
  <conditionalFormatting sqref="E50">
    <cfRule type="containsBlanks" dxfId="12" priority="10">
      <formula>LEN(TRIM(E50))=0</formula>
    </cfRule>
  </conditionalFormatting>
  <conditionalFormatting sqref="F50">
    <cfRule type="containsBlanks" dxfId="11" priority="9">
      <formula>LEN(TRIM(F50))=0</formula>
    </cfRule>
  </conditionalFormatting>
  <conditionalFormatting sqref="H50">
    <cfRule type="containsBlanks" dxfId="10" priority="8">
      <formula>LEN(TRIM(H50))=0</formula>
    </cfRule>
  </conditionalFormatting>
  <conditionalFormatting sqref="L50">
    <cfRule type="containsBlanks" dxfId="9" priority="7">
      <formula>LEN(TRIM(L50))=0</formula>
    </cfRule>
  </conditionalFormatting>
  <conditionalFormatting sqref="M50">
    <cfRule type="containsBlanks" dxfId="8" priority="6">
      <formula>LEN(TRIM(M50))=0</formula>
    </cfRule>
  </conditionalFormatting>
  <conditionalFormatting sqref="N50">
    <cfRule type="containsBlanks" dxfId="7" priority="5">
      <formula>LEN(TRIM(N50))=0</formula>
    </cfRule>
  </conditionalFormatting>
  <conditionalFormatting sqref="P50">
    <cfRule type="containsBlanks" dxfId="6" priority="4">
      <formula>LEN(TRIM(P50))=0</formula>
    </cfRule>
  </conditionalFormatting>
  <conditionalFormatting sqref="L52">
    <cfRule type="containsBlanks" dxfId="5" priority="3">
      <formula>LEN(TRIM(L52))=0</formula>
    </cfRule>
  </conditionalFormatting>
  <conditionalFormatting sqref="F38">
    <cfRule type="containsBlanks" dxfId="4" priority="2">
      <formula>LEN(TRIM(F38))=0</formula>
    </cfRule>
  </conditionalFormatting>
  <conditionalFormatting sqref="H14">
    <cfRule type="containsBlanks" dxfId="3" priority="1">
      <formula>LEN(TRIM(H14))=0</formula>
    </cfRule>
  </conditionalFormatting>
  <printOptions horizontalCentered="1"/>
  <pageMargins left="0.74803149606299213" right="0.74803149606299213" top="0.47244094488188981" bottom="0.47244094488188981" header="0.31496062992125984" footer="0.31496062992125984"/>
  <pageSetup paperSize="8" scale="85" fitToHeight="0" orientation="landscape" r:id="rId1"/>
  <headerFooter alignWithMargins="0">
    <oddFooter>&amp;RPage &amp;P of &amp;N</oddFooter>
    <evenFooter>&amp;RPage &amp;P of &amp;N</evenFooter>
    <firstFooter>&amp;RPage &amp;P of &amp;N</firstFooter>
  </headerFooter>
  <rowBreaks count="9" manualBreakCount="9">
    <brk id="43" max="16383" man="1"/>
    <brk id="63" max="16383" man="1"/>
    <brk id="119" max="16383" man="1"/>
    <brk id="159" max="16383" man="1"/>
    <brk id="180" max="16383" man="1"/>
    <brk id="219" max="16383" man="1"/>
    <brk id="240" max="16383" man="1"/>
    <brk id="287" max="16383" man="1"/>
    <brk id="327" max="16383" man="1"/>
  </rowBreaks>
  <colBreaks count="1" manualBreakCount="1">
    <brk id="1" max="1048575" man="1"/>
  </colBreaks>
  <ignoredErrors>
    <ignoredError sqref="G159 G138 G162:G165 O162:O165 H242:I244 G274:I287 H182:I189 H166:I180 G167:G180 O242:Q244 G289:I298 O289:Q369 O166:Q180 H246:I247 I245 H249:I252 I248 C253 E253 H254:I262 I253 O246:Q252 O245 Q245 O254:Q259 K253:M253 O253 Q253 C258 E259 O261:Q267 O260 Q260 C263 H264:I267 I263 C267 C268:E268 H269:I273 I268 O269:Q287 K268:M268 O268 Q268 G242:G273 C195 E195 H196:I214 I195 D184:E184 C190:E190 H191:I194 I190 K190:L190 O182:Q200 D202:E202 E203 C215:E215 G182:G215 G216:I240 I215 O201 Q201 K210:L210 O202:Q214 O216:Q240 K215 M215 O215 Q215 C216:F240 D211:F211 C212:F214 D207:F207 C208:F210 C204:F206 D191:F191 C192:F194 C185:F189 C196:F201 D269:F269 E267:F267 D264:F264 C265:F266 D261:F261 C262:F262 E258:F258 C260:F260 C254:F257 D244:F244 C245:F252 C167:F180 C182:F183 C270:F287 C242:F243 C289:F369 K216:N240 N210 K211:N214 N190 K191:N209 K254:N267 K166:N180 K182:N189 K269:N287 K289:N298 K242:N252 G299:I369 K299:N36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2"/>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6384" width="8.5703125" style="5"/>
  </cols>
  <sheetData>
    <row r="1" spans="1:25" x14ac:dyDescent="0.2">
      <c r="R1" s="65" t="str">
        <f>'Table 1'!Q1</f>
        <v>Publication date:  20 June 2017</v>
      </c>
    </row>
    <row r="2" spans="1:25" ht="18" x14ac:dyDescent="0.25">
      <c r="A2" s="112" t="s">
        <v>26</v>
      </c>
      <c r="B2" s="113"/>
      <c r="C2" s="113"/>
      <c r="D2" s="113"/>
      <c r="E2" s="113"/>
      <c r="F2" s="113"/>
      <c r="G2" s="113"/>
      <c r="H2" s="113"/>
      <c r="I2" s="113"/>
      <c r="J2" s="113"/>
      <c r="K2" s="113"/>
      <c r="L2" s="113"/>
      <c r="M2" s="113"/>
      <c r="N2" s="113"/>
      <c r="O2" s="113"/>
      <c r="P2" s="113"/>
      <c r="Q2" s="113"/>
      <c r="R2" s="113"/>
    </row>
    <row r="3" spans="1:25" ht="8.25" customHeight="1" x14ac:dyDescent="0.2"/>
    <row r="4" spans="1:25" ht="18.75" customHeight="1" x14ac:dyDescent="0.25">
      <c r="A4" s="4" t="s">
        <v>653</v>
      </c>
    </row>
    <row r="5" spans="1:25" ht="18.75" customHeight="1" x14ac:dyDescent="0.25">
      <c r="A5" s="4" t="s">
        <v>757</v>
      </c>
    </row>
    <row r="6" spans="1:25" x14ac:dyDescent="0.2">
      <c r="A6" s="19"/>
      <c r="B6" s="19"/>
      <c r="C6" s="19"/>
      <c r="D6" s="45"/>
      <c r="E6" s="45"/>
      <c r="F6" s="45"/>
      <c r="G6" s="45"/>
      <c r="H6" s="45"/>
      <c r="I6" s="45"/>
      <c r="J6" s="19"/>
      <c r="L6" s="19"/>
      <c r="M6" s="19"/>
      <c r="N6" s="19"/>
      <c r="O6" s="19"/>
      <c r="P6" s="19"/>
      <c r="Q6" s="19"/>
      <c r="R6" s="19"/>
    </row>
    <row r="7" spans="1:25" ht="14.25" customHeight="1" x14ac:dyDescent="0.2">
      <c r="A7" s="19"/>
      <c r="B7" s="19"/>
      <c r="C7" s="19"/>
      <c r="D7" s="119" t="s">
        <v>3</v>
      </c>
      <c r="E7" s="120"/>
      <c r="F7" s="120"/>
      <c r="G7" s="120"/>
      <c r="H7" s="121"/>
      <c r="I7" s="121"/>
      <c r="J7" s="121"/>
      <c r="K7" s="100"/>
      <c r="L7" s="119" t="s">
        <v>4</v>
      </c>
      <c r="M7" s="122"/>
      <c r="N7" s="122"/>
      <c r="O7" s="122"/>
      <c r="P7" s="123"/>
      <c r="Q7" s="123"/>
      <c r="R7" s="123"/>
    </row>
    <row r="8" spans="1:25" ht="51" customHeight="1" x14ac:dyDescent="0.2">
      <c r="A8" s="20" t="s">
        <v>28</v>
      </c>
      <c r="B8" s="20" t="s">
        <v>769</v>
      </c>
      <c r="C8" s="21" t="s">
        <v>29</v>
      </c>
      <c r="D8" s="66" t="s">
        <v>20</v>
      </c>
      <c r="E8" s="66" t="s">
        <v>0</v>
      </c>
      <c r="F8" s="66" t="s">
        <v>2</v>
      </c>
      <c r="G8" s="66" t="s">
        <v>22</v>
      </c>
      <c r="H8" s="83" t="s">
        <v>670</v>
      </c>
      <c r="I8" s="50" t="s">
        <v>668</v>
      </c>
      <c r="J8" s="64" t="s">
        <v>5</v>
      </c>
      <c r="K8" s="67"/>
      <c r="L8" s="66" t="s">
        <v>20</v>
      </c>
      <c r="M8" s="66" t="s">
        <v>0</v>
      </c>
      <c r="N8" s="66" t="s">
        <v>2</v>
      </c>
      <c r="O8" s="66" t="s">
        <v>22</v>
      </c>
      <c r="P8" s="83" t="s">
        <v>670</v>
      </c>
      <c r="Q8" s="50" t="s">
        <v>668</v>
      </c>
      <c r="R8" s="64" t="s">
        <v>5</v>
      </c>
    </row>
    <row r="9" spans="1:25" ht="25.5" customHeight="1" x14ac:dyDescent="0.2">
      <c r="A9" s="70" t="s">
        <v>656</v>
      </c>
      <c r="B9" s="69"/>
      <c r="C9" s="69"/>
      <c r="D9" s="69"/>
      <c r="E9" s="69"/>
      <c r="F9" s="69"/>
      <c r="G9" s="69"/>
      <c r="H9" s="69"/>
      <c r="I9" s="69"/>
      <c r="J9" s="69"/>
      <c r="K9" s="69"/>
      <c r="L9" s="69"/>
      <c r="M9" s="69"/>
      <c r="N9" s="69"/>
      <c r="O9" s="69"/>
      <c r="P9" s="69"/>
      <c r="Q9" s="69"/>
      <c r="R9" s="69"/>
    </row>
    <row r="10" spans="1:25" x14ac:dyDescent="0.2">
      <c r="A10" t="s">
        <v>30</v>
      </c>
      <c r="B10" s="109" t="s">
        <v>31</v>
      </c>
      <c r="C10" t="s">
        <v>32</v>
      </c>
      <c r="D10" s="22">
        <v>20</v>
      </c>
      <c r="E10" s="22">
        <v>0</v>
      </c>
      <c r="F10" s="22">
        <v>0</v>
      </c>
      <c r="G10" s="22">
        <v>48</v>
      </c>
      <c r="H10" s="23">
        <f t="shared" ref="H10" si="0">SUM(D10:G10)</f>
        <v>68</v>
      </c>
      <c r="I10" s="22">
        <v>0</v>
      </c>
      <c r="J10" s="23">
        <f>SUM(H10:I10)</f>
        <v>68</v>
      </c>
      <c r="K10" s="51"/>
      <c r="L10" s="22">
        <v>0</v>
      </c>
      <c r="M10" s="22">
        <v>0</v>
      </c>
      <c r="N10" s="22">
        <v>0</v>
      </c>
      <c r="O10" s="22">
        <v>0</v>
      </c>
      <c r="P10" s="23">
        <f t="shared" ref="P10" si="1">SUM(L10:O10)</f>
        <v>0</v>
      </c>
      <c r="Q10" s="22">
        <v>0</v>
      </c>
      <c r="R10" s="23">
        <f>SUM(P10:Q10)</f>
        <v>0</v>
      </c>
      <c r="S10" s="25"/>
      <c r="T10" s="74"/>
      <c r="U10" s="26"/>
      <c r="V10" s="26"/>
      <c r="W10" s="26"/>
      <c r="X10" s="26"/>
      <c r="Y10" s="26"/>
    </row>
    <row r="11" spans="1:25" x14ac:dyDescent="0.2">
      <c r="A11" t="s">
        <v>33</v>
      </c>
      <c r="B11" s="109" t="s">
        <v>34</v>
      </c>
      <c r="C11" t="s">
        <v>35</v>
      </c>
      <c r="D11" s="22">
        <v>86</v>
      </c>
      <c r="E11" s="22">
        <v>0</v>
      </c>
      <c r="F11" s="22">
        <v>0</v>
      </c>
      <c r="G11" s="22">
        <v>0</v>
      </c>
      <c r="H11" s="23">
        <f t="shared" ref="H11:H74" si="2">SUM(D11:G11)</f>
        <v>86</v>
      </c>
      <c r="I11" s="22">
        <v>9</v>
      </c>
      <c r="J11" s="23">
        <f t="shared" ref="J11:J74" si="3">SUM(H11:I11)</f>
        <v>95</v>
      </c>
      <c r="K11" s="51"/>
      <c r="L11" s="22">
        <v>100</v>
      </c>
      <c r="M11" s="22">
        <v>0</v>
      </c>
      <c r="N11" s="22">
        <v>0</v>
      </c>
      <c r="O11" s="22">
        <v>11</v>
      </c>
      <c r="P11" s="23">
        <f t="shared" ref="P11:P74" si="4">SUM(L11:O11)</f>
        <v>111</v>
      </c>
      <c r="Q11" s="22">
        <v>3</v>
      </c>
      <c r="R11" s="23">
        <f t="shared" ref="R11:R74" si="5">SUM(P11:Q11)</f>
        <v>114</v>
      </c>
      <c r="S11" s="25"/>
      <c r="T11" s="74"/>
      <c r="U11" s="26"/>
      <c r="V11" s="26"/>
      <c r="W11" s="26"/>
      <c r="X11" s="26"/>
      <c r="Y11" s="26"/>
    </row>
    <row r="12" spans="1:25" x14ac:dyDescent="0.2">
      <c r="A12" t="s">
        <v>36</v>
      </c>
      <c r="B12" s="109" t="s">
        <v>37</v>
      </c>
      <c r="C12" t="s">
        <v>38</v>
      </c>
      <c r="D12" s="22">
        <v>84</v>
      </c>
      <c r="E12" s="22">
        <v>0</v>
      </c>
      <c r="F12" s="22">
        <v>0</v>
      </c>
      <c r="G12" s="22">
        <v>20</v>
      </c>
      <c r="H12" s="23">
        <f t="shared" si="2"/>
        <v>104</v>
      </c>
      <c r="I12" s="22">
        <v>0</v>
      </c>
      <c r="J12" s="23">
        <f t="shared" si="3"/>
        <v>104</v>
      </c>
      <c r="K12" s="51"/>
      <c r="L12" s="22">
        <v>48</v>
      </c>
      <c r="M12" s="22">
        <v>0</v>
      </c>
      <c r="N12" s="22">
        <v>0</v>
      </c>
      <c r="O12" s="22">
        <v>12</v>
      </c>
      <c r="P12" s="23">
        <f t="shared" si="4"/>
        <v>60</v>
      </c>
      <c r="Q12" s="22">
        <v>0</v>
      </c>
      <c r="R12" s="23">
        <f t="shared" si="5"/>
        <v>60</v>
      </c>
      <c r="S12" s="25"/>
      <c r="T12" s="74"/>
      <c r="U12" s="26"/>
      <c r="V12" s="26"/>
      <c r="W12" s="26"/>
      <c r="X12" s="26"/>
      <c r="Y12" s="26"/>
    </row>
    <row r="13" spans="1:25" x14ac:dyDescent="0.2">
      <c r="A13" t="s">
        <v>39</v>
      </c>
      <c r="B13" s="109" t="s">
        <v>40</v>
      </c>
      <c r="C13" t="s">
        <v>32</v>
      </c>
      <c r="D13" s="22">
        <v>40</v>
      </c>
      <c r="E13" s="22">
        <v>0</v>
      </c>
      <c r="F13" s="22">
        <v>0</v>
      </c>
      <c r="G13" s="22">
        <v>29</v>
      </c>
      <c r="H13" s="23">
        <f t="shared" si="2"/>
        <v>69</v>
      </c>
      <c r="I13" s="22">
        <v>0</v>
      </c>
      <c r="J13" s="23">
        <f t="shared" si="3"/>
        <v>69</v>
      </c>
      <c r="K13" s="51"/>
      <c r="L13" s="22">
        <v>70</v>
      </c>
      <c r="M13" s="22">
        <v>0</v>
      </c>
      <c r="N13" s="22">
        <v>0</v>
      </c>
      <c r="O13" s="22">
        <v>33</v>
      </c>
      <c r="P13" s="23">
        <f t="shared" si="4"/>
        <v>103</v>
      </c>
      <c r="Q13" s="22">
        <v>0</v>
      </c>
      <c r="R13" s="23">
        <f t="shared" si="5"/>
        <v>103</v>
      </c>
      <c r="S13" s="25"/>
      <c r="T13" s="74"/>
      <c r="U13" s="26"/>
      <c r="V13" s="26"/>
      <c r="W13" s="26"/>
      <c r="X13" s="26"/>
      <c r="Y13" s="26"/>
    </row>
    <row r="14" spans="1:25" x14ac:dyDescent="0.2">
      <c r="A14" t="s">
        <v>41</v>
      </c>
      <c r="B14" s="109" t="s">
        <v>42</v>
      </c>
      <c r="C14" t="s">
        <v>38</v>
      </c>
      <c r="D14" s="22">
        <v>21</v>
      </c>
      <c r="E14" s="22">
        <v>0</v>
      </c>
      <c r="F14" s="22">
        <v>0</v>
      </c>
      <c r="G14" s="22">
        <v>0</v>
      </c>
      <c r="H14" s="23">
        <f t="shared" si="2"/>
        <v>21</v>
      </c>
      <c r="I14" s="22">
        <v>0</v>
      </c>
      <c r="J14" s="23">
        <f t="shared" si="3"/>
        <v>21</v>
      </c>
      <c r="K14" s="51"/>
      <c r="L14" s="22">
        <v>92</v>
      </c>
      <c r="M14" s="22">
        <v>0</v>
      </c>
      <c r="N14" s="22">
        <v>0</v>
      </c>
      <c r="O14" s="22">
        <v>0</v>
      </c>
      <c r="P14" s="23">
        <f t="shared" si="4"/>
        <v>92</v>
      </c>
      <c r="Q14" s="22">
        <v>0</v>
      </c>
      <c r="R14" s="23">
        <f t="shared" si="5"/>
        <v>92</v>
      </c>
      <c r="S14" s="25"/>
      <c r="T14" s="74"/>
      <c r="U14" s="26"/>
      <c r="V14" s="26"/>
      <c r="W14" s="26"/>
      <c r="X14" s="26"/>
      <c r="Y14" s="26"/>
    </row>
    <row r="15" spans="1:25" x14ac:dyDescent="0.2">
      <c r="A15" t="s">
        <v>43</v>
      </c>
      <c r="B15" s="109" t="s">
        <v>44</v>
      </c>
      <c r="C15" t="s">
        <v>32</v>
      </c>
      <c r="D15" s="22">
        <v>77</v>
      </c>
      <c r="E15" s="22">
        <v>0</v>
      </c>
      <c r="F15" s="22">
        <v>0</v>
      </c>
      <c r="G15" s="22">
        <v>25</v>
      </c>
      <c r="H15" s="23">
        <f t="shared" si="2"/>
        <v>102</v>
      </c>
      <c r="I15" s="22">
        <v>0</v>
      </c>
      <c r="J15" s="23">
        <f t="shared" si="3"/>
        <v>102</v>
      </c>
      <c r="K15" s="51"/>
      <c r="L15" s="22">
        <v>91</v>
      </c>
      <c r="M15" s="22">
        <v>0</v>
      </c>
      <c r="N15" s="22">
        <v>0</v>
      </c>
      <c r="O15" s="22">
        <v>47</v>
      </c>
      <c r="P15" s="23">
        <f t="shared" si="4"/>
        <v>138</v>
      </c>
      <c r="Q15" s="22">
        <v>0</v>
      </c>
      <c r="R15" s="23">
        <f t="shared" si="5"/>
        <v>138</v>
      </c>
      <c r="S15" s="25"/>
      <c r="T15" s="74"/>
      <c r="U15" s="26"/>
      <c r="V15" s="26"/>
      <c r="W15" s="26"/>
      <c r="X15" s="26"/>
      <c r="Y15" s="26"/>
    </row>
    <row r="16" spans="1:25" x14ac:dyDescent="0.2">
      <c r="A16" t="s">
        <v>45</v>
      </c>
      <c r="B16" s="109" t="s">
        <v>46</v>
      </c>
      <c r="C16" t="s">
        <v>32</v>
      </c>
      <c r="D16" s="22">
        <v>221</v>
      </c>
      <c r="E16" s="22">
        <v>0</v>
      </c>
      <c r="F16" s="22">
        <v>0</v>
      </c>
      <c r="G16" s="22">
        <v>21</v>
      </c>
      <c r="H16" s="23">
        <f t="shared" si="2"/>
        <v>242</v>
      </c>
      <c r="I16" s="22">
        <v>35</v>
      </c>
      <c r="J16" s="23">
        <f t="shared" si="3"/>
        <v>277</v>
      </c>
      <c r="K16" s="51"/>
      <c r="L16" s="22">
        <v>171</v>
      </c>
      <c r="M16" s="22">
        <v>8</v>
      </c>
      <c r="N16" s="22">
        <v>0</v>
      </c>
      <c r="O16" s="22">
        <v>11</v>
      </c>
      <c r="P16" s="23">
        <f t="shared" si="4"/>
        <v>190</v>
      </c>
      <c r="Q16" s="22">
        <v>0</v>
      </c>
      <c r="R16" s="23">
        <f t="shared" si="5"/>
        <v>190</v>
      </c>
      <c r="S16" s="25"/>
      <c r="T16" s="74"/>
      <c r="U16" s="26"/>
      <c r="V16" s="26"/>
      <c r="W16" s="26"/>
      <c r="X16" s="26"/>
      <c r="Y16" s="26"/>
    </row>
    <row r="17" spans="1:25" x14ac:dyDescent="0.2">
      <c r="A17" t="s">
        <v>47</v>
      </c>
      <c r="B17" s="109" t="s">
        <v>48</v>
      </c>
      <c r="C17" t="s">
        <v>32</v>
      </c>
      <c r="D17" s="22">
        <v>67</v>
      </c>
      <c r="E17" s="22">
        <v>4</v>
      </c>
      <c r="F17" s="22">
        <v>0</v>
      </c>
      <c r="G17" s="22">
        <v>6</v>
      </c>
      <c r="H17" s="23">
        <f t="shared" si="2"/>
        <v>77</v>
      </c>
      <c r="I17" s="22">
        <v>0</v>
      </c>
      <c r="J17" s="23">
        <f t="shared" si="3"/>
        <v>77</v>
      </c>
      <c r="K17" s="51"/>
      <c r="L17" s="22">
        <v>37</v>
      </c>
      <c r="M17" s="22">
        <v>4</v>
      </c>
      <c r="N17" s="22">
        <v>0</v>
      </c>
      <c r="O17" s="22">
        <v>6</v>
      </c>
      <c r="P17" s="23">
        <f t="shared" si="4"/>
        <v>47</v>
      </c>
      <c r="Q17" s="22">
        <v>0</v>
      </c>
      <c r="R17" s="23">
        <f t="shared" si="5"/>
        <v>47</v>
      </c>
      <c r="S17" s="25"/>
      <c r="T17" s="74"/>
      <c r="U17" s="26"/>
      <c r="V17" s="26"/>
      <c r="W17" s="26"/>
      <c r="X17" s="26"/>
      <c r="Y17" s="26"/>
    </row>
    <row r="18" spans="1:25" x14ac:dyDescent="0.2">
      <c r="A18" t="s">
        <v>49</v>
      </c>
      <c r="B18" s="109" t="s">
        <v>50</v>
      </c>
      <c r="C18" t="s">
        <v>51</v>
      </c>
      <c r="D18" s="22">
        <v>137</v>
      </c>
      <c r="E18" s="22">
        <v>0</v>
      </c>
      <c r="F18" s="22">
        <v>0</v>
      </c>
      <c r="G18" s="22">
        <v>1</v>
      </c>
      <c r="H18" s="23">
        <f t="shared" si="2"/>
        <v>138</v>
      </c>
      <c r="I18" s="22">
        <v>11</v>
      </c>
      <c r="J18" s="23">
        <f t="shared" si="3"/>
        <v>149</v>
      </c>
      <c r="K18" s="51"/>
      <c r="L18" s="22">
        <v>95</v>
      </c>
      <c r="M18" s="22">
        <v>0</v>
      </c>
      <c r="N18" s="22">
        <v>0</v>
      </c>
      <c r="O18" s="22">
        <v>1</v>
      </c>
      <c r="P18" s="23">
        <f t="shared" si="4"/>
        <v>96</v>
      </c>
      <c r="Q18" s="22">
        <v>3</v>
      </c>
      <c r="R18" s="23">
        <f t="shared" si="5"/>
        <v>99</v>
      </c>
      <c r="S18" s="25"/>
      <c r="T18" s="74"/>
      <c r="U18" s="26"/>
      <c r="V18" s="26"/>
      <c r="W18" s="26"/>
      <c r="X18" s="26"/>
      <c r="Y18" s="26"/>
    </row>
    <row r="19" spans="1:25" ht="12.75" customHeight="1" x14ac:dyDescent="0.2">
      <c r="A19" t="s">
        <v>52</v>
      </c>
      <c r="B19" s="109" t="s">
        <v>53</v>
      </c>
      <c r="C19" t="s">
        <v>35</v>
      </c>
      <c r="D19" s="22">
        <v>8</v>
      </c>
      <c r="E19" s="22">
        <v>0</v>
      </c>
      <c r="F19" s="22">
        <v>0</v>
      </c>
      <c r="G19" s="22">
        <v>0</v>
      </c>
      <c r="H19" s="23">
        <f t="shared" si="2"/>
        <v>8</v>
      </c>
      <c r="I19" s="22">
        <v>0</v>
      </c>
      <c r="J19" s="23">
        <f t="shared" si="3"/>
        <v>8</v>
      </c>
      <c r="K19" s="51"/>
      <c r="L19" s="22">
        <v>0</v>
      </c>
      <c r="M19" s="22">
        <v>0</v>
      </c>
      <c r="N19" s="22">
        <v>0</v>
      </c>
      <c r="O19" s="22">
        <v>0</v>
      </c>
      <c r="P19" s="23">
        <f t="shared" si="4"/>
        <v>0</v>
      </c>
      <c r="Q19" s="22">
        <v>130</v>
      </c>
      <c r="R19" s="23">
        <f t="shared" si="5"/>
        <v>130</v>
      </c>
      <c r="S19" s="25"/>
      <c r="T19" s="74"/>
      <c r="U19" s="26"/>
      <c r="V19" s="26"/>
      <c r="W19" s="26"/>
      <c r="X19" s="26"/>
      <c r="Y19" s="26"/>
    </row>
    <row r="20" spans="1:25" x14ac:dyDescent="0.2">
      <c r="A20" t="s">
        <v>54</v>
      </c>
      <c r="B20" s="109" t="s">
        <v>55</v>
      </c>
      <c r="C20" t="s">
        <v>32</v>
      </c>
      <c r="D20" s="22">
        <v>0</v>
      </c>
      <c r="E20" s="22">
        <v>0</v>
      </c>
      <c r="F20" s="22">
        <v>0</v>
      </c>
      <c r="G20" s="22">
        <v>0</v>
      </c>
      <c r="H20" s="23">
        <f t="shared" si="2"/>
        <v>0</v>
      </c>
      <c r="I20" s="22">
        <v>318</v>
      </c>
      <c r="J20" s="23">
        <f t="shared" si="3"/>
        <v>318</v>
      </c>
      <c r="K20" s="51"/>
      <c r="L20" s="22">
        <v>0</v>
      </c>
      <c r="M20" s="22">
        <v>13</v>
      </c>
      <c r="N20" s="22">
        <v>0</v>
      </c>
      <c r="O20" s="22">
        <v>1</v>
      </c>
      <c r="P20" s="23">
        <f t="shared" si="4"/>
        <v>14</v>
      </c>
      <c r="Q20" s="22">
        <v>109</v>
      </c>
      <c r="R20" s="23">
        <f t="shared" si="5"/>
        <v>123</v>
      </c>
      <c r="S20" s="25"/>
      <c r="T20" s="74"/>
      <c r="U20" s="26"/>
      <c r="V20" s="26"/>
      <c r="W20" s="26"/>
      <c r="X20" s="26"/>
      <c r="Y20" s="26"/>
    </row>
    <row r="21" spans="1:25" x14ac:dyDescent="0.2">
      <c r="A21" t="s">
        <v>56</v>
      </c>
      <c r="B21" s="109" t="s">
        <v>57</v>
      </c>
      <c r="C21" t="s">
        <v>58</v>
      </c>
      <c r="D21" s="22">
        <v>84</v>
      </c>
      <c r="E21" s="22">
        <v>0</v>
      </c>
      <c r="F21" s="22">
        <v>0</v>
      </c>
      <c r="G21" s="22">
        <v>45</v>
      </c>
      <c r="H21" s="23">
        <f t="shared" si="2"/>
        <v>129</v>
      </c>
      <c r="I21" s="22">
        <v>80</v>
      </c>
      <c r="J21" s="23">
        <f t="shared" si="3"/>
        <v>209</v>
      </c>
      <c r="K21" s="51"/>
      <c r="L21" s="22">
        <v>21</v>
      </c>
      <c r="M21" s="22">
        <v>0</v>
      </c>
      <c r="N21" s="22">
        <v>0</v>
      </c>
      <c r="O21" s="22">
        <v>29</v>
      </c>
      <c r="P21" s="23">
        <f t="shared" si="4"/>
        <v>50</v>
      </c>
      <c r="Q21" s="22">
        <v>16</v>
      </c>
      <c r="R21" s="23">
        <f t="shared" si="5"/>
        <v>66</v>
      </c>
      <c r="S21" s="25"/>
      <c r="T21" s="74"/>
      <c r="U21" s="26"/>
      <c r="V21" s="26"/>
      <c r="W21" s="26"/>
      <c r="X21" s="26"/>
      <c r="Y21" s="26"/>
    </row>
    <row r="22" spans="1:25" x14ac:dyDescent="0.2">
      <c r="A22" t="s">
        <v>59</v>
      </c>
      <c r="B22" t="s">
        <v>60</v>
      </c>
      <c r="C22" t="s">
        <v>51</v>
      </c>
      <c r="D22" s="22">
        <v>56</v>
      </c>
      <c r="E22" s="22">
        <v>0</v>
      </c>
      <c r="F22" s="22">
        <v>0</v>
      </c>
      <c r="G22" s="22">
        <v>0</v>
      </c>
      <c r="H22" s="23">
        <f t="shared" si="2"/>
        <v>56</v>
      </c>
      <c r="I22" s="22">
        <v>0</v>
      </c>
      <c r="J22" s="23">
        <f t="shared" si="3"/>
        <v>56</v>
      </c>
      <c r="K22" s="51"/>
      <c r="L22" s="22">
        <v>52</v>
      </c>
      <c r="M22" s="22">
        <v>0</v>
      </c>
      <c r="N22" s="22">
        <v>0</v>
      </c>
      <c r="O22" s="22">
        <v>0</v>
      </c>
      <c r="P22" s="23">
        <f t="shared" si="4"/>
        <v>52</v>
      </c>
      <c r="Q22" s="22">
        <v>0</v>
      </c>
      <c r="R22" s="23">
        <f t="shared" si="5"/>
        <v>52</v>
      </c>
      <c r="S22" s="25"/>
      <c r="T22" s="74"/>
      <c r="U22" s="26"/>
      <c r="V22" s="26"/>
      <c r="W22" s="26"/>
      <c r="X22" s="26"/>
      <c r="Y22" s="26"/>
    </row>
    <row r="23" spans="1:25" x14ac:dyDescent="0.2">
      <c r="A23" t="s">
        <v>61</v>
      </c>
      <c r="B23" s="109" t="s">
        <v>62</v>
      </c>
      <c r="C23" t="s">
        <v>58</v>
      </c>
      <c r="D23" s="22">
        <v>8</v>
      </c>
      <c r="E23" s="22">
        <v>8</v>
      </c>
      <c r="F23" s="22">
        <v>0</v>
      </c>
      <c r="G23" s="22">
        <v>0</v>
      </c>
      <c r="H23" s="23">
        <f t="shared" si="2"/>
        <v>16</v>
      </c>
      <c r="I23" s="22">
        <v>0</v>
      </c>
      <c r="J23" s="23">
        <f t="shared" si="3"/>
        <v>16</v>
      </c>
      <c r="K23" s="51"/>
      <c r="L23" s="22">
        <v>18</v>
      </c>
      <c r="M23" s="22">
        <v>8</v>
      </c>
      <c r="N23" s="22">
        <v>0</v>
      </c>
      <c r="O23" s="22">
        <v>1</v>
      </c>
      <c r="P23" s="23">
        <f t="shared" si="4"/>
        <v>27</v>
      </c>
      <c r="Q23" s="22">
        <v>0</v>
      </c>
      <c r="R23" s="23">
        <f t="shared" si="5"/>
        <v>27</v>
      </c>
      <c r="S23" s="25"/>
      <c r="T23" s="74"/>
      <c r="U23" s="26"/>
      <c r="V23" s="26"/>
      <c r="W23" s="26"/>
      <c r="X23" s="26"/>
      <c r="Y23" s="26"/>
    </row>
    <row r="24" spans="1:25" x14ac:dyDescent="0.2">
      <c r="A24" t="s">
        <v>63</v>
      </c>
      <c r="B24" s="109" t="s">
        <v>64</v>
      </c>
      <c r="C24" t="s">
        <v>38</v>
      </c>
      <c r="D24" s="22">
        <v>247</v>
      </c>
      <c r="E24" s="22">
        <v>0</v>
      </c>
      <c r="F24" s="22">
        <v>0</v>
      </c>
      <c r="G24" s="22">
        <v>93</v>
      </c>
      <c r="H24" s="23">
        <f t="shared" si="2"/>
        <v>340</v>
      </c>
      <c r="I24" s="22">
        <v>557</v>
      </c>
      <c r="J24" s="23">
        <f t="shared" si="3"/>
        <v>897</v>
      </c>
      <c r="K24" s="51"/>
      <c r="L24" s="22">
        <v>107</v>
      </c>
      <c r="M24" s="22">
        <v>0</v>
      </c>
      <c r="N24" s="22">
        <v>0</v>
      </c>
      <c r="O24" s="22">
        <v>64</v>
      </c>
      <c r="P24" s="23">
        <f t="shared" si="4"/>
        <v>171</v>
      </c>
      <c r="Q24" s="22">
        <v>273</v>
      </c>
      <c r="R24" s="23">
        <f t="shared" si="5"/>
        <v>444</v>
      </c>
      <c r="S24" s="25"/>
      <c r="T24" s="74"/>
      <c r="U24" s="26"/>
      <c r="V24" s="26"/>
      <c r="W24" s="26"/>
      <c r="X24" s="26"/>
      <c r="Y24" s="26"/>
    </row>
    <row r="25" spans="1:25" x14ac:dyDescent="0.2">
      <c r="A25" t="s">
        <v>65</v>
      </c>
      <c r="B25" s="109" t="s">
        <v>66</v>
      </c>
      <c r="C25" t="s">
        <v>38</v>
      </c>
      <c r="D25" s="22">
        <v>254</v>
      </c>
      <c r="E25" s="22">
        <v>47</v>
      </c>
      <c r="F25" s="22">
        <v>0</v>
      </c>
      <c r="G25" s="22">
        <v>40</v>
      </c>
      <c r="H25" s="23">
        <f t="shared" si="2"/>
        <v>341</v>
      </c>
      <c r="I25" s="22">
        <v>334</v>
      </c>
      <c r="J25" s="23">
        <f t="shared" si="3"/>
        <v>675</v>
      </c>
      <c r="K25" s="51"/>
      <c r="L25" s="22">
        <v>244</v>
      </c>
      <c r="M25" s="22">
        <v>0</v>
      </c>
      <c r="N25" s="22">
        <v>0</v>
      </c>
      <c r="O25" s="22">
        <v>21</v>
      </c>
      <c r="P25" s="23">
        <f t="shared" si="4"/>
        <v>265</v>
      </c>
      <c r="Q25" s="22">
        <v>674</v>
      </c>
      <c r="R25" s="23">
        <f t="shared" si="5"/>
        <v>939</v>
      </c>
      <c r="S25" s="25"/>
      <c r="T25" s="74"/>
      <c r="U25" s="26"/>
      <c r="V25" s="26"/>
      <c r="W25" s="26"/>
      <c r="X25" s="26"/>
      <c r="Y25" s="26"/>
    </row>
    <row r="26" spans="1:25" x14ac:dyDescent="0.2">
      <c r="A26" t="s">
        <v>67</v>
      </c>
      <c r="B26" s="109" t="s">
        <v>68</v>
      </c>
      <c r="C26" t="s">
        <v>38</v>
      </c>
      <c r="D26" s="22">
        <v>63</v>
      </c>
      <c r="E26" s="22">
        <v>0</v>
      </c>
      <c r="F26" s="22">
        <v>0</v>
      </c>
      <c r="G26" s="22">
        <v>7</v>
      </c>
      <c r="H26" s="23">
        <f t="shared" si="2"/>
        <v>70</v>
      </c>
      <c r="I26" s="22">
        <v>0</v>
      </c>
      <c r="J26" s="23">
        <f t="shared" si="3"/>
        <v>70</v>
      </c>
      <c r="K26" s="51"/>
      <c r="L26" s="22">
        <v>35</v>
      </c>
      <c r="M26" s="22">
        <v>0</v>
      </c>
      <c r="N26" s="22">
        <v>0</v>
      </c>
      <c r="O26" s="22">
        <v>1</v>
      </c>
      <c r="P26" s="23">
        <f t="shared" si="4"/>
        <v>36</v>
      </c>
      <c r="Q26" s="22">
        <v>0</v>
      </c>
      <c r="R26" s="23">
        <f t="shared" si="5"/>
        <v>36</v>
      </c>
      <c r="S26" s="25"/>
      <c r="T26" s="74"/>
      <c r="U26" s="26"/>
      <c r="V26" s="26"/>
      <c r="W26" s="26"/>
      <c r="X26" s="26"/>
      <c r="Y26" s="26"/>
    </row>
    <row r="27" spans="1:25" x14ac:dyDescent="0.2">
      <c r="A27" t="s">
        <v>69</v>
      </c>
      <c r="B27" s="109" t="s">
        <v>70</v>
      </c>
      <c r="C27" t="s">
        <v>35</v>
      </c>
      <c r="D27" s="22">
        <v>165</v>
      </c>
      <c r="E27" s="22">
        <v>0</v>
      </c>
      <c r="F27" s="22">
        <v>0</v>
      </c>
      <c r="G27" s="22">
        <v>0</v>
      </c>
      <c r="H27" s="23">
        <f t="shared" si="2"/>
        <v>165</v>
      </c>
      <c r="I27" s="22">
        <v>60</v>
      </c>
      <c r="J27" s="23">
        <f t="shared" si="3"/>
        <v>225</v>
      </c>
      <c r="K27" s="51"/>
      <c r="L27" s="22">
        <v>50</v>
      </c>
      <c r="M27" s="22">
        <v>0</v>
      </c>
      <c r="N27" s="22">
        <v>0</v>
      </c>
      <c r="O27" s="22">
        <v>0</v>
      </c>
      <c r="P27" s="23">
        <f t="shared" si="4"/>
        <v>50</v>
      </c>
      <c r="Q27" s="22">
        <v>11</v>
      </c>
      <c r="R27" s="23">
        <f t="shared" si="5"/>
        <v>61</v>
      </c>
      <c r="S27" s="25"/>
      <c r="T27" s="74"/>
      <c r="U27" s="26"/>
      <c r="V27" s="26"/>
      <c r="W27" s="26"/>
      <c r="X27" s="26"/>
      <c r="Y27" s="26"/>
    </row>
    <row r="28" spans="1:25" x14ac:dyDescent="0.2">
      <c r="A28" t="s">
        <v>71</v>
      </c>
      <c r="B28" s="109" t="s">
        <v>72</v>
      </c>
      <c r="C28" t="s">
        <v>35</v>
      </c>
      <c r="D28" s="22">
        <v>9</v>
      </c>
      <c r="E28" s="22">
        <v>0</v>
      </c>
      <c r="F28" s="22">
        <v>0</v>
      </c>
      <c r="G28" s="22">
        <v>0</v>
      </c>
      <c r="H28" s="23">
        <f t="shared" si="2"/>
        <v>9</v>
      </c>
      <c r="I28" s="22">
        <v>0</v>
      </c>
      <c r="J28" s="23">
        <f t="shared" si="3"/>
        <v>9</v>
      </c>
      <c r="K28" s="51"/>
      <c r="L28" s="22">
        <v>35</v>
      </c>
      <c r="M28" s="22">
        <v>0</v>
      </c>
      <c r="N28" s="22">
        <v>0</v>
      </c>
      <c r="O28" s="22">
        <v>8</v>
      </c>
      <c r="P28" s="23">
        <f t="shared" si="4"/>
        <v>43</v>
      </c>
      <c r="Q28" s="22">
        <v>31</v>
      </c>
      <c r="R28" s="23">
        <f t="shared" si="5"/>
        <v>74</v>
      </c>
      <c r="S28" s="25"/>
      <c r="T28" s="74"/>
      <c r="U28" s="26"/>
      <c r="V28" s="26"/>
      <c r="W28" s="26"/>
      <c r="X28" s="26"/>
      <c r="Y28" s="26"/>
    </row>
    <row r="29" spans="1:25" x14ac:dyDescent="0.2">
      <c r="A29" t="s">
        <v>73</v>
      </c>
      <c r="B29" s="109" t="s">
        <v>74</v>
      </c>
      <c r="C29" t="s">
        <v>51</v>
      </c>
      <c r="D29" s="22">
        <v>69</v>
      </c>
      <c r="E29" s="22">
        <v>0</v>
      </c>
      <c r="F29" s="22">
        <v>0</v>
      </c>
      <c r="G29" s="22">
        <v>0</v>
      </c>
      <c r="H29" s="23">
        <f t="shared" si="2"/>
        <v>69</v>
      </c>
      <c r="I29" s="22">
        <v>0</v>
      </c>
      <c r="J29" s="23">
        <f t="shared" si="3"/>
        <v>69</v>
      </c>
      <c r="K29" s="51"/>
      <c r="L29" s="22">
        <v>7</v>
      </c>
      <c r="M29" s="22">
        <v>0</v>
      </c>
      <c r="N29" s="22">
        <v>0</v>
      </c>
      <c r="O29" s="22">
        <v>0</v>
      </c>
      <c r="P29" s="23">
        <f t="shared" si="4"/>
        <v>7</v>
      </c>
      <c r="Q29" s="22">
        <v>58</v>
      </c>
      <c r="R29" s="23">
        <f t="shared" si="5"/>
        <v>65</v>
      </c>
      <c r="S29" s="25"/>
      <c r="T29" s="74"/>
      <c r="U29" s="26"/>
      <c r="V29" s="26"/>
      <c r="W29" s="26"/>
      <c r="X29" s="26"/>
      <c r="Y29" s="26"/>
    </row>
    <row r="30" spans="1:25" x14ac:dyDescent="0.2">
      <c r="A30" t="s">
        <v>75</v>
      </c>
      <c r="B30" s="109" t="s">
        <v>76</v>
      </c>
      <c r="C30" t="s">
        <v>35</v>
      </c>
      <c r="D30" s="22">
        <v>143</v>
      </c>
      <c r="E30" s="22">
        <v>0</v>
      </c>
      <c r="F30" s="22">
        <v>0</v>
      </c>
      <c r="G30" s="22">
        <v>8</v>
      </c>
      <c r="H30" s="23">
        <f t="shared" si="2"/>
        <v>151</v>
      </c>
      <c r="I30" s="22">
        <v>0</v>
      </c>
      <c r="J30" s="23">
        <f t="shared" si="3"/>
        <v>151</v>
      </c>
      <c r="K30" s="51"/>
      <c r="L30" s="22">
        <v>111</v>
      </c>
      <c r="M30" s="22">
        <v>0</v>
      </c>
      <c r="N30" s="22">
        <v>0</v>
      </c>
      <c r="O30" s="22">
        <v>0</v>
      </c>
      <c r="P30" s="23">
        <f t="shared" si="4"/>
        <v>111</v>
      </c>
      <c r="Q30" s="22">
        <v>0</v>
      </c>
      <c r="R30" s="23">
        <f t="shared" si="5"/>
        <v>111</v>
      </c>
      <c r="S30" s="25"/>
      <c r="T30" s="74"/>
      <c r="U30" s="26"/>
      <c r="V30" s="26"/>
      <c r="W30" s="26"/>
      <c r="X30" s="26"/>
      <c r="Y30" s="26"/>
    </row>
    <row r="31" spans="1:25" x14ac:dyDescent="0.2">
      <c r="A31" t="s">
        <v>77</v>
      </c>
      <c r="B31" s="109" t="s">
        <v>78</v>
      </c>
      <c r="C31" t="s">
        <v>38</v>
      </c>
      <c r="D31" s="22">
        <v>85</v>
      </c>
      <c r="E31" s="22">
        <v>0</v>
      </c>
      <c r="F31" s="22">
        <v>0</v>
      </c>
      <c r="G31" s="22">
        <v>30</v>
      </c>
      <c r="H31" s="23">
        <f t="shared" si="2"/>
        <v>115</v>
      </c>
      <c r="I31" s="22">
        <v>0</v>
      </c>
      <c r="J31" s="23">
        <f t="shared" si="3"/>
        <v>115</v>
      </c>
      <c r="K31" s="51"/>
      <c r="L31" s="22">
        <v>142</v>
      </c>
      <c r="M31" s="22">
        <v>0</v>
      </c>
      <c r="N31" s="22">
        <v>0</v>
      </c>
      <c r="O31" s="22">
        <v>39</v>
      </c>
      <c r="P31" s="23">
        <f t="shared" si="4"/>
        <v>181</v>
      </c>
      <c r="Q31" s="22">
        <v>0</v>
      </c>
      <c r="R31" s="23">
        <f t="shared" si="5"/>
        <v>181</v>
      </c>
      <c r="S31" s="25"/>
      <c r="T31" s="74"/>
      <c r="U31" s="26"/>
      <c r="V31" s="26"/>
      <c r="W31" s="26"/>
      <c r="X31" s="26"/>
      <c r="Y31" s="26"/>
    </row>
    <row r="32" spans="1:25" x14ac:dyDescent="0.2">
      <c r="A32" t="s">
        <v>79</v>
      </c>
      <c r="B32" t="s">
        <v>80</v>
      </c>
      <c r="C32" t="s">
        <v>58</v>
      </c>
      <c r="D32" s="22">
        <v>6</v>
      </c>
      <c r="E32" s="22">
        <v>0</v>
      </c>
      <c r="F32" s="22">
        <v>0</v>
      </c>
      <c r="G32" s="22">
        <v>11</v>
      </c>
      <c r="H32" s="23">
        <f t="shared" si="2"/>
        <v>17</v>
      </c>
      <c r="I32" s="22">
        <v>0</v>
      </c>
      <c r="J32" s="23">
        <f t="shared" si="3"/>
        <v>17</v>
      </c>
      <c r="K32" s="51"/>
      <c r="L32" s="22">
        <v>0</v>
      </c>
      <c r="M32" s="22">
        <v>0</v>
      </c>
      <c r="N32" s="22">
        <v>0</v>
      </c>
      <c r="O32" s="22">
        <v>1</v>
      </c>
      <c r="P32" s="23">
        <f t="shared" si="4"/>
        <v>1</v>
      </c>
      <c r="Q32" s="22">
        <v>0</v>
      </c>
      <c r="R32" s="23">
        <f t="shared" si="5"/>
        <v>1</v>
      </c>
      <c r="S32" s="25"/>
      <c r="T32" s="74"/>
      <c r="U32" s="26"/>
      <c r="V32" s="26"/>
      <c r="W32" s="26"/>
      <c r="X32" s="26"/>
      <c r="Y32" s="26"/>
    </row>
    <row r="33" spans="1:25" x14ac:dyDescent="0.2">
      <c r="A33" t="s">
        <v>81</v>
      </c>
      <c r="B33" s="109" t="s">
        <v>82</v>
      </c>
      <c r="C33" t="s">
        <v>58</v>
      </c>
      <c r="D33" s="22">
        <v>35</v>
      </c>
      <c r="E33" s="22">
        <v>14</v>
      </c>
      <c r="F33" s="22">
        <v>0</v>
      </c>
      <c r="G33" s="22">
        <v>46</v>
      </c>
      <c r="H33" s="23">
        <f t="shared" si="2"/>
        <v>95</v>
      </c>
      <c r="I33" s="22">
        <v>0</v>
      </c>
      <c r="J33" s="23">
        <f t="shared" si="3"/>
        <v>95</v>
      </c>
      <c r="K33" s="51"/>
      <c r="L33" s="22">
        <v>10</v>
      </c>
      <c r="M33" s="22">
        <v>9</v>
      </c>
      <c r="N33" s="22">
        <v>0</v>
      </c>
      <c r="O33" s="22">
        <v>42</v>
      </c>
      <c r="P33" s="23">
        <f t="shared" si="4"/>
        <v>61</v>
      </c>
      <c r="Q33" s="22">
        <v>5</v>
      </c>
      <c r="R33" s="23">
        <f t="shared" si="5"/>
        <v>66</v>
      </c>
      <c r="S33" s="25"/>
      <c r="T33" s="74"/>
      <c r="U33" s="26"/>
      <c r="V33" s="26"/>
      <c r="W33" s="26"/>
      <c r="X33" s="26"/>
      <c r="Y33" s="26"/>
    </row>
    <row r="34" spans="1:25" x14ac:dyDescent="0.2">
      <c r="A34" t="s">
        <v>83</v>
      </c>
      <c r="B34" s="109" t="s">
        <v>84</v>
      </c>
      <c r="C34" t="s">
        <v>51</v>
      </c>
      <c r="D34" s="22">
        <v>405</v>
      </c>
      <c r="E34" s="22">
        <v>0</v>
      </c>
      <c r="F34" s="22">
        <v>0</v>
      </c>
      <c r="G34" s="22">
        <v>0</v>
      </c>
      <c r="H34" s="23">
        <f t="shared" si="2"/>
        <v>405</v>
      </c>
      <c r="I34" s="22">
        <v>29</v>
      </c>
      <c r="J34" s="23">
        <f t="shared" si="3"/>
        <v>434</v>
      </c>
      <c r="K34" s="51"/>
      <c r="L34" s="22">
        <v>218</v>
      </c>
      <c r="M34" s="22">
        <v>0</v>
      </c>
      <c r="N34" s="22">
        <v>0</v>
      </c>
      <c r="O34" s="22">
        <v>0</v>
      </c>
      <c r="P34" s="23">
        <f t="shared" si="4"/>
        <v>218</v>
      </c>
      <c r="Q34" s="22">
        <v>106</v>
      </c>
      <c r="R34" s="23">
        <f t="shared" si="5"/>
        <v>324</v>
      </c>
      <c r="S34" s="25"/>
      <c r="T34" s="74"/>
      <c r="U34" s="26"/>
      <c r="V34" s="26"/>
      <c r="W34" s="26"/>
      <c r="X34" s="26"/>
      <c r="Y34" s="26"/>
    </row>
    <row r="35" spans="1:25" x14ac:dyDescent="0.2">
      <c r="A35" t="s">
        <v>85</v>
      </c>
      <c r="B35" s="109" t="s">
        <v>86</v>
      </c>
      <c r="C35" t="s">
        <v>32</v>
      </c>
      <c r="D35" s="22">
        <v>134</v>
      </c>
      <c r="E35" s="22">
        <v>0</v>
      </c>
      <c r="F35" s="22">
        <v>0</v>
      </c>
      <c r="G35" s="22">
        <v>4</v>
      </c>
      <c r="H35" s="23">
        <f t="shared" si="2"/>
        <v>138</v>
      </c>
      <c r="I35" s="22">
        <v>0</v>
      </c>
      <c r="J35" s="23">
        <f t="shared" si="3"/>
        <v>138</v>
      </c>
      <c r="K35" s="51"/>
      <c r="L35" s="22">
        <v>40</v>
      </c>
      <c r="M35" s="22">
        <v>0</v>
      </c>
      <c r="N35" s="22">
        <v>0</v>
      </c>
      <c r="O35" s="22">
        <v>3</v>
      </c>
      <c r="P35" s="23">
        <f t="shared" si="4"/>
        <v>43</v>
      </c>
      <c r="Q35" s="22">
        <v>20</v>
      </c>
      <c r="R35" s="23">
        <f t="shared" si="5"/>
        <v>63</v>
      </c>
      <c r="S35" s="25"/>
      <c r="T35" s="74"/>
      <c r="U35" s="26"/>
      <c r="V35" s="26"/>
      <c r="W35" s="26"/>
      <c r="X35" s="26"/>
      <c r="Y35" s="26"/>
    </row>
    <row r="36" spans="1:25" x14ac:dyDescent="0.2">
      <c r="A36" t="s">
        <v>87</v>
      </c>
      <c r="B36" s="109" t="s">
        <v>88</v>
      </c>
      <c r="C36" t="s">
        <v>32</v>
      </c>
      <c r="D36" s="22">
        <v>198</v>
      </c>
      <c r="E36" s="22">
        <v>8</v>
      </c>
      <c r="F36" s="22">
        <v>0</v>
      </c>
      <c r="G36" s="22">
        <v>13</v>
      </c>
      <c r="H36" s="23">
        <f t="shared" si="2"/>
        <v>219</v>
      </c>
      <c r="I36" s="22">
        <v>0</v>
      </c>
      <c r="J36" s="23">
        <f t="shared" si="3"/>
        <v>219</v>
      </c>
      <c r="K36" s="51"/>
      <c r="L36" s="22">
        <v>139</v>
      </c>
      <c r="M36" s="22">
        <v>0</v>
      </c>
      <c r="N36" s="22">
        <v>0</v>
      </c>
      <c r="O36" s="22">
        <v>0</v>
      </c>
      <c r="P36" s="23">
        <f t="shared" si="4"/>
        <v>139</v>
      </c>
      <c r="Q36" s="22">
        <v>0</v>
      </c>
      <c r="R36" s="23">
        <f t="shared" si="5"/>
        <v>139</v>
      </c>
      <c r="S36" s="25"/>
      <c r="T36" s="74"/>
      <c r="U36" s="26"/>
      <c r="V36" s="26"/>
      <c r="W36" s="26"/>
      <c r="X36" s="26"/>
      <c r="Y36" s="26"/>
    </row>
    <row r="37" spans="1:25" x14ac:dyDescent="0.2">
      <c r="A37" t="s">
        <v>89</v>
      </c>
      <c r="B37" s="109" t="s">
        <v>90</v>
      </c>
      <c r="C37" t="s">
        <v>32</v>
      </c>
      <c r="D37" s="22">
        <v>7</v>
      </c>
      <c r="E37" s="22">
        <v>0</v>
      </c>
      <c r="F37" s="22">
        <v>0</v>
      </c>
      <c r="G37" s="22">
        <v>11</v>
      </c>
      <c r="H37" s="23">
        <f t="shared" si="2"/>
        <v>18</v>
      </c>
      <c r="I37" s="22">
        <v>0</v>
      </c>
      <c r="J37" s="23">
        <f t="shared" si="3"/>
        <v>18</v>
      </c>
      <c r="K37" s="51"/>
      <c r="L37" s="22">
        <v>0</v>
      </c>
      <c r="M37" s="22">
        <v>0</v>
      </c>
      <c r="N37" s="22">
        <v>0</v>
      </c>
      <c r="O37" s="22">
        <v>5</v>
      </c>
      <c r="P37" s="23">
        <f t="shared" si="4"/>
        <v>5</v>
      </c>
      <c r="Q37" s="22">
        <v>0</v>
      </c>
      <c r="R37" s="23">
        <f t="shared" si="5"/>
        <v>5</v>
      </c>
      <c r="S37" s="25"/>
      <c r="T37" s="74"/>
      <c r="U37" s="26"/>
      <c r="V37" s="26"/>
      <c r="W37" s="26"/>
      <c r="X37" s="26"/>
      <c r="Y37" s="26"/>
    </row>
    <row r="38" spans="1:25" x14ac:dyDescent="0.2">
      <c r="A38" t="s">
        <v>91</v>
      </c>
      <c r="B38" s="109" t="s">
        <v>92</v>
      </c>
      <c r="C38" t="s">
        <v>32</v>
      </c>
      <c r="D38" s="22">
        <v>5</v>
      </c>
      <c r="E38" s="22">
        <v>0</v>
      </c>
      <c r="F38" s="22">
        <v>0</v>
      </c>
      <c r="G38" s="22">
        <v>20</v>
      </c>
      <c r="H38" s="23">
        <f t="shared" si="2"/>
        <v>25</v>
      </c>
      <c r="I38" s="22">
        <v>0</v>
      </c>
      <c r="J38" s="23">
        <f t="shared" si="3"/>
        <v>25</v>
      </c>
      <c r="K38" s="51"/>
      <c r="L38" s="22">
        <v>5</v>
      </c>
      <c r="M38" s="22">
        <v>0</v>
      </c>
      <c r="N38" s="22">
        <v>0</v>
      </c>
      <c r="O38" s="22">
        <v>20</v>
      </c>
      <c r="P38" s="23">
        <f t="shared" si="4"/>
        <v>25</v>
      </c>
      <c r="Q38" s="22">
        <v>0</v>
      </c>
      <c r="R38" s="23">
        <f t="shared" si="5"/>
        <v>25</v>
      </c>
      <c r="S38" s="25"/>
      <c r="T38" s="74"/>
      <c r="U38" s="26"/>
      <c r="V38" s="26"/>
      <c r="W38" s="26"/>
      <c r="X38" s="26"/>
      <c r="Y38" s="26"/>
    </row>
    <row r="39" spans="1:25" x14ac:dyDescent="0.2">
      <c r="A39" t="s">
        <v>93</v>
      </c>
      <c r="B39" s="109" t="s">
        <v>94</v>
      </c>
      <c r="C39" t="s">
        <v>58</v>
      </c>
      <c r="D39" s="22">
        <v>4</v>
      </c>
      <c r="E39" s="22">
        <v>22</v>
      </c>
      <c r="F39" s="22">
        <v>0</v>
      </c>
      <c r="G39" s="22">
        <v>45</v>
      </c>
      <c r="H39" s="23">
        <f t="shared" si="2"/>
        <v>71</v>
      </c>
      <c r="I39" s="22">
        <v>0</v>
      </c>
      <c r="J39" s="23">
        <f t="shared" si="3"/>
        <v>71</v>
      </c>
      <c r="K39" s="51"/>
      <c r="L39" s="22">
        <v>107</v>
      </c>
      <c r="M39" s="22">
        <v>10</v>
      </c>
      <c r="N39" s="22">
        <v>0</v>
      </c>
      <c r="O39" s="22">
        <v>73</v>
      </c>
      <c r="P39" s="23">
        <f t="shared" si="4"/>
        <v>190</v>
      </c>
      <c r="Q39" s="22">
        <v>0</v>
      </c>
      <c r="R39" s="23">
        <f t="shared" si="5"/>
        <v>190</v>
      </c>
      <c r="S39" s="25"/>
      <c r="T39" s="74"/>
      <c r="U39" s="26"/>
      <c r="V39" s="26"/>
      <c r="W39" s="26"/>
      <c r="X39" s="26"/>
      <c r="Y39" s="26"/>
    </row>
    <row r="40" spans="1:25" x14ac:dyDescent="0.2">
      <c r="A40" t="s">
        <v>95</v>
      </c>
      <c r="B40" s="109" t="s">
        <v>96</v>
      </c>
      <c r="C40" t="s">
        <v>32</v>
      </c>
      <c r="D40" s="22">
        <v>135</v>
      </c>
      <c r="E40" s="22">
        <v>0</v>
      </c>
      <c r="F40" s="22">
        <v>0</v>
      </c>
      <c r="G40" s="22">
        <v>0</v>
      </c>
      <c r="H40" s="23">
        <f t="shared" si="2"/>
        <v>135</v>
      </c>
      <c r="I40" s="22">
        <v>0</v>
      </c>
      <c r="J40" s="23">
        <f t="shared" si="3"/>
        <v>135</v>
      </c>
      <c r="K40" s="51"/>
      <c r="L40" s="22">
        <v>222</v>
      </c>
      <c r="M40" s="22">
        <v>0</v>
      </c>
      <c r="N40" s="22">
        <v>0</v>
      </c>
      <c r="O40" s="22">
        <v>0</v>
      </c>
      <c r="P40" s="23">
        <f t="shared" si="4"/>
        <v>222</v>
      </c>
      <c r="Q40" s="22">
        <v>0</v>
      </c>
      <c r="R40" s="23">
        <f t="shared" si="5"/>
        <v>222</v>
      </c>
      <c r="S40" s="25"/>
      <c r="T40" s="74"/>
      <c r="U40" s="26"/>
      <c r="V40" s="26"/>
      <c r="W40" s="26"/>
      <c r="X40" s="26"/>
      <c r="Y40" s="26"/>
    </row>
    <row r="41" spans="1:25" x14ac:dyDescent="0.2">
      <c r="A41" t="s">
        <v>97</v>
      </c>
      <c r="B41" s="109" t="s">
        <v>98</v>
      </c>
      <c r="C41" t="s">
        <v>38</v>
      </c>
      <c r="D41" s="22">
        <v>7</v>
      </c>
      <c r="E41" s="22">
        <v>0</v>
      </c>
      <c r="F41" s="22">
        <v>0</v>
      </c>
      <c r="G41" s="22">
        <v>0</v>
      </c>
      <c r="H41" s="23">
        <f t="shared" si="2"/>
        <v>7</v>
      </c>
      <c r="I41" s="22">
        <v>0</v>
      </c>
      <c r="J41" s="23">
        <f t="shared" si="3"/>
        <v>7</v>
      </c>
      <c r="K41" s="51"/>
      <c r="L41" s="22">
        <v>60</v>
      </c>
      <c r="M41" s="22">
        <v>0</v>
      </c>
      <c r="N41" s="22">
        <v>0</v>
      </c>
      <c r="O41" s="22">
        <v>29</v>
      </c>
      <c r="P41" s="23">
        <f t="shared" si="4"/>
        <v>89</v>
      </c>
      <c r="Q41" s="22">
        <v>0</v>
      </c>
      <c r="R41" s="23">
        <f t="shared" si="5"/>
        <v>89</v>
      </c>
      <c r="S41" s="25"/>
      <c r="T41" s="74"/>
      <c r="U41" s="26"/>
      <c r="V41" s="26"/>
      <c r="W41" s="26"/>
      <c r="X41" s="26"/>
      <c r="Y41" s="26"/>
    </row>
    <row r="42" spans="1:25" x14ac:dyDescent="0.2">
      <c r="A42" t="s">
        <v>99</v>
      </c>
      <c r="B42" s="109" t="s">
        <v>100</v>
      </c>
      <c r="C42" t="s">
        <v>32</v>
      </c>
      <c r="D42" s="22">
        <v>52</v>
      </c>
      <c r="E42" s="22">
        <v>0</v>
      </c>
      <c r="F42" s="22">
        <v>0</v>
      </c>
      <c r="G42" s="22">
        <v>8</v>
      </c>
      <c r="H42" s="23">
        <f t="shared" si="2"/>
        <v>60</v>
      </c>
      <c r="I42" s="22">
        <v>0</v>
      </c>
      <c r="J42" s="23">
        <f t="shared" si="3"/>
        <v>60</v>
      </c>
      <c r="K42" s="51"/>
      <c r="L42" s="22">
        <v>10</v>
      </c>
      <c r="M42" s="22">
        <v>0</v>
      </c>
      <c r="N42" s="22">
        <v>0</v>
      </c>
      <c r="O42" s="22">
        <v>4</v>
      </c>
      <c r="P42" s="23">
        <f t="shared" si="4"/>
        <v>14</v>
      </c>
      <c r="Q42" s="22">
        <v>0</v>
      </c>
      <c r="R42" s="23">
        <f t="shared" si="5"/>
        <v>14</v>
      </c>
      <c r="S42" s="25"/>
      <c r="T42" s="74"/>
      <c r="U42" s="26"/>
      <c r="V42" s="26"/>
      <c r="W42" s="26"/>
      <c r="X42" s="26"/>
      <c r="Y42" s="26"/>
    </row>
    <row r="43" spans="1:25" x14ac:dyDescent="0.2">
      <c r="A43" t="s">
        <v>101</v>
      </c>
      <c r="B43" s="109" t="s">
        <v>102</v>
      </c>
      <c r="C43" t="s">
        <v>38</v>
      </c>
      <c r="D43" s="22">
        <v>21</v>
      </c>
      <c r="E43" s="22">
        <v>0</v>
      </c>
      <c r="F43" s="22">
        <v>0</v>
      </c>
      <c r="G43" s="22">
        <v>7</v>
      </c>
      <c r="H43" s="23">
        <f t="shared" si="2"/>
        <v>28</v>
      </c>
      <c r="I43" s="22">
        <v>0</v>
      </c>
      <c r="J43" s="23">
        <f t="shared" si="3"/>
        <v>28</v>
      </c>
      <c r="K43" s="51"/>
      <c r="L43" s="22">
        <v>0</v>
      </c>
      <c r="M43" s="22">
        <v>0</v>
      </c>
      <c r="N43" s="22">
        <v>0</v>
      </c>
      <c r="O43" s="22">
        <v>7</v>
      </c>
      <c r="P43" s="23">
        <f t="shared" si="4"/>
        <v>7</v>
      </c>
      <c r="Q43" s="22">
        <v>22</v>
      </c>
      <c r="R43" s="23">
        <f t="shared" si="5"/>
        <v>29</v>
      </c>
      <c r="S43" s="25"/>
      <c r="T43" s="74"/>
      <c r="U43" s="26"/>
      <c r="V43" s="26"/>
      <c r="W43" s="26"/>
      <c r="X43" s="26"/>
      <c r="Y43" s="26"/>
    </row>
    <row r="44" spans="1:25" x14ac:dyDescent="0.2">
      <c r="A44" t="s">
        <v>103</v>
      </c>
      <c r="B44" s="109" t="s">
        <v>104</v>
      </c>
      <c r="C44" t="s">
        <v>35</v>
      </c>
      <c r="D44" s="22">
        <v>135</v>
      </c>
      <c r="E44" s="22">
        <v>0</v>
      </c>
      <c r="F44" s="22">
        <v>0</v>
      </c>
      <c r="G44" s="22">
        <v>0</v>
      </c>
      <c r="H44" s="23">
        <f t="shared" si="2"/>
        <v>135</v>
      </c>
      <c r="I44" s="22">
        <v>36</v>
      </c>
      <c r="J44" s="23">
        <f t="shared" si="3"/>
        <v>171</v>
      </c>
      <c r="K44" s="51"/>
      <c r="L44" s="22">
        <v>76</v>
      </c>
      <c r="M44" s="22">
        <v>0</v>
      </c>
      <c r="N44" s="22">
        <v>0</v>
      </c>
      <c r="O44" s="22">
        <v>0</v>
      </c>
      <c r="P44" s="23">
        <f t="shared" si="4"/>
        <v>76</v>
      </c>
      <c r="Q44" s="22">
        <v>59</v>
      </c>
      <c r="R44" s="23">
        <f t="shared" si="5"/>
        <v>135</v>
      </c>
      <c r="S44" s="25"/>
      <c r="T44" s="74"/>
      <c r="U44" s="26"/>
      <c r="V44" s="26"/>
      <c r="W44" s="26"/>
      <c r="X44" s="26"/>
      <c r="Y44" s="26"/>
    </row>
    <row r="45" spans="1:25" x14ac:dyDescent="0.2">
      <c r="A45" t="s">
        <v>105</v>
      </c>
      <c r="B45" s="109" t="s">
        <v>106</v>
      </c>
      <c r="C45" t="s">
        <v>35</v>
      </c>
      <c r="D45" s="22">
        <v>161</v>
      </c>
      <c r="E45" s="22">
        <v>0</v>
      </c>
      <c r="F45" s="22">
        <v>0</v>
      </c>
      <c r="G45" s="22">
        <v>43</v>
      </c>
      <c r="H45" s="23">
        <f t="shared" si="2"/>
        <v>204</v>
      </c>
      <c r="I45" s="22">
        <v>0</v>
      </c>
      <c r="J45" s="23">
        <f t="shared" si="3"/>
        <v>204</v>
      </c>
      <c r="K45" s="51"/>
      <c r="L45" s="22">
        <v>31</v>
      </c>
      <c r="M45" s="22">
        <v>0</v>
      </c>
      <c r="N45" s="22">
        <v>0</v>
      </c>
      <c r="O45" s="22">
        <v>8</v>
      </c>
      <c r="P45" s="23">
        <f t="shared" si="4"/>
        <v>39</v>
      </c>
      <c r="Q45" s="22">
        <v>0</v>
      </c>
      <c r="R45" s="23">
        <f t="shared" si="5"/>
        <v>39</v>
      </c>
      <c r="S45" s="25"/>
      <c r="T45" s="74"/>
      <c r="U45" s="26"/>
      <c r="V45" s="26"/>
      <c r="W45" s="26"/>
      <c r="X45" s="26"/>
      <c r="Y45" s="26"/>
    </row>
    <row r="46" spans="1:25" x14ac:dyDescent="0.2">
      <c r="A46" t="s">
        <v>107</v>
      </c>
      <c r="B46" s="109" t="s">
        <v>108</v>
      </c>
      <c r="C46" t="s">
        <v>51</v>
      </c>
      <c r="D46" s="22">
        <v>14</v>
      </c>
      <c r="E46" s="22">
        <v>0</v>
      </c>
      <c r="F46" s="22">
        <v>0</v>
      </c>
      <c r="G46" s="22">
        <v>0</v>
      </c>
      <c r="H46" s="23">
        <f t="shared" si="2"/>
        <v>14</v>
      </c>
      <c r="I46" s="22">
        <v>0</v>
      </c>
      <c r="J46" s="23">
        <f t="shared" si="3"/>
        <v>14</v>
      </c>
      <c r="K46" s="51"/>
      <c r="L46" s="22">
        <v>63</v>
      </c>
      <c r="M46" s="22">
        <v>0</v>
      </c>
      <c r="N46" s="22">
        <v>0</v>
      </c>
      <c r="O46" s="22">
        <v>4</v>
      </c>
      <c r="P46" s="23">
        <f t="shared" si="4"/>
        <v>67</v>
      </c>
      <c r="Q46" s="22">
        <v>0</v>
      </c>
      <c r="R46" s="23">
        <f t="shared" si="5"/>
        <v>67</v>
      </c>
      <c r="S46" s="25"/>
      <c r="T46" s="74"/>
      <c r="U46" s="26"/>
      <c r="V46" s="26"/>
      <c r="W46" s="26"/>
      <c r="X46" s="26"/>
      <c r="Y46" s="26"/>
    </row>
    <row r="47" spans="1:25" x14ac:dyDescent="0.2">
      <c r="A47" t="s">
        <v>109</v>
      </c>
      <c r="B47" s="109" t="s">
        <v>110</v>
      </c>
      <c r="C47" t="s">
        <v>32</v>
      </c>
      <c r="D47" s="22">
        <v>259</v>
      </c>
      <c r="E47" s="22">
        <v>0</v>
      </c>
      <c r="F47" s="22">
        <v>0</v>
      </c>
      <c r="G47" s="22">
        <v>73</v>
      </c>
      <c r="H47" s="23">
        <f t="shared" si="2"/>
        <v>332</v>
      </c>
      <c r="I47" s="22">
        <v>0</v>
      </c>
      <c r="J47" s="23">
        <f t="shared" si="3"/>
        <v>332</v>
      </c>
      <c r="K47" s="51"/>
      <c r="L47" s="22">
        <v>201</v>
      </c>
      <c r="M47" s="22">
        <v>45</v>
      </c>
      <c r="N47" s="22">
        <v>0</v>
      </c>
      <c r="O47" s="22">
        <v>87</v>
      </c>
      <c r="P47" s="23">
        <f t="shared" si="4"/>
        <v>333</v>
      </c>
      <c r="Q47" s="22">
        <v>0</v>
      </c>
      <c r="R47" s="23">
        <f t="shared" si="5"/>
        <v>333</v>
      </c>
      <c r="S47" s="25"/>
      <c r="T47" s="74"/>
      <c r="U47" s="26"/>
      <c r="V47" s="26"/>
      <c r="W47" s="26"/>
      <c r="X47" s="26"/>
      <c r="Y47" s="26"/>
    </row>
    <row r="48" spans="1:25" x14ac:dyDescent="0.2">
      <c r="A48" t="s">
        <v>111</v>
      </c>
      <c r="B48" s="109" t="s">
        <v>112</v>
      </c>
      <c r="C48" t="s">
        <v>38</v>
      </c>
      <c r="D48" s="22">
        <v>63</v>
      </c>
      <c r="E48" s="22">
        <v>16</v>
      </c>
      <c r="F48" s="22">
        <v>0</v>
      </c>
      <c r="G48" s="22">
        <v>0</v>
      </c>
      <c r="H48" s="23">
        <f t="shared" si="2"/>
        <v>79</v>
      </c>
      <c r="I48" s="22">
        <v>0</v>
      </c>
      <c r="J48" s="23">
        <f t="shared" si="3"/>
        <v>79</v>
      </c>
      <c r="K48" s="51"/>
      <c r="L48" s="22">
        <v>41</v>
      </c>
      <c r="M48" s="22">
        <v>14</v>
      </c>
      <c r="N48" s="22">
        <v>0</v>
      </c>
      <c r="O48" s="22">
        <v>4</v>
      </c>
      <c r="P48" s="23">
        <f t="shared" si="4"/>
        <v>59</v>
      </c>
      <c r="Q48" s="22">
        <v>50</v>
      </c>
      <c r="R48" s="23">
        <f t="shared" si="5"/>
        <v>109</v>
      </c>
      <c r="S48" s="25"/>
      <c r="T48" s="74"/>
      <c r="U48" s="26"/>
      <c r="V48" s="26"/>
      <c r="W48" s="26"/>
      <c r="X48" s="26"/>
      <c r="Y48" s="26"/>
    </row>
    <row r="49" spans="1:25" x14ac:dyDescent="0.2">
      <c r="A49" t="s">
        <v>113</v>
      </c>
      <c r="B49" t="s">
        <v>114</v>
      </c>
      <c r="C49" t="s">
        <v>32</v>
      </c>
      <c r="D49" s="22">
        <v>0</v>
      </c>
      <c r="E49" s="22">
        <v>0</v>
      </c>
      <c r="F49" s="22">
        <v>0</v>
      </c>
      <c r="G49" s="22">
        <v>33</v>
      </c>
      <c r="H49" s="23">
        <f t="shared" si="2"/>
        <v>33</v>
      </c>
      <c r="I49" s="22">
        <v>0</v>
      </c>
      <c r="J49" s="23">
        <f t="shared" si="3"/>
        <v>33</v>
      </c>
      <c r="K49" s="51"/>
      <c r="L49" s="22">
        <v>0</v>
      </c>
      <c r="M49" s="22">
        <v>0</v>
      </c>
      <c r="N49" s="22">
        <v>0</v>
      </c>
      <c r="O49" s="22">
        <v>0</v>
      </c>
      <c r="P49" s="23">
        <f t="shared" si="4"/>
        <v>0</v>
      </c>
      <c r="Q49" s="22">
        <v>0</v>
      </c>
      <c r="R49" s="23">
        <f t="shared" si="5"/>
        <v>0</v>
      </c>
      <c r="S49" s="25"/>
      <c r="T49" s="74"/>
      <c r="U49" s="26"/>
      <c r="V49" s="26"/>
      <c r="W49" s="26"/>
      <c r="X49" s="26"/>
      <c r="Y49" s="26"/>
    </row>
    <row r="50" spans="1:25" x14ac:dyDescent="0.2">
      <c r="A50" t="s">
        <v>115</v>
      </c>
      <c r="B50" s="109" t="s">
        <v>116</v>
      </c>
      <c r="C50" t="s">
        <v>35</v>
      </c>
      <c r="D50" s="22">
        <v>27</v>
      </c>
      <c r="E50" s="22">
        <v>0</v>
      </c>
      <c r="F50" s="22">
        <v>0</v>
      </c>
      <c r="G50" s="22">
        <v>0</v>
      </c>
      <c r="H50" s="23">
        <f t="shared" si="2"/>
        <v>27</v>
      </c>
      <c r="I50" s="22">
        <v>0</v>
      </c>
      <c r="J50" s="23">
        <f t="shared" si="3"/>
        <v>27</v>
      </c>
      <c r="K50" s="51"/>
      <c r="L50" s="22">
        <v>58</v>
      </c>
      <c r="M50" s="22">
        <v>38</v>
      </c>
      <c r="N50" s="22">
        <v>0</v>
      </c>
      <c r="O50" s="22">
        <v>0</v>
      </c>
      <c r="P50" s="23">
        <f t="shared" si="4"/>
        <v>96</v>
      </c>
      <c r="Q50" s="22">
        <v>0</v>
      </c>
      <c r="R50" s="23">
        <f t="shared" si="5"/>
        <v>96</v>
      </c>
      <c r="S50" s="25"/>
      <c r="T50" s="74"/>
      <c r="U50" s="26"/>
      <c r="V50" s="26"/>
      <c r="W50" s="26"/>
      <c r="X50" s="26"/>
      <c r="Y50" s="26"/>
    </row>
    <row r="51" spans="1:25" x14ac:dyDescent="0.2">
      <c r="A51" t="s">
        <v>117</v>
      </c>
      <c r="B51" s="109" t="s">
        <v>118</v>
      </c>
      <c r="C51" t="s">
        <v>32</v>
      </c>
      <c r="D51" s="22">
        <v>7</v>
      </c>
      <c r="E51" s="22">
        <v>0</v>
      </c>
      <c r="F51" s="22">
        <v>0</v>
      </c>
      <c r="G51" s="22">
        <v>11</v>
      </c>
      <c r="H51" s="23">
        <f t="shared" si="2"/>
        <v>18</v>
      </c>
      <c r="I51" s="22">
        <v>0</v>
      </c>
      <c r="J51" s="23">
        <f t="shared" si="3"/>
        <v>18</v>
      </c>
      <c r="K51" s="51"/>
      <c r="L51" s="22">
        <v>9</v>
      </c>
      <c r="M51" s="22">
        <v>0</v>
      </c>
      <c r="N51" s="22">
        <v>0</v>
      </c>
      <c r="O51" s="22">
        <v>4</v>
      </c>
      <c r="P51" s="23">
        <f t="shared" si="4"/>
        <v>13</v>
      </c>
      <c r="Q51" s="22">
        <v>0</v>
      </c>
      <c r="R51" s="23">
        <f t="shared" si="5"/>
        <v>13</v>
      </c>
      <c r="S51" s="25"/>
      <c r="T51" s="74"/>
      <c r="U51" s="26"/>
      <c r="V51" s="26"/>
      <c r="W51" s="26"/>
      <c r="X51" s="26"/>
      <c r="Y51" s="26"/>
    </row>
    <row r="52" spans="1:25" x14ac:dyDescent="0.2">
      <c r="A52" t="s">
        <v>119</v>
      </c>
      <c r="B52" s="109" t="s">
        <v>120</v>
      </c>
      <c r="C52" t="s">
        <v>38</v>
      </c>
      <c r="D52" s="22">
        <v>210</v>
      </c>
      <c r="E52" s="22">
        <v>0</v>
      </c>
      <c r="F52" s="22">
        <v>0</v>
      </c>
      <c r="G52" s="22">
        <v>115</v>
      </c>
      <c r="H52" s="23">
        <f t="shared" si="2"/>
        <v>325</v>
      </c>
      <c r="I52" s="22">
        <v>0</v>
      </c>
      <c r="J52" s="23">
        <f t="shared" si="3"/>
        <v>325</v>
      </c>
      <c r="K52" s="51"/>
      <c r="L52" s="22">
        <v>142</v>
      </c>
      <c r="M52" s="22">
        <v>0</v>
      </c>
      <c r="N52" s="22">
        <v>0</v>
      </c>
      <c r="O52" s="22">
        <v>104</v>
      </c>
      <c r="P52" s="23">
        <f t="shared" si="4"/>
        <v>246</v>
      </c>
      <c r="Q52" s="22">
        <v>0</v>
      </c>
      <c r="R52" s="23">
        <f t="shared" si="5"/>
        <v>246</v>
      </c>
      <c r="S52" s="25"/>
      <c r="T52" s="74"/>
      <c r="U52" s="26"/>
      <c r="V52" s="26"/>
      <c r="W52" s="26"/>
      <c r="X52" s="26"/>
      <c r="Y52" s="26"/>
    </row>
    <row r="53" spans="1:25" x14ac:dyDescent="0.2">
      <c r="A53" t="s">
        <v>121</v>
      </c>
      <c r="B53" s="109" t="s">
        <v>122</v>
      </c>
      <c r="C53" t="s">
        <v>38</v>
      </c>
      <c r="D53" s="22">
        <v>94</v>
      </c>
      <c r="E53" s="22">
        <v>0</v>
      </c>
      <c r="F53" s="22">
        <v>0</v>
      </c>
      <c r="G53" s="22">
        <v>6</v>
      </c>
      <c r="H53" s="23">
        <f t="shared" si="2"/>
        <v>100</v>
      </c>
      <c r="I53" s="22">
        <v>0</v>
      </c>
      <c r="J53" s="23">
        <f t="shared" si="3"/>
        <v>100</v>
      </c>
      <c r="K53" s="51"/>
      <c r="L53" s="22">
        <v>68</v>
      </c>
      <c r="M53" s="22">
        <v>0</v>
      </c>
      <c r="N53" s="22">
        <v>0</v>
      </c>
      <c r="O53" s="22">
        <v>2</v>
      </c>
      <c r="P53" s="23">
        <f t="shared" si="4"/>
        <v>70</v>
      </c>
      <c r="Q53" s="22">
        <v>0</v>
      </c>
      <c r="R53" s="23">
        <f t="shared" si="5"/>
        <v>70</v>
      </c>
      <c r="S53" s="25"/>
      <c r="T53" s="74"/>
      <c r="U53" s="26"/>
      <c r="V53" s="26"/>
      <c r="W53" s="26"/>
      <c r="X53" s="26"/>
      <c r="Y53" s="26"/>
    </row>
    <row r="54" spans="1:25" x14ac:dyDescent="0.2">
      <c r="A54" t="s">
        <v>123</v>
      </c>
      <c r="B54" s="109" t="s">
        <v>124</v>
      </c>
      <c r="C54" t="s">
        <v>32</v>
      </c>
      <c r="D54" s="22">
        <v>72</v>
      </c>
      <c r="E54" s="22">
        <v>0</v>
      </c>
      <c r="F54" s="22">
        <v>0</v>
      </c>
      <c r="G54" s="22">
        <v>58</v>
      </c>
      <c r="H54" s="23">
        <f t="shared" si="2"/>
        <v>130</v>
      </c>
      <c r="I54" s="22">
        <v>107</v>
      </c>
      <c r="J54" s="23">
        <f t="shared" si="3"/>
        <v>237</v>
      </c>
      <c r="K54" s="51"/>
      <c r="L54" s="22">
        <v>91</v>
      </c>
      <c r="M54" s="22">
        <v>0</v>
      </c>
      <c r="N54" s="22">
        <v>0</v>
      </c>
      <c r="O54" s="22">
        <v>27</v>
      </c>
      <c r="P54" s="23">
        <f t="shared" si="4"/>
        <v>118</v>
      </c>
      <c r="Q54" s="22">
        <v>49</v>
      </c>
      <c r="R54" s="23">
        <f t="shared" si="5"/>
        <v>167</v>
      </c>
      <c r="S54" s="25"/>
      <c r="T54" s="74"/>
      <c r="U54" s="26"/>
      <c r="V54" s="26"/>
      <c r="W54" s="26"/>
      <c r="X54" s="26"/>
      <c r="Y54" s="26"/>
    </row>
    <row r="55" spans="1:25" x14ac:dyDescent="0.2">
      <c r="A55" t="s">
        <v>125</v>
      </c>
      <c r="B55" s="109" t="s">
        <v>126</v>
      </c>
      <c r="C55" t="s">
        <v>58</v>
      </c>
      <c r="D55" s="22">
        <v>21</v>
      </c>
      <c r="E55" s="22">
        <v>0</v>
      </c>
      <c r="F55" s="22">
        <v>0</v>
      </c>
      <c r="G55" s="22">
        <v>0</v>
      </c>
      <c r="H55" s="23">
        <f t="shared" si="2"/>
        <v>21</v>
      </c>
      <c r="I55" s="22">
        <v>0</v>
      </c>
      <c r="J55" s="23">
        <f t="shared" si="3"/>
        <v>21</v>
      </c>
      <c r="K55" s="51"/>
      <c r="L55" s="22">
        <v>9</v>
      </c>
      <c r="M55" s="22">
        <v>0</v>
      </c>
      <c r="N55" s="22">
        <v>0</v>
      </c>
      <c r="O55" s="22">
        <v>0</v>
      </c>
      <c r="P55" s="23">
        <f t="shared" si="4"/>
        <v>9</v>
      </c>
      <c r="Q55" s="22">
        <v>0</v>
      </c>
      <c r="R55" s="23">
        <f t="shared" si="5"/>
        <v>9</v>
      </c>
      <c r="S55" s="25"/>
      <c r="T55" s="74"/>
      <c r="U55" s="26"/>
      <c r="V55" s="26"/>
      <c r="W55" s="26"/>
      <c r="X55" s="26"/>
      <c r="Y55" s="26"/>
    </row>
    <row r="56" spans="1:25" x14ac:dyDescent="0.2">
      <c r="A56" t="s">
        <v>127</v>
      </c>
      <c r="B56" s="109" t="s">
        <v>128</v>
      </c>
      <c r="C56" t="s">
        <v>58</v>
      </c>
      <c r="D56" s="22">
        <v>209</v>
      </c>
      <c r="E56" s="22">
        <v>0</v>
      </c>
      <c r="F56" s="22">
        <v>0</v>
      </c>
      <c r="G56" s="22">
        <v>16</v>
      </c>
      <c r="H56" s="23">
        <f t="shared" si="2"/>
        <v>225</v>
      </c>
      <c r="I56" s="22">
        <v>0</v>
      </c>
      <c r="J56" s="23">
        <f t="shared" si="3"/>
        <v>225</v>
      </c>
      <c r="K56" s="51"/>
      <c r="L56" s="22">
        <v>111</v>
      </c>
      <c r="M56" s="22">
        <v>0</v>
      </c>
      <c r="N56" s="22">
        <v>0</v>
      </c>
      <c r="O56" s="22">
        <v>44</v>
      </c>
      <c r="P56" s="23">
        <f t="shared" si="4"/>
        <v>155</v>
      </c>
      <c r="Q56" s="22">
        <v>0</v>
      </c>
      <c r="R56" s="23">
        <f t="shared" si="5"/>
        <v>155</v>
      </c>
      <c r="S56" s="25"/>
      <c r="T56" s="74"/>
      <c r="U56" s="26"/>
      <c r="V56" s="26"/>
      <c r="W56" s="26"/>
      <c r="X56" s="26"/>
      <c r="Y56" s="26"/>
    </row>
    <row r="57" spans="1:25" x14ac:dyDescent="0.2">
      <c r="A57" t="s">
        <v>129</v>
      </c>
      <c r="B57" s="109" t="s">
        <v>130</v>
      </c>
      <c r="C57" t="s">
        <v>35</v>
      </c>
      <c r="D57" s="22">
        <v>307</v>
      </c>
      <c r="E57" s="22">
        <v>0</v>
      </c>
      <c r="F57" s="22">
        <v>8</v>
      </c>
      <c r="G57" s="22">
        <v>49</v>
      </c>
      <c r="H57" s="23">
        <f t="shared" si="2"/>
        <v>364</v>
      </c>
      <c r="I57" s="22">
        <v>23</v>
      </c>
      <c r="J57" s="23">
        <f t="shared" si="3"/>
        <v>387</v>
      </c>
      <c r="K57" s="51"/>
      <c r="L57" s="22">
        <v>147</v>
      </c>
      <c r="M57" s="22">
        <v>0</v>
      </c>
      <c r="N57" s="22">
        <v>0</v>
      </c>
      <c r="O57" s="22">
        <v>46</v>
      </c>
      <c r="P57" s="23">
        <f t="shared" si="4"/>
        <v>193</v>
      </c>
      <c r="Q57" s="22">
        <v>0</v>
      </c>
      <c r="R57" s="23">
        <f t="shared" si="5"/>
        <v>193</v>
      </c>
      <c r="S57" s="25"/>
      <c r="T57" s="74"/>
      <c r="U57" s="26"/>
      <c r="V57" s="26"/>
      <c r="W57" s="26"/>
      <c r="X57" s="26"/>
      <c r="Y57" s="26"/>
    </row>
    <row r="58" spans="1:25" x14ac:dyDescent="0.2">
      <c r="A58" t="s">
        <v>131</v>
      </c>
      <c r="B58" s="109" t="s">
        <v>132</v>
      </c>
      <c r="C58" t="s">
        <v>35</v>
      </c>
      <c r="D58" s="22">
        <v>255</v>
      </c>
      <c r="E58" s="22">
        <v>0</v>
      </c>
      <c r="F58" s="22">
        <v>0</v>
      </c>
      <c r="G58" s="22">
        <v>95</v>
      </c>
      <c r="H58" s="23">
        <f t="shared" si="2"/>
        <v>350</v>
      </c>
      <c r="I58" s="22">
        <v>5</v>
      </c>
      <c r="J58" s="23">
        <f t="shared" si="3"/>
        <v>355</v>
      </c>
      <c r="K58" s="51"/>
      <c r="L58" s="22">
        <v>215</v>
      </c>
      <c r="M58" s="22">
        <v>0</v>
      </c>
      <c r="N58" s="22">
        <v>0</v>
      </c>
      <c r="O58" s="22">
        <v>50</v>
      </c>
      <c r="P58" s="23">
        <f t="shared" si="4"/>
        <v>265</v>
      </c>
      <c r="Q58" s="22">
        <v>9</v>
      </c>
      <c r="R58" s="23">
        <f t="shared" si="5"/>
        <v>274</v>
      </c>
      <c r="S58" s="25"/>
      <c r="T58" s="74"/>
      <c r="U58" s="26"/>
      <c r="V58" s="26"/>
      <c r="W58" s="26"/>
      <c r="X58" s="26"/>
      <c r="Y58" s="26"/>
    </row>
    <row r="59" spans="1:25" x14ac:dyDescent="0.2">
      <c r="A59" t="s">
        <v>133</v>
      </c>
      <c r="B59" s="109" t="s">
        <v>134</v>
      </c>
      <c r="C59" t="s">
        <v>51</v>
      </c>
      <c r="D59" s="22">
        <v>8</v>
      </c>
      <c r="E59" s="22">
        <v>0</v>
      </c>
      <c r="F59" s="22">
        <v>0</v>
      </c>
      <c r="G59" s="22">
        <v>0</v>
      </c>
      <c r="H59" s="23">
        <f t="shared" si="2"/>
        <v>8</v>
      </c>
      <c r="I59" s="22">
        <v>37</v>
      </c>
      <c r="J59" s="23">
        <f t="shared" si="3"/>
        <v>45</v>
      </c>
      <c r="K59" s="51"/>
      <c r="L59" s="22">
        <v>8</v>
      </c>
      <c r="M59" s="22">
        <v>0</v>
      </c>
      <c r="N59" s="22">
        <v>0</v>
      </c>
      <c r="O59" s="22">
        <v>0</v>
      </c>
      <c r="P59" s="23">
        <f t="shared" si="4"/>
        <v>8</v>
      </c>
      <c r="Q59" s="22">
        <v>0</v>
      </c>
      <c r="R59" s="23">
        <f t="shared" si="5"/>
        <v>8</v>
      </c>
      <c r="S59" s="25"/>
      <c r="T59" s="74"/>
      <c r="U59" s="26"/>
      <c r="V59" s="26"/>
      <c r="W59" s="26"/>
      <c r="X59" s="26"/>
      <c r="Y59" s="26"/>
    </row>
    <row r="60" spans="1:25" x14ac:dyDescent="0.2">
      <c r="A60" t="s">
        <v>135</v>
      </c>
      <c r="B60" s="109" t="s">
        <v>136</v>
      </c>
      <c r="C60" t="s">
        <v>32</v>
      </c>
      <c r="D60" s="22">
        <v>74</v>
      </c>
      <c r="E60" s="22">
        <v>0</v>
      </c>
      <c r="F60" s="22">
        <v>0</v>
      </c>
      <c r="G60" s="22">
        <v>55</v>
      </c>
      <c r="H60" s="23">
        <f t="shared" si="2"/>
        <v>129</v>
      </c>
      <c r="I60" s="22">
        <v>12</v>
      </c>
      <c r="J60" s="23">
        <f t="shared" si="3"/>
        <v>141</v>
      </c>
      <c r="K60" s="51"/>
      <c r="L60" s="22">
        <v>69</v>
      </c>
      <c r="M60" s="22">
        <v>0</v>
      </c>
      <c r="N60" s="22">
        <v>0</v>
      </c>
      <c r="O60" s="22">
        <v>34</v>
      </c>
      <c r="P60" s="23">
        <f t="shared" si="4"/>
        <v>103</v>
      </c>
      <c r="Q60" s="22">
        <v>81</v>
      </c>
      <c r="R60" s="23">
        <f t="shared" si="5"/>
        <v>184</v>
      </c>
      <c r="S60" s="25"/>
      <c r="T60" s="74"/>
      <c r="U60" s="26"/>
      <c r="V60" s="26"/>
      <c r="W60" s="26"/>
      <c r="X60" s="26"/>
      <c r="Y60" s="26"/>
    </row>
    <row r="61" spans="1:25" x14ac:dyDescent="0.2">
      <c r="A61" t="s">
        <v>137</v>
      </c>
      <c r="B61" s="109" t="s">
        <v>138</v>
      </c>
      <c r="C61" t="s">
        <v>32</v>
      </c>
      <c r="D61" s="22">
        <v>36</v>
      </c>
      <c r="E61" s="22">
        <v>0</v>
      </c>
      <c r="F61" s="22">
        <v>0</v>
      </c>
      <c r="G61" s="22">
        <v>12</v>
      </c>
      <c r="H61" s="23">
        <f t="shared" si="2"/>
        <v>48</v>
      </c>
      <c r="I61" s="22">
        <v>0</v>
      </c>
      <c r="J61" s="23">
        <f t="shared" si="3"/>
        <v>48</v>
      </c>
      <c r="K61" s="51"/>
      <c r="L61" s="22">
        <v>20</v>
      </c>
      <c r="M61" s="22">
        <v>0</v>
      </c>
      <c r="N61" s="22">
        <v>0</v>
      </c>
      <c r="O61" s="22">
        <v>0</v>
      </c>
      <c r="P61" s="23">
        <f t="shared" si="4"/>
        <v>20</v>
      </c>
      <c r="Q61" s="22">
        <v>0</v>
      </c>
      <c r="R61" s="23">
        <f t="shared" si="5"/>
        <v>20</v>
      </c>
      <c r="S61" s="25"/>
      <c r="T61" s="74"/>
      <c r="U61" s="26"/>
      <c r="V61" s="26"/>
      <c r="W61" s="26"/>
      <c r="X61" s="26"/>
      <c r="Y61" s="26"/>
    </row>
    <row r="62" spans="1:25" x14ac:dyDescent="0.2">
      <c r="A62" t="s">
        <v>139</v>
      </c>
      <c r="B62" s="109" t="s">
        <v>140</v>
      </c>
      <c r="C62" t="s">
        <v>35</v>
      </c>
      <c r="D62" s="22">
        <v>165</v>
      </c>
      <c r="E62" s="22">
        <v>0</v>
      </c>
      <c r="F62" s="22">
        <v>0</v>
      </c>
      <c r="G62" s="22">
        <v>4</v>
      </c>
      <c r="H62" s="23">
        <f t="shared" si="2"/>
        <v>169</v>
      </c>
      <c r="I62" s="22">
        <v>10</v>
      </c>
      <c r="J62" s="23">
        <f t="shared" si="3"/>
        <v>179</v>
      </c>
      <c r="K62" s="51"/>
      <c r="L62" s="22">
        <v>45</v>
      </c>
      <c r="M62" s="22">
        <v>26</v>
      </c>
      <c r="N62" s="22">
        <v>0</v>
      </c>
      <c r="O62" s="22">
        <v>0</v>
      </c>
      <c r="P62" s="23">
        <f t="shared" si="4"/>
        <v>71</v>
      </c>
      <c r="Q62" s="22">
        <v>1</v>
      </c>
      <c r="R62" s="23">
        <f t="shared" si="5"/>
        <v>72</v>
      </c>
      <c r="S62" s="25"/>
      <c r="T62" s="74"/>
      <c r="U62" s="26"/>
      <c r="V62" s="26"/>
      <c r="W62" s="26"/>
      <c r="X62" s="26"/>
      <c r="Y62" s="26"/>
    </row>
    <row r="63" spans="1:25" x14ac:dyDescent="0.2">
      <c r="A63" t="s">
        <v>141</v>
      </c>
      <c r="B63" t="s">
        <v>142</v>
      </c>
      <c r="C63" t="s">
        <v>58</v>
      </c>
      <c r="D63" s="22">
        <v>41</v>
      </c>
      <c r="E63" s="22">
        <v>0</v>
      </c>
      <c r="F63" s="22">
        <v>0</v>
      </c>
      <c r="G63" s="22">
        <v>20</v>
      </c>
      <c r="H63" s="23">
        <f t="shared" si="2"/>
        <v>61</v>
      </c>
      <c r="I63" s="22">
        <v>0</v>
      </c>
      <c r="J63" s="23">
        <f t="shared" si="3"/>
        <v>61</v>
      </c>
      <c r="K63" s="51"/>
      <c r="L63" s="22">
        <v>0</v>
      </c>
      <c r="M63" s="22">
        <v>0</v>
      </c>
      <c r="N63" s="22">
        <v>0</v>
      </c>
      <c r="O63" s="22">
        <v>0</v>
      </c>
      <c r="P63" s="23">
        <f t="shared" si="4"/>
        <v>0</v>
      </c>
      <c r="Q63" s="22">
        <v>0</v>
      </c>
      <c r="R63" s="23">
        <f t="shared" si="5"/>
        <v>0</v>
      </c>
      <c r="S63" s="25"/>
      <c r="T63" s="74"/>
      <c r="U63" s="26"/>
      <c r="V63" s="26"/>
      <c r="W63" s="26"/>
      <c r="X63" s="26"/>
      <c r="Y63" s="26"/>
    </row>
    <row r="64" spans="1:25" x14ac:dyDescent="0.2">
      <c r="A64" t="s">
        <v>143</v>
      </c>
      <c r="B64" s="109" t="s">
        <v>144</v>
      </c>
      <c r="C64" t="s">
        <v>32</v>
      </c>
      <c r="D64" s="22">
        <v>15</v>
      </c>
      <c r="E64" s="22">
        <v>0</v>
      </c>
      <c r="F64" s="22">
        <v>0</v>
      </c>
      <c r="G64" s="22">
        <v>2</v>
      </c>
      <c r="H64" s="23">
        <f t="shared" si="2"/>
        <v>17</v>
      </c>
      <c r="I64" s="22">
        <v>278</v>
      </c>
      <c r="J64" s="23">
        <f t="shared" si="3"/>
        <v>295</v>
      </c>
      <c r="K64" s="51"/>
      <c r="L64" s="22">
        <v>36</v>
      </c>
      <c r="M64" s="22">
        <v>0</v>
      </c>
      <c r="N64" s="22">
        <v>0</v>
      </c>
      <c r="O64" s="22">
        <v>8</v>
      </c>
      <c r="P64" s="23">
        <f t="shared" si="4"/>
        <v>44</v>
      </c>
      <c r="Q64" s="22">
        <v>42</v>
      </c>
      <c r="R64" s="23">
        <f t="shared" si="5"/>
        <v>86</v>
      </c>
      <c r="S64" s="25"/>
      <c r="T64" s="74"/>
      <c r="U64" s="26"/>
      <c r="V64" s="26"/>
      <c r="W64" s="26"/>
      <c r="X64" s="26"/>
      <c r="Y64" s="26"/>
    </row>
    <row r="65" spans="1:25" x14ac:dyDescent="0.2">
      <c r="A65" t="s">
        <v>147</v>
      </c>
      <c r="B65" t="s">
        <v>148</v>
      </c>
      <c r="C65" t="s">
        <v>38</v>
      </c>
      <c r="D65" s="22">
        <v>50</v>
      </c>
      <c r="E65" s="22">
        <v>0</v>
      </c>
      <c r="F65" s="22">
        <v>0</v>
      </c>
      <c r="G65" s="22">
        <v>0</v>
      </c>
      <c r="H65" s="23">
        <f t="shared" si="2"/>
        <v>50</v>
      </c>
      <c r="I65" s="22">
        <v>0</v>
      </c>
      <c r="J65" s="23">
        <f t="shared" si="3"/>
        <v>50</v>
      </c>
      <c r="K65" s="51"/>
      <c r="L65" s="22">
        <v>0</v>
      </c>
      <c r="M65" s="22">
        <v>0</v>
      </c>
      <c r="N65" s="22">
        <v>0</v>
      </c>
      <c r="O65" s="22">
        <v>0</v>
      </c>
      <c r="P65" s="23">
        <f t="shared" si="4"/>
        <v>0</v>
      </c>
      <c r="Q65" s="22">
        <v>0</v>
      </c>
      <c r="R65" s="23">
        <f t="shared" si="5"/>
        <v>0</v>
      </c>
      <c r="S65" s="25"/>
      <c r="T65" s="74"/>
      <c r="U65" s="26"/>
      <c r="V65" s="26"/>
      <c r="W65" s="26"/>
      <c r="X65" s="26"/>
      <c r="Y65" s="26"/>
    </row>
    <row r="66" spans="1:25" x14ac:dyDescent="0.2">
      <c r="A66" t="s">
        <v>149</v>
      </c>
      <c r="B66" s="109" t="s">
        <v>150</v>
      </c>
      <c r="C66" t="s">
        <v>58</v>
      </c>
      <c r="D66" s="22">
        <v>318</v>
      </c>
      <c r="E66" s="22">
        <v>20</v>
      </c>
      <c r="F66" s="22">
        <v>0</v>
      </c>
      <c r="G66" s="22">
        <v>235</v>
      </c>
      <c r="H66" s="23">
        <f t="shared" si="2"/>
        <v>573</v>
      </c>
      <c r="I66" s="22">
        <v>128</v>
      </c>
      <c r="J66" s="23">
        <f t="shared" si="3"/>
        <v>701</v>
      </c>
      <c r="K66" s="51"/>
      <c r="L66" s="22">
        <v>145</v>
      </c>
      <c r="M66" s="22">
        <v>0</v>
      </c>
      <c r="N66" s="22">
        <v>0</v>
      </c>
      <c r="O66" s="22">
        <v>84</v>
      </c>
      <c r="P66" s="23">
        <f t="shared" si="4"/>
        <v>229</v>
      </c>
      <c r="Q66" s="22">
        <v>127</v>
      </c>
      <c r="R66" s="23">
        <f t="shared" si="5"/>
        <v>356</v>
      </c>
      <c r="S66" s="25"/>
      <c r="T66" s="74"/>
      <c r="U66" s="26"/>
      <c r="V66" s="26"/>
      <c r="W66" s="26"/>
      <c r="X66" s="26"/>
      <c r="Y66" s="26"/>
    </row>
    <row r="67" spans="1:25" x14ac:dyDescent="0.2">
      <c r="A67" t="s">
        <v>151</v>
      </c>
      <c r="B67" s="109" t="s">
        <v>152</v>
      </c>
      <c r="C67" t="s">
        <v>58</v>
      </c>
      <c r="D67" s="22">
        <v>187</v>
      </c>
      <c r="E67" s="22">
        <v>0</v>
      </c>
      <c r="F67" s="22">
        <v>0</v>
      </c>
      <c r="G67" s="22">
        <v>0</v>
      </c>
      <c r="H67" s="23">
        <f t="shared" si="2"/>
        <v>187</v>
      </c>
      <c r="I67" s="22">
        <v>0</v>
      </c>
      <c r="J67" s="23">
        <f t="shared" si="3"/>
        <v>187</v>
      </c>
      <c r="K67" s="51"/>
      <c r="L67" s="22">
        <v>116</v>
      </c>
      <c r="M67" s="22">
        <v>0</v>
      </c>
      <c r="N67" s="22">
        <v>0</v>
      </c>
      <c r="O67" s="22">
        <v>5</v>
      </c>
      <c r="P67" s="23">
        <f t="shared" si="4"/>
        <v>121</v>
      </c>
      <c r="Q67" s="22">
        <v>0</v>
      </c>
      <c r="R67" s="23">
        <f t="shared" si="5"/>
        <v>121</v>
      </c>
      <c r="S67" s="25"/>
      <c r="T67" s="74"/>
      <c r="U67" s="26"/>
      <c r="V67" s="26"/>
      <c r="W67" s="26"/>
      <c r="X67" s="26"/>
      <c r="Y67" s="26"/>
    </row>
    <row r="68" spans="1:25" x14ac:dyDescent="0.2">
      <c r="A68" t="s">
        <v>153</v>
      </c>
      <c r="B68" s="109" t="s">
        <v>154</v>
      </c>
      <c r="C68" t="s">
        <v>51</v>
      </c>
      <c r="D68" s="22">
        <v>299</v>
      </c>
      <c r="E68" s="22">
        <v>0</v>
      </c>
      <c r="F68" s="22">
        <v>0</v>
      </c>
      <c r="G68" s="22">
        <v>62</v>
      </c>
      <c r="H68" s="23">
        <f t="shared" si="2"/>
        <v>361</v>
      </c>
      <c r="I68" s="22">
        <v>234</v>
      </c>
      <c r="J68" s="23">
        <f t="shared" si="3"/>
        <v>595</v>
      </c>
      <c r="K68" s="51"/>
      <c r="L68" s="22">
        <v>200</v>
      </c>
      <c r="M68" s="22">
        <v>0</v>
      </c>
      <c r="N68" s="22">
        <v>5</v>
      </c>
      <c r="O68" s="22">
        <v>48</v>
      </c>
      <c r="P68" s="23">
        <f t="shared" si="4"/>
        <v>253</v>
      </c>
      <c r="Q68" s="22">
        <v>108</v>
      </c>
      <c r="R68" s="23">
        <f t="shared" si="5"/>
        <v>361</v>
      </c>
      <c r="S68" s="25"/>
      <c r="T68" s="74"/>
      <c r="U68" s="26"/>
      <c r="V68" s="26"/>
      <c r="W68" s="26"/>
      <c r="X68" s="26"/>
      <c r="Y68" s="26"/>
    </row>
    <row r="69" spans="1:25" x14ac:dyDescent="0.2">
      <c r="A69" t="s">
        <v>155</v>
      </c>
      <c r="B69" s="109" t="s">
        <v>156</v>
      </c>
      <c r="C69" t="s">
        <v>38</v>
      </c>
      <c r="D69" s="22">
        <v>215</v>
      </c>
      <c r="E69" s="22">
        <v>0</v>
      </c>
      <c r="F69" s="22">
        <v>0</v>
      </c>
      <c r="G69" s="22">
        <v>59</v>
      </c>
      <c r="H69" s="23">
        <f t="shared" si="2"/>
        <v>274</v>
      </c>
      <c r="I69" s="22">
        <v>0</v>
      </c>
      <c r="J69" s="23">
        <f t="shared" si="3"/>
        <v>274</v>
      </c>
      <c r="K69" s="51"/>
      <c r="L69" s="22">
        <v>159</v>
      </c>
      <c r="M69" s="22">
        <v>11</v>
      </c>
      <c r="N69" s="22">
        <v>0</v>
      </c>
      <c r="O69" s="22">
        <v>11</v>
      </c>
      <c r="P69" s="23">
        <f t="shared" si="4"/>
        <v>181</v>
      </c>
      <c r="Q69" s="22">
        <v>14</v>
      </c>
      <c r="R69" s="23">
        <f t="shared" si="5"/>
        <v>195</v>
      </c>
      <c r="S69" s="25"/>
      <c r="T69" s="74"/>
      <c r="U69" s="26"/>
      <c r="V69" s="26"/>
      <c r="W69" s="26"/>
      <c r="X69" s="26"/>
      <c r="Y69" s="26"/>
    </row>
    <row r="70" spans="1:25" x14ac:dyDescent="0.2">
      <c r="A70" t="s">
        <v>157</v>
      </c>
      <c r="B70" s="109" t="s">
        <v>158</v>
      </c>
      <c r="C70" t="s">
        <v>51</v>
      </c>
      <c r="D70" s="22">
        <v>0</v>
      </c>
      <c r="E70" s="22">
        <v>0</v>
      </c>
      <c r="F70" s="22">
        <v>0</v>
      </c>
      <c r="G70" s="22">
        <v>3</v>
      </c>
      <c r="H70" s="23">
        <f t="shared" si="2"/>
        <v>3</v>
      </c>
      <c r="I70" s="22">
        <v>0</v>
      </c>
      <c r="J70" s="23">
        <f t="shared" si="3"/>
        <v>3</v>
      </c>
      <c r="K70" s="51"/>
      <c r="L70" s="22">
        <v>40</v>
      </c>
      <c r="M70" s="22">
        <v>0</v>
      </c>
      <c r="N70" s="22">
        <v>0</v>
      </c>
      <c r="O70" s="22">
        <v>0</v>
      </c>
      <c r="P70" s="23">
        <f t="shared" si="4"/>
        <v>40</v>
      </c>
      <c r="Q70" s="22">
        <v>0</v>
      </c>
      <c r="R70" s="23">
        <f t="shared" si="5"/>
        <v>40</v>
      </c>
      <c r="S70" s="25"/>
      <c r="T70" s="74"/>
      <c r="U70" s="26"/>
      <c r="V70" s="26"/>
      <c r="W70" s="26"/>
      <c r="X70" s="26"/>
      <c r="Y70" s="26"/>
    </row>
    <row r="71" spans="1:25" x14ac:dyDescent="0.2">
      <c r="A71" t="s">
        <v>159</v>
      </c>
      <c r="B71" s="109" t="s">
        <v>160</v>
      </c>
      <c r="C71" t="s">
        <v>32</v>
      </c>
      <c r="D71" s="22">
        <v>10</v>
      </c>
      <c r="E71" s="22">
        <v>34</v>
      </c>
      <c r="F71" s="22">
        <v>0</v>
      </c>
      <c r="G71" s="22">
        <v>42</v>
      </c>
      <c r="H71" s="23">
        <f t="shared" si="2"/>
        <v>86</v>
      </c>
      <c r="I71" s="22">
        <v>113</v>
      </c>
      <c r="J71" s="23">
        <f t="shared" si="3"/>
        <v>199</v>
      </c>
      <c r="K71" s="51"/>
      <c r="L71" s="22">
        <v>99</v>
      </c>
      <c r="M71" s="22">
        <v>46</v>
      </c>
      <c r="N71" s="22">
        <v>0</v>
      </c>
      <c r="O71" s="22">
        <v>22</v>
      </c>
      <c r="P71" s="23">
        <f t="shared" si="4"/>
        <v>167</v>
      </c>
      <c r="Q71" s="22">
        <v>119</v>
      </c>
      <c r="R71" s="23">
        <f t="shared" si="5"/>
        <v>286</v>
      </c>
      <c r="S71" s="25"/>
      <c r="T71" s="74"/>
      <c r="U71" s="26"/>
      <c r="V71" s="26"/>
      <c r="W71" s="26"/>
      <c r="X71" s="26"/>
      <c r="Y71" s="26"/>
    </row>
    <row r="72" spans="1:25" x14ac:dyDescent="0.2">
      <c r="A72" t="s">
        <v>161</v>
      </c>
      <c r="B72" s="109" t="s">
        <v>162</v>
      </c>
      <c r="C72" t="s">
        <v>32</v>
      </c>
      <c r="D72" s="22">
        <v>32</v>
      </c>
      <c r="E72" s="22">
        <v>0</v>
      </c>
      <c r="F72" s="22">
        <v>0</v>
      </c>
      <c r="G72" s="22">
        <v>7</v>
      </c>
      <c r="H72" s="23">
        <f t="shared" si="2"/>
        <v>39</v>
      </c>
      <c r="I72" s="22">
        <v>84</v>
      </c>
      <c r="J72" s="23">
        <f t="shared" si="3"/>
        <v>123</v>
      </c>
      <c r="K72" s="51"/>
      <c r="L72" s="22">
        <v>8</v>
      </c>
      <c r="M72" s="22">
        <v>0</v>
      </c>
      <c r="N72" s="22">
        <v>0</v>
      </c>
      <c r="O72" s="22">
        <v>7</v>
      </c>
      <c r="P72" s="23">
        <f t="shared" si="4"/>
        <v>15</v>
      </c>
      <c r="Q72" s="22">
        <v>50</v>
      </c>
      <c r="R72" s="23">
        <f t="shared" si="5"/>
        <v>65</v>
      </c>
      <c r="S72" s="25"/>
      <c r="T72" s="74"/>
      <c r="U72" s="26"/>
      <c r="V72" s="26"/>
      <c r="W72" s="26"/>
      <c r="X72" s="26"/>
      <c r="Y72" s="26"/>
    </row>
    <row r="73" spans="1:25" x14ac:dyDescent="0.2">
      <c r="A73" t="s">
        <v>163</v>
      </c>
      <c r="B73" s="109" t="s">
        <v>164</v>
      </c>
      <c r="C73" t="s">
        <v>51</v>
      </c>
      <c r="D73" s="22">
        <v>210</v>
      </c>
      <c r="E73" s="22">
        <v>0</v>
      </c>
      <c r="F73" s="22">
        <v>0</v>
      </c>
      <c r="G73" s="22">
        <v>16</v>
      </c>
      <c r="H73" s="23">
        <f t="shared" si="2"/>
        <v>226</v>
      </c>
      <c r="I73" s="22">
        <v>140</v>
      </c>
      <c r="J73" s="23">
        <f t="shared" si="3"/>
        <v>366</v>
      </c>
      <c r="K73" s="51"/>
      <c r="L73" s="22">
        <v>81</v>
      </c>
      <c r="M73" s="22">
        <v>0</v>
      </c>
      <c r="N73" s="22">
        <v>0</v>
      </c>
      <c r="O73" s="22">
        <v>0</v>
      </c>
      <c r="P73" s="23">
        <f t="shared" si="4"/>
        <v>81</v>
      </c>
      <c r="Q73" s="22">
        <v>30</v>
      </c>
      <c r="R73" s="23">
        <f t="shared" si="5"/>
        <v>111</v>
      </c>
      <c r="S73" s="25"/>
      <c r="T73" s="74"/>
      <c r="U73" s="26"/>
      <c r="V73" s="26"/>
      <c r="W73" s="26"/>
      <c r="X73" s="26"/>
      <c r="Y73" s="26"/>
    </row>
    <row r="74" spans="1:25" x14ac:dyDescent="0.2">
      <c r="A74" t="s">
        <v>165</v>
      </c>
      <c r="B74" s="109" t="s">
        <v>166</v>
      </c>
      <c r="C74" t="s">
        <v>32</v>
      </c>
      <c r="D74" s="22">
        <v>83</v>
      </c>
      <c r="E74" s="22">
        <v>0</v>
      </c>
      <c r="F74" s="22">
        <v>0</v>
      </c>
      <c r="G74" s="22">
        <v>148</v>
      </c>
      <c r="H74" s="23">
        <f t="shared" si="2"/>
        <v>231</v>
      </c>
      <c r="I74" s="22">
        <v>40</v>
      </c>
      <c r="J74" s="23">
        <f t="shared" si="3"/>
        <v>271</v>
      </c>
      <c r="K74" s="51"/>
      <c r="L74" s="22">
        <v>115</v>
      </c>
      <c r="M74" s="22">
        <v>0</v>
      </c>
      <c r="N74" s="22">
        <v>0</v>
      </c>
      <c r="O74" s="22">
        <v>86</v>
      </c>
      <c r="P74" s="23">
        <f t="shared" si="4"/>
        <v>201</v>
      </c>
      <c r="Q74" s="22">
        <v>0</v>
      </c>
      <c r="R74" s="23">
        <f t="shared" si="5"/>
        <v>201</v>
      </c>
      <c r="S74" s="25"/>
      <c r="T74" s="74"/>
      <c r="U74" s="26"/>
      <c r="V74" s="26"/>
      <c r="W74" s="26"/>
      <c r="X74" s="26"/>
      <c r="Y74" s="26"/>
    </row>
    <row r="75" spans="1:25" x14ac:dyDescent="0.2">
      <c r="A75" t="s">
        <v>167</v>
      </c>
      <c r="B75" s="109" t="s">
        <v>168</v>
      </c>
      <c r="C75" t="s">
        <v>38</v>
      </c>
      <c r="D75" s="22">
        <v>79</v>
      </c>
      <c r="E75" s="22">
        <v>0</v>
      </c>
      <c r="F75" s="22">
        <v>0</v>
      </c>
      <c r="G75" s="22">
        <v>19</v>
      </c>
      <c r="H75" s="23">
        <f t="shared" ref="H75:H138" si="6">SUM(D75:G75)</f>
        <v>98</v>
      </c>
      <c r="I75" s="22">
        <v>0</v>
      </c>
      <c r="J75" s="23">
        <f t="shared" ref="J75:J138" si="7">SUM(H75:I75)</f>
        <v>98</v>
      </c>
      <c r="K75" s="51"/>
      <c r="L75" s="22">
        <v>51</v>
      </c>
      <c r="M75" s="22">
        <v>0</v>
      </c>
      <c r="N75" s="22">
        <v>0</v>
      </c>
      <c r="O75" s="22">
        <v>0</v>
      </c>
      <c r="P75" s="23">
        <f t="shared" ref="P75:P138" si="8">SUM(L75:O75)</f>
        <v>51</v>
      </c>
      <c r="Q75" s="22">
        <v>0</v>
      </c>
      <c r="R75" s="23">
        <f t="shared" ref="R75:R138" si="9">SUM(P75:Q75)</f>
        <v>51</v>
      </c>
      <c r="S75" s="25"/>
      <c r="T75" s="74"/>
      <c r="U75" s="26"/>
      <c r="V75" s="26"/>
      <c r="W75" s="26"/>
      <c r="X75" s="26"/>
      <c r="Y75" s="26"/>
    </row>
    <row r="76" spans="1:25" x14ac:dyDescent="0.2">
      <c r="A76" t="s">
        <v>169</v>
      </c>
      <c r="B76" s="109" t="s">
        <v>170</v>
      </c>
      <c r="C76" t="s">
        <v>38</v>
      </c>
      <c r="D76" s="22">
        <v>72</v>
      </c>
      <c r="E76" s="22">
        <v>0</v>
      </c>
      <c r="F76" s="22">
        <v>0</v>
      </c>
      <c r="G76" s="22">
        <v>4</v>
      </c>
      <c r="H76" s="23">
        <f t="shared" si="6"/>
        <v>76</v>
      </c>
      <c r="I76" s="22">
        <v>95</v>
      </c>
      <c r="J76" s="23">
        <f t="shared" si="7"/>
        <v>171</v>
      </c>
      <c r="K76" s="51"/>
      <c r="L76" s="22">
        <v>157</v>
      </c>
      <c r="M76" s="22">
        <v>0</v>
      </c>
      <c r="N76" s="22">
        <v>0</v>
      </c>
      <c r="O76" s="22">
        <v>4</v>
      </c>
      <c r="P76" s="23">
        <f t="shared" si="8"/>
        <v>161</v>
      </c>
      <c r="Q76" s="22">
        <v>128</v>
      </c>
      <c r="R76" s="23">
        <f t="shared" si="9"/>
        <v>289</v>
      </c>
      <c r="S76" s="25"/>
      <c r="T76" s="74"/>
      <c r="U76" s="26"/>
      <c r="V76" s="26"/>
      <c r="W76" s="26"/>
      <c r="X76" s="26"/>
      <c r="Y76" s="26"/>
    </row>
    <row r="77" spans="1:25" x14ac:dyDescent="0.2">
      <c r="A77" t="s">
        <v>171</v>
      </c>
      <c r="B77" s="109" t="s">
        <v>172</v>
      </c>
      <c r="C77" t="s">
        <v>38</v>
      </c>
      <c r="D77" s="22">
        <v>70</v>
      </c>
      <c r="E77" s="22">
        <v>0</v>
      </c>
      <c r="F77" s="22">
        <v>0</v>
      </c>
      <c r="G77" s="22">
        <v>47</v>
      </c>
      <c r="H77" s="23">
        <f t="shared" si="6"/>
        <v>117</v>
      </c>
      <c r="I77" s="22">
        <v>0</v>
      </c>
      <c r="J77" s="23">
        <f t="shared" si="7"/>
        <v>117</v>
      </c>
      <c r="K77" s="51"/>
      <c r="L77" s="22">
        <v>3</v>
      </c>
      <c r="M77" s="22">
        <v>0</v>
      </c>
      <c r="N77" s="22">
        <v>0</v>
      </c>
      <c r="O77" s="22">
        <v>8</v>
      </c>
      <c r="P77" s="23">
        <f t="shared" si="8"/>
        <v>11</v>
      </c>
      <c r="Q77" s="22">
        <v>0</v>
      </c>
      <c r="R77" s="23">
        <f t="shared" si="9"/>
        <v>11</v>
      </c>
      <c r="S77" s="25"/>
      <c r="T77" s="74"/>
      <c r="U77" s="26"/>
      <c r="V77" s="26"/>
      <c r="W77" s="26"/>
      <c r="X77" s="26"/>
      <c r="Y77" s="26"/>
    </row>
    <row r="78" spans="1:25" x14ac:dyDescent="0.2">
      <c r="A78" t="s">
        <v>173</v>
      </c>
      <c r="B78" s="109" t="s">
        <v>174</v>
      </c>
      <c r="C78" t="s">
        <v>51</v>
      </c>
      <c r="D78" s="22">
        <v>238</v>
      </c>
      <c r="E78" s="22">
        <v>0</v>
      </c>
      <c r="F78" s="22">
        <v>0</v>
      </c>
      <c r="G78" s="22">
        <v>49</v>
      </c>
      <c r="H78" s="23">
        <f t="shared" si="6"/>
        <v>287</v>
      </c>
      <c r="I78" s="22">
        <v>23</v>
      </c>
      <c r="J78" s="23">
        <f t="shared" si="7"/>
        <v>310</v>
      </c>
      <c r="K78" s="51"/>
      <c r="L78" s="22">
        <v>167</v>
      </c>
      <c r="M78" s="22">
        <v>0</v>
      </c>
      <c r="N78" s="22">
        <v>0</v>
      </c>
      <c r="O78" s="22">
        <v>17</v>
      </c>
      <c r="P78" s="23">
        <f t="shared" si="8"/>
        <v>184</v>
      </c>
      <c r="Q78" s="22">
        <v>60</v>
      </c>
      <c r="R78" s="23">
        <f t="shared" si="9"/>
        <v>244</v>
      </c>
      <c r="S78" s="25"/>
      <c r="T78" s="74"/>
      <c r="U78" s="26"/>
      <c r="V78" s="26"/>
      <c r="W78" s="26"/>
      <c r="X78" s="26"/>
      <c r="Y78" s="26"/>
    </row>
    <row r="79" spans="1:25" x14ac:dyDescent="0.2">
      <c r="A79" t="s">
        <v>175</v>
      </c>
      <c r="B79" s="109" t="s">
        <v>176</v>
      </c>
      <c r="C79" t="s">
        <v>32</v>
      </c>
      <c r="D79" s="22">
        <v>62</v>
      </c>
      <c r="E79" s="22">
        <v>0</v>
      </c>
      <c r="F79" s="22">
        <v>0</v>
      </c>
      <c r="G79" s="22">
        <v>0</v>
      </c>
      <c r="H79" s="23">
        <f t="shared" si="6"/>
        <v>62</v>
      </c>
      <c r="I79" s="22">
        <v>12</v>
      </c>
      <c r="J79" s="23">
        <f t="shared" si="7"/>
        <v>74</v>
      </c>
      <c r="K79" s="51"/>
      <c r="L79" s="22">
        <v>62</v>
      </c>
      <c r="M79" s="22">
        <v>0</v>
      </c>
      <c r="N79" s="22">
        <v>0</v>
      </c>
      <c r="O79" s="22">
        <v>0</v>
      </c>
      <c r="P79" s="23">
        <f t="shared" si="8"/>
        <v>62</v>
      </c>
      <c r="Q79" s="22">
        <v>13</v>
      </c>
      <c r="R79" s="23">
        <f t="shared" si="9"/>
        <v>75</v>
      </c>
      <c r="S79" s="25"/>
      <c r="T79" s="74"/>
      <c r="U79" s="26"/>
      <c r="V79" s="26"/>
      <c r="W79" s="26"/>
      <c r="X79" s="26"/>
      <c r="Y79" s="26"/>
    </row>
    <row r="80" spans="1:25" x14ac:dyDescent="0.2">
      <c r="A80" t="s">
        <v>177</v>
      </c>
      <c r="B80" s="109" t="s">
        <v>178</v>
      </c>
      <c r="C80" t="s">
        <v>38</v>
      </c>
      <c r="D80" s="22">
        <v>187</v>
      </c>
      <c r="E80" s="22">
        <v>39</v>
      </c>
      <c r="F80" s="22">
        <v>0</v>
      </c>
      <c r="G80" s="22">
        <v>0</v>
      </c>
      <c r="H80" s="23">
        <f t="shared" si="6"/>
        <v>226</v>
      </c>
      <c r="I80" s="22">
        <v>0</v>
      </c>
      <c r="J80" s="23">
        <f t="shared" si="7"/>
        <v>226</v>
      </c>
      <c r="K80" s="51"/>
      <c r="L80" s="22">
        <v>49</v>
      </c>
      <c r="M80" s="22">
        <v>0</v>
      </c>
      <c r="N80" s="22">
        <v>0</v>
      </c>
      <c r="O80" s="22">
        <v>1</v>
      </c>
      <c r="P80" s="23">
        <f t="shared" si="8"/>
        <v>50</v>
      </c>
      <c r="Q80" s="22">
        <v>0</v>
      </c>
      <c r="R80" s="23">
        <f t="shared" si="9"/>
        <v>50</v>
      </c>
      <c r="S80" s="25"/>
      <c r="T80" s="74"/>
      <c r="U80" s="26"/>
      <c r="V80" s="26"/>
      <c r="W80" s="26"/>
      <c r="X80" s="26"/>
      <c r="Y80" s="26"/>
    </row>
    <row r="81" spans="1:25" x14ac:dyDescent="0.2">
      <c r="A81" t="s">
        <v>179</v>
      </c>
      <c r="B81" s="109" t="s">
        <v>180</v>
      </c>
      <c r="C81" t="s">
        <v>32</v>
      </c>
      <c r="D81" s="22">
        <v>37</v>
      </c>
      <c r="E81" s="22">
        <v>0</v>
      </c>
      <c r="F81" s="22">
        <v>0</v>
      </c>
      <c r="G81" s="22">
        <v>17</v>
      </c>
      <c r="H81" s="23">
        <f t="shared" si="6"/>
        <v>54</v>
      </c>
      <c r="I81" s="22">
        <v>0</v>
      </c>
      <c r="J81" s="23">
        <f t="shared" si="7"/>
        <v>54</v>
      </c>
      <c r="K81" s="51"/>
      <c r="L81" s="22">
        <v>32</v>
      </c>
      <c r="M81" s="22">
        <v>0</v>
      </c>
      <c r="N81" s="22">
        <v>0</v>
      </c>
      <c r="O81" s="22">
        <v>6</v>
      </c>
      <c r="P81" s="23">
        <f t="shared" si="8"/>
        <v>38</v>
      </c>
      <c r="Q81" s="22">
        <v>0</v>
      </c>
      <c r="R81" s="23">
        <f t="shared" si="9"/>
        <v>38</v>
      </c>
      <c r="S81" s="25"/>
      <c r="T81" s="74"/>
      <c r="U81" s="26"/>
      <c r="V81" s="26"/>
      <c r="W81" s="26"/>
      <c r="X81" s="26"/>
      <c r="Y81" s="26"/>
    </row>
    <row r="82" spans="1:25" x14ac:dyDescent="0.2">
      <c r="A82" t="s">
        <v>181</v>
      </c>
      <c r="B82" s="109" t="s">
        <v>182</v>
      </c>
      <c r="C82" t="s">
        <v>58</v>
      </c>
      <c r="D82" s="22">
        <v>24</v>
      </c>
      <c r="E82" s="22">
        <v>0</v>
      </c>
      <c r="F82" s="22">
        <v>0</v>
      </c>
      <c r="G82" s="22">
        <v>8</v>
      </c>
      <c r="H82" s="23">
        <f t="shared" si="6"/>
        <v>32</v>
      </c>
      <c r="I82" s="22">
        <v>0</v>
      </c>
      <c r="J82" s="23">
        <f t="shared" si="7"/>
        <v>32</v>
      </c>
      <c r="K82" s="51"/>
      <c r="L82" s="22">
        <v>41</v>
      </c>
      <c r="M82" s="22">
        <v>0</v>
      </c>
      <c r="N82" s="22">
        <v>0</v>
      </c>
      <c r="O82" s="22">
        <v>2</v>
      </c>
      <c r="P82" s="23">
        <f t="shared" si="8"/>
        <v>43</v>
      </c>
      <c r="Q82" s="22">
        <v>14</v>
      </c>
      <c r="R82" s="23">
        <f t="shared" si="9"/>
        <v>57</v>
      </c>
      <c r="S82" s="25"/>
      <c r="T82" s="74"/>
      <c r="U82" s="26"/>
      <c r="V82" s="26"/>
      <c r="W82" s="26"/>
      <c r="X82" s="26"/>
      <c r="Y82" s="26"/>
    </row>
    <row r="83" spans="1:25" x14ac:dyDescent="0.2">
      <c r="A83" t="s">
        <v>183</v>
      </c>
      <c r="B83" s="109" t="s">
        <v>184</v>
      </c>
      <c r="C83" t="s">
        <v>58</v>
      </c>
      <c r="D83" s="22">
        <v>32</v>
      </c>
      <c r="E83" s="22">
        <v>0</v>
      </c>
      <c r="F83" s="22">
        <v>0</v>
      </c>
      <c r="G83" s="22">
        <v>0</v>
      </c>
      <c r="H83" s="23">
        <f t="shared" si="6"/>
        <v>32</v>
      </c>
      <c r="I83" s="22">
        <v>60</v>
      </c>
      <c r="J83" s="23">
        <f t="shared" si="7"/>
        <v>92</v>
      </c>
      <c r="K83" s="51"/>
      <c r="L83" s="22">
        <v>14</v>
      </c>
      <c r="M83" s="22">
        <v>0</v>
      </c>
      <c r="N83" s="22">
        <v>0</v>
      </c>
      <c r="O83" s="22">
        <v>0</v>
      </c>
      <c r="P83" s="23">
        <f t="shared" si="8"/>
        <v>14</v>
      </c>
      <c r="Q83" s="22">
        <v>5</v>
      </c>
      <c r="R83" s="23">
        <f t="shared" si="9"/>
        <v>19</v>
      </c>
      <c r="S83" s="25"/>
      <c r="T83" s="74"/>
      <c r="U83" s="26"/>
      <c r="V83" s="26"/>
      <c r="W83" s="26"/>
      <c r="X83" s="26"/>
      <c r="Y83" s="26"/>
    </row>
    <row r="84" spans="1:25" x14ac:dyDescent="0.2">
      <c r="A84" t="s">
        <v>185</v>
      </c>
      <c r="B84" s="109" t="s">
        <v>186</v>
      </c>
      <c r="C84" t="s">
        <v>58</v>
      </c>
      <c r="D84" s="22">
        <v>105</v>
      </c>
      <c r="E84" s="22">
        <v>0</v>
      </c>
      <c r="F84" s="22">
        <v>0</v>
      </c>
      <c r="G84" s="22">
        <v>64</v>
      </c>
      <c r="H84" s="23">
        <f t="shared" si="6"/>
        <v>169</v>
      </c>
      <c r="I84" s="22">
        <v>88</v>
      </c>
      <c r="J84" s="23">
        <f t="shared" si="7"/>
        <v>257</v>
      </c>
      <c r="K84" s="51"/>
      <c r="L84" s="22">
        <v>73</v>
      </c>
      <c r="M84" s="22">
        <v>0</v>
      </c>
      <c r="N84" s="22">
        <v>0</v>
      </c>
      <c r="O84" s="22">
        <v>8</v>
      </c>
      <c r="P84" s="23">
        <f t="shared" si="8"/>
        <v>81</v>
      </c>
      <c r="Q84" s="22">
        <v>14</v>
      </c>
      <c r="R84" s="23">
        <f t="shared" si="9"/>
        <v>95</v>
      </c>
      <c r="S84" s="25"/>
      <c r="T84" s="74"/>
      <c r="U84" s="26"/>
      <c r="V84" s="26"/>
      <c r="W84" s="26"/>
      <c r="X84" s="26"/>
      <c r="Y84" s="26"/>
    </row>
    <row r="85" spans="1:25" x14ac:dyDescent="0.2">
      <c r="A85" t="s">
        <v>676</v>
      </c>
      <c r="B85" s="109" t="s">
        <v>187</v>
      </c>
      <c r="C85" t="s">
        <v>32</v>
      </c>
      <c r="D85" s="22">
        <v>73</v>
      </c>
      <c r="E85" s="22">
        <v>42</v>
      </c>
      <c r="F85" s="22">
        <v>0</v>
      </c>
      <c r="G85" s="22">
        <v>79</v>
      </c>
      <c r="H85" s="23">
        <f t="shared" si="6"/>
        <v>194</v>
      </c>
      <c r="I85" s="22">
        <v>0</v>
      </c>
      <c r="J85" s="23">
        <f t="shared" si="7"/>
        <v>194</v>
      </c>
      <c r="K85" s="51"/>
      <c r="L85" s="22">
        <v>94</v>
      </c>
      <c r="M85" s="22">
        <v>0</v>
      </c>
      <c r="N85" s="22">
        <v>0</v>
      </c>
      <c r="O85" s="22">
        <v>37</v>
      </c>
      <c r="P85" s="23">
        <f t="shared" si="8"/>
        <v>131</v>
      </c>
      <c r="Q85" s="22">
        <v>0</v>
      </c>
      <c r="R85" s="23">
        <f t="shared" si="9"/>
        <v>131</v>
      </c>
      <c r="S85" s="25"/>
      <c r="T85" s="74"/>
      <c r="U85" s="26"/>
      <c r="V85" s="26"/>
      <c r="W85" s="26"/>
      <c r="X85" s="26"/>
      <c r="Y85" s="26"/>
    </row>
    <row r="86" spans="1:25" x14ac:dyDescent="0.2">
      <c r="A86" t="s">
        <v>188</v>
      </c>
      <c r="B86" s="109" t="s">
        <v>189</v>
      </c>
      <c r="C86" t="s">
        <v>38</v>
      </c>
      <c r="D86" s="22">
        <v>102</v>
      </c>
      <c r="E86" s="22">
        <v>0</v>
      </c>
      <c r="F86" s="22">
        <v>0</v>
      </c>
      <c r="G86" s="22">
        <v>19</v>
      </c>
      <c r="H86" s="23">
        <f t="shared" si="6"/>
        <v>121</v>
      </c>
      <c r="I86" s="22">
        <v>5</v>
      </c>
      <c r="J86" s="23">
        <f t="shared" si="7"/>
        <v>126</v>
      </c>
      <c r="K86" s="51"/>
      <c r="L86" s="22">
        <v>78</v>
      </c>
      <c r="M86" s="22">
        <v>0</v>
      </c>
      <c r="N86" s="22">
        <v>0</v>
      </c>
      <c r="O86" s="22">
        <v>23</v>
      </c>
      <c r="P86" s="23">
        <f t="shared" si="8"/>
        <v>101</v>
      </c>
      <c r="Q86" s="22">
        <v>2</v>
      </c>
      <c r="R86" s="23">
        <f t="shared" si="9"/>
        <v>103</v>
      </c>
      <c r="S86" s="25"/>
      <c r="T86" s="74"/>
      <c r="U86" s="26"/>
      <c r="V86" s="26"/>
      <c r="W86" s="26"/>
      <c r="X86" s="26"/>
      <c r="Y86" s="26"/>
    </row>
    <row r="87" spans="1:25" x14ac:dyDescent="0.2">
      <c r="A87" t="s">
        <v>190</v>
      </c>
      <c r="B87" s="109" t="s">
        <v>191</v>
      </c>
      <c r="C87" t="s">
        <v>38</v>
      </c>
      <c r="D87" s="22">
        <v>33</v>
      </c>
      <c r="E87" s="22">
        <v>0</v>
      </c>
      <c r="F87" s="22">
        <v>0</v>
      </c>
      <c r="G87" s="22">
        <v>5</v>
      </c>
      <c r="H87" s="23">
        <f t="shared" si="6"/>
        <v>38</v>
      </c>
      <c r="I87" s="22">
        <v>0</v>
      </c>
      <c r="J87" s="23">
        <f t="shared" si="7"/>
        <v>38</v>
      </c>
      <c r="K87" s="51"/>
      <c r="L87" s="22">
        <v>51</v>
      </c>
      <c r="M87" s="22">
        <v>0</v>
      </c>
      <c r="N87" s="22">
        <v>0</v>
      </c>
      <c r="O87" s="22">
        <v>41</v>
      </c>
      <c r="P87" s="23">
        <f t="shared" si="8"/>
        <v>92</v>
      </c>
      <c r="Q87" s="22">
        <v>0</v>
      </c>
      <c r="R87" s="23">
        <f t="shared" si="9"/>
        <v>92</v>
      </c>
      <c r="S87" s="25"/>
      <c r="T87" s="74"/>
      <c r="U87" s="26"/>
      <c r="V87" s="26"/>
      <c r="W87" s="26"/>
      <c r="X87" s="26"/>
      <c r="Y87" s="26"/>
    </row>
    <row r="88" spans="1:25" x14ac:dyDescent="0.2">
      <c r="A88" t="s">
        <v>192</v>
      </c>
      <c r="B88" s="109" t="s">
        <v>193</v>
      </c>
      <c r="C88" t="s">
        <v>51</v>
      </c>
      <c r="D88" s="22">
        <v>64</v>
      </c>
      <c r="E88" s="22">
        <v>0</v>
      </c>
      <c r="F88" s="22">
        <v>0</v>
      </c>
      <c r="G88" s="22">
        <v>0</v>
      </c>
      <c r="H88" s="23">
        <f t="shared" si="6"/>
        <v>64</v>
      </c>
      <c r="I88" s="22">
        <v>0</v>
      </c>
      <c r="J88" s="23">
        <f t="shared" si="7"/>
        <v>64</v>
      </c>
      <c r="K88" s="51"/>
      <c r="L88" s="22">
        <v>82</v>
      </c>
      <c r="M88" s="22">
        <v>0</v>
      </c>
      <c r="N88" s="22">
        <v>0</v>
      </c>
      <c r="O88" s="22">
        <v>0</v>
      </c>
      <c r="P88" s="23">
        <f t="shared" si="8"/>
        <v>82</v>
      </c>
      <c r="Q88" s="22">
        <v>7</v>
      </c>
      <c r="R88" s="23">
        <f t="shared" si="9"/>
        <v>89</v>
      </c>
      <c r="S88" s="25"/>
      <c r="T88" s="74"/>
      <c r="U88" s="26"/>
      <c r="V88" s="26"/>
      <c r="W88" s="26"/>
      <c r="X88" s="26"/>
      <c r="Y88" s="26"/>
    </row>
    <row r="89" spans="1:25" x14ac:dyDescent="0.2">
      <c r="A89" t="s">
        <v>194</v>
      </c>
      <c r="B89" s="109" t="s">
        <v>195</v>
      </c>
      <c r="C89" t="s">
        <v>38</v>
      </c>
      <c r="D89" s="22">
        <v>125</v>
      </c>
      <c r="E89" s="22">
        <v>0</v>
      </c>
      <c r="F89" s="22">
        <v>0</v>
      </c>
      <c r="G89" s="22">
        <v>0</v>
      </c>
      <c r="H89" s="23">
        <f t="shared" si="6"/>
        <v>125</v>
      </c>
      <c r="I89" s="22">
        <v>0</v>
      </c>
      <c r="J89" s="23">
        <f t="shared" si="7"/>
        <v>125</v>
      </c>
      <c r="K89" s="51"/>
      <c r="L89" s="22">
        <v>132</v>
      </c>
      <c r="M89" s="22">
        <v>0</v>
      </c>
      <c r="N89" s="22">
        <v>0</v>
      </c>
      <c r="O89" s="22">
        <v>19</v>
      </c>
      <c r="P89" s="23">
        <f t="shared" si="8"/>
        <v>151</v>
      </c>
      <c r="Q89" s="22">
        <v>0</v>
      </c>
      <c r="R89" s="23">
        <f t="shared" si="9"/>
        <v>151</v>
      </c>
      <c r="S89" s="25"/>
      <c r="T89" s="74"/>
      <c r="U89" s="26"/>
      <c r="V89" s="26"/>
      <c r="W89" s="26"/>
      <c r="X89" s="26"/>
      <c r="Y89" s="26"/>
    </row>
    <row r="90" spans="1:25" x14ac:dyDescent="0.2">
      <c r="A90" t="s">
        <v>196</v>
      </c>
      <c r="B90" s="109" t="s">
        <v>197</v>
      </c>
      <c r="C90" t="s">
        <v>32</v>
      </c>
      <c r="D90" s="22">
        <v>22</v>
      </c>
      <c r="E90" s="22">
        <v>0</v>
      </c>
      <c r="F90" s="22">
        <v>0</v>
      </c>
      <c r="G90" s="22">
        <v>15</v>
      </c>
      <c r="H90" s="23">
        <f t="shared" si="6"/>
        <v>37</v>
      </c>
      <c r="I90" s="22">
        <v>0</v>
      </c>
      <c r="J90" s="23">
        <f t="shared" si="7"/>
        <v>37</v>
      </c>
      <c r="K90" s="51"/>
      <c r="L90" s="22">
        <v>54</v>
      </c>
      <c r="M90" s="22">
        <v>0</v>
      </c>
      <c r="N90" s="22">
        <v>0</v>
      </c>
      <c r="O90" s="22">
        <v>0</v>
      </c>
      <c r="P90" s="23">
        <f t="shared" si="8"/>
        <v>54</v>
      </c>
      <c r="Q90" s="22">
        <v>0</v>
      </c>
      <c r="R90" s="23">
        <f t="shared" si="9"/>
        <v>54</v>
      </c>
      <c r="S90" s="25"/>
      <c r="T90" s="74"/>
      <c r="U90" s="26"/>
      <c r="V90" s="26"/>
      <c r="W90" s="26"/>
      <c r="X90" s="26"/>
      <c r="Y90" s="26"/>
    </row>
    <row r="91" spans="1:25" x14ac:dyDescent="0.2">
      <c r="A91" t="s">
        <v>198</v>
      </c>
      <c r="B91" s="109" t="s">
        <v>199</v>
      </c>
      <c r="C91" t="s">
        <v>58</v>
      </c>
      <c r="D91" s="22">
        <v>78</v>
      </c>
      <c r="E91" s="22">
        <v>18</v>
      </c>
      <c r="F91" s="22">
        <v>0</v>
      </c>
      <c r="G91" s="22">
        <v>30</v>
      </c>
      <c r="H91" s="23">
        <f t="shared" si="6"/>
        <v>126</v>
      </c>
      <c r="I91" s="22">
        <v>32</v>
      </c>
      <c r="J91" s="23">
        <f t="shared" si="7"/>
        <v>158</v>
      </c>
      <c r="K91" s="51"/>
      <c r="L91" s="22">
        <v>99</v>
      </c>
      <c r="M91" s="22">
        <v>0</v>
      </c>
      <c r="N91" s="22">
        <v>0</v>
      </c>
      <c r="O91" s="22">
        <v>1</v>
      </c>
      <c r="P91" s="23">
        <f t="shared" si="8"/>
        <v>100</v>
      </c>
      <c r="Q91" s="22">
        <v>10</v>
      </c>
      <c r="R91" s="23">
        <f t="shared" si="9"/>
        <v>110</v>
      </c>
      <c r="S91" s="25"/>
      <c r="T91" s="74"/>
      <c r="U91" s="26"/>
      <c r="V91" s="26"/>
      <c r="W91" s="26"/>
      <c r="X91" s="26"/>
      <c r="Y91" s="26"/>
    </row>
    <row r="92" spans="1:25" x14ac:dyDescent="0.2">
      <c r="A92" t="s">
        <v>200</v>
      </c>
      <c r="B92" s="109" t="s">
        <v>201</v>
      </c>
      <c r="C92" t="s">
        <v>35</v>
      </c>
      <c r="D92" s="22">
        <v>14</v>
      </c>
      <c r="E92" s="22">
        <v>0</v>
      </c>
      <c r="F92" s="22">
        <v>0</v>
      </c>
      <c r="G92" s="22">
        <v>2</v>
      </c>
      <c r="H92" s="23">
        <f t="shared" si="6"/>
        <v>16</v>
      </c>
      <c r="I92" s="22">
        <v>0</v>
      </c>
      <c r="J92" s="23">
        <f t="shared" si="7"/>
        <v>16</v>
      </c>
      <c r="K92" s="51"/>
      <c r="L92" s="22">
        <v>7</v>
      </c>
      <c r="M92" s="22">
        <v>0</v>
      </c>
      <c r="N92" s="22">
        <v>0</v>
      </c>
      <c r="O92" s="22">
        <v>0</v>
      </c>
      <c r="P92" s="23">
        <f t="shared" si="8"/>
        <v>7</v>
      </c>
      <c r="Q92" s="22">
        <v>0</v>
      </c>
      <c r="R92" s="23">
        <f t="shared" si="9"/>
        <v>7</v>
      </c>
      <c r="S92" s="25"/>
      <c r="T92" s="74"/>
      <c r="U92" s="26"/>
      <c r="V92" s="26"/>
      <c r="W92" s="26"/>
      <c r="X92" s="26"/>
      <c r="Y92" s="26"/>
    </row>
    <row r="93" spans="1:25" x14ac:dyDescent="0.2">
      <c r="A93" t="s">
        <v>202</v>
      </c>
      <c r="B93" s="109" t="s">
        <v>203</v>
      </c>
      <c r="C93" t="s">
        <v>32</v>
      </c>
      <c r="D93" s="22">
        <v>2</v>
      </c>
      <c r="E93" s="22">
        <v>0</v>
      </c>
      <c r="F93" s="22">
        <v>0</v>
      </c>
      <c r="G93" s="22">
        <v>6</v>
      </c>
      <c r="H93" s="23">
        <f t="shared" si="6"/>
        <v>8</v>
      </c>
      <c r="I93" s="22">
        <v>0</v>
      </c>
      <c r="J93" s="23">
        <f t="shared" si="7"/>
        <v>8</v>
      </c>
      <c r="K93" s="51"/>
      <c r="L93" s="22">
        <v>35</v>
      </c>
      <c r="M93" s="22">
        <v>0</v>
      </c>
      <c r="N93" s="22">
        <v>0</v>
      </c>
      <c r="O93" s="22">
        <v>0</v>
      </c>
      <c r="P93" s="23">
        <f t="shared" si="8"/>
        <v>35</v>
      </c>
      <c r="Q93" s="22">
        <v>0</v>
      </c>
      <c r="R93" s="23">
        <f t="shared" si="9"/>
        <v>35</v>
      </c>
      <c r="S93" s="25"/>
      <c r="T93" s="74"/>
      <c r="U93" s="26"/>
      <c r="V93" s="26"/>
      <c r="W93" s="26"/>
      <c r="X93" s="26"/>
      <c r="Y93" s="26"/>
    </row>
    <row r="94" spans="1:25" x14ac:dyDescent="0.2">
      <c r="A94" t="s">
        <v>204</v>
      </c>
      <c r="B94" t="s">
        <v>205</v>
      </c>
      <c r="C94" t="s">
        <v>32</v>
      </c>
      <c r="D94" s="22">
        <v>0</v>
      </c>
      <c r="E94" s="22">
        <v>0</v>
      </c>
      <c r="F94" s="22">
        <v>0</v>
      </c>
      <c r="G94" s="22">
        <v>3</v>
      </c>
      <c r="H94" s="23">
        <f t="shared" si="6"/>
        <v>3</v>
      </c>
      <c r="I94" s="22">
        <v>0</v>
      </c>
      <c r="J94" s="23">
        <f t="shared" si="7"/>
        <v>3</v>
      </c>
      <c r="K94" s="51"/>
      <c r="L94" s="22">
        <v>0</v>
      </c>
      <c r="M94" s="22">
        <v>0</v>
      </c>
      <c r="N94" s="22">
        <v>0</v>
      </c>
      <c r="O94" s="22">
        <v>0</v>
      </c>
      <c r="P94" s="23">
        <f t="shared" si="8"/>
        <v>0</v>
      </c>
      <c r="Q94" s="22">
        <v>0</v>
      </c>
      <c r="R94" s="23">
        <f t="shared" si="9"/>
        <v>0</v>
      </c>
      <c r="S94" s="25"/>
      <c r="T94" s="74"/>
      <c r="U94" s="26"/>
      <c r="V94" s="26"/>
      <c r="W94" s="26"/>
      <c r="X94" s="26"/>
      <c r="Y94" s="26"/>
    </row>
    <row r="95" spans="1:25" x14ac:dyDescent="0.2">
      <c r="A95" t="s">
        <v>206</v>
      </c>
      <c r="B95" s="109" t="s">
        <v>207</v>
      </c>
      <c r="C95" t="s">
        <v>32</v>
      </c>
      <c r="D95" s="22">
        <v>64</v>
      </c>
      <c r="E95" s="22">
        <v>0</v>
      </c>
      <c r="F95" s="22">
        <v>0</v>
      </c>
      <c r="G95" s="22">
        <v>26</v>
      </c>
      <c r="H95" s="23">
        <f t="shared" si="6"/>
        <v>90</v>
      </c>
      <c r="I95" s="22">
        <v>0</v>
      </c>
      <c r="J95" s="23">
        <f t="shared" si="7"/>
        <v>90</v>
      </c>
      <c r="K95" s="51"/>
      <c r="L95" s="22">
        <v>47</v>
      </c>
      <c r="M95" s="22">
        <v>0</v>
      </c>
      <c r="N95" s="22">
        <v>0</v>
      </c>
      <c r="O95" s="22">
        <v>19</v>
      </c>
      <c r="P95" s="23">
        <f t="shared" si="8"/>
        <v>66</v>
      </c>
      <c r="Q95" s="22">
        <v>0</v>
      </c>
      <c r="R95" s="23">
        <f t="shared" si="9"/>
        <v>66</v>
      </c>
      <c r="S95" s="25"/>
      <c r="T95" s="74"/>
      <c r="U95" s="26"/>
      <c r="V95" s="26"/>
      <c r="W95" s="26"/>
      <c r="X95" s="26"/>
      <c r="Y95" s="26"/>
    </row>
    <row r="96" spans="1:25" x14ac:dyDescent="0.2">
      <c r="A96" t="s">
        <v>208</v>
      </c>
      <c r="B96" s="109" t="s">
        <v>209</v>
      </c>
      <c r="C96" t="s">
        <v>38</v>
      </c>
      <c r="D96" s="22">
        <v>26</v>
      </c>
      <c r="E96" s="22">
        <v>0</v>
      </c>
      <c r="F96" s="22">
        <v>0</v>
      </c>
      <c r="G96" s="22">
        <v>4</v>
      </c>
      <c r="H96" s="23">
        <f t="shared" si="6"/>
        <v>30</v>
      </c>
      <c r="I96" s="22">
        <v>0</v>
      </c>
      <c r="J96" s="23">
        <f t="shared" si="7"/>
        <v>30</v>
      </c>
      <c r="K96" s="51"/>
      <c r="L96" s="22">
        <v>25</v>
      </c>
      <c r="M96" s="22">
        <v>0</v>
      </c>
      <c r="N96" s="22">
        <v>0</v>
      </c>
      <c r="O96" s="22">
        <v>0</v>
      </c>
      <c r="P96" s="23">
        <f t="shared" si="8"/>
        <v>25</v>
      </c>
      <c r="Q96" s="22">
        <v>0</v>
      </c>
      <c r="R96" s="23">
        <f t="shared" si="9"/>
        <v>25</v>
      </c>
      <c r="S96" s="25"/>
      <c r="T96" s="74"/>
      <c r="U96" s="26"/>
      <c r="V96" s="26"/>
      <c r="W96" s="26"/>
      <c r="X96" s="26"/>
      <c r="Y96" s="26"/>
    </row>
    <row r="97" spans="1:25" x14ac:dyDescent="0.2">
      <c r="A97" t="s">
        <v>210</v>
      </c>
      <c r="B97" s="109" t="s">
        <v>211</v>
      </c>
      <c r="C97" t="s">
        <v>58</v>
      </c>
      <c r="D97" s="22">
        <v>9</v>
      </c>
      <c r="E97" s="22">
        <v>0</v>
      </c>
      <c r="F97" s="22">
        <v>0</v>
      </c>
      <c r="G97" s="22">
        <v>0</v>
      </c>
      <c r="H97" s="23">
        <f t="shared" si="6"/>
        <v>9</v>
      </c>
      <c r="I97" s="22">
        <v>0</v>
      </c>
      <c r="J97" s="23">
        <f t="shared" si="7"/>
        <v>9</v>
      </c>
      <c r="K97" s="51"/>
      <c r="L97" s="22">
        <v>17</v>
      </c>
      <c r="M97" s="22">
        <v>0</v>
      </c>
      <c r="N97" s="22">
        <v>0</v>
      </c>
      <c r="O97" s="22">
        <v>0</v>
      </c>
      <c r="P97" s="23">
        <f t="shared" si="8"/>
        <v>17</v>
      </c>
      <c r="Q97" s="22">
        <v>0</v>
      </c>
      <c r="R97" s="23">
        <f t="shared" si="9"/>
        <v>17</v>
      </c>
      <c r="S97" s="25"/>
      <c r="T97" s="74"/>
      <c r="U97" s="26"/>
      <c r="V97" s="26"/>
      <c r="W97" s="26"/>
      <c r="X97" s="26"/>
      <c r="Y97" s="26"/>
    </row>
    <row r="98" spans="1:25" x14ac:dyDescent="0.2">
      <c r="A98" t="s">
        <v>212</v>
      </c>
      <c r="B98" s="109" t="s">
        <v>213</v>
      </c>
      <c r="C98" t="s">
        <v>58</v>
      </c>
      <c r="D98" s="22">
        <v>46</v>
      </c>
      <c r="E98" s="22">
        <v>0</v>
      </c>
      <c r="F98" s="22">
        <v>0</v>
      </c>
      <c r="G98" s="22">
        <v>0</v>
      </c>
      <c r="H98" s="23">
        <f t="shared" si="6"/>
        <v>46</v>
      </c>
      <c r="I98" s="22">
        <v>68</v>
      </c>
      <c r="J98" s="23">
        <f t="shared" si="7"/>
        <v>114</v>
      </c>
      <c r="K98" s="51"/>
      <c r="L98" s="22">
        <v>60</v>
      </c>
      <c r="M98" s="22">
        <v>0</v>
      </c>
      <c r="N98" s="22">
        <v>0</v>
      </c>
      <c r="O98" s="22">
        <v>0</v>
      </c>
      <c r="P98" s="23">
        <f t="shared" si="8"/>
        <v>60</v>
      </c>
      <c r="Q98" s="22">
        <v>68</v>
      </c>
      <c r="R98" s="23">
        <f t="shared" si="9"/>
        <v>128</v>
      </c>
      <c r="S98" s="25"/>
      <c r="T98" s="74"/>
      <c r="U98" s="26"/>
      <c r="V98" s="26"/>
      <c r="W98" s="26"/>
      <c r="X98" s="26"/>
      <c r="Y98" s="26"/>
    </row>
    <row r="99" spans="1:25" x14ac:dyDescent="0.2">
      <c r="A99" t="s">
        <v>214</v>
      </c>
      <c r="B99" s="109" t="s">
        <v>215</v>
      </c>
      <c r="C99" t="s">
        <v>32</v>
      </c>
      <c r="D99" s="22">
        <v>25</v>
      </c>
      <c r="E99" s="22">
        <v>4</v>
      </c>
      <c r="F99" s="22">
        <v>0</v>
      </c>
      <c r="G99" s="22">
        <v>6</v>
      </c>
      <c r="H99" s="23">
        <f t="shared" si="6"/>
        <v>35</v>
      </c>
      <c r="I99" s="22">
        <v>0</v>
      </c>
      <c r="J99" s="23">
        <f t="shared" si="7"/>
        <v>35</v>
      </c>
      <c r="K99" s="51"/>
      <c r="L99" s="22">
        <v>141</v>
      </c>
      <c r="M99" s="22">
        <v>4</v>
      </c>
      <c r="N99" s="22">
        <v>0</v>
      </c>
      <c r="O99" s="22">
        <v>22</v>
      </c>
      <c r="P99" s="23">
        <f t="shared" si="8"/>
        <v>167</v>
      </c>
      <c r="Q99" s="22">
        <v>0</v>
      </c>
      <c r="R99" s="23">
        <f t="shared" si="9"/>
        <v>167</v>
      </c>
      <c r="S99" s="25"/>
      <c r="T99" s="74"/>
      <c r="U99" s="26"/>
      <c r="V99" s="26"/>
      <c r="W99" s="26"/>
      <c r="X99" s="26"/>
      <c r="Y99" s="26"/>
    </row>
    <row r="100" spans="1:25" x14ac:dyDescent="0.2">
      <c r="A100" t="s">
        <v>216</v>
      </c>
      <c r="B100" s="109" t="s">
        <v>217</v>
      </c>
      <c r="C100" t="s">
        <v>32</v>
      </c>
      <c r="D100" s="22">
        <v>11</v>
      </c>
      <c r="E100" s="22">
        <v>0</v>
      </c>
      <c r="F100" s="22">
        <v>0</v>
      </c>
      <c r="G100" s="22">
        <v>0</v>
      </c>
      <c r="H100" s="23">
        <f t="shared" si="6"/>
        <v>11</v>
      </c>
      <c r="I100" s="22">
        <v>0</v>
      </c>
      <c r="J100" s="23">
        <f t="shared" si="7"/>
        <v>11</v>
      </c>
      <c r="K100" s="51"/>
      <c r="L100" s="22">
        <v>23</v>
      </c>
      <c r="M100" s="22">
        <v>0</v>
      </c>
      <c r="N100" s="22">
        <v>0</v>
      </c>
      <c r="O100" s="22">
        <v>0</v>
      </c>
      <c r="P100" s="23">
        <f t="shared" si="8"/>
        <v>23</v>
      </c>
      <c r="Q100" s="22">
        <v>0</v>
      </c>
      <c r="R100" s="23">
        <f t="shared" si="9"/>
        <v>23</v>
      </c>
      <c r="S100" s="25"/>
      <c r="T100" s="74"/>
      <c r="U100" s="26"/>
      <c r="V100" s="26"/>
      <c r="W100" s="26"/>
      <c r="X100" s="26"/>
      <c r="Y100" s="26"/>
    </row>
    <row r="101" spans="1:25" x14ac:dyDescent="0.2">
      <c r="A101" t="s">
        <v>218</v>
      </c>
      <c r="B101" s="109" t="s">
        <v>219</v>
      </c>
      <c r="C101" t="s">
        <v>58</v>
      </c>
      <c r="D101" s="22">
        <v>51</v>
      </c>
      <c r="E101" s="22">
        <v>0</v>
      </c>
      <c r="F101" s="22">
        <v>0</v>
      </c>
      <c r="G101" s="22">
        <v>4</v>
      </c>
      <c r="H101" s="23">
        <f t="shared" si="6"/>
        <v>55</v>
      </c>
      <c r="I101" s="22">
        <v>0</v>
      </c>
      <c r="J101" s="23">
        <f t="shared" si="7"/>
        <v>55</v>
      </c>
      <c r="K101" s="51"/>
      <c r="L101" s="22">
        <v>27</v>
      </c>
      <c r="M101" s="22">
        <v>0</v>
      </c>
      <c r="N101" s="22">
        <v>0</v>
      </c>
      <c r="O101" s="22">
        <v>0</v>
      </c>
      <c r="P101" s="23">
        <f t="shared" si="8"/>
        <v>27</v>
      </c>
      <c r="Q101" s="22">
        <v>8</v>
      </c>
      <c r="R101" s="23">
        <f t="shared" si="9"/>
        <v>35</v>
      </c>
      <c r="S101" s="25"/>
      <c r="T101" s="74"/>
      <c r="U101" s="26"/>
      <c r="V101" s="26"/>
      <c r="W101" s="26"/>
      <c r="X101" s="26"/>
      <c r="Y101" s="26"/>
    </row>
    <row r="102" spans="1:25" x14ac:dyDescent="0.2">
      <c r="A102" t="s">
        <v>220</v>
      </c>
      <c r="B102" s="109" t="s">
        <v>221</v>
      </c>
      <c r="C102" t="s">
        <v>35</v>
      </c>
      <c r="D102" s="22">
        <v>79</v>
      </c>
      <c r="E102" s="22">
        <v>0</v>
      </c>
      <c r="F102" s="22">
        <v>0</v>
      </c>
      <c r="G102" s="22">
        <v>4</v>
      </c>
      <c r="H102" s="23">
        <f t="shared" si="6"/>
        <v>83</v>
      </c>
      <c r="I102" s="22">
        <v>0</v>
      </c>
      <c r="J102" s="23">
        <f t="shared" si="7"/>
        <v>83</v>
      </c>
      <c r="K102" s="51"/>
      <c r="L102" s="22">
        <v>28</v>
      </c>
      <c r="M102" s="22">
        <v>0</v>
      </c>
      <c r="N102" s="22">
        <v>0</v>
      </c>
      <c r="O102" s="22">
        <v>4</v>
      </c>
      <c r="P102" s="23">
        <f t="shared" si="8"/>
        <v>32</v>
      </c>
      <c r="Q102" s="22">
        <v>0</v>
      </c>
      <c r="R102" s="23">
        <f t="shared" si="9"/>
        <v>32</v>
      </c>
      <c r="S102" s="25"/>
      <c r="T102" s="74"/>
      <c r="U102" s="26"/>
      <c r="V102" s="26"/>
      <c r="W102" s="26"/>
      <c r="X102" s="26"/>
      <c r="Y102" s="26"/>
    </row>
    <row r="103" spans="1:25" x14ac:dyDescent="0.2">
      <c r="A103" t="s">
        <v>674</v>
      </c>
      <c r="B103" s="109" t="s">
        <v>222</v>
      </c>
      <c r="C103" t="s">
        <v>51</v>
      </c>
      <c r="D103" s="22">
        <v>77</v>
      </c>
      <c r="E103" s="22">
        <v>0</v>
      </c>
      <c r="F103" s="22">
        <v>0</v>
      </c>
      <c r="G103" s="22">
        <v>10</v>
      </c>
      <c r="H103" s="23">
        <f t="shared" si="6"/>
        <v>87</v>
      </c>
      <c r="I103" s="22">
        <v>0</v>
      </c>
      <c r="J103" s="23">
        <f t="shared" si="7"/>
        <v>87</v>
      </c>
      <c r="K103" s="51"/>
      <c r="L103" s="22">
        <v>75</v>
      </c>
      <c r="M103" s="22">
        <v>0</v>
      </c>
      <c r="N103" s="22">
        <v>0</v>
      </c>
      <c r="O103" s="22">
        <v>10</v>
      </c>
      <c r="P103" s="23">
        <f t="shared" si="8"/>
        <v>85</v>
      </c>
      <c r="Q103" s="22">
        <v>36</v>
      </c>
      <c r="R103" s="23">
        <f t="shared" si="9"/>
        <v>121</v>
      </c>
      <c r="S103" s="25"/>
      <c r="T103" s="74"/>
      <c r="U103" s="26"/>
      <c r="V103" s="26"/>
      <c r="W103" s="26"/>
      <c r="X103" s="26"/>
      <c r="Y103" s="26"/>
    </row>
    <row r="104" spans="1:25" x14ac:dyDescent="0.2">
      <c r="A104" t="s">
        <v>223</v>
      </c>
      <c r="B104" s="109" t="s">
        <v>224</v>
      </c>
      <c r="C104" t="s">
        <v>38</v>
      </c>
      <c r="D104" s="22">
        <v>78</v>
      </c>
      <c r="E104" s="22">
        <v>0</v>
      </c>
      <c r="F104" s="22">
        <v>0</v>
      </c>
      <c r="G104" s="22">
        <v>0</v>
      </c>
      <c r="H104" s="23">
        <f t="shared" si="6"/>
        <v>78</v>
      </c>
      <c r="I104" s="22">
        <v>0</v>
      </c>
      <c r="J104" s="23">
        <f t="shared" si="7"/>
        <v>78</v>
      </c>
      <c r="K104" s="51"/>
      <c r="L104" s="22">
        <v>35</v>
      </c>
      <c r="M104" s="22">
        <v>0</v>
      </c>
      <c r="N104" s="22">
        <v>0</v>
      </c>
      <c r="O104" s="22">
        <v>5</v>
      </c>
      <c r="P104" s="23">
        <f t="shared" si="8"/>
        <v>40</v>
      </c>
      <c r="Q104" s="22">
        <v>0</v>
      </c>
      <c r="R104" s="23">
        <f t="shared" si="9"/>
        <v>40</v>
      </c>
      <c r="S104" s="25"/>
      <c r="T104" s="74"/>
      <c r="U104" s="26"/>
      <c r="V104" s="26"/>
      <c r="W104" s="26"/>
      <c r="X104" s="26"/>
      <c r="Y104" s="26"/>
    </row>
    <row r="105" spans="1:25" x14ac:dyDescent="0.2">
      <c r="A105" t="s">
        <v>225</v>
      </c>
      <c r="B105" s="109" t="s">
        <v>226</v>
      </c>
      <c r="C105" t="s">
        <v>58</v>
      </c>
      <c r="D105" s="22">
        <v>143</v>
      </c>
      <c r="E105" s="22">
        <v>0</v>
      </c>
      <c r="F105" s="22">
        <v>0</v>
      </c>
      <c r="G105" s="22">
        <v>40</v>
      </c>
      <c r="H105" s="23">
        <f t="shared" si="6"/>
        <v>183</v>
      </c>
      <c r="I105" s="22">
        <v>46</v>
      </c>
      <c r="J105" s="23">
        <f t="shared" si="7"/>
        <v>229</v>
      </c>
      <c r="K105" s="51"/>
      <c r="L105" s="22">
        <v>13</v>
      </c>
      <c r="M105" s="22">
        <v>0</v>
      </c>
      <c r="N105" s="22">
        <v>0</v>
      </c>
      <c r="O105" s="22">
        <v>15</v>
      </c>
      <c r="P105" s="23">
        <f t="shared" si="8"/>
        <v>28</v>
      </c>
      <c r="Q105" s="22">
        <v>59</v>
      </c>
      <c r="R105" s="23">
        <f t="shared" si="9"/>
        <v>87</v>
      </c>
      <c r="S105" s="25"/>
      <c r="T105" s="74"/>
      <c r="U105" s="26"/>
      <c r="V105" s="26"/>
      <c r="W105" s="26"/>
      <c r="X105" s="26"/>
      <c r="Y105" s="26"/>
    </row>
    <row r="106" spans="1:25" x14ac:dyDescent="0.2">
      <c r="A106" t="s">
        <v>227</v>
      </c>
      <c r="B106" s="109" t="s">
        <v>228</v>
      </c>
      <c r="C106" t="s">
        <v>58</v>
      </c>
      <c r="D106" s="22">
        <v>10</v>
      </c>
      <c r="E106" s="22">
        <v>13</v>
      </c>
      <c r="F106" s="22">
        <v>0</v>
      </c>
      <c r="G106" s="22">
        <v>14</v>
      </c>
      <c r="H106" s="23">
        <f t="shared" si="6"/>
        <v>37</v>
      </c>
      <c r="I106" s="22">
        <v>50</v>
      </c>
      <c r="J106" s="23">
        <f t="shared" si="7"/>
        <v>87</v>
      </c>
      <c r="K106" s="51"/>
      <c r="L106" s="22">
        <v>13</v>
      </c>
      <c r="M106" s="22">
        <v>13</v>
      </c>
      <c r="N106" s="22">
        <v>0</v>
      </c>
      <c r="O106" s="22">
        <v>8</v>
      </c>
      <c r="P106" s="23">
        <f t="shared" si="8"/>
        <v>34</v>
      </c>
      <c r="Q106" s="22">
        <v>50</v>
      </c>
      <c r="R106" s="23">
        <f t="shared" si="9"/>
        <v>84</v>
      </c>
      <c r="S106" s="25"/>
      <c r="T106" s="74"/>
      <c r="U106" s="26"/>
      <c r="V106" s="26"/>
      <c r="W106" s="26"/>
      <c r="X106" s="26"/>
      <c r="Y106" s="26"/>
    </row>
    <row r="107" spans="1:25" x14ac:dyDescent="0.2">
      <c r="A107" t="s">
        <v>229</v>
      </c>
      <c r="B107" s="109" t="s">
        <v>230</v>
      </c>
      <c r="C107" t="s">
        <v>32</v>
      </c>
      <c r="D107" s="22">
        <v>34</v>
      </c>
      <c r="E107" s="22">
        <v>0</v>
      </c>
      <c r="F107" s="22">
        <v>0</v>
      </c>
      <c r="G107" s="22">
        <v>0</v>
      </c>
      <c r="H107" s="23">
        <f t="shared" si="6"/>
        <v>34</v>
      </c>
      <c r="I107" s="22">
        <v>0</v>
      </c>
      <c r="J107" s="23">
        <f t="shared" si="7"/>
        <v>34</v>
      </c>
      <c r="K107" s="51"/>
      <c r="L107" s="22">
        <v>0</v>
      </c>
      <c r="M107" s="22">
        <v>0</v>
      </c>
      <c r="N107" s="22">
        <v>0</v>
      </c>
      <c r="O107" s="22">
        <v>0</v>
      </c>
      <c r="P107" s="23">
        <f t="shared" si="8"/>
        <v>0</v>
      </c>
      <c r="Q107" s="22">
        <v>0</v>
      </c>
      <c r="R107" s="23">
        <f t="shared" si="9"/>
        <v>0</v>
      </c>
      <c r="S107" s="25"/>
      <c r="T107" s="74"/>
      <c r="U107" s="26"/>
      <c r="V107" s="26"/>
      <c r="W107" s="26"/>
      <c r="X107" s="26"/>
      <c r="Y107" s="26"/>
    </row>
    <row r="108" spans="1:25" x14ac:dyDescent="0.2">
      <c r="A108" t="s">
        <v>231</v>
      </c>
      <c r="B108" t="s">
        <v>232</v>
      </c>
      <c r="C108" t="s">
        <v>32</v>
      </c>
      <c r="D108" s="22">
        <v>6</v>
      </c>
      <c r="E108" s="22">
        <v>0</v>
      </c>
      <c r="F108" s="22">
        <v>0</v>
      </c>
      <c r="G108" s="22">
        <v>0</v>
      </c>
      <c r="H108" s="23">
        <f t="shared" si="6"/>
        <v>6</v>
      </c>
      <c r="I108" s="22">
        <v>0</v>
      </c>
      <c r="J108" s="23">
        <f t="shared" si="7"/>
        <v>6</v>
      </c>
      <c r="K108" s="51"/>
      <c r="L108" s="22">
        <v>6</v>
      </c>
      <c r="M108" s="22">
        <v>0</v>
      </c>
      <c r="N108" s="22">
        <v>0</v>
      </c>
      <c r="O108" s="22">
        <v>0</v>
      </c>
      <c r="P108" s="23">
        <f t="shared" si="8"/>
        <v>6</v>
      </c>
      <c r="Q108" s="22">
        <v>0</v>
      </c>
      <c r="R108" s="23">
        <f t="shared" si="9"/>
        <v>6</v>
      </c>
      <c r="S108" s="25"/>
      <c r="T108" s="74"/>
      <c r="U108" s="26"/>
      <c r="V108" s="26"/>
      <c r="W108" s="26"/>
      <c r="X108" s="26"/>
      <c r="Y108" s="26"/>
    </row>
    <row r="109" spans="1:25" x14ac:dyDescent="0.2">
      <c r="A109" t="s">
        <v>233</v>
      </c>
      <c r="B109" s="109" t="s">
        <v>234</v>
      </c>
      <c r="C109" t="s">
        <v>32</v>
      </c>
      <c r="D109" s="22">
        <v>42</v>
      </c>
      <c r="E109" s="22">
        <v>0</v>
      </c>
      <c r="F109" s="22">
        <v>0</v>
      </c>
      <c r="G109" s="22">
        <v>8</v>
      </c>
      <c r="H109" s="23">
        <f t="shared" si="6"/>
        <v>50</v>
      </c>
      <c r="I109" s="22">
        <v>0</v>
      </c>
      <c r="J109" s="23">
        <f t="shared" si="7"/>
        <v>50</v>
      </c>
      <c r="K109" s="51"/>
      <c r="L109" s="22">
        <v>21</v>
      </c>
      <c r="M109" s="22">
        <v>0</v>
      </c>
      <c r="N109" s="22">
        <v>0</v>
      </c>
      <c r="O109" s="22">
        <v>8</v>
      </c>
      <c r="P109" s="23">
        <f t="shared" si="8"/>
        <v>29</v>
      </c>
      <c r="Q109" s="22">
        <v>0</v>
      </c>
      <c r="R109" s="23">
        <f t="shared" si="9"/>
        <v>29</v>
      </c>
      <c r="S109" s="25"/>
      <c r="T109" s="74"/>
      <c r="U109" s="26"/>
      <c r="V109" s="26"/>
      <c r="W109" s="26"/>
      <c r="X109" s="26"/>
      <c r="Y109" s="26"/>
    </row>
    <row r="110" spans="1:25" x14ac:dyDescent="0.2">
      <c r="A110" t="s">
        <v>235</v>
      </c>
      <c r="B110" s="109" t="s">
        <v>236</v>
      </c>
      <c r="C110" t="s">
        <v>35</v>
      </c>
      <c r="D110" s="22">
        <v>74</v>
      </c>
      <c r="E110" s="22">
        <v>0</v>
      </c>
      <c r="F110" s="22">
        <v>0</v>
      </c>
      <c r="G110" s="22">
        <v>0</v>
      </c>
      <c r="H110" s="23">
        <f t="shared" si="6"/>
        <v>74</v>
      </c>
      <c r="I110" s="22">
        <v>81</v>
      </c>
      <c r="J110" s="23">
        <f t="shared" si="7"/>
        <v>155</v>
      </c>
      <c r="K110" s="51"/>
      <c r="L110" s="22">
        <v>137</v>
      </c>
      <c r="M110" s="22">
        <v>0</v>
      </c>
      <c r="N110" s="22">
        <v>0</v>
      </c>
      <c r="O110" s="22">
        <v>0</v>
      </c>
      <c r="P110" s="23">
        <f t="shared" si="8"/>
        <v>137</v>
      </c>
      <c r="Q110" s="22">
        <v>167</v>
      </c>
      <c r="R110" s="23">
        <f t="shared" si="9"/>
        <v>304</v>
      </c>
      <c r="S110" s="25"/>
      <c r="T110" s="74"/>
      <c r="U110" s="26"/>
      <c r="V110" s="26"/>
      <c r="W110" s="26"/>
      <c r="X110" s="26"/>
      <c r="Y110" s="26"/>
    </row>
    <row r="111" spans="1:25" x14ac:dyDescent="0.2">
      <c r="A111" t="s">
        <v>237</v>
      </c>
      <c r="B111" s="109" t="s">
        <v>238</v>
      </c>
      <c r="C111" t="s">
        <v>51</v>
      </c>
      <c r="D111" s="22">
        <v>9</v>
      </c>
      <c r="E111" s="22">
        <v>0</v>
      </c>
      <c r="F111" s="22">
        <v>0</v>
      </c>
      <c r="G111" s="22">
        <v>0</v>
      </c>
      <c r="H111" s="23">
        <f t="shared" si="6"/>
        <v>9</v>
      </c>
      <c r="I111" s="22">
        <v>0</v>
      </c>
      <c r="J111" s="23">
        <f t="shared" si="7"/>
        <v>9</v>
      </c>
      <c r="K111" s="51"/>
      <c r="L111" s="22">
        <v>86</v>
      </c>
      <c r="M111" s="22">
        <v>0</v>
      </c>
      <c r="N111" s="22">
        <v>0</v>
      </c>
      <c r="O111" s="22">
        <v>20</v>
      </c>
      <c r="P111" s="23">
        <f t="shared" si="8"/>
        <v>106</v>
      </c>
      <c r="Q111" s="22">
        <v>34</v>
      </c>
      <c r="R111" s="23">
        <f t="shared" si="9"/>
        <v>140</v>
      </c>
      <c r="S111" s="25"/>
      <c r="T111" s="74"/>
      <c r="U111" s="26"/>
      <c r="V111" s="26"/>
      <c r="W111" s="26"/>
      <c r="X111" s="26"/>
      <c r="Y111" s="26"/>
    </row>
    <row r="112" spans="1:25" x14ac:dyDescent="0.2">
      <c r="A112" t="s">
        <v>239</v>
      </c>
      <c r="B112" s="109" t="s">
        <v>240</v>
      </c>
      <c r="C112" t="s">
        <v>38</v>
      </c>
      <c r="D112" s="22">
        <v>97</v>
      </c>
      <c r="E112" s="22">
        <v>0</v>
      </c>
      <c r="F112" s="22">
        <v>0</v>
      </c>
      <c r="G112" s="22">
        <v>55</v>
      </c>
      <c r="H112" s="23">
        <f t="shared" si="6"/>
        <v>152</v>
      </c>
      <c r="I112" s="22">
        <v>0</v>
      </c>
      <c r="J112" s="23">
        <f t="shared" si="7"/>
        <v>152</v>
      </c>
      <c r="K112" s="51"/>
      <c r="L112" s="22">
        <v>39</v>
      </c>
      <c r="M112" s="22">
        <v>0</v>
      </c>
      <c r="N112" s="22">
        <v>0</v>
      </c>
      <c r="O112" s="22">
        <v>18</v>
      </c>
      <c r="P112" s="23">
        <f t="shared" si="8"/>
        <v>57</v>
      </c>
      <c r="Q112" s="22">
        <v>0</v>
      </c>
      <c r="R112" s="23">
        <f t="shared" si="9"/>
        <v>57</v>
      </c>
      <c r="S112" s="25"/>
      <c r="T112" s="74"/>
      <c r="U112" s="26"/>
      <c r="V112" s="26"/>
      <c r="W112" s="26"/>
      <c r="X112" s="26"/>
      <c r="Y112" s="26"/>
    </row>
    <row r="113" spans="1:25" x14ac:dyDescent="0.2">
      <c r="A113" t="s">
        <v>241</v>
      </c>
      <c r="B113" s="109" t="s">
        <v>242</v>
      </c>
      <c r="C113" t="s">
        <v>32</v>
      </c>
      <c r="D113" s="22">
        <v>18</v>
      </c>
      <c r="E113" s="22">
        <v>0</v>
      </c>
      <c r="F113" s="22">
        <v>0</v>
      </c>
      <c r="G113" s="22">
        <v>0</v>
      </c>
      <c r="H113" s="23">
        <f t="shared" si="6"/>
        <v>18</v>
      </c>
      <c r="I113" s="22">
        <v>0</v>
      </c>
      <c r="J113" s="23">
        <f t="shared" si="7"/>
        <v>18</v>
      </c>
      <c r="K113" s="51"/>
      <c r="L113" s="22">
        <v>12</v>
      </c>
      <c r="M113" s="22">
        <v>0</v>
      </c>
      <c r="N113" s="22">
        <v>0</v>
      </c>
      <c r="O113" s="22">
        <v>0</v>
      </c>
      <c r="P113" s="23">
        <f t="shared" si="8"/>
        <v>12</v>
      </c>
      <c r="Q113" s="22">
        <v>0</v>
      </c>
      <c r="R113" s="23">
        <f t="shared" si="9"/>
        <v>12</v>
      </c>
      <c r="S113" s="25"/>
      <c r="T113" s="74"/>
      <c r="U113" s="26"/>
      <c r="V113" s="26"/>
      <c r="W113" s="26"/>
      <c r="X113" s="26"/>
      <c r="Y113" s="26"/>
    </row>
    <row r="114" spans="1:25" x14ac:dyDescent="0.2">
      <c r="A114" t="s">
        <v>243</v>
      </c>
      <c r="B114" s="109" t="s">
        <v>244</v>
      </c>
      <c r="C114" t="s">
        <v>51</v>
      </c>
      <c r="D114" s="22">
        <v>100</v>
      </c>
      <c r="E114" s="22">
        <v>0</v>
      </c>
      <c r="F114" s="22">
        <v>0</v>
      </c>
      <c r="G114" s="22">
        <v>1</v>
      </c>
      <c r="H114" s="23">
        <f t="shared" si="6"/>
        <v>101</v>
      </c>
      <c r="I114" s="22">
        <v>0</v>
      </c>
      <c r="J114" s="23">
        <f t="shared" si="7"/>
        <v>101</v>
      </c>
      <c r="K114" s="51"/>
      <c r="L114" s="22">
        <v>34</v>
      </c>
      <c r="M114" s="22">
        <v>0</v>
      </c>
      <c r="N114" s="22">
        <v>0</v>
      </c>
      <c r="O114" s="22">
        <v>2</v>
      </c>
      <c r="P114" s="23">
        <f t="shared" si="8"/>
        <v>36</v>
      </c>
      <c r="Q114" s="22">
        <v>0</v>
      </c>
      <c r="R114" s="23">
        <f t="shared" si="9"/>
        <v>36</v>
      </c>
      <c r="S114" s="25"/>
      <c r="T114" s="74"/>
      <c r="U114" s="26"/>
      <c r="V114" s="26"/>
      <c r="W114" s="26"/>
      <c r="X114" s="26"/>
      <c r="Y114" s="26"/>
    </row>
    <row r="115" spans="1:25" x14ac:dyDescent="0.2">
      <c r="A115" t="s">
        <v>245</v>
      </c>
      <c r="B115" s="109" t="s">
        <v>246</v>
      </c>
      <c r="C115" t="s">
        <v>58</v>
      </c>
      <c r="D115" s="22">
        <v>81</v>
      </c>
      <c r="E115" s="22">
        <v>0</v>
      </c>
      <c r="F115" s="22">
        <v>0</v>
      </c>
      <c r="G115" s="22">
        <v>25</v>
      </c>
      <c r="H115" s="23">
        <f t="shared" si="6"/>
        <v>106</v>
      </c>
      <c r="I115" s="22">
        <v>0</v>
      </c>
      <c r="J115" s="23">
        <f t="shared" si="7"/>
        <v>106</v>
      </c>
      <c r="K115" s="51"/>
      <c r="L115" s="22">
        <v>67</v>
      </c>
      <c r="M115" s="22">
        <v>0</v>
      </c>
      <c r="N115" s="22">
        <v>0</v>
      </c>
      <c r="O115" s="22">
        <v>26</v>
      </c>
      <c r="P115" s="23">
        <f t="shared" si="8"/>
        <v>93</v>
      </c>
      <c r="Q115" s="22">
        <v>0</v>
      </c>
      <c r="R115" s="23">
        <f t="shared" si="9"/>
        <v>93</v>
      </c>
      <c r="S115" s="25"/>
      <c r="T115" s="74"/>
      <c r="U115" s="26"/>
      <c r="V115" s="26"/>
      <c r="W115" s="26"/>
      <c r="X115" s="26"/>
      <c r="Y115" s="26"/>
    </row>
    <row r="116" spans="1:25" x14ac:dyDescent="0.2">
      <c r="A116" t="s">
        <v>247</v>
      </c>
      <c r="B116" s="109" t="s">
        <v>248</v>
      </c>
      <c r="C116" t="s">
        <v>51</v>
      </c>
      <c r="D116" s="22">
        <v>81</v>
      </c>
      <c r="E116" s="22">
        <v>5</v>
      </c>
      <c r="F116" s="22">
        <v>0</v>
      </c>
      <c r="G116" s="22">
        <v>0</v>
      </c>
      <c r="H116" s="23">
        <f t="shared" si="6"/>
        <v>86</v>
      </c>
      <c r="I116" s="22">
        <v>0</v>
      </c>
      <c r="J116" s="23">
        <f t="shared" si="7"/>
        <v>86</v>
      </c>
      <c r="K116" s="51"/>
      <c r="L116" s="22">
        <v>31</v>
      </c>
      <c r="M116" s="22">
        <v>7</v>
      </c>
      <c r="N116" s="22">
        <v>0</v>
      </c>
      <c r="O116" s="22">
        <v>1</v>
      </c>
      <c r="P116" s="23">
        <f t="shared" si="8"/>
        <v>39</v>
      </c>
      <c r="Q116" s="22">
        <v>22</v>
      </c>
      <c r="R116" s="23">
        <f t="shared" si="9"/>
        <v>61</v>
      </c>
      <c r="S116" s="25"/>
      <c r="T116" s="74"/>
      <c r="U116" s="26"/>
      <c r="V116" s="26"/>
      <c r="W116" s="26"/>
      <c r="X116" s="26"/>
      <c r="Y116" s="26"/>
    </row>
    <row r="117" spans="1:25" x14ac:dyDescent="0.2">
      <c r="A117" t="s">
        <v>249</v>
      </c>
      <c r="B117" s="109" t="s">
        <v>250</v>
      </c>
      <c r="C117" t="s">
        <v>32</v>
      </c>
      <c r="D117" s="22">
        <v>47</v>
      </c>
      <c r="E117" s="22">
        <v>0</v>
      </c>
      <c r="F117" s="22">
        <v>0</v>
      </c>
      <c r="G117" s="22">
        <v>31</v>
      </c>
      <c r="H117" s="23">
        <f t="shared" si="6"/>
        <v>78</v>
      </c>
      <c r="I117" s="22">
        <v>0</v>
      </c>
      <c r="J117" s="23">
        <f t="shared" si="7"/>
        <v>78</v>
      </c>
      <c r="K117" s="51"/>
      <c r="L117" s="22">
        <v>2</v>
      </c>
      <c r="M117" s="22">
        <v>0</v>
      </c>
      <c r="N117" s="22">
        <v>0</v>
      </c>
      <c r="O117" s="22">
        <v>0</v>
      </c>
      <c r="P117" s="23">
        <f t="shared" si="8"/>
        <v>2</v>
      </c>
      <c r="Q117" s="22">
        <v>0</v>
      </c>
      <c r="R117" s="23">
        <f t="shared" si="9"/>
        <v>2</v>
      </c>
      <c r="S117" s="25"/>
      <c r="T117" s="74"/>
      <c r="U117" s="26"/>
      <c r="V117" s="26"/>
      <c r="W117" s="26"/>
      <c r="X117" s="26"/>
      <c r="Y117" s="26"/>
    </row>
    <row r="118" spans="1:25" x14ac:dyDescent="0.2">
      <c r="A118" t="s">
        <v>251</v>
      </c>
      <c r="B118" s="109" t="s">
        <v>252</v>
      </c>
      <c r="C118" t="s">
        <v>58</v>
      </c>
      <c r="D118" s="22">
        <v>34</v>
      </c>
      <c r="E118" s="22">
        <v>0</v>
      </c>
      <c r="F118" s="22">
        <v>0</v>
      </c>
      <c r="G118" s="22">
        <v>9</v>
      </c>
      <c r="H118" s="23">
        <f t="shared" si="6"/>
        <v>43</v>
      </c>
      <c r="I118" s="22">
        <v>0</v>
      </c>
      <c r="J118" s="23">
        <f t="shared" si="7"/>
        <v>43</v>
      </c>
      <c r="K118" s="51"/>
      <c r="L118" s="22">
        <v>87</v>
      </c>
      <c r="M118" s="22">
        <v>0</v>
      </c>
      <c r="N118" s="22">
        <v>0</v>
      </c>
      <c r="O118" s="22">
        <v>7</v>
      </c>
      <c r="P118" s="23">
        <f t="shared" si="8"/>
        <v>94</v>
      </c>
      <c r="Q118" s="22">
        <v>0</v>
      </c>
      <c r="R118" s="23">
        <f t="shared" si="9"/>
        <v>94</v>
      </c>
      <c r="S118" s="25"/>
      <c r="T118" s="74"/>
      <c r="U118" s="26"/>
      <c r="V118" s="26"/>
      <c r="W118" s="26"/>
      <c r="X118" s="26"/>
      <c r="Y118" s="26"/>
    </row>
    <row r="119" spans="1:25" x14ac:dyDescent="0.2">
      <c r="A119" t="s">
        <v>253</v>
      </c>
      <c r="B119" s="109" t="s">
        <v>254</v>
      </c>
      <c r="C119" t="s">
        <v>38</v>
      </c>
      <c r="D119" s="22">
        <v>93</v>
      </c>
      <c r="E119" s="22">
        <v>0</v>
      </c>
      <c r="F119" s="22">
        <v>0</v>
      </c>
      <c r="G119" s="22">
        <v>8</v>
      </c>
      <c r="H119" s="23">
        <f t="shared" si="6"/>
        <v>101</v>
      </c>
      <c r="I119" s="22">
        <v>0</v>
      </c>
      <c r="J119" s="23">
        <f t="shared" si="7"/>
        <v>101</v>
      </c>
      <c r="K119" s="51"/>
      <c r="L119" s="22">
        <v>78</v>
      </c>
      <c r="M119" s="22">
        <v>0</v>
      </c>
      <c r="N119" s="22">
        <v>0</v>
      </c>
      <c r="O119" s="22">
        <v>7</v>
      </c>
      <c r="P119" s="23">
        <f t="shared" si="8"/>
        <v>85</v>
      </c>
      <c r="Q119" s="22">
        <v>0</v>
      </c>
      <c r="R119" s="23">
        <f t="shared" si="9"/>
        <v>85</v>
      </c>
      <c r="S119" s="25"/>
      <c r="T119" s="74"/>
      <c r="U119" s="26"/>
      <c r="V119" s="26"/>
      <c r="W119" s="26"/>
      <c r="X119" s="26"/>
      <c r="Y119" s="26"/>
    </row>
    <row r="120" spans="1:25" x14ac:dyDescent="0.2">
      <c r="A120" t="s">
        <v>255</v>
      </c>
      <c r="B120" s="109" t="s">
        <v>256</v>
      </c>
      <c r="C120" t="s">
        <v>32</v>
      </c>
      <c r="D120" s="22">
        <v>20</v>
      </c>
      <c r="E120" s="22">
        <v>0</v>
      </c>
      <c r="F120" s="22">
        <v>0</v>
      </c>
      <c r="G120" s="22">
        <v>6</v>
      </c>
      <c r="H120" s="23">
        <f t="shared" si="6"/>
        <v>26</v>
      </c>
      <c r="I120" s="22">
        <v>0</v>
      </c>
      <c r="J120" s="23">
        <f t="shared" si="7"/>
        <v>26</v>
      </c>
      <c r="K120" s="51"/>
      <c r="L120" s="22">
        <v>2</v>
      </c>
      <c r="M120" s="22">
        <v>0</v>
      </c>
      <c r="N120" s="22">
        <v>0</v>
      </c>
      <c r="O120" s="22">
        <v>6</v>
      </c>
      <c r="P120" s="23">
        <f t="shared" si="8"/>
        <v>8</v>
      </c>
      <c r="Q120" s="22">
        <v>0</v>
      </c>
      <c r="R120" s="23">
        <f t="shared" si="9"/>
        <v>8</v>
      </c>
      <c r="S120" s="25"/>
      <c r="T120" s="74"/>
      <c r="U120" s="26"/>
      <c r="V120" s="26"/>
      <c r="W120" s="26"/>
      <c r="X120" s="26"/>
      <c r="Y120" s="26"/>
    </row>
    <row r="121" spans="1:25" x14ac:dyDescent="0.2">
      <c r="A121" t="s">
        <v>257</v>
      </c>
      <c r="B121" s="109" t="s">
        <v>258</v>
      </c>
      <c r="C121" t="s">
        <v>38</v>
      </c>
      <c r="D121" s="22">
        <v>68</v>
      </c>
      <c r="E121" s="22">
        <v>0</v>
      </c>
      <c r="F121" s="22">
        <v>0</v>
      </c>
      <c r="G121" s="22">
        <v>15</v>
      </c>
      <c r="H121" s="23">
        <f t="shared" si="6"/>
        <v>83</v>
      </c>
      <c r="I121" s="22">
        <v>0</v>
      </c>
      <c r="J121" s="23">
        <f t="shared" si="7"/>
        <v>83</v>
      </c>
      <c r="K121" s="51"/>
      <c r="L121" s="22">
        <v>14</v>
      </c>
      <c r="M121" s="22">
        <v>0</v>
      </c>
      <c r="N121" s="22">
        <v>0</v>
      </c>
      <c r="O121" s="22">
        <v>1</v>
      </c>
      <c r="P121" s="23">
        <f t="shared" si="8"/>
        <v>15</v>
      </c>
      <c r="Q121" s="22">
        <v>0</v>
      </c>
      <c r="R121" s="23">
        <f t="shared" si="9"/>
        <v>15</v>
      </c>
      <c r="S121" s="25"/>
      <c r="T121" s="74"/>
      <c r="U121" s="26"/>
      <c r="V121" s="26"/>
      <c r="W121" s="26"/>
      <c r="X121" s="26"/>
      <c r="Y121" s="26"/>
    </row>
    <row r="122" spans="1:25" x14ac:dyDescent="0.2">
      <c r="A122" t="s">
        <v>259</v>
      </c>
      <c r="B122" s="109" t="s">
        <v>260</v>
      </c>
      <c r="C122" t="s">
        <v>38</v>
      </c>
      <c r="D122" s="22">
        <v>72</v>
      </c>
      <c r="E122" s="22">
        <v>0</v>
      </c>
      <c r="F122" s="22">
        <v>0</v>
      </c>
      <c r="G122" s="22">
        <v>17</v>
      </c>
      <c r="H122" s="23">
        <f t="shared" si="6"/>
        <v>89</v>
      </c>
      <c r="I122" s="22">
        <v>0</v>
      </c>
      <c r="J122" s="23">
        <f t="shared" si="7"/>
        <v>89</v>
      </c>
      <c r="K122" s="51"/>
      <c r="L122" s="22">
        <v>58</v>
      </c>
      <c r="M122" s="22">
        <v>0</v>
      </c>
      <c r="N122" s="22">
        <v>0</v>
      </c>
      <c r="O122" s="22">
        <v>16</v>
      </c>
      <c r="P122" s="23">
        <f t="shared" si="8"/>
        <v>74</v>
      </c>
      <c r="Q122" s="22">
        <v>0</v>
      </c>
      <c r="R122" s="23">
        <f t="shared" si="9"/>
        <v>74</v>
      </c>
      <c r="S122" s="25"/>
      <c r="T122" s="74"/>
      <c r="U122" s="26"/>
      <c r="V122" s="26"/>
      <c r="W122" s="26"/>
      <c r="X122" s="26"/>
      <c r="Y122" s="26"/>
    </row>
    <row r="123" spans="1:25" x14ac:dyDescent="0.2">
      <c r="A123" t="s">
        <v>261</v>
      </c>
      <c r="B123" s="109" t="s">
        <v>262</v>
      </c>
      <c r="C123" t="s">
        <v>32</v>
      </c>
      <c r="D123" s="22">
        <v>222</v>
      </c>
      <c r="E123" s="22">
        <v>0</v>
      </c>
      <c r="F123" s="22">
        <v>0</v>
      </c>
      <c r="G123" s="22">
        <v>6</v>
      </c>
      <c r="H123" s="23">
        <f t="shared" si="6"/>
        <v>228</v>
      </c>
      <c r="I123" s="22">
        <v>0</v>
      </c>
      <c r="J123" s="23">
        <f t="shared" si="7"/>
        <v>228</v>
      </c>
      <c r="K123" s="51"/>
      <c r="L123" s="22">
        <v>92</v>
      </c>
      <c r="M123" s="22">
        <v>0</v>
      </c>
      <c r="N123" s="22">
        <v>0</v>
      </c>
      <c r="O123" s="22">
        <v>21</v>
      </c>
      <c r="P123" s="23">
        <f t="shared" si="8"/>
        <v>113</v>
      </c>
      <c r="Q123" s="22">
        <v>0</v>
      </c>
      <c r="R123" s="23">
        <f t="shared" si="9"/>
        <v>113</v>
      </c>
      <c r="S123" s="25"/>
      <c r="T123" s="74"/>
      <c r="U123" s="26"/>
      <c r="V123" s="26"/>
      <c r="W123" s="26"/>
      <c r="X123" s="26"/>
      <c r="Y123" s="26"/>
    </row>
    <row r="124" spans="1:25" x14ac:dyDescent="0.2">
      <c r="A124" t="s">
        <v>263</v>
      </c>
      <c r="B124" s="109" t="s">
        <v>264</v>
      </c>
      <c r="C124" t="s">
        <v>32</v>
      </c>
      <c r="D124" s="22">
        <v>107</v>
      </c>
      <c r="E124" s="22">
        <v>0</v>
      </c>
      <c r="F124" s="22">
        <v>0</v>
      </c>
      <c r="G124" s="22">
        <v>46</v>
      </c>
      <c r="H124" s="23">
        <f t="shared" si="6"/>
        <v>153</v>
      </c>
      <c r="I124" s="22">
        <v>58</v>
      </c>
      <c r="J124" s="23">
        <f t="shared" si="7"/>
        <v>211</v>
      </c>
      <c r="K124" s="51"/>
      <c r="L124" s="22">
        <v>83</v>
      </c>
      <c r="M124" s="22">
        <v>0</v>
      </c>
      <c r="N124" s="22">
        <v>0</v>
      </c>
      <c r="O124" s="22">
        <v>29</v>
      </c>
      <c r="P124" s="23">
        <f t="shared" si="8"/>
        <v>112</v>
      </c>
      <c r="Q124" s="22">
        <v>0</v>
      </c>
      <c r="R124" s="23">
        <f t="shared" si="9"/>
        <v>112</v>
      </c>
      <c r="S124" s="25"/>
      <c r="T124" s="74"/>
      <c r="U124" s="26"/>
      <c r="V124" s="26"/>
      <c r="W124" s="26"/>
      <c r="X124" s="26"/>
      <c r="Y124" s="26"/>
    </row>
    <row r="125" spans="1:25" x14ac:dyDescent="0.2">
      <c r="A125" t="s">
        <v>265</v>
      </c>
      <c r="B125" s="109" t="s">
        <v>266</v>
      </c>
      <c r="C125" t="s">
        <v>35</v>
      </c>
      <c r="D125" s="22">
        <v>20</v>
      </c>
      <c r="E125" s="22">
        <v>0</v>
      </c>
      <c r="F125" s="22">
        <v>0</v>
      </c>
      <c r="G125" s="22">
        <v>0</v>
      </c>
      <c r="H125" s="23">
        <f t="shared" si="6"/>
        <v>20</v>
      </c>
      <c r="I125" s="22">
        <v>0</v>
      </c>
      <c r="J125" s="23">
        <f t="shared" si="7"/>
        <v>20</v>
      </c>
      <c r="K125" s="51"/>
      <c r="L125" s="22">
        <v>20</v>
      </c>
      <c r="M125" s="22">
        <v>0</v>
      </c>
      <c r="N125" s="22">
        <v>0</v>
      </c>
      <c r="O125" s="22">
        <v>0</v>
      </c>
      <c r="P125" s="23">
        <f t="shared" si="8"/>
        <v>20</v>
      </c>
      <c r="Q125" s="22">
        <v>16</v>
      </c>
      <c r="R125" s="23">
        <f t="shared" si="9"/>
        <v>36</v>
      </c>
      <c r="S125" s="25"/>
      <c r="T125" s="74"/>
      <c r="U125" s="26"/>
      <c r="V125" s="26"/>
      <c r="W125" s="26"/>
      <c r="X125" s="26"/>
      <c r="Y125" s="26"/>
    </row>
    <row r="126" spans="1:25" x14ac:dyDescent="0.2">
      <c r="A126" t="s">
        <v>267</v>
      </c>
      <c r="B126" s="109" t="s">
        <v>268</v>
      </c>
      <c r="C126" t="s">
        <v>32</v>
      </c>
      <c r="D126" s="22">
        <v>89</v>
      </c>
      <c r="E126" s="22">
        <v>0</v>
      </c>
      <c r="F126" s="22">
        <v>0</v>
      </c>
      <c r="G126" s="22">
        <v>0</v>
      </c>
      <c r="H126" s="23">
        <f t="shared" si="6"/>
        <v>89</v>
      </c>
      <c r="I126" s="22">
        <v>0</v>
      </c>
      <c r="J126" s="23">
        <f t="shared" si="7"/>
        <v>89</v>
      </c>
      <c r="K126" s="51"/>
      <c r="L126" s="22">
        <v>89</v>
      </c>
      <c r="M126" s="22">
        <v>0</v>
      </c>
      <c r="N126" s="22">
        <v>0</v>
      </c>
      <c r="O126" s="22">
        <v>0</v>
      </c>
      <c r="P126" s="23">
        <f t="shared" si="8"/>
        <v>89</v>
      </c>
      <c r="Q126" s="22">
        <v>0</v>
      </c>
      <c r="R126" s="23">
        <f t="shared" si="9"/>
        <v>89</v>
      </c>
      <c r="S126" s="25"/>
      <c r="T126" s="74"/>
      <c r="U126" s="26"/>
      <c r="V126" s="26"/>
      <c r="W126" s="26"/>
      <c r="X126" s="26"/>
      <c r="Y126" s="26"/>
    </row>
    <row r="127" spans="1:25" x14ac:dyDescent="0.2">
      <c r="A127" t="s">
        <v>269</v>
      </c>
      <c r="B127" s="109" t="s">
        <v>270</v>
      </c>
      <c r="C127" t="s">
        <v>58</v>
      </c>
      <c r="D127" s="22">
        <v>18</v>
      </c>
      <c r="E127" s="22">
        <v>0</v>
      </c>
      <c r="F127" s="22">
        <v>0</v>
      </c>
      <c r="G127" s="22">
        <v>0</v>
      </c>
      <c r="H127" s="23">
        <f t="shared" si="6"/>
        <v>18</v>
      </c>
      <c r="I127" s="22">
        <v>0</v>
      </c>
      <c r="J127" s="23">
        <f t="shared" si="7"/>
        <v>18</v>
      </c>
      <c r="K127" s="51"/>
      <c r="L127" s="22">
        <v>13</v>
      </c>
      <c r="M127" s="22">
        <v>0</v>
      </c>
      <c r="N127" s="22">
        <v>0</v>
      </c>
      <c r="O127" s="22">
        <v>13</v>
      </c>
      <c r="P127" s="23">
        <f t="shared" si="8"/>
        <v>26</v>
      </c>
      <c r="Q127" s="22">
        <v>13</v>
      </c>
      <c r="R127" s="23">
        <f t="shared" si="9"/>
        <v>39</v>
      </c>
      <c r="S127" s="25"/>
      <c r="T127" s="74"/>
      <c r="U127" s="26"/>
      <c r="V127" s="26"/>
      <c r="W127" s="26"/>
      <c r="X127" s="26"/>
      <c r="Y127" s="26"/>
    </row>
    <row r="128" spans="1:25" x14ac:dyDescent="0.2">
      <c r="A128" t="s">
        <v>273</v>
      </c>
      <c r="B128" s="109" t="s">
        <v>274</v>
      </c>
      <c r="C128" t="s">
        <v>38</v>
      </c>
      <c r="D128" s="22">
        <v>69</v>
      </c>
      <c r="E128" s="22">
        <v>0</v>
      </c>
      <c r="F128" s="22">
        <v>0</v>
      </c>
      <c r="G128" s="22">
        <v>52</v>
      </c>
      <c r="H128" s="23">
        <f t="shared" si="6"/>
        <v>121</v>
      </c>
      <c r="I128" s="22">
        <v>0</v>
      </c>
      <c r="J128" s="23">
        <f t="shared" si="7"/>
        <v>121</v>
      </c>
      <c r="K128" s="51"/>
      <c r="L128" s="22">
        <v>57</v>
      </c>
      <c r="M128" s="22">
        <v>0</v>
      </c>
      <c r="N128" s="22">
        <v>0</v>
      </c>
      <c r="O128" s="22">
        <v>41</v>
      </c>
      <c r="P128" s="23">
        <f t="shared" si="8"/>
        <v>98</v>
      </c>
      <c r="Q128" s="22">
        <v>0</v>
      </c>
      <c r="R128" s="23">
        <f t="shared" si="9"/>
        <v>98</v>
      </c>
      <c r="S128" s="25"/>
      <c r="T128" s="74"/>
      <c r="U128" s="26"/>
      <c r="V128" s="26"/>
      <c r="W128" s="26"/>
      <c r="X128" s="26"/>
      <c r="Y128" s="26"/>
    </row>
    <row r="129" spans="1:25" x14ac:dyDescent="0.2">
      <c r="A129" t="s">
        <v>275</v>
      </c>
      <c r="B129" s="109" t="s">
        <v>276</v>
      </c>
      <c r="C129" t="s">
        <v>32</v>
      </c>
      <c r="D129" s="22">
        <v>51</v>
      </c>
      <c r="E129" s="22">
        <v>0</v>
      </c>
      <c r="F129" s="22">
        <v>0</v>
      </c>
      <c r="G129" s="22">
        <v>2</v>
      </c>
      <c r="H129" s="23">
        <f t="shared" si="6"/>
        <v>53</v>
      </c>
      <c r="I129" s="22">
        <v>6</v>
      </c>
      <c r="J129" s="23">
        <f t="shared" si="7"/>
        <v>59</v>
      </c>
      <c r="K129" s="51"/>
      <c r="L129" s="22">
        <v>20</v>
      </c>
      <c r="M129" s="22">
        <v>0</v>
      </c>
      <c r="N129" s="22">
        <v>0</v>
      </c>
      <c r="O129" s="22">
        <v>2</v>
      </c>
      <c r="P129" s="23">
        <f t="shared" si="8"/>
        <v>22</v>
      </c>
      <c r="Q129" s="22">
        <v>30</v>
      </c>
      <c r="R129" s="23">
        <f t="shared" si="9"/>
        <v>52</v>
      </c>
      <c r="S129" s="25"/>
      <c r="T129" s="74"/>
      <c r="U129" s="26"/>
      <c r="V129" s="26"/>
      <c r="W129" s="26"/>
      <c r="X129" s="26"/>
      <c r="Y129" s="26"/>
    </row>
    <row r="130" spans="1:25" x14ac:dyDescent="0.2">
      <c r="A130" t="s">
        <v>277</v>
      </c>
      <c r="B130" s="109" t="s">
        <v>278</v>
      </c>
      <c r="C130" t="s">
        <v>51</v>
      </c>
      <c r="D130" s="22">
        <v>647</v>
      </c>
      <c r="E130" s="22">
        <v>0</v>
      </c>
      <c r="F130" s="22">
        <v>0</v>
      </c>
      <c r="G130" s="22">
        <v>15</v>
      </c>
      <c r="H130" s="23">
        <f t="shared" si="6"/>
        <v>662</v>
      </c>
      <c r="I130" s="22">
        <v>20</v>
      </c>
      <c r="J130" s="23">
        <f t="shared" si="7"/>
        <v>682</v>
      </c>
      <c r="K130" s="51"/>
      <c r="L130" s="22">
        <v>154</v>
      </c>
      <c r="M130" s="22">
        <v>0</v>
      </c>
      <c r="N130" s="22">
        <v>0</v>
      </c>
      <c r="O130" s="22">
        <v>0</v>
      </c>
      <c r="P130" s="23">
        <f t="shared" si="8"/>
        <v>154</v>
      </c>
      <c r="Q130" s="22">
        <v>0</v>
      </c>
      <c r="R130" s="23">
        <f t="shared" si="9"/>
        <v>154</v>
      </c>
      <c r="S130" s="25"/>
      <c r="T130" s="74"/>
      <c r="U130" s="26"/>
      <c r="V130" s="26"/>
      <c r="W130" s="26"/>
      <c r="X130" s="26"/>
      <c r="Y130" s="26"/>
    </row>
    <row r="131" spans="1:25" x14ac:dyDescent="0.2">
      <c r="A131" t="s">
        <v>279</v>
      </c>
      <c r="B131" s="109" t="s">
        <v>280</v>
      </c>
      <c r="C131" t="s">
        <v>51</v>
      </c>
      <c r="D131" s="22">
        <v>28</v>
      </c>
      <c r="E131" s="22">
        <v>4</v>
      </c>
      <c r="F131" s="22">
        <v>0</v>
      </c>
      <c r="G131" s="22">
        <v>6</v>
      </c>
      <c r="H131" s="23">
        <f t="shared" si="6"/>
        <v>38</v>
      </c>
      <c r="I131" s="22">
        <v>64</v>
      </c>
      <c r="J131" s="23">
        <f t="shared" si="7"/>
        <v>102</v>
      </c>
      <c r="K131" s="51"/>
      <c r="L131" s="22">
        <v>64</v>
      </c>
      <c r="M131" s="22">
        <v>4</v>
      </c>
      <c r="N131" s="22">
        <v>0</v>
      </c>
      <c r="O131" s="22">
        <v>0</v>
      </c>
      <c r="P131" s="23">
        <f t="shared" si="8"/>
        <v>68</v>
      </c>
      <c r="Q131" s="22">
        <v>5</v>
      </c>
      <c r="R131" s="23">
        <f t="shared" si="9"/>
        <v>73</v>
      </c>
      <c r="S131" s="25"/>
      <c r="T131" s="74"/>
      <c r="U131" s="26"/>
      <c r="V131" s="26"/>
      <c r="W131" s="26"/>
      <c r="X131" s="26"/>
      <c r="Y131" s="26"/>
    </row>
    <row r="132" spans="1:25" x14ac:dyDescent="0.2">
      <c r="A132" t="s">
        <v>281</v>
      </c>
      <c r="B132" s="109" t="s">
        <v>282</v>
      </c>
      <c r="C132" t="s">
        <v>35</v>
      </c>
      <c r="D132" s="22">
        <v>147</v>
      </c>
      <c r="E132" s="22">
        <v>0</v>
      </c>
      <c r="F132" s="22">
        <v>0</v>
      </c>
      <c r="G132" s="22">
        <v>24</v>
      </c>
      <c r="H132" s="23">
        <f t="shared" si="6"/>
        <v>171</v>
      </c>
      <c r="I132" s="22">
        <v>250</v>
      </c>
      <c r="J132" s="23">
        <f t="shared" si="7"/>
        <v>421</v>
      </c>
      <c r="K132" s="51"/>
      <c r="L132" s="22">
        <v>77</v>
      </c>
      <c r="M132" s="22">
        <v>0</v>
      </c>
      <c r="N132" s="22">
        <v>0</v>
      </c>
      <c r="O132" s="22">
        <v>4</v>
      </c>
      <c r="P132" s="23">
        <f t="shared" si="8"/>
        <v>81</v>
      </c>
      <c r="Q132" s="22">
        <v>50</v>
      </c>
      <c r="R132" s="23">
        <f t="shared" si="9"/>
        <v>131</v>
      </c>
      <c r="S132" s="25"/>
      <c r="T132" s="74"/>
      <c r="U132" s="26"/>
      <c r="V132" s="26"/>
      <c r="W132" s="26"/>
      <c r="X132" s="26"/>
      <c r="Y132" s="26"/>
    </row>
    <row r="133" spans="1:25" x14ac:dyDescent="0.2">
      <c r="A133" t="s">
        <v>283</v>
      </c>
      <c r="B133" s="109" t="s">
        <v>284</v>
      </c>
      <c r="C133" t="s">
        <v>35</v>
      </c>
      <c r="D133" s="22">
        <v>4</v>
      </c>
      <c r="E133" s="22">
        <v>0</v>
      </c>
      <c r="F133" s="22">
        <v>0</v>
      </c>
      <c r="G133" s="22">
        <v>7</v>
      </c>
      <c r="H133" s="23">
        <f t="shared" si="6"/>
        <v>11</v>
      </c>
      <c r="I133" s="22">
        <v>62</v>
      </c>
      <c r="J133" s="23">
        <f t="shared" si="7"/>
        <v>73</v>
      </c>
      <c r="K133" s="51"/>
      <c r="L133" s="22">
        <v>133</v>
      </c>
      <c r="M133" s="22">
        <v>0</v>
      </c>
      <c r="N133" s="22">
        <v>0</v>
      </c>
      <c r="O133" s="22">
        <v>11</v>
      </c>
      <c r="P133" s="23">
        <f t="shared" si="8"/>
        <v>144</v>
      </c>
      <c r="Q133" s="22">
        <v>69</v>
      </c>
      <c r="R133" s="23">
        <f t="shared" si="9"/>
        <v>213</v>
      </c>
      <c r="S133" s="25"/>
      <c r="T133" s="74"/>
      <c r="U133" s="26"/>
      <c r="V133" s="26"/>
      <c r="W133" s="26"/>
      <c r="X133" s="26"/>
      <c r="Y133" s="26"/>
    </row>
    <row r="134" spans="1:25" x14ac:dyDescent="0.2">
      <c r="A134" t="s">
        <v>285</v>
      </c>
      <c r="B134" s="109" t="s">
        <v>286</v>
      </c>
      <c r="C134" t="s">
        <v>51</v>
      </c>
      <c r="D134" s="22">
        <v>122</v>
      </c>
      <c r="E134" s="22">
        <v>22</v>
      </c>
      <c r="F134" s="22">
        <v>0</v>
      </c>
      <c r="G134" s="22">
        <v>8</v>
      </c>
      <c r="H134" s="23">
        <f t="shared" si="6"/>
        <v>152</v>
      </c>
      <c r="I134" s="22">
        <v>1124</v>
      </c>
      <c r="J134" s="23">
        <f t="shared" si="7"/>
        <v>1276</v>
      </c>
      <c r="K134" s="51"/>
      <c r="L134" s="22">
        <v>205</v>
      </c>
      <c r="M134" s="22">
        <v>0</v>
      </c>
      <c r="N134" s="22">
        <v>0</v>
      </c>
      <c r="O134" s="22">
        <v>10</v>
      </c>
      <c r="P134" s="23">
        <f t="shared" si="8"/>
        <v>215</v>
      </c>
      <c r="Q134" s="22">
        <v>75</v>
      </c>
      <c r="R134" s="23">
        <f t="shared" si="9"/>
        <v>290</v>
      </c>
      <c r="S134" s="25"/>
      <c r="T134" s="74"/>
      <c r="U134" s="26"/>
      <c r="V134" s="26"/>
      <c r="W134" s="26"/>
      <c r="X134" s="26"/>
      <c r="Y134" s="26"/>
    </row>
    <row r="135" spans="1:25" x14ac:dyDescent="0.2">
      <c r="A135" t="s">
        <v>287</v>
      </c>
      <c r="B135" s="109" t="s">
        <v>288</v>
      </c>
      <c r="C135" t="s">
        <v>38</v>
      </c>
      <c r="D135" s="22">
        <v>143</v>
      </c>
      <c r="E135" s="22">
        <v>0</v>
      </c>
      <c r="F135" s="22">
        <v>0</v>
      </c>
      <c r="G135" s="22">
        <v>88</v>
      </c>
      <c r="H135" s="23">
        <f t="shared" si="6"/>
        <v>231</v>
      </c>
      <c r="I135" s="22">
        <v>27</v>
      </c>
      <c r="J135" s="23">
        <f t="shared" si="7"/>
        <v>258</v>
      </c>
      <c r="K135" s="51"/>
      <c r="L135" s="22">
        <v>132</v>
      </c>
      <c r="M135" s="22">
        <v>0</v>
      </c>
      <c r="N135" s="22">
        <v>0</v>
      </c>
      <c r="O135" s="22">
        <v>3</v>
      </c>
      <c r="P135" s="23">
        <f t="shared" si="8"/>
        <v>135</v>
      </c>
      <c r="Q135" s="22">
        <v>0</v>
      </c>
      <c r="R135" s="23">
        <f t="shared" si="9"/>
        <v>135</v>
      </c>
      <c r="S135" s="25"/>
      <c r="T135" s="74"/>
      <c r="U135" s="26"/>
      <c r="V135" s="26"/>
      <c r="W135" s="26"/>
      <c r="X135" s="26"/>
      <c r="Y135" s="26"/>
    </row>
    <row r="136" spans="1:25" x14ac:dyDescent="0.2">
      <c r="A136" t="s">
        <v>289</v>
      </c>
      <c r="B136" s="109" t="s">
        <v>290</v>
      </c>
      <c r="C136" t="s">
        <v>32</v>
      </c>
      <c r="D136" s="22">
        <v>14</v>
      </c>
      <c r="E136" s="22">
        <v>0</v>
      </c>
      <c r="F136" s="22">
        <v>0</v>
      </c>
      <c r="G136" s="22">
        <v>7</v>
      </c>
      <c r="H136" s="23">
        <f t="shared" si="6"/>
        <v>21</v>
      </c>
      <c r="I136" s="22">
        <v>0</v>
      </c>
      <c r="J136" s="23">
        <f t="shared" si="7"/>
        <v>21</v>
      </c>
      <c r="K136" s="51"/>
      <c r="L136" s="22">
        <v>4</v>
      </c>
      <c r="M136" s="22">
        <v>0</v>
      </c>
      <c r="N136" s="22">
        <v>0</v>
      </c>
      <c r="O136" s="22">
        <v>10</v>
      </c>
      <c r="P136" s="23">
        <f t="shared" si="8"/>
        <v>14</v>
      </c>
      <c r="Q136" s="22">
        <v>0</v>
      </c>
      <c r="R136" s="23">
        <f t="shared" si="9"/>
        <v>14</v>
      </c>
      <c r="S136" s="25"/>
      <c r="T136" s="74"/>
      <c r="U136" s="26"/>
      <c r="V136" s="26"/>
      <c r="W136" s="26"/>
      <c r="X136" s="26"/>
      <c r="Y136" s="26"/>
    </row>
    <row r="137" spans="1:25" x14ac:dyDescent="0.2">
      <c r="A137" t="s">
        <v>291</v>
      </c>
      <c r="B137" s="109" t="s">
        <v>292</v>
      </c>
      <c r="C137" t="s">
        <v>38</v>
      </c>
      <c r="D137" s="22">
        <v>61</v>
      </c>
      <c r="E137" s="22">
        <v>0</v>
      </c>
      <c r="F137" s="22">
        <v>0</v>
      </c>
      <c r="G137" s="22">
        <v>42</v>
      </c>
      <c r="H137" s="23">
        <f t="shared" si="6"/>
        <v>103</v>
      </c>
      <c r="I137" s="22">
        <v>0</v>
      </c>
      <c r="J137" s="23">
        <f t="shared" si="7"/>
        <v>103</v>
      </c>
      <c r="K137" s="51"/>
      <c r="L137" s="22">
        <v>3</v>
      </c>
      <c r="M137" s="22">
        <v>0</v>
      </c>
      <c r="N137" s="22">
        <v>0</v>
      </c>
      <c r="O137" s="22">
        <v>2</v>
      </c>
      <c r="P137" s="23">
        <f t="shared" si="8"/>
        <v>5</v>
      </c>
      <c r="Q137" s="22">
        <v>0</v>
      </c>
      <c r="R137" s="23">
        <f t="shared" si="9"/>
        <v>5</v>
      </c>
      <c r="S137" s="25"/>
      <c r="T137" s="74"/>
      <c r="U137" s="26"/>
      <c r="V137" s="26"/>
      <c r="W137" s="26"/>
      <c r="X137" s="26"/>
      <c r="Y137" s="26"/>
    </row>
    <row r="138" spans="1:25" x14ac:dyDescent="0.2">
      <c r="A138" t="s">
        <v>293</v>
      </c>
      <c r="B138" t="s">
        <v>294</v>
      </c>
      <c r="C138" t="s">
        <v>38</v>
      </c>
      <c r="D138" s="22">
        <v>86</v>
      </c>
      <c r="E138" s="22">
        <v>0</v>
      </c>
      <c r="F138" s="22">
        <v>0</v>
      </c>
      <c r="G138" s="22">
        <v>18</v>
      </c>
      <c r="H138" s="23">
        <f t="shared" si="6"/>
        <v>104</v>
      </c>
      <c r="I138" s="22">
        <v>0</v>
      </c>
      <c r="J138" s="23">
        <f t="shared" si="7"/>
        <v>104</v>
      </c>
      <c r="K138" s="51"/>
      <c r="L138" s="22">
        <v>39</v>
      </c>
      <c r="M138" s="22">
        <v>0</v>
      </c>
      <c r="N138" s="22">
        <v>0</v>
      </c>
      <c r="O138" s="22">
        <v>18</v>
      </c>
      <c r="P138" s="23">
        <f t="shared" si="8"/>
        <v>57</v>
      </c>
      <c r="Q138" s="22">
        <v>0</v>
      </c>
      <c r="R138" s="23">
        <f t="shared" si="9"/>
        <v>57</v>
      </c>
      <c r="S138" s="25"/>
      <c r="T138" s="74"/>
      <c r="U138" s="26"/>
      <c r="V138" s="26"/>
      <c r="W138" s="26"/>
      <c r="X138" s="26"/>
      <c r="Y138" s="26"/>
    </row>
    <row r="139" spans="1:25" x14ac:dyDescent="0.2">
      <c r="A139" t="s">
        <v>295</v>
      </c>
      <c r="B139" s="109" t="s">
        <v>296</v>
      </c>
      <c r="C139" t="s">
        <v>35</v>
      </c>
      <c r="D139" s="22">
        <v>298</v>
      </c>
      <c r="E139" s="22">
        <v>12</v>
      </c>
      <c r="F139" s="22">
        <v>0</v>
      </c>
      <c r="G139" s="22">
        <v>121</v>
      </c>
      <c r="H139" s="23">
        <f t="shared" ref="H139:H202" si="10">SUM(D139:G139)</f>
        <v>431</v>
      </c>
      <c r="I139" s="22">
        <v>34</v>
      </c>
      <c r="J139" s="23">
        <f t="shared" ref="J139:J202" si="11">SUM(H139:I139)</f>
        <v>465</v>
      </c>
      <c r="K139" s="51"/>
      <c r="L139" s="22">
        <v>360</v>
      </c>
      <c r="M139" s="22">
        <v>0</v>
      </c>
      <c r="N139" s="22">
        <v>0</v>
      </c>
      <c r="O139" s="22">
        <v>28</v>
      </c>
      <c r="P139" s="23">
        <f t="shared" ref="P139:P202" si="12">SUM(L139:O139)</f>
        <v>388</v>
      </c>
      <c r="Q139" s="22">
        <v>18</v>
      </c>
      <c r="R139" s="23">
        <f t="shared" ref="R139:R202" si="13">SUM(P139:Q139)</f>
        <v>406</v>
      </c>
      <c r="S139" s="25"/>
      <c r="T139" s="74"/>
      <c r="U139" s="26"/>
      <c r="V139" s="26"/>
      <c r="W139" s="26"/>
      <c r="X139" s="26"/>
      <c r="Y139" s="26"/>
    </row>
    <row r="140" spans="1:25" x14ac:dyDescent="0.2">
      <c r="A140" t="s">
        <v>297</v>
      </c>
      <c r="B140" s="109" t="s">
        <v>298</v>
      </c>
      <c r="C140" t="s">
        <v>38</v>
      </c>
      <c r="D140" s="22">
        <v>98</v>
      </c>
      <c r="E140" s="22">
        <v>0</v>
      </c>
      <c r="F140" s="22">
        <v>0</v>
      </c>
      <c r="G140" s="22">
        <v>73</v>
      </c>
      <c r="H140" s="23">
        <f t="shared" si="10"/>
        <v>171</v>
      </c>
      <c r="I140" s="22">
        <v>0</v>
      </c>
      <c r="J140" s="23">
        <f t="shared" si="11"/>
        <v>171</v>
      </c>
      <c r="K140" s="51"/>
      <c r="L140" s="22">
        <v>40</v>
      </c>
      <c r="M140" s="22">
        <v>0</v>
      </c>
      <c r="N140" s="22">
        <v>0</v>
      </c>
      <c r="O140" s="22">
        <v>28</v>
      </c>
      <c r="P140" s="23">
        <f t="shared" si="12"/>
        <v>68</v>
      </c>
      <c r="Q140" s="22">
        <v>0</v>
      </c>
      <c r="R140" s="23">
        <f t="shared" si="13"/>
        <v>68</v>
      </c>
      <c r="S140" s="25"/>
      <c r="T140" s="74"/>
      <c r="U140" s="26"/>
      <c r="V140" s="26"/>
      <c r="W140" s="26"/>
      <c r="X140" s="26"/>
      <c r="Y140" s="26"/>
    </row>
    <row r="141" spans="1:25" x14ac:dyDescent="0.2">
      <c r="A141" t="s">
        <v>299</v>
      </c>
      <c r="B141" s="109" t="s">
        <v>300</v>
      </c>
      <c r="C141" t="s">
        <v>32</v>
      </c>
      <c r="D141" s="22">
        <v>110</v>
      </c>
      <c r="E141" s="22">
        <v>0</v>
      </c>
      <c r="F141" s="22">
        <v>0</v>
      </c>
      <c r="G141" s="22">
        <v>63</v>
      </c>
      <c r="H141" s="23">
        <f t="shared" si="10"/>
        <v>173</v>
      </c>
      <c r="I141" s="22">
        <v>0</v>
      </c>
      <c r="J141" s="23">
        <f t="shared" si="11"/>
        <v>173</v>
      </c>
      <c r="K141" s="51"/>
      <c r="L141" s="22">
        <v>123</v>
      </c>
      <c r="M141" s="22">
        <v>0</v>
      </c>
      <c r="N141" s="22">
        <v>0</v>
      </c>
      <c r="O141" s="22">
        <v>77</v>
      </c>
      <c r="P141" s="23">
        <f t="shared" si="12"/>
        <v>200</v>
      </c>
      <c r="Q141" s="22">
        <v>0</v>
      </c>
      <c r="R141" s="23">
        <f t="shared" si="13"/>
        <v>200</v>
      </c>
      <c r="S141" s="25"/>
      <c r="T141" s="74"/>
      <c r="U141" s="26"/>
      <c r="V141" s="26"/>
      <c r="W141" s="26"/>
      <c r="X141" s="26"/>
      <c r="Y141" s="26"/>
    </row>
    <row r="142" spans="1:25" x14ac:dyDescent="0.2">
      <c r="A142" t="s">
        <v>301</v>
      </c>
      <c r="B142" s="109" t="s">
        <v>302</v>
      </c>
      <c r="C142" t="s">
        <v>32</v>
      </c>
      <c r="D142" s="22">
        <v>0</v>
      </c>
      <c r="E142" s="22">
        <v>0</v>
      </c>
      <c r="F142" s="22">
        <v>0</v>
      </c>
      <c r="G142" s="22">
        <v>0</v>
      </c>
      <c r="H142" s="23">
        <f t="shared" si="10"/>
        <v>0</v>
      </c>
      <c r="I142" s="22">
        <v>0</v>
      </c>
      <c r="J142" s="23">
        <f t="shared" si="11"/>
        <v>0</v>
      </c>
      <c r="K142" s="51"/>
      <c r="L142" s="22">
        <v>7</v>
      </c>
      <c r="M142" s="22">
        <v>0</v>
      </c>
      <c r="N142" s="22">
        <v>0</v>
      </c>
      <c r="O142" s="22">
        <v>2</v>
      </c>
      <c r="P142" s="23">
        <f t="shared" si="12"/>
        <v>9</v>
      </c>
      <c r="Q142" s="22">
        <v>0</v>
      </c>
      <c r="R142" s="23">
        <f t="shared" si="13"/>
        <v>9</v>
      </c>
      <c r="S142" s="25"/>
      <c r="T142" s="74"/>
      <c r="U142" s="26"/>
      <c r="V142" s="26"/>
      <c r="W142" s="26"/>
      <c r="X142" s="26"/>
      <c r="Y142" s="26"/>
    </row>
    <row r="143" spans="1:25" x14ac:dyDescent="0.2">
      <c r="A143" t="s">
        <v>303</v>
      </c>
      <c r="B143" t="s">
        <v>304</v>
      </c>
      <c r="C143" t="s">
        <v>38</v>
      </c>
      <c r="D143" s="22">
        <v>10</v>
      </c>
      <c r="E143" s="22">
        <v>0</v>
      </c>
      <c r="F143" s="22">
        <v>0</v>
      </c>
      <c r="G143" s="22">
        <v>0</v>
      </c>
      <c r="H143" s="23">
        <f t="shared" si="10"/>
        <v>10</v>
      </c>
      <c r="I143" s="22">
        <v>0</v>
      </c>
      <c r="J143" s="23">
        <f t="shared" si="11"/>
        <v>10</v>
      </c>
      <c r="K143" s="51"/>
      <c r="L143" s="22">
        <v>10</v>
      </c>
      <c r="M143" s="22">
        <v>0</v>
      </c>
      <c r="N143" s="22">
        <v>0</v>
      </c>
      <c r="O143" s="22">
        <v>0</v>
      </c>
      <c r="P143" s="23">
        <f t="shared" si="12"/>
        <v>10</v>
      </c>
      <c r="Q143" s="22">
        <v>0</v>
      </c>
      <c r="R143" s="23">
        <f t="shared" si="13"/>
        <v>10</v>
      </c>
      <c r="S143" s="25"/>
      <c r="T143" s="74"/>
      <c r="U143" s="26"/>
      <c r="V143" s="26"/>
      <c r="W143" s="26"/>
      <c r="X143" s="26"/>
      <c r="Y143" s="26"/>
    </row>
    <row r="144" spans="1:25" x14ac:dyDescent="0.2">
      <c r="A144" t="s">
        <v>305</v>
      </c>
      <c r="B144" s="109" t="s">
        <v>306</v>
      </c>
      <c r="C144" t="s">
        <v>35</v>
      </c>
      <c r="D144" s="22">
        <v>212</v>
      </c>
      <c r="E144" s="22">
        <v>0</v>
      </c>
      <c r="F144" s="22">
        <v>0</v>
      </c>
      <c r="G144" s="22">
        <v>160</v>
      </c>
      <c r="H144" s="23">
        <f t="shared" si="10"/>
        <v>372</v>
      </c>
      <c r="I144" s="22">
        <v>794</v>
      </c>
      <c r="J144" s="23">
        <f t="shared" si="11"/>
        <v>1166</v>
      </c>
      <c r="K144" s="51"/>
      <c r="L144" s="22">
        <v>142</v>
      </c>
      <c r="M144" s="22">
        <v>0</v>
      </c>
      <c r="N144" s="22">
        <v>0</v>
      </c>
      <c r="O144" s="22">
        <v>84</v>
      </c>
      <c r="P144" s="23">
        <f t="shared" si="12"/>
        <v>226</v>
      </c>
      <c r="Q144" s="22">
        <v>611</v>
      </c>
      <c r="R144" s="23">
        <f t="shared" si="13"/>
        <v>837</v>
      </c>
      <c r="S144" s="25"/>
      <c r="T144" s="74"/>
      <c r="U144" s="26"/>
      <c r="V144" s="26"/>
      <c r="W144" s="26"/>
      <c r="X144" s="26"/>
      <c r="Y144" s="26"/>
    </row>
    <row r="145" spans="1:25" x14ac:dyDescent="0.2">
      <c r="A145" t="s">
        <v>307</v>
      </c>
      <c r="B145" s="109" t="s">
        <v>308</v>
      </c>
      <c r="C145" t="s">
        <v>38</v>
      </c>
      <c r="D145" s="22">
        <v>66</v>
      </c>
      <c r="E145" s="22">
        <v>0</v>
      </c>
      <c r="F145" s="22">
        <v>0</v>
      </c>
      <c r="G145" s="22">
        <v>16</v>
      </c>
      <c r="H145" s="23">
        <f t="shared" si="10"/>
        <v>82</v>
      </c>
      <c r="I145" s="22">
        <v>2</v>
      </c>
      <c r="J145" s="23">
        <f t="shared" si="11"/>
        <v>84</v>
      </c>
      <c r="K145" s="51"/>
      <c r="L145" s="22">
        <v>48</v>
      </c>
      <c r="M145" s="22">
        <v>0</v>
      </c>
      <c r="N145" s="22">
        <v>0</v>
      </c>
      <c r="O145" s="22">
        <v>1</v>
      </c>
      <c r="P145" s="23">
        <f t="shared" si="12"/>
        <v>49</v>
      </c>
      <c r="Q145" s="22">
        <v>58</v>
      </c>
      <c r="R145" s="23">
        <f t="shared" si="13"/>
        <v>107</v>
      </c>
      <c r="S145" s="25"/>
      <c r="T145" s="74"/>
      <c r="U145" s="26"/>
      <c r="V145" s="26"/>
      <c r="W145" s="26"/>
      <c r="X145" s="26"/>
      <c r="Y145" s="26"/>
    </row>
    <row r="146" spans="1:25" x14ac:dyDescent="0.2">
      <c r="A146" t="s">
        <v>309</v>
      </c>
      <c r="B146" s="109" t="s">
        <v>310</v>
      </c>
      <c r="C146" t="s">
        <v>32</v>
      </c>
      <c r="D146" s="22">
        <v>20</v>
      </c>
      <c r="E146" s="22">
        <v>38</v>
      </c>
      <c r="F146" s="22">
        <v>0</v>
      </c>
      <c r="G146" s="22">
        <v>39</v>
      </c>
      <c r="H146" s="23">
        <f t="shared" si="10"/>
        <v>97</v>
      </c>
      <c r="I146" s="22">
        <v>0</v>
      </c>
      <c r="J146" s="23">
        <f t="shared" si="11"/>
        <v>97</v>
      </c>
      <c r="K146" s="51"/>
      <c r="L146" s="22">
        <v>39</v>
      </c>
      <c r="M146" s="22">
        <v>0</v>
      </c>
      <c r="N146" s="22">
        <v>0</v>
      </c>
      <c r="O146" s="22">
        <v>3</v>
      </c>
      <c r="P146" s="23">
        <f t="shared" si="12"/>
        <v>42</v>
      </c>
      <c r="Q146" s="22">
        <v>15</v>
      </c>
      <c r="R146" s="23">
        <f t="shared" si="13"/>
        <v>57</v>
      </c>
      <c r="S146" s="25"/>
      <c r="T146" s="74"/>
      <c r="U146" s="26"/>
      <c r="V146" s="26"/>
      <c r="W146" s="26"/>
      <c r="X146" s="26"/>
      <c r="Y146" s="26"/>
    </row>
    <row r="147" spans="1:25" x14ac:dyDescent="0.2">
      <c r="A147" t="s">
        <v>313</v>
      </c>
      <c r="B147" s="109" t="s">
        <v>314</v>
      </c>
      <c r="C147" t="s">
        <v>58</v>
      </c>
      <c r="D147" s="22">
        <v>40</v>
      </c>
      <c r="E147" s="22">
        <v>0</v>
      </c>
      <c r="F147" s="22">
        <v>0</v>
      </c>
      <c r="G147" s="22">
        <v>14</v>
      </c>
      <c r="H147" s="23">
        <f t="shared" si="10"/>
        <v>54</v>
      </c>
      <c r="I147" s="22">
        <v>0</v>
      </c>
      <c r="J147" s="23">
        <f t="shared" si="11"/>
        <v>54</v>
      </c>
      <c r="K147" s="51"/>
      <c r="L147" s="22">
        <v>1</v>
      </c>
      <c r="M147" s="22">
        <v>0</v>
      </c>
      <c r="N147" s="22">
        <v>0</v>
      </c>
      <c r="O147" s="22">
        <v>0</v>
      </c>
      <c r="P147" s="23">
        <f t="shared" si="12"/>
        <v>1</v>
      </c>
      <c r="Q147" s="22">
        <v>0</v>
      </c>
      <c r="R147" s="23">
        <f t="shared" si="13"/>
        <v>1</v>
      </c>
      <c r="S147" s="25"/>
      <c r="T147" s="74"/>
      <c r="U147" s="26"/>
      <c r="V147" s="26"/>
      <c r="W147" s="26"/>
      <c r="X147" s="26"/>
      <c r="Y147" s="26"/>
    </row>
    <row r="148" spans="1:25" x14ac:dyDescent="0.2">
      <c r="A148" t="s">
        <v>315</v>
      </c>
      <c r="B148" s="109" t="s">
        <v>316</v>
      </c>
      <c r="C148" t="s">
        <v>58</v>
      </c>
      <c r="D148" s="22">
        <v>49</v>
      </c>
      <c r="E148" s="22">
        <v>0</v>
      </c>
      <c r="F148" s="22">
        <v>0</v>
      </c>
      <c r="G148" s="22">
        <v>0</v>
      </c>
      <c r="H148" s="23">
        <f t="shared" si="10"/>
        <v>49</v>
      </c>
      <c r="I148" s="22">
        <v>0</v>
      </c>
      <c r="J148" s="23">
        <f t="shared" si="11"/>
        <v>49</v>
      </c>
      <c r="K148" s="51"/>
      <c r="L148" s="22">
        <v>15</v>
      </c>
      <c r="M148" s="22">
        <v>0</v>
      </c>
      <c r="N148" s="22">
        <v>0</v>
      </c>
      <c r="O148" s="22">
        <v>0</v>
      </c>
      <c r="P148" s="23">
        <f t="shared" si="12"/>
        <v>15</v>
      </c>
      <c r="Q148" s="22">
        <v>8</v>
      </c>
      <c r="R148" s="23">
        <f t="shared" si="13"/>
        <v>23</v>
      </c>
      <c r="S148" s="25"/>
      <c r="T148" s="74"/>
      <c r="U148" s="26"/>
      <c r="V148" s="26"/>
      <c r="W148" s="26"/>
      <c r="X148" s="26"/>
      <c r="Y148" s="26"/>
    </row>
    <row r="149" spans="1:25" x14ac:dyDescent="0.2">
      <c r="A149" t="s">
        <v>317</v>
      </c>
      <c r="B149" s="109" t="s">
        <v>318</v>
      </c>
      <c r="C149" t="s">
        <v>32</v>
      </c>
      <c r="D149" s="22">
        <v>84</v>
      </c>
      <c r="E149" s="22">
        <v>0</v>
      </c>
      <c r="F149" s="22">
        <v>0</v>
      </c>
      <c r="G149" s="22">
        <v>11</v>
      </c>
      <c r="H149" s="23">
        <f t="shared" si="10"/>
        <v>95</v>
      </c>
      <c r="I149" s="22">
        <v>0</v>
      </c>
      <c r="J149" s="23">
        <f t="shared" si="11"/>
        <v>95</v>
      </c>
      <c r="K149" s="51"/>
      <c r="L149" s="22">
        <v>56</v>
      </c>
      <c r="M149" s="22">
        <v>2</v>
      </c>
      <c r="N149" s="22">
        <v>0</v>
      </c>
      <c r="O149" s="22">
        <v>16</v>
      </c>
      <c r="P149" s="23">
        <f t="shared" si="12"/>
        <v>74</v>
      </c>
      <c r="Q149" s="22">
        <v>0</v>
      </c>
      <c r="R149" s="23">
        <f t="shared" si="13"/>
        <v>74</v>
      </c>
      <c r="S149" s="25"/>
      <c r="T149" s="74"/>
      <c r="U149" s="26"/>
      <c r="V149" s="26"/>
      <c r="W149" s="26"/>
      <c r="X149" s="26"/>
      <c r="Y149" s="26"/>
    </row>
    <row r="150" spans="1:25" x14ac:dyDescent="0.2">
      <c r="A150" t="s">
        <v>319</v>
      </c>
      <c r="B150" s="109" t="s">
        <v>320</v>
      </c>
      <c r="C150" t="s">
        <v>32</v>
      </c>
      <c r="D150" s="22">
        <v>124</v>
      </c>
      <c r="E150" s="22">
        <v>0</v>
      </c>
      <c r="F150" s="22">
        <v>0</v>
      </c>
      <c r="G150" s="22">
        <v>20</v>
      </c>
      <c r="H150" s="23">
        <f t="shared" si="10"/>
        <v>144</v>
      </c>
      <c r="I150" s="22">
        <v>6</v>
      </c>
      <c r="J150" s="23">
        <f t="shared" si="11"/>
        <v>150</v>
      </c>
      <c r="K150" s="51"/>
      <c r="L150" s="22">
        <v>42</v>
      </c>
      <c r="M150" s="22">
        <v>0</v>
      </c>
      <c r="N150" s="22">
        <v>0</v>
      </c>
      <c r="O150" s="22">
        <v>35</v>
      </c>
      <c r="P150" s="23">
        <f t="shared" si="12"/>
        <v>77</v>
      </c>
      <c r="Q150" s="22">
        <v>32</v>
      </c>
      <c r="R150" s="23">
        <f t="shared" si="13"/>
        <v>109</v>
      </c>
      <c r="S150" s="25"/>
      <c r="T150" s="74"/>
      <c r="U150" s="26"/>
      <c r="V150" s="26"/>
      <c r="W150" s="26"/>
      <c r="X150" s="26"/>
      <c r="Y150" s="26"/>
    </row>
    <row r="151" spans="1:25" x14ac:dyDescent="0.2">
      <c r="A151" t="s">
        <v>321</v>
      </c>
      <c r="B151" s="109" t="s">
        <v>322</v>
      </c>
      <c r="C151" t="s">
        <v>51</v>
      </c>
      <c r="D151" s="22">
        <v>32</v>
      </c>
      <c r="E151" s="22">
        <v>0</v>
      </c>
      <c r="F151" s="22">
        <v>0</v>
      </c>
      <c r="G151" s="22">
        <v>0</v>
      </c>
      <c r="H151" s="23">
        <f t="shared" si="10"/>
        <v>32</v>
      </c>
      <c r="I151" s="22">
        <v>0</v>
      </c>
      <c r="J151" s="23">
        <f t="shared" si="11"/>
        <v>32</v>
      </c>
      <c r="K151" s="51"/>
      <c r="L151" s="22">
        <v>26</v>
      </c>
      <c r="M151" s="22">
        <v>0</v>
      </c>
      <c r="N151" s="22">
        <v>0</v>
      </c>
      <c r="O151" s="22">
        <v>0</v>
      </c>
      <c r="P151" s="23">
        <f t="shared" si="12"/>
        <v>26</v>
      </c>
      <c r="Q151" s="22">
        <v>0</v>
      </c>
      <c r="R151" s="23">
        <f t="shared" si="13"/>
        <v>26</v>
      </c>
      <c r="S151" s="25"/>
      <c r="T151" s="74"/>
      <c r="U151" s="26"/>
      <c r="V151" s="26"/>
      <c r="W151" s="26"/>
      <c r="X151" s="26"/>
      <c r="Y151" s="26"/>
    </row>
    <row r="152" spans="1:25" x14ac:dyDescent="0.2">
      <c r="A152" t="s">
        <v>323</v>
      </c>
      <c r="B152" s="109" t="s">
        <v>324</v>
      </c>
      <c r="C152" t="s">
        <v>38</v>
      </c>
      <c r="D152" s="22">
        <v>28</v>
      </c>
      <c r="E152" s="22">
        <v>88</v>
      </c>
      <c r="F152" s="22">
        <v>0</v>
      </c>
      <c r="G152" s="22">
        <v>186</v>
      </c>
      <c r="H152" s="23">
        <f t="shared" si="10"/>
        <v>302</v>
      </c>
      <c r="I152" s="22">
        <v>232</v>
      </c>
      <c r="J152" s="23">
        <f t="shared" si="11"/>
        <v>534</v>
      </c>
      <c r="K152" s="51"/>
      <c r="L152" s="22">
        <v>59</v>
      </c>
      <c r="M152" s="22">
        <v>3</v>
      </c>
      <c r="N152" s="22">
        <v>0</v>
      </c>
      <c r="O152" s="22">
        <v>32</v>
      </c>
      <c r="P152" s="23">
        <f t="shared" si="12"/>
        <v>94</v>
      </c>
      <c r="Q152" s="22">
        <v>197</v>
      </c>
      <c r="R152" s="23">
        <f t="shared" si="13"/>
        <v>291</v>
      </c>
      <c r="S152" s="25"/>
      <c r="T152" s="74"/>
      <c r="U152" s="26"/>
      <c r="V152" s="26"/>
      <c r="W152" s="26"/>
      <c r="X152" s="26"/>
      <c r="Y152" s="26"/>
    </row>
    <row r="153" spans="1:25" x14ac:dyDescent="0.2">
      <c r="A153" t="s">
        <v>327</v>
      </c>
      <c r="B153" s="109" t="s">
        <v>328</v>
      </c>
      <c r="C153" t="s">
        <v>58</v>
      </c>
      <c r="D153" s="22">
        <v>44</v>
      </c>
      <c r="E153" s="22">
        <v>0</v>
      </c>
      <c r="F153" s="22">
        <v>0</v>
      </c>
      <c r="G153" s="22">
        <v>38</v>
      </c>
      <c r="H153" s="23">
        <f t="shared" si="10"/>
        <v>82</v>
      </c>
      <c r="I153" s="22">
        <v>0</v>
      </c>
      <c r="J153" s="23">
        <f t="shared" si="11"/>
        <v>82</v>
      </c>
      <c r="K153" s="51"/>
      <c r="L153" s="22">
        <v>5</v>
      </c>
      <c r="M153" s="22">
        <v>0</v>
      </c>
      <c r="N153" s="22">
        <v>0</v>
      </c>
      <c r="O153" s="22">
        <v>3</v>
      </c>
      <c r="P153" s="23">
        <f t="shared" si="12"/>
        <v>8</v>
      </c>
      <c r="Q153" s="22">
        <v>0</v>
      </c>
      <c r="R153" s="23">
        <f t="shared" si="13"/>
        <v>8</v>
      </c>
      <c r="S153" s="25"/>
      <c r="T153" s="74"/>
      <c r="U153" s="26"/>
      <c r="V153" s="26"/>
      <c r="W153" s="26"/>
      <c r="X153" s="26"/>
      <c r="Y153" s="26"/>
    </row>
    <row r="154" spans="1:25" x14ac:dyDescent="0.2">
      <c r="A154" t="s">
        <v>329</v>
      </c>
      <c r="B154" s="109" t="s">
        <v>330</v>
      </c>
      <c r="C154" t="s">
        <v>38</v>
      </c>
      <c r="D154" s="22">
        <v>72</v>
      </c>
      <c r="E154" s="22">
        <v>0</v>
      </c>
      <c r="F154" s="22">
        <v>0</v>
      </c>
      <c r="G154" s="22">
        <v>4</v>
      </c>
      <c r="H154" s="23">
        <f t="shared" si="10"/>
        <v>76</v>
      </c>
      <c r="I154" s="22">
        <v>0</v>
      </c>
      <c r="J154" s="23">
        <f t="shared" si="11"/>
        <v>76</v>
      </c>
      <c r="K154" s="51"/>
      <c r="L154" s="22">
        <v>79</v>
      </c>
      <c r="M154" s="22">
        <v>0</v>
      </c>
      <c r="N154" s="22">
        <v>0</v>
      </c>
      <c r="O154" s="22">
        <v>22</v>
      </c>
      <c r="P154" s="23">
        <f t="shared" si="12"/>
        <v>101</v>
      </c>
      <c r="Q154" s="22">
        <v>0</v>
      </c>
      <c r="R154" s="23">
        <f t="shared" si="13"/>
        <v>101</v>
      </c>
      <c r="S154" s="25"/>
      <c r="T154" s="74"/>
      <c r="U154" s="26"/>
      <c r="V154" s="26"/>
      <c r="W154" s="26"/>
      <c r="X154" s="26"/>
      <c r="Y154" s="26"/>
    </row>
    <row r="155" spans="1:25" x14ac:dyDescent="0.2">
      <c r="A155" t="s">
        <v>331</v>
      </c>
      <c r="B155" s="109" t="s">
        <v>332</v>
      </c>
      <c r="C155" t="s">
        <v>51</v>
      </c>
      <c r="D155" s="22">
        <v>261</v>
      </c>
      <c r="E155" s="22">
        <v>0</v>
      </c>
      <c r="F155" s="22">
        <v>0</v>
      </c>
      <c r="G155" s="22">
        <v>15</v>
      </c>
      <c r="H155" s="23">
        <f t="shared" si="10"/>
        <v>276</v>
      </c>
      <c r="I155" s="22">
        <v>73</v>
      </c>
      <c r="J155" s="23">
        <f t="shared" si="11"/>
        <v>349</v>
      </c>
      <c r="K155" s="51"/>
      <c r="L155" s="22">
        <v>333</v>
      </c>
      <c r="M155" s="22">
        <v>0</v>
      </c>
      <c r="N155" s="22">
        <v>0</v>
      </c>
      <c r="O155" s="22">
        <v>3</v>
      </c>
      <c r="P155" s="23">
        <f t="shared" si="12"/>
        <v>336</v>
      </c>
      <c r="Q155" s="22">
        <v>147</v>
      </c>
      <c r="R155" s="23">
        <f t="shared" si="13"/>
        <v>483</v>
      </c>
      <c r="S155" s="25"/>
      <c r="T155" s="74"/>
      <c r="U155" s="26"/>
      <c r="V155" s="26"/>
      <c r="W155" s="26"/>
      <c r="X155" s="26"/>
      <c r="Y155" s="26"/>
    </row>
    <row r="156" spans="1:25" x14ac:dyDescent="0.2">
      <c r="A156" t="s">
        <v>333</v>
      </c>
      <c r="B156" s="109" t="s">
        <v>334</v>
      </c>
      <c r="C156" t="s">
        <v>38</v>
      </c>
      <c r="D156" s="22">
        <v>87</v>
      </c>
      <c r="E156" s="22">
        <v>0</v>
      </c>
      <c r="F156" s="22">
        <v>0</v>
      </c>
      <c r="G156" s="22">
        <v>16</v>
      </c>
      <c r="H156" s="23">
        <f t="shared" si="10"/>
        <v>103</v>
      </c>
      <c r="I156" s="22">
        <v>0</v>
      </c>
      <c r="J156" s="23">
        <f t="shared" si="11"/>
        <v>103</v>
      </c>
      <c r="K156" s="51"/>
      <c r="L156" s="22">
        <v>87</v>
      </c>
      <c r="M156" s="22">
        <v>0</v>
      </c>
      <c r="N156" s="22">
        <v>0</v>
      </c>
      <c r="O156" s="22">
        <v>0</v>
      </c>
      <c r="P156" s="23">
        <f t="shared" si="12"/>
        <v>87</v>
      </c>
      <c r="Q156" s="22">
        <v>0</v>
      </c>
      <c r="R156" s="23">
        <f t="shared" si="13"/>
        <v>87</v>
      </c>
      <c r="S156" s="25"/>
      <c r="T156" s="74"/>
      <c r="U156" s="26"/>
      <c r="V156" s="26"/>
      <c r="W156" s="26"/>
      <c r="X156" s="26"/>
      <c r="Y156" s="26"/>
    </row>
    <row r="157" spans="1:25" x14ac:dyDescent="0.2">
      <c r="A157" t="s">
        <v>335</v>
      </c>
      <c r="B157" s="109" t="s">
        <v>336</v>
      </c>
      <c r="C157" t="s">
        <v>58</v>
      </c>
      <c r="D157" s="22">
        <v>34</v>
      </c>
      <c r="E157" s="22">
        <v>0</v>
      </c>
      <c r="F157" s="22">
        <v>0</v>
      </c>
      <c r="G157" s="22">
        <v>2</v>
      </c>
      <c r="H157" s="23">
        <f t="shared" si="10"/>
        <v>36</v>
      </c>
      <c r="I157" s="22">
        <v>61</v>
      </c>
      <c r="J157" s="23">
        <f t="shared" si="11"/>
        <v>97</v>
      </c>
      <c r="K157" s="51"/>
      <c r="L157" s="22">
        <v>2</v>
      </c>
      <c r="M157" s="22">
        <v>0</v>
      </c>
      <c r="N157" s="22">
        <v>0</v>
      </c>
      <c r="O157" s="22">
        <v>2</v>
      </c>
      <c r="P157" s="23">
        <f t="shared" si="12"/>
        <v>4</v>
      </c>
      <c r="Q157" s="22">
        <v>1</v>
      </c>
      <c r="R157" s="23">
        <f t="shared" si="13"/>
        <v>5</v>
      </c>
      <c r="S157" s="25"/>
      <c r="T157" s="74"/>
      <c r="U157" s="26"/>
      <c r="V157" s="26"/>
      <c r="W157" s="26"/>
      <c r="X157" s="26"/>
      <c r="Y157" s="26"/>
    </row>
    <row r="158" spans="1:25" x14ac:dyDescent="0.2">
      <c r="A158" t="s">
        <v>337</v>
      </c>
      <c r="B158" s="109" t="s">
        <v>338</v>
      </c>
      <c r="C158" t="s">
        <v>58</v>
      </c>
      <c r="D158" s="22">
        <v>31</v>
      </c>
      <c r="E158" s="22">
        <v>0</v>
      </c>
      <c r="F158" s="22">
        <v>0</v>
      </c>
      <c r="G158" s="22">
        <v>11</v>
      </c>
      <c r="H158" s="23">
        <f t="shared" si="10"/>
        <v>42</v>
      </c>
      <c r="I158" s="22">
        <v>53</v>
      </c>
      <c r="J158" s="23">
        <f t="shared" si="11"/>
        <v>95</v>
      </c>
      <c r="K158" s="51"/>
      <c r="L158" s="22">
        <v>32</v>
      </c>
      <c r="M158" s="22">
        <v>0</v>
      </c>
      <c r="N158" s="22">
        <v>0</v>
      </c>
      <c r="O158" s="22">
        <v>20</v>
      </c>
      <c r="P158" s="23">
        <f t="shared" si="12"/>
        <v>52</v>
      </c>
      <c r="Q158" s="22">
        <v>64</v>
      </c>
      <c r="R158" s="23">
        <f t="shared" si="13"/>
        <v>116</v>
      </c>
      <c r="S158" s="25"/>
      <c r="T158" s="74"/>
      <c r="U158" s="26"/>
      <c r="V158" s="26"/>
      <c r="W158" s="26"/>
      <c r="X158" s="26"/>
      <c r="Y158" s="26"/>
    </row>
    <row r="159" spans="1:25" x14ac:dyDescent="0.2">
      <c r="A159" t="s">
        <v>339</v>
      </c>
      <c r="B159" t="s">
        <v>340</v>
      </c>
      <c r="C159" t="s">
        <v>51</v>
      </c>
      <c r="D159" s="22">
        <v>67</v>
      </c>
      <c r="E159" s="22">
        <v>0</v>
      </c>
      <c r="F159" s="22">
        <v>0</v>
      </c>
      <c r="G159" s="22">
        <v>7</v>
      </c>
      <c r="H159" s="23">
        <f t="shared" si="10"/>
        <v>74</v>
      </c>
      <c r="I159" s="22">
        <v>0</v>
      </c>
      <c r="J159" s="23">
        <f t="shared" si="11"/>
        <v>74</v>
      </c>
      <c r="K159" s="51"/>
      <c r="L159" s="22">
        <v>0</v>
      </c>
      <c r="M159" s="22">
        <v>0</v>
      </c>
      <c r="N159" s="22">
        <v>0</v>
      </c>
      <c r="O159" s="22">
        <v>0</v>
      </c>
      <c r="P159" s="23">
        <f t="shared" si="12"/>
        <v>0</v>
      </c>
      <c r="Q159" s="22">
        <v>0</v>
      </c>
      <c r="R159" s="23">
        <f t="shared" si="13"/>
        <v>0</v>
      </c>
      <c r="S159" s="25"/>
      <c r="T159" s="74"/>
      <c r="U159" s="26"/>
      <c r="V159" s="26"/>
      <c r="W159" s="26"/>
      <c r="X159" s="26"/>
      <c r="Y159" s="26"/>
    </row>
    <row r="160" spans="1:25" x14ac:dyDescent="0.2">
      <c r="A160" t="s">
        <v>341</v>
      </c>
      <c r="B160" s="109" t="s">
        <v>342</v>
      </c>
      <c r="C160" t="s">
        <v>51</v>
      </c>
      <c r="D160" s="22">
        <v>22</v>
      </c>
      <c r="E160" s="22">
        <v>2</v>
      </c>
      <c r="F160" s="22">
        <v>0</v>
      </c>
      <c r="G160" s="22">
        <v>0</v>
      </c>
      <c r="H160" s="23">
        <f t="shared" si="10"/>
        <v>24</v>
      </c>
      <c r="I160" s="22">
        <v>63</v>
      </c>
      <c r="J160" s="23">
        <f t="shared" si="11"/>
        <v>87</v>
      </c>
      <c r="K160" s="51"/>
      <c r="L160" s="22">
        <v>5</v>
      </c>
      <c r="M160" s="22">
        <v>0</v>
      </c>
      <c r="N160" s="22">
        <v>0</v>
      </c>
      <c r="O160" s="22">
        <v>0</v>
      </c>
      <c r="P160" s="23">
        <f t="shared" si="12"/>
        <v>5</v>
      </c>
      <c r="Q160" s="22">
        <v>31</v>
      </c>
      <c r="R160" s="23">
        <f t="shared" si="13"/>
        <v>36</v>
      </c>
      <c r="S160" s="25"/>
      <c r="T160" s="74"/>
      <c r="U160" s="26"/>
      <c r="V160" s="26"/>
      <c r="W160" s="26"/>
      <c r="X160" s="26"/>
      <c r="Y160" s="26"/>
    </row>
    <row r="161" spans="1:25" x14ac:dyDescent="0.2">
      <c r="A161" t="s">
        <v>343</v>
      </c>
      <c r="B161" s="109" t="s">
        <v>344</v>
      </c>
      <c r="C161" t="s">
        <v>32</v>
      </c>
      <c r="D161" s="22">
        <v>49</v>
      </c>
      <c r="E161" s="22">
        <v>0</v>
      </c>
      <c r="F161" s="22">
        <v>0</v>
      </c>
      <c r="G161" s="22">
        <v>18</v>
      </c>
      <c r="H161" s="23">
        <f t="shared" si="10"/>
        <v>67</v>
      </c>
      <c r="I161" s="22">
        <v>18</v>
      </c>
      <c r="J161" s="23">
        <f t="shared" si="11"/>
        <v>85</v>
      </c>
      <c r="K161" s="51"/>
      <c r="L161" s="22">
        <v>47</v>
      </c>
      <c r="M161" s="22">
        <v>0</v>
      </c>
      <c r="N161" s="22">
        <v>0</v>
      </c>
      <c r="O161" s="22">
        <v>18</v>
      </c>
      <c r="P161" s="23">
        <f t="shared" si="12"/>
        <v>65</v>
      </c>
      <c r="Q161" s="22">
        <v>0</v>
      </c>
      <c r="R161" s="23">
        <f t="shared" si="13"/>
        <v>65</v>
      </c>
      <c r="S161" s="25"/>
      <c r="T161" s="74"/>
      <c r="U161" s="26"/>
      <c r="V161" s="26"/>
      <c r="W161" s="26"/>
      <c r="X161" s="26"/>
      <c r="Y161" s="26"/>
    </row>
    <row r="162" spans="1:25" x14ac:dyDescent="0.2">
      <c r="A162" t="s">
        <v>345</v>
      </c>
      <c r="B162" s="109" t="s">
        <v>346</v>
      </c>
      <c r="C162" t="s">
        <v>38</v>
      </c>
      <c r="D162" s="22">
        <v>19</v>
      </c>
      <c r="E162" s="22">
        <v>0</v>
      </c>
      <c r="F162" s="22">
        <v>0</v>
      </c>
      <c r="G162" s="22">
        <v>17</v>
      </c>
      <c r="H162" s="23">
        <f t="shared" si="10"/>
        <v>36</v>
      </c>
      <c r="I162" s="22">
        <v>0</v>
      </c>
      <c r="J162" s="23">
        <f t="shared" si="11"/>
        <v>36</v>
      </c>
      <c r="K162" s="51"/>
      <c r="L162" s="22">
        <v>33</v>
      </c>
      <c r="M162" s="22">
        <v>0</v>
      </c>
      <c r="N162" s="22">
        <v>0</v>
      </c>
      <c r="O162" s="22">
        <v>17</v>
      </c>
      <c r="P162" s="23">
        <f t="shared" si="12"/>
        <v>50</v>
      </c>
      <c r="Q162" s="22">
        <v>0</v>
      </c>
      <c r="R162" s="23">
        <f t="shared" si="13"/>
        <v>50</v>
      </c>
      <c r="S162" s="25"/>
      <c r="T162" s="74"/>
      <c r="U162" s="26"/>
      <c r="V162" s="26"/>
      <c r="W162" s="26"/>
      <c r="X162" s="26"/>
      <c r="Y162" s="26"/>
    </row>
    <row r="163" spans="1:25" x14ac:dyDescent="0.2">
      <c r="A163" t="s">
        <v>347</v>
      </c>
      <c r="B163" s="109" t="s">
        <v>348</v>
      </c>
      <c r="C163" t="s">
        <v>51</v>
      </c>
      <c r="D163" s="22">
        <v>106</v>
      </c>
      <c r="E163" s="22">
        <v>0</v>
      </c>
      <c r="F163" s="22">
        <v>0</v>
      </c>
      <c r="G163" s="22">
        <v>0</v>
      </c>
      <c r="H163" s="23">
        <f t="shared" si="10"/>
        <v>106</v>
      </c>
      <c r="I163" s="22">
        <v>0</v>
      </c>
      <c r="J163" s="23">
        <f t="shared" si="11"/>
        <v>106</v>
      </c>
      <c r="K163" s="51"/>
      <c r="L163" s="22">
        <v>39</v>
      </c>
      <c r="M163" s="22">
        <v>0</v>
      </c>
      <c r="N163" s="22">
        <v>0</v>
      </c>
      <c r="O163" s="22">
        <v>0</v>
      </c>
      <c r="P163" s="23">
        <f t="shared" si="12"/>
        <v>39</v>
      </c>
      <c r="Q163" s="22">
        <v>0</v>
      </c>
      <c r="R163" s="23">
        <f t="shared" si="13"/>
        <v>39</v>
      </c>
      <c r="S163" s="25"/>
      <c r="T163" s="74"/>
      <c r="U163" s="26"/>
      <c r="V163" s="26"/>
      <c r="W163" s="26"/>
      <c r="X163" s="26"/>
      <c r="Y163" s="26"/>
    </row>
    <row r="164" spans="1:25" x14ac:dyDescent="0.2">
      <c r="A164" t="s">
        <v>349</v>
      </c>
      <c r="B164" s="109" t="s">
        <v>350</v>
      </c>
      <c r="C164" t="s">
        <v>32</v>
      </c>
      <c r="D164" s="22">
        <v>83</v>
      </c>
      <c r="E164" s="22">
        <v>0</v>
      </c>
      <c r="F164" s="22">
        <v>0</v>
      </c>
      <c r="G164" s="22">
        <v>22</v>
      </c>
      <c r="H164" s="23">
        <f t="shared" si="10"/>
        <v>105</v>
      </c>
      <c r="I164" s="22">
        <v>0</v>
      </c>
      <c r="J164" s="23">
        <f t="shared" si="11"/>
        <v>105</v>
      </c>
      <c r="K164" s="51"/>
      <c r="L164" s="22">
        <v>59</v>
      </c>
      <c r="M164" s="22">
        <v>0</v>
      </c>
      <c r="N164" s="22">
        <v>0</v>
      </c>
      <c r="O164" s="22">
        <v>2</v>
      </c>
      <c r="P164" s="23">
        <f t="shared" si="12"/>
        <v>61</v>
      </c>
      <c r="Q164" s="22">
        <v>0</v>
      </c>
      <c r="R164" s="23">
        <f t="shared" si="13"/>
        <v>61</v>
      </c>
      <c r="S164" s="25"/>
      <c r="T164" s="74"/>
      <c r="U164" s="26"/>
      <c r="V164" s="26"/>
      <c r="W164" s="26"/>
      <c r="X164" s="26"/>
      <c r="Y164" s="26"/>
    </row>
    <row r="165" spans="1:25" x14ac:dyDescent="0.2">
      <c r="A165" t="s">
        <v>351</v>
      </c>
      <c r="B165" s="109" t="s">
        <v>352</v>
      </c>
      <c r="C165" t="s">
        <v>58</v>
      </c>
      <c r="D165" s="22">
        <v>43</v>
      </c>
      <c r="E165" s="22">
        <v>0</v>
      </c>
      <c r="F165" s="22">
        <v>0</v>
      </c>
      <c r="G165" s="22">
        <v>37</v>
      </c>
      <c r="H165" s="23">
        <f t="shared" si="10"/>
        <v>80</v>
      </c>
      <c r="I165" s="22">
        <v>42</v>
      </c>
      <c r="J165" s="23">
        <f t="shared" si="11"/>
        <v>122</v>
      </c>
      <c r="K165" s="51"/>
      <c r="L165" s="22">
        <v>61</v>
      </c>
      <c r="M165" s="22">
        <v>0</v>
      </c>
      <c r="N165" s="22">
        <v>0</v>
      </c>
      <c r="O165" s="22">
        <v>60</v>
      </c>
      <c r="P165" s="23">
        <f t="shared" si="12"/>
        <v>121</v>
      </c>
      <c r="Q165" s="22">
        <v>11</v>
      </c>
      <c r="R165" s="23">
        <f t="shared" si="13"/>
        <v>132</v>
      </c>
      <c r="S165" s="25"/>
      <c r="T165" s="74"/>
      <c r="U165" s="26"/>
      <c r="V165" s="26"/>
      <c r="W165" s="26"/>
      <c r="X165" s="26"/>
      <c r="Y165" s="26"/>
    </row>
    <row r="166" spans="1:25" x14ac:dyDescent="0.2">
      <c r="A166" t="s">
        <v>353</v>
      </c>
      <c r="B166" s="109" t="s">
        <v>354</v>
      </c>
      <c r="C166" t="s">
        <v>51</v>
      </c>
      <c r="D166" s="22">
        <v>73</v>
      </c>
      <c r="E166" s="22">
        <v>0</v>
      </c>
      <c r="F166" s="22">
        <v>0</v>
      </c>
      <c r="G166" s="22">
        <v>40</v>
      </c>
      <c r="H166" s="23">
        <f t="shared" si="10"/>
        <v>113</v>
      </c>
      <c r="I166" s="22">
        <v>12</v>
      </c>
      <c r="J166" s="23">
        <f t="shared" si="11"/>
        <v>125</v>
      </c>
      <c r="K166" s="51"/>
      <c r="L166" s="22">
        <v>80</v>
      </c>
      <c r="M166" s="22">
        <v>0</v>
      </c>
      <c r="N166" s="22">
        <v>0</v>
      </c>
      <c r="O166" s="22">
        <v>0</v>
      </c>
      <c r="P166" s="23">
        <f t="shared" si="12"/>
        <v>80</v>
      </c>
      <c r="Q166" s="22">
        <v>0</v>
      </c>
      <c r="R166" s="23">
        <f t="shared" si="13"/>
        <v>80</v>
      </c>
      <c r="S166" s="25"/>
      <c r="T166" s="74"/>
      <c r="U166" s="26"/>
      <c r="V166" s="26"/>
      <c r="W166" s="26"/>
      <c r="X166" s="26"/>
      <c r="Y166" s="26"/>
    </row>
    <row r="167" spans="1:25" x14ac:dyDescent="0.2">
      <c r="A167" t="s">
        <v>355</v>
      </c>
      <c r="B167" s="109" t="s">
        <v>356</v>
      </c>
      <c r="C167" t="s">
        <v>38</v>
      </c>
      <c r="D167" s="22">
        <v>45</v>
      </c>
      <c r="E167" s="22">
        <v>0</v>
      </c>
      <c r="F167" s="22">
        <v>0</v>
      </c>
      <c r="G167" s="22">
        <v>18</v>
      </c>
      <c r="H167" s="23">
        <f t="shared" si="10"/>
        <v>63</v>
      </c>
      <c r="I167" s="22">
        <v>0</v>
      </c>
      <c r="J167" s="23">
        <f t="shared" si="11"/>
        <v>63</v>
      </c>
      <c r="K167" s="51"/>
      <c r="L167" s="22">
        <v>85</v>
      </c>
      <c r="M167" s="22">
        <v>0</v>
      </c>
      <c r="N167" s="22">
        <v>0</v>
      </c>
      <c r="O167" s="22">
        <v>18</v>
      </c>
      <c r="P167" s="23">
        <f t="shared" si="12"/>
        <v>103</v>
      </c>
      <c r="Q167" s="22">
        <v>0</v>
      </c>
      <c r="R167" s="23">
        <f t="shared" si="13"/>
        <v>103</v>
      </c>
      <c r="S167" s="25"/>
      <c r="T167" s="74"/>
      <c r="U167" s="26"/>
      <c r="V167" s="26"/>
      <c r="W167" s="26"/>
      <c r="X167" s="26"/>
      <c r="Y167" s="26"/>
    </row>
    <row r="168" spans="1:25" x14ac:dyDescent="0.2">
      <c r="A168" t="s">
        <v>357</v>
      </c>
      <c r="B168" s="109" t="s">
        <v>358</v>
      </c>
      <c r="C168" t="s">
        <v>38</v>
      </c>
      <c r="D168" s="22">
        <v>66</v>
      </c>
      <c r="E168" s="22">
        <v>0</v>
      </c>
      <c r="F168" s="22">
        <v>0</v>
      </c>
      <c r="G168" s="22">
        <v>8</v>
      </c>
      <c r="H168" s="23">
        <f t="shared" si="10"/>
        <v>74</v>
      </c>
      <c r="I168" s="22">
        <v>0</v>
      </c>
      <c r="J168" s="23">
        <f t="shared" si="11"/>
        <v>74</v>
      </c>
      <c r="K168" s="51"/>
      <c r="L168" s="22">
        <v>77</v>
      </c>
      <c r="M168" s="22">
        <v>0</v>
      </c>
      <c r="N168" s="22">
        <v>0</v>
      </c>
      <c r="O168" s="22">
        <v>19</v>
      </c>
      <c r="P168" s="23">
        <f t="shared" si="12"/>
        <v>96</v>
      </c>
      <c r="Q168" s="22">
        <v>33</v>
      </c>
      <c r="R168" s="23">
        <f t="shared" si="13"/>
        <v>129</v>
      </c>
      <c r="S168" s="25"/>
      <c r="T168" s="74"/>
      <c r="U168" s="26"/>
      <c r="V168" s="26"/>
      <c r="W168" s="26"/>
      <c r="X168" s="26"/>
      <c r="Y168" s="26"/>
    </row>
    <row r="169" spans="1:25" x14ac:dyDescent="0.2">
      <c r="A169" t="s">
        <v>359</v>
      </c>
      <c r="B169" s="109" t="s">
        <v>360</v>
      </c>
      <c r="C169" t="s">
        <v>38</v>
      </c>
      <c r="D169" s="22">
        <v>65</v>
      </c>
      <c r="E169" s="22">
        <v>0</v>
      </c>
      <c r="F169" s="22">
        <v>0</v>
      </c>
      <c r="G169" s="22">
        <v>53</v>
      </c>
      <c r="H169" s="23">
        <f t="shared" si="10"/>
        <v>118</v>
      </c>
      <c r="I169" s="22">
        <v>0</v>
      </c>
      <c r="J169" s="23">
        <f t="shared" si="11"/>
        <v>118</v>
      </c>
      <c r="K169" s="51"/>
      <c r="L169" s="22">
        <v>97</v>
      </c>
      <c r="M169" s="22">
        <v>40</v>
      </c>
      <c r="N169" s="22">
        <v>0</v>
      </c>
      <c r="O169" s="22">
        <v>70</v>
      </c>
      <c r="P169" s="23">
        <f t="shared" si="12"/>
        <v>207</v>
      </c>
      <c r="Q169" s="22">
        <v>231</v>
      </c>
      <c r="R169" s="23">
        <f t="shared" si="13"/>
        <v>438</v>
      </c>
      <c r="S169" s="25"/>
      <c r="T169" s="74"/>
      <c r="U169" s="26"/>
      <c r="V169" s="26"/>
      <c r="W169" s="26"/>
      <c r="X169" s="26"/>
      <c r="Y169" s="26"/>
    </row>
    <row r="170" spans="1:25" x14ac:dyDescent="0.2">
      <c r="A170" t="s">
        <v>675</v>
      </c>
      <c r="B170" s="109" t="s">
        <v>361</v>
      </c>
      <c r="C170" t="s">
        <v>51</v>
      </c>
      <c r="D170" s="22">
        <v>90</v>
      </c>
      <c r="E170" s="22">
        <v>61</v>
      </c>
      <c r="F170" s="22">
        <v>0</v>
      </c>
      <c r="G170" s="22">
        <v>76</v>
      </c>
      <c r="H170" s="23">
        <f t="shared" si="10"/>
        <v>227</v>
      </c>
      <c r="I170" s="22">
        <v>299</v>
      </c>
      <c r="J170" s="23">
        <f t="shared" si="11"/>
        <v>526</v>
      </c>
      <c r="K170" s="51"/>
      <c r="L170" s="22">
        <v>128</v>
      </c>
      <c r="M170" s="22">
        <v>22</v>
      </c>
      <c r="N170" s="22">
        <v>0</v>
      </c>
      <c r="O170" s="22">
        <v>62</v>
      </c>
      <c r="P170" s="23">
        <f t="shared" si="12"/>
        <v>212</v>
      </c>
      <c r="Q170" s="22">
        <v>18</v>
      </c>
      <c r="R170" s="23">
        <f t="shared" si="13"/>
        <v>230</v>
      </c>
      <c r="S170" s="25"/>
      <c r="T170" s="74"/>
      <c r="U170" s="26"/>
      <c r="V170" s="26"/>
      <c r="W170" s="26"/>
      <c r="X170" s="26"/>
      <c r="Y170" s="26"/>
    </row>
    <row r="171" spans="1:25" x14ac:dyDescent="0.2">
      <c r="A171" t="s">
        <v>362</v>
      </c>
      <c r="B171" s="109" t="s">
        <v>363</v>
      </c>
      <c r="C171" t="s">
        <v>32</v>
      </c>
      <c r="D171" s="22">
        <v>9</v>
      </c>
      <c r="E171" s="22">
        <v>0</v>
      </c>
      <c r="F171" s="22">
        <v>0</v>
      </c>
      <c r="G171" s="22">
        <v>55</v>
      </c>
      <c r="H171" s="23">
        <f t="shared" si="10"/>
        <v>64</v>
      </c>
      <c r="I171" s="22">
        <v>0</v>
      </c>
      <c r="J171" s="23">
        <f t="shared" si="11"/>
        <v>64</v>
      </c>
      <c r="K171" s="51"/>
      <c r="L171" s="22">
        <v>2</v>
      </c>
      <c r="M171" s="22">
        <v>92</v>
      </c>
      <c r="N171" s="22">
        <v>0</v>
      </c>
      <c r="O171" s="22">
        <v>0</v>
      </c>
      <c r="P171" s="23">
        <f t="shared" si="12"/>
        <v>94</v>
      </c>
      <c r="Q171" s="22">
        <v>0</v>
      </c>
      <c r="R171" s="23">
        <f t="shared" si="13"/>
        <v>94</v>
      </c>
      <c r="S171" s="25"/>
      <c r="T171" s="74"/>
      <c r="U171" s="26"/>
      <c r="V171" s="26"/>
      <c r="W171" s="26"/>
      <c r="X171" s="26"/>
      <c r="Y171" s="26"/>
    </row>
    <row r="172" spans="1:25" x14ac:dyDescent="0.2">
      <c r="A172" t="s">
        <v>364</v>
      </c>
      <c r="B172" s="109" t="s">
        <v>365</v>
      </c>
      <c r="C172" t="s">
        <v>38</v>
      </c>
      <c r="D172" s="22">
        <v>194</v>
      </c>
      <c r="E172" s="22">
        <v>0</v>
      </c>
      <c r="F172" s="22">
        <v>0</v>
      </c>
      <c r="G172" s="22">
        <v>8</v>
      </c>
      <c r="H172" s="23">
        <f t="shared" si="10"/>
        <v>202</v>
      </c>
      <c r="I172" s="22">
        <v>0</v>
      </c>
      <c r="J172" s="23">
        <f t="shared" si="11"/>
        <v>202</v>
      </c>
      <c r="K172" s="51"/>
      <c r="L172" s="22">
        <v>127</v>
      </c>
      <c r="M172" s="22">
        <v>0</v>
      </c>
      <c r="N172" s="22">
        <v>0</v>
      </c>
      <c r="O172" s="22">
        <v>8</v>
      </c>
      <c r="P172" s="23">
        <f t="shared" si="12"/>
        <v>135</v>
      </c>
      <c r="Q172" s="22">
        <v>0</v>
      </c>
      <c r="R172" s="23">
        <f t="shared" si="13"/>
        <v>135</v>
      </c>
      <c r="S172" s="25"/>
      <c r="T172" s="74"/>
      <c r="U172" s="26"/>
      <c r="V172" s="26"/>
      <c r="W172" s="26"/>
      <c r="X172" s="26"/>
      <c r="Y172" s="26"/>
    </row>
    <row r="173" spans="1:25" x14ac:dyDescent="0.2">
      <c r="A173" t="s">
        <v>366</v>
      </c>
      <c r="B173" s="109" t="s">
        <v>367</v>
      </c>
      <c r="C173" t="s">
        <v>38</v>
      </c>
      <c r="D173" s="22">
        <v>12</v>
      </c>
      <c r="E173" s="22">
        <v>0</v>
      </c>
      <c r="F173" s="22">
        <v>0</v>
      </c>
      <c r="G173" s="22">
        <v>6</v>
      </c>
      <c r="H173" s="23">
        <f t="shared" si="10"/>
        <v>18</v>
      </c>
      <c r="I173" s="22">
        <v>45</v>
      </c>
      <c r="J173" s="23">
        <f t="shared" si="11"/>
        <v>63</v>
      </c>
      <c r="K173" s="51"/>
      <c r="L173" s="22">
        <v>27</v>
      </c>
      <c r="M173" s="22">
        <v>0</v>
      </c>
      <c r="N173" s="22">
        <v>0</v>
      </c>
      <c r="O173" s="22">
        <v>12</v>
      </c>
      <c r="P173" s="23">
        <f t="shared" si="12"/>
        <v>39</v>
      </c>
      <c r="Q173" s="22">
        <v>57</v>
      </c>
      <c r="R173" s="23">
        <f t="shared" si="13"/>
        <v>96</v>
      </c>
      <c r="S173" s="25"/>
      <c r="T173" s="74"/>
      <c r="U173" s="26"/>
      <c r="V173" s="26"/>
      <c r="W173" s="26"/>
      <c r="X173" s="26"/>
      <c r="Y173" s="26"/>
    </row>
    <row r="174" spans="1:25" x14ac:dyDescent="0.2">
      <c r="A174" t="s">
        <v>368</v>
      </c>
      <c r="B174" t="s">
        <v>369</v>
      </c>
      <c r="C174" t="s">
        <v>38</v>
      </c>
      <c r="D174" s="22">
        <v>0</v>
      </c>
      <c r="E174" s="22">
        <v>0</v>
      </c>
      <c r="F174" s="22">
        <v>0</v>
      </c>
      <c r="G174" s="22">
        <v>0</v>
      </c>
      <c r="H174" s="23">
        <f t="shared" si="10"/>
        <v>0</v>
      </c>
      <c r="I174" s="22">
        <v>0</v>
      </c>
      <c r="J174" s="23">
        <f t="shared" si="11"/>
        <v>0</v>
      </c>
      <c r="K174" s="51"/>
      <c r="L174" s="22">
        <v>43</v>
      </c>
      <c r="M174" s="22">
        <v>0</v>
      </c>
      <c r="N174" s="22">
        <v>0</v>
      </c>
      <c r="O174" s="22">
        <v>13</v>
      </c>
      <c r="P174" s="23">
        <f t="shared" si="12"/>
        <v>56</v>
      </c>
      <c r="Q174" s="22">
        <v>0</v>
      </c>
      <c r="R174" s="23">
        <f t="shared" si="13"/>
        <v>56</v>
      </c>
      <c r="S174" s="25"/>
      <c r="T174" s="74"/>
      <c r="U174" s="26"/>
      <c r="V174" s="26"/>
      <c r="W174" s="26"/>
      <c r="X174" s="26"/>
      <c r="Y174" s="26"/>
    </row>
    <row r="175" spans="1:25" x14ac:dyDescent="0.2">
      <c r="A175" t="s">
        <v>370</v>
      </c>
      <c r="B175" s="109" t="s">
        <v>371</v>
      </c>
      <c r="C175" t="s">
        <v>35</v>
      </c>
      <c r="D175" s="22">
        <v>14</v>
      </c>
      <c r="E175" s="22">
        <v>0</v>
      </c>
      <c r="F175" s="22">
        <v>0</v>
      </c>
      <c r="G175" s="22">
        <v>0</v>
      </c>
      <c r="H175" s="23">
        <f t="shared" si="10"/>
        <v>14</v>
      </c>
      <c r="I175" s="22">
        <v>80</v>
      </c>
      <c r="J175" s="23">
        <f t="shared" si="11"/>
        <v>94</v>
      </c>
      <c r="K175" s="51"/>
      <c r="L175" s="22">
        <v>26</v>
      </c>
      <c r="M175" s="22">
        <v>0</v>
      </c>
      <c r="N175" s="22">
        <v>0</v>
      </c>
      <c r="O175" s="22">
        <v>22</v>
      </c>
      <c r="P175" s="23">
        <f t="shared" si="12"/>
        <v>48</v>
      </c>
      <c r="Q175" s="22">
        <v>0</v>
      </c>
      <c r="R175" s="23">
        <f t="shared" si="13"/>
        <v>48</v>
      </c>
      <c r="S175" s="25"/>
      <c r="T175" s="74"/>
      <c r="U175" s="26"/>
      <c r="V175" s="26"/>
      <c r="W175" s="26"/>
      <c r="X175" s="26"/>
      <c r="Y175" s="26"/>
    </row>
    <row r="176" spans="1:25" x14ac:dyDescent="0.2">
      <c r="A176" t="s">
        <v>372</v>
      </c>
      <c r="B176" t="s">
        <v>373</v>
      </c>
      <c r="C176" t="s">
        <v>58</v>
      </c>
      <c r="D176" s="22">
        <v>12</v>
      </c>
      <c r="E176" s="22">
        <v>11</v>
      </c>
      <c r="F176" s="22">
        <v>0</v>
      </c>
      <c r="G176" s="22">
        <v>1</v>
      </c>
      <c r="H176" s="23">
        <f t="shared" si="10"/>
        <v>24</v>
      </c>
      <c r="I176" s="22">
        <v>0</v>
      </c>
      <c r="J176" s="23">
        <f t="shared" si="11"/>
        <v>24</v>
      </c>
      <c r="K176" s="51"/>
      <c r="L176" s="22">
        <v>0</v>
      </c>
      <c r="M176" s="22">
        <v>0</v>
      </c>
      <c r="N176" s="22">
        <v>0</v>
      </c>
      <c r="O176" s="22">
        <v>0</v>
      </c>
      <c r="P176" s="23">
        <f t="shared" si="12"/>
        <v>0</v>
      </c>
      <c r="Q176" s="22">
        <v>0</v>
      </c>
      <c r="R176" s="23">
        <f t="shared" si="13"/>
        <v>0</v>
      </c>
      <c r="S176" s="25"/>
      <c r="T176" s="74"/>
      <c r="U176" s="26"/>
      <c r="V176" s="26"/>
      <c r="W176" s="26"/>
      <c r="X176" s="26"/>
      <c r="Y176" s="26"/>
    </row>
    <row r="177" spans="1:25" x14ac:dyDescent="0.2">
      <c r="A177" t="s">
        <v>374</v>
      </c>
      <c r="B177" s="109" t="s">
        <v>375</v>
      </c>
      <c r="C177" t="s">
        <v>35</v>
      </c>
      <c r="D177" s="22">
        <v>27</v>
      </c>
      <c r="E177" s="22">
        <v>0</v>
      </c>
      <c r="F177" s="22">
        <v>0</v>
      </c>
      <c r="G177" s="22">
        <v>0</v>
      </c>
      <c r="H177" s="23">
        <f t="shared" si="10"/>
        <v>27</v>
      </c>
      <c r="I177" s="22">
        <v>0</v>
      </c>
      <c r="J177" s="23">
        <f t="shared" si="11"/>
        <v>27</v>
      </c>
      <c r="K177" s="51"/>
      <c r="L177" s="22">
        <v>42</v>
      </c>
      <c r="M177" s="22">
        <v>0</v>
      </c>
      <c r="N177" s="22">
        <v>0</v>
      </c>
      <c r="O177" s="22">
        <v>5</v>
      </c>
      <c r="P177" s="23">
        <f t="shared" si="12"/>
        <v>47</v>
      </c>
      <c r="Q177" s="22">
        <v>0</v>
      </c>
      <c r="R177" s="23">
        <f t="shared" si="13"/>
        <v>47</v>
      </c>
      <c r="S177" s="25"/>
      <c r="T177" s="74"/>
      <c r="U177" s="26"/>
      <c r="V177" s="26"/>
      <c r="W177" s="26"/>
      <c r="X177" s="26"/>
      <c r="Y177" s="26"/>
    </row>
    <row r="178" spans="1:25" x14ac:dyDescent="0.2">
      <c r="A178" t="s">
        <v>376</v>
      </c>
      <c r="B178" s="109" t="s">
        <v>377</v>
      </c>
      <c r="C178" t="s">
        <v>32</v>
      </c>
      <c r="D178" s="22">
        <v>50</v>
      </c>
      <c r="E178" s="22">
        <v>0</v>
      </c>
      <c r="F178" s="22">
        <v>0</v>
      </c>
      <c r="G178" s="22">
        <v>26</v>
      </c>
      <c r="H178" s="23">
        <f t="shared" si="10"/>
        <v>76</v>
      </c>
      <c r="I178" s="22">
        <v>4</v>
      </c>
      <c r="J178" s="23">
        <f t="shared" si="11"/>
        <v>80</v>
      </c>
      <c r="K178" s="51"/>
      <c r="L178" s="22">
        <v>63</v>
      </c>
      <c r="M178" s="22">
        <v>0</v>
      </c>
      <c r="N178" s="22">
        <v>0</v>
      </c>
      <c r="O178" s="22">
        <v>18</v>
      </c>
      <c r="P178" s="23">
        <f t="shared" si="12"/>
        <v>81</v>
      </c>
      <c r="Q178" s="22">
        <v>33</v>
      </c>
      <c r="R178" s="23">
        <f t="shared" si="13"/>
        <v>114</v>
      </c>
      <c r="S178" s="25"/>
      <c r="T178" s="74"/>
      <c r="U178" s="26"/>
      <c r="V178" s="26"/>
      <c r="W178" s="26"/>
      <c r="X178" s="26"/>
      <c r="Y178" s="26"/>
    </row>
    <row r="179" spans="1:25" x14ac:dyDescent="0.2">
      <c r="A179" t="s">
        <v>378</v>
      </c>
      <c r="B179" s="109" t="s">
        <v>379</v>
      </c>
      <c r="C179" t="s">
        <v>58</v>
      </c>
      <c r="D179" s="22">
        <v>205</v>
      </c>
      <c r="E179" s="22">
        <v>0</v>
      </c>
      <c r="F179" s="22">
        <v>0</v>
      </c>
      <c r="G179" s="22">
        <v>105</v>
      </c>
      <c r="H179" s="23">
        <f t="shared" si="10"/>
        <v>310</v>
      </c>
      <c r="I179" s="22">
        <v>47</v>
      </c>
      <c r="J179" s="23">
        <f t="shared" si="11"/>
        <v>357</v>
      </c>
      <c r="K179" s="51"/>
      <c r="L179" s="22">
        <v>93</v>
      </c>
      <c r="M179" s="22">
        <v>7</v>
      </c>
      <c r="N179" s="22">
        <v>0</v>
      </c>
      <c r="O179" s="22">
        <v>39</v>
      </c>
      <c r="P179" s="23">
        <f t="shared" si="12"/>
        <v>139</v>
      </c>
      <c r="Q179" s="22">
        <v>54</v>
      </c>
      <c r="R179" s="23">
        <f t="shared" si="13"/>
        <v>193</v>
      </c>
      <c r="S179" s="25"/>
      <c r="T179" s="74"/>
      <c r="U179" s="26"/>
      <c r="V179" s="26"/>
      <c r="W179" s="26"/>
      <c r="X179" s="26"/>
      <c r="Y179" s="26"/>
    </row>
    <row r="180" spans="1:25" x14ac:dyDescent="0.2">
      <c r="A180" t="s">
        <v>380</v>
      </c>
      <c r="B180" s="109" t="s">
        <v>381</v>
      </c>
      <c r="C180" t="s">
        <v>58</v>
      </c>
      <c r="D180" s="22">
        <v>45</v>
      </c>
      <c r="E180" s="22">
        <v>0</v>
      </c>
      <c r="F180" s="22">
        <v>0</v>
      </c>
      <c r="G180" s="22">
        <v>21</v>
      </c>
      <c r="H180" s="23">
        <f t="shared" si="10"/>
        <v>66</v>
      </c>
      <c r="I180" s="22">
        <v>16</v>
      </c>
      <c r="J180" s="23">
        <f t="shared" si="11"/>
        <v>82</v>
      </c>
      <c r="K180" s="51"/>
      <c r="L180" s="22">
        <v>50</v>
      </c>
      <c r="M180" s="22">
        <v>0</v>
      </c>
      <c r="N180" s="22">
        <v>0</v>
      </c>
      <c r="O180" s="22">
        <v>0</v>
      </c>
      <c r="P180" s="23">
        <f t="shared" si="12"/>
        <v>50</v>
      </c>
      <c r="Q180" s="22">
        <v>0</v>
      </c>
      <c r="R180" s="23">
        <f t="shared" si="13"/>
        <v>50</v>
      </c>
      <c r="S180" s="25"/>
      <c r="T180" s="74"/>
      <c r="U180" s="26"/>
      <c r="V180" s="26"/>
      <c r="W180" s="26"/>
      <c r="X180" s="26"/>
      <c r="Y180" s="26"/>
    </row>
    <row r="181" spans="1:25" x14ac:dyDescent="0.2">
      <c r="A181" t="s">
        <v>382</v>
      </c>
      <c r="B181" s="109" t="s">
        <v>383</v>
      </c>
      <c r="C181" t="s">
        <v>58</v>
      </c>
      <c r="D181" s="22">
        <v>40</v>
      </c>
      <c r="E181" s="22">
        <v>0</v>
      </c>
      <c r="F181" s="22">
        <v>0</v>
      </c>
      <c r="G181" s="22">
        <v>0</v>
      </c>
      <c r="H181" s="23">
        <f t="shared" si="10"/>
        <v>40</v>
      </c>
      <c r="I181" s="22">
        <v>0</v>
      </c>
      <c r="J181" s="23">
        <f t="shared" si="11"/>
        <v>40</v>
      </c>
      <c r="K181" s="51"/>
      <c r="L181" s="22">
        <v>90</v>
      </c>
      <c r="M181" s="22">
        <v>0</v>
      </c>
      <c r="N181" s="22">
        <v>0</v>
      </c>
      <c r="O181" s="22">
        <v>26</v>
      </c>
      <c r="P181" s="23">
        <f t="shared" si="12"/>
        <v>116</v>
      </c>
      <c r="Q181" s="22">
        <v>0</v>
      </c>
      <c r="R181" s="23">
        <f t="shared" si="13"/>
        <v>116</v>
      </c>
      <c r="S181" s="25"/>
      <c r="T181" s="74"/>
      <c r="U181" s="26"/>
      <c r="V181" s="26"/>
      <c r="W181" s="26"/>
      <c r="X181" s="26"/>
      <c r="Y181" s="26"/>
    </row>
    <row r="182" spans="1:25" x14ac:dyDescent="0.2">
      <c r="A182" t="s">
        <v>384</v>
      </c>
      <c r="B182" s="109" t="s">
        <v>385</v>
      </c>
      <c r="C182" t="s">
        <v>35</v>
      </c>
      <c r="D182" s="22">
        <v>56</v>
      </c>
      <c r="E182" s="22">
        <v>0</v>
      </c>
      <c r="F182" s="22">
        <v>0</v>
      </c>
      <c r="G182" s="22">
        <v>45</v>
      </c>
      <c r="H182" s="23">
        <f t="shared" si="10"/>
        <v>101</v>
      </c>
      <c r="I182" s="22">
        <v>255</v>
      </c>
      <c r="J182" s="23">
        <f t="shared" si="11"/>
        <v>356</v>
      </c>
      <c r="K182" s="51"/>
      <c r="L182" s="22">
        <v>62</v>
      </c>
      <c r="M182" s="22">
        <v>5</v>
      </c>
      <c r="N182" s="22">
        <v>0</v>
      </c>
      <c r="O182" s="22">
        <v>4</v>
      </c>
      <c r="P182" s="23">
        <f t="shared" si="12"/>
        <v>71</v>
      </c>
      <c r="Q182" s="22">
        <v>102</v>
      </c>
      <c r="R182" s="23">
        <f t="shared" si="13"/>
        <v>173</v>
      </c>
      <c r="S182" s="25"/>
      <c r="T182" s="74"/>
      <c r="U182" s="26"/>
      <c r="V182" s="26"/>
      <c r="W182" s="26"/>
      <c r="X182" s="26"/>
      <c r="Y182" s="26"/>
    </row>
    <row r="183" spans="1:25" x14ac:dyDescent="0.2">
      <c r="A183" t="s">
        <v>386</v>
      </c>
      <c r="B183" s="109" t="s">
        <v>387</v>
      </c>
      <c r="C183" t="s">
        <v>58</v>
      </c>
      <c r="D183" s="22">
        <v>8</v>
      </c>
      <c r="E183" s="22">
        <v>0</v>
      </c>
      <c r="F183" s="22">
        <v>0</v>
      </c>
      <c r="G183" s="22">
        <v>0</v>
      </c>
      <c r="H183" s="23">
        <f t="shared" si="10"/>
        <v>8</v>
      </c>
      <c r="I183" s="22">
        <v>0</v>
      </c>
      <c r="J183" s="23">
        <f t="shared" si="11"/>
        <v>8</v>
      </c>
      <c r="K183" s="51"/>
      <c r="L183" s="22">
        <v>21</v>
      </c>
      <c r="M183" s="22">
        <v>0</v>
      </c>
      <c r="N183" s="22">
        <v>0</v>
      </c>
      <c r="O183" s="22">
        <v>2</v>
      </c>
      <c r="P183" s="23">
        <f t="shared" si="12"/>
        <v>23</v>
      </c>
      <c r="Q183" s="22">
        <v>0</v>
      </c>
      <c r="R183" s="23">
        <f t="shared" si="13"/>
        <v>23</v>
      </c>
      <c r="S183" s="25"/>
      <c r="T183" s="74"/>
      <c r="U183" s="26"/>
      <c r="V183" s="26"/>
      <c r="W183" s="26"/>
      <c r="X183" s="26"/>
      <c r="Y183" s="26"/>
    </row>
    <row r="184" spans="1:25" x14ac:dyDescent="0.2">
      <c r="A184" t="s">
        <v>388</v>
      </c>
      <c r="B184" t="s">
        <v>389</v>
      </c>
      <c r="C184" t="s">
        <v>58</v>
      </c>
      <c r="D184" s="22">
        <v>20</v>
      </c>
      <c r="E184" s="22">
        <v>0</v>
      </c>
      <c r="F184" s="22">
        <v>0</v>
      </c>
      <c r="G184" s="22">
        <v>0</v>
      </c>
      <c r="H184" s="23">
        <f t="shared" si="10"/>
        <v>20</v>
      </c>
      <c r="I184" s="22">
        <v>0</v>
      </c>
      <c r="J184" s="23">
        <f t="shared" si="11"/>
        <v>20</v>
      </c>
      <c r="K184" s="51"/>
      <c r="L184" s="22">
        <v>33</v>
      </c>
      <c r="M184" s="22">
        <v>0</v>
      </c>
      <c r="N184" s="22">
        <v>0</v>
      </c>
      <c r="O184" s="22">
        <v>24</v>
      </c>
      <c r="P184" s="23">
        <f t="shared" si="12"/>
        <v>57</v>
      </c>
      <c r="Q184" s="22">
        <v>0</v>
      </c>
      <c r="R184" s="23">
        <f t="shared" si="13"/>
        <v>57</v>
      </c>
      <c r="S184" s="25"/>
      <c r="T184" s="74"/>
      <c r="U184" s="26"/>
      <c r="V184" s="26"/>
      <c r="W184" s="26"/>
      <c r="X184" s="26"/>
      <c r="Y184" s="26"/>
    </row>
    <row r="185" spans="1:25" x14ac:dyDescent="0.2">
      <c r="A185" t="s">
        <v>390</v>
      </c>
      <c r="B185" s="109" t="s">
        <v>391</v>
      </c>
      <c r="C185" t="s">
        <v>51</v>
      </c>
      <c r="D185" s="22">
        <v>85</v>
      </c>
      <c r="E185" s="22">
        <v>0</v>
      </c>
      <c r="F185" s="22">
        <v>0</v>
      </c>
      <c r="G185" s="22">
        <v>6</v>
      </c>
      <c r="H185" s="23">
        <f t="shared" si="10"/>
        <v>91</v>
      </c>
      <c r="I185" s="22">
        <v>0</v>
      </c>
      <c r="J185" s="23">
        <f t="shared" si="11"/>
        <v>91</v>
      </c>
      <c r="K185" s="51"/>
      <c r="L185" s="22">
        <v>178</v>
      </c>
      <c r="M185" s="22">
        <v>0</v>
      </c>
      <c r="N185" s="22">
        <v>0</v>
      </c>
      <c r="O185" s="22">
        <v>0</v>
      </c>
      <c r="P185" s="23">
        <f t="shared" si="12"/>
        <v>178</v>
      </c>
      <c r="Q185" s="22">
        <v>0</v>
      </c>
      <c r="R185" s="23">
        <f t="shared" si="13"/>
        <v>178</v>
      </c>
      <c r="S185" s="25"/>
      <c r="T185" s="74"/>
      <c r="U185" s="26"/>
      <c r="V185" s="26"/>
      <c r="W185" s="26"/>
      <c r="X185" s="26"/>
      <c r="Y185" s="26"/>
    </row>
    <row r="186" spans="1:25" x14ac:dyDescent="0.2">
      <c r="A186" t="s">
        <v>392</v>
      </c>
      <c r="B186" t="s">
        <v>393</v>
      </c>
      <c r="C186" t="s">
        <v>38</v>
      </c>
      <c r="D186" s="22">
        <v>37</v>
      </c>
      <c r="E186" s="22">
        <v>27</v>
      </c>
      <c r="F186" s="22">
        <v>0</v>
      </c>
      <c r="G186" s="22">
        <v>15</v>
      </c>
      <c r="H186" s="23">
        <f t="shared" si="10"/>
        <v>79</v>
      </c>
      <c r="I186" s="22">
        <v>98</v>
      </c>
      <c r="J186" s="23">
        <f t="shared" si="11"/>
        <v>177</v>
      </c>
      <c r="K186" s="51"/>
      <c r="L186" s="22">
        <v>67</v>
      </c>
      <c r="M186" s="22">
        <v>0</v>
      </c>
      <c r="N186" s="22">
        <v>0</v>
      </c>
      <c r="O186" s="22">
        <v>0</v>
      </c>
      <c r="P186" s="23">
        <f t="shared" si="12"/>
        <v>67</v>
      </c>
      <c r="Q186" s="22">
        <v>0</v>
      </c>
      <c r="R186" s="23">
        <f t="shared" si="13"/>
        <v>67</v>
      </c>
      <c r="S186" s="25"/>
      <c r="T186" s="74"/>
      <c r="U186" s="26"/>
      <c r="V186" s="26"/>
      <c r="W186" s="26"/>
      <c r="X186" s="26"/>
      <c r="Y186" s="26"/>
    </row>
    <row r="187" spans="1:25" x14ac:dyDescent="0.2">
      <c r="A187" t="s">
        <v>394</v>
      </c>
      <c r="B187" s="109" t="s">
        <v>395</v>
      </c>
      <c r="C187" t="s">
        <v>32</v>
      </c>
      <c r="D187" s="22">
        <v>13</v>
      </c>
      <c r="E187" s="22">
        <v>0</v>
      </c>
      <c r="F187" s="22">
        <v>0</v>
      </c>
      <c r="G187" s="22">
        <v>11</v>
      </c>
      <c r="H187" s="23">
        <f t="shared" si="10"/>
        <v>24</v>
      </c>
      <c r="I187" s="22">
        <v>0</v>
      </c>
      <c r="J187" s="23">
        <f t="shared" si="11"/>
        <v>24</v>
      </c>
      <c r="K187" s="51"/>
      <c r="L187" s="22">
        <v>41</v>
      </c>
      <c r="M187" s="22">
        <v>0</v>
      </c>
      <c r="N187" s="22">
        <v>0</v>
      </c>
      <c r="O187" s="22">
        <v>45</v>
      </c>
      <c r="P187" s="23">
        <f t="shared" si="12"/>
        <v>86</v>
      </c>
      <c r="Q187" s="22">
        <v>0</v>
      </c>
      <c r="R187" s="23">
        <f t="shared" si="13"/>
        <v>86</v>
      </c>
      <c r="S187" s="25"/>
      <c r="T187" s="74"/>
      <c r="U187" s="26"/>
      <c r="V187" s="26"/>
      <c r="W187" s="26"/>
      <c r="X187" s="26"/>
      <c r="Y187" s="26"/>
    </row>
    <row r="188" spans="1:25" x14ac:dyDescent="0.2">
      <c r="A188" t="s">
        <v>396</v>
      </c>
      <c r="B188" s="109" t="s">
        <v>397</v>
      </c>
      <c r="C188" t="s">
        <v>35</v>
      </c>
      <c r="D188" s="22">
        <v>32</v>
      </c>
      <c r="E188" s="22">
        <v>0</v>
      </c>
      <c r="F188" s="22">
        <v>0</v>
      </c>
      <c r="G188" s="22">
        <v>10</v>
      </c>
      <c r="H188" s="23">
        <f t="shared" si="10"/>
        <v>42</v>
      </c>
      <c r="I188" s="22">
        <v>0</v>
      </c>
      <c r="J188" s="23">
        <f t="shared" si="11"/>
        <v>42</v>
      </c>
      <c r="K188" s="51"/>
      <c r="L188" s="22">
        <v>91</v>
      </c>
      <c r="M188" s="22">
        <v>0</v>
      </c>
      <c r="N188" s="22">
        <v>0</v>
      </c>
      <c r="O188" s="22">
        <v>20</v>
      </c>
      <c r="P188" s="23">
        <f t="shared" si="12"/>
        <v>111</v>
      </c>
      <c r="Q188" s="22">
        <v>0</v>
      </c>
      <c r="R188" s="23">
        <f t="shared" si="13"/>
        <v>111</v>
      </c>
      <c r="S188" s="25"/>
      <c r="T188" s="74"/>
      <c r="U188" s="26"/>
      <c r="V188" s="26"/>
      <c r="W188" s="26"/>
      <c r="X188" s="26"/>
      <c r="Y188" s="26"/>
    </row>
    <row r="189" spans="1:25" x14ac:dyDescent="0.2">
      <c r="A189" t="s">
        <v>398</v>
      </c>
      <c r="B189" s="109" t="s">
        <v>399</v>
      </c>
      <c r="C189" t="s">
        <v>51</v>
      </c>
      <c r="D189" s="22">
        <v>25</v>
      </c>
      <c r="E189" s="22">
        <v>0</v>
      </c>
      <c r="F189" s="22">
        <v>0</v>
      </c>
      <c r="G189" s="22">
        <v>14</v>
      </c>
      <c r="H189" s="23">
        <f t="shared" si="10"/>
        <v>39</v>
      </c>
      <c r="I189" s="22">
        <v>0</v>
      </c>
      <c r="J189" s="23">
        <f t="shared" si="11"/>
        <v>39</v>
      </c>
      <c r="K189" s="51"/>
      <c r="L189" s="22">
        <v>53</v>
      </c>
      <c r="M189" s="22">
        <v>0</v>
      </c>
      <c r="N189" s="22">
        <v>0</v>
      </c>
      <c r="O189" s="22">
        <v>0</v>
      </c>
      <c r="P189" s="23">
        <f t="shared" si="12"/>
        <v>53</v>
      </c>
      <c r="Q189" s="22">
        <v>0</v>
      </c>
      <c r="R189" s="23">
        <f t="shared" si="13"/>
        <v>53</v>
      </c>
      <c r="S189" s="25"/>
      <c r="T189" s="74"/>
      <c r="U189" s="26"/>
      <c r="V189" s="26"/>
      <c r="W189" s="26"/>
      <c r="X189" s="26"/>
      <c r="Y189" s="26"/>
    </row>
    <row r="190" spans="1:25" x14ac:dyDescent="0.2">
      <c r="A190" t="s">
        <v>400</v>
      </c>
      <c r="B190" s="109" t="s">
        <v>401</v>
      </c>
      <c r="C190" t="s">
        <v>35</v>
      </c>
      <c r="D190" s="22">
        <v>125</v>
      </c>
      <c r="E190" s="22">
        <v>0</v>
      </c>
      <c r="F190" s="22">
        <v>0</v>
      </c>
      <c r="G190" s="22">
        <v>0</v>
      </c>
      <c r="H190" s="23">
        <f t="shared" si="10"/>
        <v>125</v>
      </c>
      <c r="I190" s="22">
        <v>144</v>
      </c>
      <c r="J190" s="23">
        <f t="shared" si="11"/>
        <v>269</v>
      </c>
      <c r="K190" s="51"/>
      <c r="L190" s="22">
        <v>65</v>
      </c>
      <c r="M190" s="22">
        <v>0</v>
      </c>
      <c r="N190" s="22">
        <v>0</v>
      </c>
      <c r="O190" s="22">
        <v>0</v>
      </c>
      <c r="P190" s="23">
        <f t="shared" si="12"/>
        <v>65</v>
      </c>
      <c r="Q190" s="22">
        <v>64</v>
      </c>
      <c r="R190" s="23">
        <f t="shared" si="13"/>
        <v>129</v>
      </c>
      <c r="S190" s="25"/>
      <c r="T190" s="74"/>
      <c r="U190" s="26"/>
      <c r="V190" s="26"/>
      <c r="W190" s="26"/>
      <c r="X190" s="26"/>
      <c r="Y190" s="26"/>
    </row>
    <row r="191" spans="1:25" x14ac:dyDescent="0.2">
      <c r="A191" t="s">
        <v>402</v>
      </c>
      <c r="B191" s="109" t="s">
        <v>403</v>
      </c>
      <c r="C191" t="s">
        <v>32</v>
      </c>
      <c r="D191" s="22">
        <v>68</v>
      </c>
      <c r="E191" s="22">
        <v>0</v>
      </c>
      <c r="F191" s="22">
        <v>0</v>
      </c>
      <c r="G191" s="22">
        <v>30</v>
      </c>
      <c r="H191" s="23">
        <f t="shared" si="10"/>
        <v>98</v>
      </c>
      <c r="I191" s="22">
        <v>0</v>
      </c>
      <c r="J191" s="23">
        <f t="shared" si="11"/>
        <v>98</v>
      </c>
      <c r="K191" s="51"/>
      <c r="L191" s="22">
        <v>1</v>
      </c>
      <c r="M191" s="22">
        <v>0</v>
      </c>
      <c r="N191" s="22">
        <v>0</v>
      </c>
      <c r="O191" s="22">
        <v>0</v>
      </c>
      <c r="P191" s="23">
        <f t="shared" si="12"/>
        <v>1</v>
      </c>
      <c r="Q191" s="22">
        <v>0</v>
      </c>
      <c r="R191" s="23">
        <f t="shared" si="13"/>
        <v>1</v>
      </c>
      <c r="S191" s="25"/>
      <c r="T191" s="74"/>
      <c r="U191" s="26"/>
      <c r="V191" s="26"/>
      <c r="W191" s="26"/>
      <c r="X191" s="26"/>
      <c r="Y191" s="26"/>
    </row>
    <row r="192" spans="1:25" x14ac:dyDescent="0.2">
      <c r="A192" t="s">
        <v>404</v>
      </c>
      <c r="B192" s="109" t="s">
        <v>405</v>
      </c>
      <c r="C192" t="s">
        <v>35</v>
      </c>
      <c r="D192" s="22">
        <v>0</v>
      </c>
      <c r="E192" s="22">
        <v>0</v>
      </c>
      <c r="F192" s="22">
        <v>0</v>
      </c>
      <c r="G192" s="22">
        <v>9</v>
      </c>
      <c r="H192" s="23">
        <f t="shared" si="10"/>
        <v>9</v>
      </c>
      <c r="I192" s="22">
        <v>0</v>
      </c>
      <c r="J192" s="23">
        <f t="shared" si="11"/>
        <v>9</v>
      </c>
      <c r="K192" s="51"/>
      <c r="L192" s="22">
        <v>16</v>
      </c>
      <c r="M192" s="22">
        <v>0</v>
      </c>
      <c r="N192" s="22">
        <v>0</v>
      </c>
      <c r="O192" s="22">
        <v>9</v>
      </c>
      <c r="P192" s="23">
        <f t="shared" si="12"/>
        <v>25</v>
      </c>
      <c r="Q192" s="22">
        <v>12</v>
      </c>
      <c r="R192" s="23">
        <f t="shared" si="13"/>
        <v>37</v>
      </c>
      <c r="S192" s="25"/>
      <c r="T192" s="74"/>
      <c r="U192" s="26"/>
      <c r="V192" s="26"/>
      <c r="W192" s="26"/>
      <c r="X192" s="26"/>
      <c r="Y192" s="26"/>
    </row>
    <row r="193" spans="1:25" x14ac:dyDescent="0.2">
      <c r="A193" t="s">
        <v>406</v>
      </c>
      <c r="B193" s="109" t="s">
        <v>407</v>
      </c>
      <c r="C193" t="s">
        <v>32</v>
      </c>
      <c r="D193" s="22">
        <v>54</v>
      </c>
      <c r="E193" s="22">
        <v>19</v>
      </c>
      <c r="F193" s="22">
        <v>0</v>
      </c>
      <c r="G193" s="22">
        <v>33</v>
      </c>
      <c r="H193" s="23">
        <f t="shared" si="10"/>
        <v>106</v>
      </c>
      <c r="I193" s="22">
        <v>0</v>
      </c>
      <c r="J193" s="23">
        <f t="shared" si="11"/>
        <v>106</v>
      </c>
      <c r="K193" s="51"/>
      <c r="L193" s="22">
        <v>12</v>
      </c>
      <c r="M193" s="22">
        <v>0</v>
      </c>
      <c r="N193" s="22">
        <v>0</v>
      </c>
      <c r="O193" s="22">
        <v>8</v>
      </c>
      <c r="P193" s="23">
        <f t="shared" si="12"/>
        <v>20</v>
      </c>
      <c r="Q193" s="22">
        <v>0</v>
      </c>
      <c r="R193" s="23">
        <f t="shared" si="13"/>
        <v>20</v>
      </c>
      <c r="S193" s="25"/>
      <c r="T193" s="74"/>
      <c r="U193" s="26"/>
      <c r="V193" s="26"/>
      <c r="W193" s="26"/>
      <c r="X193" s="26"/>
      <c r="Y193" s="26"/>
    </row>
    <row r="194" spans="1:25" x14ac:dyDescent="0.2">
      <c r="A194" t="s">
        <v>408</v>
      </c>
      <c r="B194" s="109" t="s">
        <v>409</v>
      </c>
      <c r="C194" t="s">
        <v>51</v>
      </c>
      <c r="D194" s="22">
        <v>142</v>
      </c>
      <c r="E194" s="22">
        <v>0</v>
      </c>
      <c r="F194" s="22">
        <v>0</v>
      </c>
      <c r="G194" s="22">
        <v>2</v>
      </c>
      <c r="H194" s="23">
        <f t="shared" si="10"/>
        <v>144</v>
      </c>
      <c r="I194" s="22">
        <v>0</v>
      </c>
      <c r="J194" s="23">
        <f t="shared" si="11"/>
        <v>144</v>
      </c>
      <c r="K194" s="51"/>
      <c r="L194" s="22">
        <v>75</v>
      </c>
      <c r="M194" s="22">
        <v>0</v>
      </c>
      <c r="N194" s="22">
        <v>0</v>
      </c>
      <c r="O194" s="22">
        <v>2</v>
      </c>
      <c r="P194" s="23">
        <f t="shared" si="12"/>
        <v>77</v>
      </c>
      <c r="Q194" s="22">
        <v>27</v>
      </c>
      <c r="R194" s="23">
        <f t="shared" si="13"/>
        <v>104</v>
      </c>
      <c r="S194" s="25"/>
      <c r="T194" s="74"/>
      <c r="U194" s="26"/>
      <c r="V194" s="26"/>
      <c r="W194" s="26"/>
      <c r="X194" s="26"/>
      <c r="Y194" s="26"/>
    </row>
    <row r="195" spans="1:25" x14ac:dyDescent="0.2">
      <c r="A195" t="s">
        <v>412</v>
      </c>
      <c r="B195" s="109" t="s">
        <v>413</v>
      </c>
      <c r="C195" t="s">
        <v>32</v>
      </c>
      <c r="D195" s="22">
        <v>28</v>
      </c>
      <c r="E195" s="22">
        <v>2</v>
      </c>
      <c r="F195" s="22">
        <v>0</v>
      </c>
      <c r="G195" s="22">
        <v>7</v>
      </c>
      <c r="H195" s="23">
        <f t="shared" si="10"/>
        <v>37</v>
      </c>
      <c r="I195" s="22">
        <v>0</v>
      </c>
      <c r="J195" s="23">
        <f t="shared" si="11"/>
        <v>37</v>
      </c>
      <c r="K195" s="51"/>
      <c r="L195" s="22">
        <v>13</v>
      </c>
      <c r="M195" s="22">
        <v>0</v>
      </c>
      <c r="N195" s="22">
        <v>0</v>
      </c>
      <c r="O195" s="22">
        <v>0</v>
      </c>
      <c r="P195" s="23">
        <f t="shared" si="12"/>
        <v>13</v>
      </c>
      <c r="Q195" s="22">
        <v>0</v>
      </c>
      <c r="R195" s="23">
        <f t="shared" si="13"/>
        <v>13</v>
      </c>
      <c r="S195" s="25"/>
      <c r="T195" s="74"/>
      <c r="U195" s="26"/>
      <c r="V195" s="26"/>
      <c r="W195" s="26"/>
      <c r="X195" s="26"/>
      <c r="Y195" s="26"/>
    </row>
    <row r="196" spans="1:25" x14ac:dyDescent="0.2">
      <c r="A196" t="s">
        <v>414</v>
      </c>
      <c r="B196" s="109" t="s">
        <v>415</v>
      </c>
      <c r="C196" t="s">
        <v>38</v>
      </c>
      <c r="D196" s="22">
        <v>22</v>
      </c>
      <c r="E196" s="22">
        <v>0</v>
      </c>
      <c r="F196" s="22">
        <v>0</v>
      </c>
      <c r="G196" s="22">
        <v>44</v>
      </c>
      <c r="H196" s="23">
        <f t="shared" si="10"/>
        <v>66</v>
      </c>
      <c r="I196" s="22">
        <v>0</v>
      </c>
      <c r="J196" s="23">
        <f t="shared" si="11"/>
        <v>66</v>
      </c>
      <c r="K196" s="51"/>
      <c r="L196" s="22">
        <v>22</v>
      </c>
      <c r="M196" s="22">
        <v>0</v>
      </c>
      <c r="N196" s="22">
        <v>0</v>
      </c>
      <c r="O196" s="22">
        <v>44</v>
      </c>
      <c r="P196" s="23">
        <f t="shared" si="12"/>
        <v>66</v>
      </c>
      <c r="Q196" s="22">
        <v>60</v>
      </c>
      <c r="R196" s="23">
        <f t="shared" si="13"/>
        <v>126</v>
      </c>
      <c r="S196" s="25"/>
      <c r="T196" s="74"/>
      <c r="U196" s="26"/>
      <c r="V196" s="26"/>
      <c r="W196" s="26"/>
      <c r="X196" s="26"/>
      <c r="Y196" s="26"/>
    </row>
    <row r="197" spans="1:25" x14ac:dyDescent="0.2">
      <c r="A197" t="s">
        <v>416</v>
      </c>
      <c r="B197" s="109" t="s">
        <v>417</v>
      </c>
      <c r="C197" t="s">
        <v>58</v>
      </c>
      <c r="D197" s="22">
        <v>45</v>
      </c>
      <c r="E197" s="22">
        <v>0</v>
      </c>
      <c r="F197" s="22">
        <v>0</v>
      </c>
      <c r="G197" s="22">
        <v>2</v>
      </c>
      <c r="H197" s="23">
        <f t="shared" si="10"/>
        <v>47</v>
      </c>
      <c r="I197" s="22">
        <v>19</v>
      </c>
      <c r="J197" s="23">
        <f t="shared" si="11"/>
        <v>66</v>
      </c>
      <c r="K197" s="51"/>
      <c r="L197" s="22">
        <v>24</v>
      </c>
      <c r="M197" s="22">
        <v>0</v>
      </c>
      <c r="N197" s="22">
        <v>0</v>
      </c>
      <c r="O197" s="22">
        <v>23</v>
      </c>
      <c r="P197" s="23">
        <f t="shared" si="12"/>
        <v>47</v>
      </c>
      <c r="Q197" s="22">
        <v>93</v>
      </c>
      <c r="R197" s="23">
        <f t="shared" si="13"/>
        <v>140</v>
      </c>
      <c r="S197" s="25"/>
      <c r="T197" s="74"/>
      <c r="U197" s="26"/>
      <c r="V197" s="26"/>
      <c r="W197" s="26"/>
      <c r="X197" s="26"/>
      <c r="Y197" s="26"/>
    </row>
    <row r="198" spans="1:25" x14ac:dyDescent="0.2">
      <c r="A198" t="s">
        <v>418</v>
      </c>
      <c r="B198" s="109" t="s">
        <v>419</v>
      </c>
      <c r="C198" t="s">
        <v>38</v>
      </c>
      <c r="D198" s="22">
        <v>34</v>
      </c>
      <c r="E198" s="22">
        <v>1</v>
      </c>
      <c r="F198" s="22">
        <v>0</v>
      </c>
      <c r="G198" s="22">
        <v>34</v>
      </c>
      <c r="H198" s="23">
        <f t="shared" si="10"/>
        <v>69</v>
      </c>
      <c r="I198" s="22">
        <v>0</v>
      </c>
      <c r="J198" s="23">
        <f t="shared" si="11"/>
        <v>69</v>
      </c>
      <c r="K198" s="51"/>
      <c r="L198" s="22">
        <v>6</v>
      </c>
      <c r="M198" s="22">
        <v>0</v>
      </c>
      <c r="N198" s="22">
        <v>0</v>
      </c>
      <c r="O198" s="22">
        <v>5</v>
      </c>
      <c r="P198" s="23">
        <f t="shared" si="12"/>
        <v>11</v>
      </c>
      <c r="Q198" s="22">
        <v>15</v>
      </c>
      <c r="R198" s="23">
        <f t="shared" si="13"/>
        <v>26</v>
      </c>
      <c r="S198" s="25"/>
      <c r="T198" s="74"/>
      <c r="U198" s="26"/>
      <c r="V198" s="26"/>
      <c r="W198" s="26"/>
      <c r="X198" s="26"/>
      <c r="Y198" s="26"/>
    </row>
    <row r="199" spans="1:25" x14ac:dyDescent="0.2">
      <c r="A199" t="s">
        <v>420</v>
      </c>
      <c r="B199" s="109" t="s">
        <v>421</v>
      </c>
      <c r="C199" t="s">
        <v>51</v>
      </c>
      <c r="D199" s="22">
        <v>47</v>
      </c>
      <c r="E199" s="22">
        <v>0</v>
      </c>
      <c r="F199" s="22">
        <v>0</v>
      </c>
      <c r="G199" s="22">
        <v>46</v>
      </c>
      <c r="H199" s="23">
        <f t="shared" si="10"/>
        <v>93</v>
      </c>
      <c r="I199" s="22">
        <v>0</v>
      </c>
      <c r="J199" s="23">
        <f t="shared" si="11"/>
        <v>93</v>
      </c>
      <c r="K199" s="51"/>
      <c r="L199" s="22">
        <v>13</v>
      </c>
      <c r="M199" s="22">
        <v>0</v>
      </c>
      <c r="N199" s="22">
        <v>0</v>
      </c>
      <c r="O199" s="22">
        <v>0</v>
      </c>
      <c r="P199" s="23">
        <f t="shared" si="12"/>
        <v>13</v>
      </c>
      <c r="Q199" s="22">
        <v>0</v>
      </c>
      <c r="R199" s="23">
        <f t="shared" si="13"/>
        <v>13</v>
      </c>
      <c r="S199" s="25"/>
      <c r="T199" s="74"/>
      <c r="U199" s="26"/>
      <c r="V199" s="26"/>
      <c r="W199" s="26"/>
      <c r="X199" s="26"/>
      <c r="Y199" s="26"/>
    </row>
    <row r="200" spans="1:25" x14ac:dyDescent="0.2">
      <c r="A200" t="s">
        <v>422</v>
      </c>
      <c r="B200" s="109" t="s">
        <v>423</v>
      </c>
      <c r="C200" t="s">
        <v>35</v>
      </c>
      <c r="D200" s="22">
        <v>153</v>
      </c>
      <c r="E200" s="22">
        <v>0</v>
      </c>
      <c r="F200" s="22">
        <v>0</v>
      </c>
      <c r="G200" s="22">
        <v>27</v>
      </c>
      <c r="H200" s="23">
        <f t="shared" si="10"/>
        <v>180</v>
      </c>
      <c r="I200" s="22">
        <v>1220</v>
      </c>
      <c r="J200" s="23">
        <f t="shared" si="11"/>
        <v>1400</v>
      </c>
      <c r="K200" s="51"/>
      <c r="L200" s="22">
        <v>393</v>
      </c>
      <c r="M200" s="22">
        <v>0</v>
      </c>
      <c r="N200" s="22">
        <v>0</v>
      </c>
      <c r="O200" s="22">
        <v>68</v>
      </c>
      <c r="P200" s="23">
        <f t="shared" si="12"/>
        <v>461</v>
      </c>
      <c r="Q200" s="22">
        <v>506</v>
      </c>
      <c r="R200" s="23">
        <f t="shared" si="13"/>
        <v>967</v>
      </c>
      <c r="S200" s="25"/>
      <c r="T200" s="74"/>
      <c r="U200" s="26"/>
      <c r="V200" s="26"/>
      <c r="W200" s="26"/>
      <c r="X200" s="26"/>
      <c r="Y200" s="26"/>
    </row>
    <row r="201" spans="1:25" x14ac:dyDescent="0.2">
      <c r="A201" t="s">
        <v>424</v>
      </c>
      <c r="B201" s="109" t="s">
        <v>425</v>
      </c>
      <c r="C201" t="s">
        <v>38</v>
      </c>
      <c r="D201" s="22">
        <v>51</v>
      </c>
      <c r="E201" s="22">
        <v>0</v>
      </c>
      <c r="F201" s="22">
        <v>0</v>
      </c>
      <c r="G201" s="22">
        <v>0</v>
      </c>
      <c r="H201" s="23">
        <f t="shared" si="10"/>
        <v>51</v>
      </c>
      <c r="I201" s="22">
        <v>63</v>
      </c>
      <c r="J201" s="23">
        <f t="shared" si="11"/>
        <v>114</v>
      </c>
      <c r="K201" s="51"/>
      <c r="L201" s="22">
        <v>34</v>
      </c>
      <c r="M201" s="22">
        <v>0</v>
      </c>
      <c r="N201" s="22">
        <v>0</v>
      </c>
      <c r="O201" s="22">
        <v>0</v>
      </c>
      <c r="P201" s="23">
        <f t="shared" si="12"/>
        <v>34</v>
      </c>
      <c r="Q201" s="22">
        <v>22</v>
      </c>
      <c r="R201" s="23">
        <f t="shared" si="13"/>
        <v>56</v>
      </c>
      <c r="S201" s="25"/>
      <c r="T201" s="74"/>
      <c r="U201" s="26"/>
      <c r="V201" s="26"/>
      <c r="W201" s="26"/>
      <c r="X201" s="26"/>
      <c r="Y201" s="26"/>
    </row>
    <row r="202" spans="1:25" x14ac:dyDescent="0.2">
      <c r="A202" t="s">
        <v>426</v>
      </c>
      <c r="B202" s="109" t="s">
        <v>427</v>
      </c>
      <c r="C202" t="s">
        <v>51</v>
      </c>
      <c r="D202" s="22">
        <v>100</v>
      </c>
      <c r="E202" s="22">
        <v>15</v>
      </c>
      <c r="F202" s="22">
        <v>0</v>
      </c>
      <c r="G202" s="22">
        <v>24</v>
      </c>
      <c r="H202" s="23">
        <f t="shared" si="10"/>
        <v>139</v>
      </c>
      <c r="I202" s="22">
        <v>56</v>
      </c>
      <c r="J202" s="23">
        <f t="shared" si="11"/>
        <v>195</v>
      </c>
      <c r="K202" s="51"/>
      <c r="L202" s="22">
        <v>61</v>
      </c>
      <c r="M202" s="22">
        <v>0</v>
      </c>
      <c r="N202" s="22">
        <v>0</v>
      </c>
      <c r="O202" s="22">
        <v>12</v>
      </c>
      <c r="P202" s="23">
        <f t="shared" si="12"/>
        <v>73</v>
      </c>
      <c r="Q202" s="22">
        <v>48</v>
      </c>
      <c r="R202" s="23">
        <f t="shared" si="13"/>
        <v>121</v>
      </c>
      <c r="S202" s="25"/>
      <c r="T202" s="74"/>
      <c r="U202" s="26"/>
      <c r="V202" s="26"/>
      <c r="W202" s="26"/>
      <c r="X202" s="26"/>
      <c r="Y202" s="26"/>
    </row>
    <row r="203" spans="1:25" x14ac:dyDescent="0.2">
      <c r="A203" t="s">
        <v>428</v>
      </c>
      <c r="B203" s="109" t="s">
        <v>429</v>
      </c>
      <c r="C203" t="s">
        <v>58</v>
      </c>
      <c r="D203" s="22">
        <v>22</v>
      </c>
      <c r="E203" s="22">
        <v>0</v>
      </c>
      <c r="F203" s="22">
        <v>0</v>
      </c>
      <c r="G203" s="22">
        <v>0</v>
      </c>
      <c r="H203" s="23">
        <f t="shared" ref="H203:H266" si="14">SUM(D203:G203)</f>
        <v>22</v>
      </c>
      <c r="I203" s="22">
        <v>16</v>
      </c>
      <c r="J203" s="23">
        <f t="shared" ref="J203:J266" si="15">SUM(H203:I203)</f>
        <v>38</v>
      </c>
      <c r="K203" s="51"/>
      <c r="L203" s="22">
        <v>120</v>
      </c>
      <c r="M203" s="22">
        <v>0</v>
      </c>
      <c r="N203" s="22">
        <v>0</v>
      </c>
      <c r="O203" s="22">
        <v>8</v>
      </c>
      <c r="P203" s="23">
        <f t="shared" ref="P203:P266" si="16">SUM(L203:O203)</f>
        <v>128</v>
      </c>
      <c r="Q203" s="22">
        <v>0</v>
      </c>
      <c r="R203" s="23">
        <f t="shared" ref="R203:R266" si="17">SUM(P203:Q203)</f>
        <v>128</v>
      </c>
      <c r="S203" s="25"/>
      <c r="T203" s="74"/>
      <c r="U203" s="26"/>
      <c r="V203" s="26"/>
      <c r="W203" s="26"/>
      <c r="X203" s="26"/>
      <c r="Y203" s="26"/>
    </row>
    <row r="204" spans="1:25" x14ac:dyDescent="0.2">
      <c r="A204" t="s">
        <v>430</v>
      </c>
      <c r="B204" s="109" t="s">
        <v>431</v>
      </c>
      <c r="C204" t="s">
        <v>35</v>
      </c>
      <c r="D204" s="22">
        <v>166</v>
      </c>
      <c r="E204" s="22">
        <v>96</v>
      </c>
      <c r="F204" s="22">
        <v>0</v>
      </c>
      <c r="G204" s="22">
        <v>26</v>
      </c>
      <c r="H204" s="23">
        <f t="shared" si="14"/>
        <v>288</v>
      </c>
      <c r="I204" s="22">
        <v>256</v>
      </c>
      <c r="J204" s="23">
        <f t="shared" si="15"/>
        <v>544</v>
      </c>
      <c r="K204" s="51"/>
      <c r="L204" s="22">
        <v>63</v>
      </c>
      <c r="M204" s="22">
        <v>0</v>
      </c>
      <c r="N204" s="22">
        <v>0</v>
      </c>
      <c r="O204" s="22">
        <v>0</v>
      </c>
      <c r="P204" s="23">
        <f t="shared" si="16"/>
        <v>63</v>
      </c>
      <c r="Q204" s="22">
        <v>4</v>
      </c>
      <c r="R204" s="23">
        <f t="shared" si="17"/>
        <v>67</v>
      </c>
      <c r="S204" s="25"/>
      <c r="T204" s="74"/>
      <c r="U204" s="26"/>
      <c r="V204" s="26"/>
      <c r="W204" s="26"/>
      <c r="X204" s="26"/>
      <c r="Y204" s="26"/>
    </row>
    <row r="205" spans="1:25" x14ac:dyDescent="0.2">
      <c r="A205" t="s">
        <v>432</v>
      </c>
      <c r="B205" t="s">
        <v>433</v>
      </c>
      <c r="C205" t="s">
        <v>51</v>
      </c>
      <c r="D205" s="22">
        <v>89</v>
      </c>
      <c r="E205" s="22">
        <v>0</v>
      </c>
      <c r="F205" s="22">
        <v>0</v>
      </c>
      <c r="G205" s="22">
        <v>0</v>
      </c>
      <c r="H205" s="23">
        <f t="shared" si="14"/>
        <v>89</v>
      </c>
      <c r="I205" s="22">
        <v>0</v>
      </c>
      <c r="J205" s="23">
        <f t="shared" si="15"/>
        <v>89</v>
      </c>
      <c r="K205" s="51"/>
      <c r="L205" s="22">
        <v>0</v>
      </c>
      <c r="M205" s="22">
        <v>0</v>
      </c>
      <c r="N205" s="22">
        <v>0</v>
      </c>
      <c r="O205" s="22">
        <v>0</v>
      </c>
      <c r="P205" s="23">
        <f t="shared" si="16"/>
        <v>0</v>
      </c>
      <c r="Q205" s="22">
        <v>0</v>
      </c>
      <c r="R205" s="23">
        <f t="shared" si="17"/>
        <v>0</v>
      </c>
      <c r="S205" s="25"/>
      <c r="T205" s="74"/>
      <c r="U205" s="26"/>
      <c r="V205" s="26"/>
      <c r="W205" s="26"/>
      <c r="X205" s="26"/>
      <c r="Y205" s="26"/>
    </row>
    <row r="206" spans="1:25" x14ac:dyDescent="0.2">
      <c r="A206" t="s">
        <v>434</v>
      </c>
      <c r="B206" s="109" t="s">
        <v>435</v>
      </c>
      <c r="C206" t="s">
        <v>32</v>
      </c>
      <c r="D206" s="22">
        <v>31</v>
      </c>
      <c r="E206" s="22">
        <v>0</v>
      </c>
      <c r="F206" s="22">
        <v>0</v>
      </c>
      <c r="G206" s="22">
        <v>17</v>
      </c>
      <c r="H206" s="23">
        <f t="shared" si="14"/>
        <v>48</v>
      </c>
      <c r="I206" s="22">
        <v>0</v>
      </c>
      <c r="J206" s="23">
        <f t="shared" si="15"/>
        <v>48</v>
      </c>
      <c r="K206" s="51"/>
      <c r="L206" s="22">
        <v>42</v>
      </c>
      <c r="M206" s="22">
        <v>0</v>
      </c>
      <c r="N206" s="22">
        <v>0</v>
      </c>
      <c r="O206" s="22">
        <v>20</v>
      </c>
      <c r="P206" s="23">
        <f t="shared" si="16"/>
        <v>62</v>
      </c>
      <c r="Q206" s="22">
        <v>0</v>
      </c>
      <c r="R206" s="23">
        <f t="shared" si="17"/>
        <v>62</v>
      </c>
      <c r="S206" s="25"/>
      <c r="T206" s="74"/>
      <c r="U206" s="26"/>
      <c r="V206" s="26"/>
      <c r="W206" s="26"/>
      <c r="X206" s="26"/>
      <c r="Y206" s="26"/>
    </row>
    <row r="207" spans="1:25" x14ac:dyDescent="0.2">
      <c r="A207" t="s">
        <v>436</v>
      </c>
      <c r="B207" s="109" t="s">
        <v>437</v>
      </c>
      <c r="C207" t="s">
        <v>51</v>
      </c>
      <c r="D207" s="22">
        <v>122</v>
      </c>
      <c r="E207" s="22">
        <v>0</v>
      </c>
      <c r="F207" s="22">
        <v>0</v>
      </c>
      <c r="G207" s="22">
        <v>14</v>
      </c>
      <c r="H207" s="23">
        <f t="shared" si="14"/>
        <v>136</v>
      </c>
      <c r="I207" s="22">
        <v>481</v>
      </c>
      <c r="J207" s="23">
        <f t="shared" si="15"/>
        <v>617</v>
      </c>
      <c r="K207" s="51"/>
      <c r="L207" s="22">
        <v>190</v>
      </c>
      <c r="M207" s="22">
        <v>0</v>
      </c>
      <c r="N207" s="22">
        <v>0</v>
      </c>
      <c r="O207" s="22">
        <v>14</v>
      </c>
      <c r="P207" s="23">
        <f t="shared" si="16"/>
        <v>204</v>
      </c>
      <c r="Q207" s="22">
        <v>86</v>
      </c>
      <c r="R207" s="23">
        <f t="shared" si="17"/>
        <v>290</v>
      </c>
      <c r="S207" s="25"/>
      <c r="T207" s="74"/>
      <c r="U207" s="26"/>
      <c r="V207" s="26"/>
      <c r="W207" s="26"/>
      <c r="X207" s="26"/>
      <c r="Y207" s="26"/>
    </row>
    <row r="208" spans="1:25" x14ac:dyDescent="0.2">
      <c r="A208" t="s">
        <v>438</v>
      </c>
      <c r="B208" s="109" t="s">
        <v>439</v>
      </c>
      <c r="C208" t="s">
        <v>32</v>
      </c>
      <c r="D208" s="22">
        <v>13</v>
      </c>
      <c r="E208" s="22">
        <v>0</v>
      </c>
      <c r="F208" s="22">
        <v>0</v>
      </c>
      <c r="G208" s="22">
        <v>27</v>
      </c>
      <c r="H208" s="23">
        <f t="shared" si="14"/>
        <v>40</v>
      </c>
      <c r="I208" s="22">
        <v>0</v>
      </c>
      <c r="J208" s="23">
        <f t="shared" si="15"/>
        <v>40</v>
      </c>
      <c r="K208" s="51"/>
      <c r="L208" s="22">
        <v>0</v>
      </c>
      <c r="M208" s="22">
        <v>0</v>
      </c>
      <c r="N208" s="22">
        <v>0</v>
      </c>
      <c r="O208" s="22">
        <v>18</v>
      </c>
      <c r="P208" s="23">
        <f t="shared" si="16"/>
        <v>18</v>
      </c>
      <c r="Q208" s="22">
        <v>0</v>
      </c>
      <c r="R208" s="23">
        <f t="shared" si="17"/>
        <v>18</v>
      </c>
      <c r="S208" s="25"/>
      <c r="T208" s="74"/>
      <c r="U208" s="26"/>
      <c r="V208" s="26"/>
      <c r="W208" s="26"/>
      <c r="X208" s="26"/>
      <c r="Y208" s="26"/>
    </row>
    <row r="209" spans="1:25" x14ac:dyDescent="0.2">
      <c r="A209" t="s">
        <v>440</v>
      </c>
      <c r="B209" s="109" t="s">
        <v>441</v>
      </c>
      <c r="C209" t="s">
        <v>38</v>
      </c>
      <c r="D209" s="22">
        <v>196</v>
      </c>
      <c r="E209" s="22">
        <v>0</v>
      </c>
      <c r="F209" s="22">
        <v>0</v>
      </c>
      <c r="G209" s="22">
        <v>4</v>
      </c>
      <c r="H209" s="23">
        <f t="shared" si="14"/>
        <v>200</v>
      </c>
      <c r="I209" s="22">
        <v>12</v>
      </c>
      <c r="J209" s="23">
        <f t="shared" si="15"/>
        <v>212</v>
      </c>
      <c r="K209" s="51"/>
      <c r="L209" s="22">
        <v>319</v>
      </c>
      <c r="M209" s="22">
        <v>0</v>
      </c>
      <c r="N209" s="22">
        <v>0</v>
      </c>
      <c r="O209" s="22">
        <v>20</v>
      </c>
      <c r="P209" s="23">
        <f t="shared" si="16"/>
        <v>339</v>
      </c>
      <c r="Q209" s="22">
        <v>0</v>
      </c>
      <c r="R209" s="23">
        <f t="shared" si="17"/>
        <v>339</v>
      </c>
      <c r="S209" s="25"/>
      <c r="T209" s="74"/>
      <c r="U209" s="26"/>
      <c r="V209" s="26"/>
      <c r="W209" s="26"/>
      <c r="X209" s="26"/>
      <c r="Y209" s="26"/>
    </row>
    <row r="210" spans="1:25" x14ac:dyDescent="0.2">
      <c r="A210" t="s">
        <v>442</v>
      </c>
      <c r="B210" s="109" t="s">
        <v>443</v>
      </c>
      <c r="C210" t="s">
        <v>58</v>
      </c>
      <c r="D210" s="22">
        <v>0</v>
      </c>
      <c r="E210" s="22">
        <v>0</v>
      </c>
      <c r="F210" s="22">
        <v>0</v>
      </c>
      <c r="G210" s="22">
        <v>10</v>
      </c>
      <c r="H210" s="23">
        <f t="shared" si="14"/>
        <v>10</v>
      </c>
      <c r="I210" s="22">
        <v>0</v>
      </c>
      <c r="J210" s="23">
        <f t="shared" si="15"/>
        <v>10</v>
      </c>
      <c r="K210" s="51"/>
      <c r="L210" s="22">
        <v>0</v>
      </c>
      <c r="M210" s="22">
        <v>13</v>
      </c>
      <c r="N210" s="22">
        <v>0</v>
      </c>
      <c r="O210" s="22">
        <v>0</v>
      </c>
      <c r="P210" s="23">
        <f t="shared" si="16"/>
        <v>13</v>
      </c>
      <c r="Q210" s="22">
        <v>38</v>
      </c>
      <c r="R210" s="23">
        <f t="shared" si="17"/>
        <v>51</v>
      </c>
      <c r="S210" s="25"/>
      <c r="T210" s="74"/>
      <c r="U210" s="26"/>
      <c r="V210" s="26"/>
      <c r="W210" s="26"/>
      <c r="X210" s="26"/>
      <c r="Y210" s="26"/>
    </row>
    <row r="211" spans="1:25" x14ac:dyDescent="0.2">
      <c r="A211" t="s">
        <v>444</v>
      </c>
      <c r="B211" s="109" t="s">
        <v>445</v>
      </c>
      <c r="C211" t="s">
        <v>38</v>
      </c>
      <c r="D211" s="22">
        <v>48</v>
      </c>
      <c r="E211" s="22">
        <v>44</v>
      </c>
      <c r="F211" s="22">
        <v>0</v>
      </c>
      <c r="G211" s="22">
        <v>36</v>
      </c>
      <c r="H211" s="23">
        <f t="shared" si="14"/>
        <v>128</v>
      </c>
      <c r="I211" s="22">
        <v>66</v>
      </c>
      <c r="J211" s="23">
        <f t="shared" si="15"/>
        <v>194</v>
      </c>
      <c r="K211" s="51"/>
      <c r="L211" s="22">
        <v>45</v>
      </c>
      <c r="M211" s="22">
        <v>0</v>
      </c>
      <c r="N211" s="22">
        <v>0</v>
      </c>
      <c r="O211" s="22">
        <v>0</v>
      </c>
      <c r="P211" s="23">
        <f t="shared" si="16"/>
        <v>45</v>
      </c>
      <c r="Q211" s="22">
        <v>112</v>
      </c>
      <c r="R211" s="23">
        <f t="shared" si="17"/>
        <v>157</v>
      </c>
      <c r="S211" s="25"/>
      <c r="T211" s="74"/>
      <c r="U211" s="26"/>
      <c r="V211" s="26"/>
      <c r="W211" s="26"/>
      <c r="X211" s="26"/>
      <c r="Y211" s="26"/>
    </row>
    <row r="212" spans="1:25" x14ac:dyDescent="0.2">
      <c r="A212" t="s">
        <v>446</v>
      </c>
      <c r="B212" t="s">
        <v>447</v>
      </c>
      <c r="C212" t="s">
        <v>32</v>
      </c>
      <c r="D212" s="22">
        <v>1</v>
      </c>
      <c r="E212" s="22">
        <v>0</v>
      </c>
      <c r="F212" s="22">
        <v>0</v>
      </c>
      <c r="G212" s="22">
        <v>0</v>
      </c>
      <c r="H212" s="23">
        <f t="shared" si="14"/>
        <v>1</v>
      </c>
      <c r="I212" s="22">
        <v>0</v>
      </c>
      <c r="J212" s="23">
        <f t="shared" si="15"/>
        <v>1</v>
      </c>
      <c r="K212" s="51"/>
      <c r="L212" s="22">
        <v>1</v>
      </c>
      <c r="M212" s="22">
        <v>0</v>
      </c>
      <c r="N212" s="22">
        <v>0</v>
      </c>
      <c r="O212" s="22">
        <v>0</v>
      </c>
      <c r="P212" s="23">
        <f t="shared" si="16"/>
        <v>1</v>
      </c>
      <c r="Q212" s="22">
        <v>0</v>
      </c>
      <c r="R212" s="23">
        <f t="shared" si="17"/>
        <v>1</v>
      </c>
      <c r="S212" s="25"/>
      <c r="T212" s="74"/>
      <c r="U212" s="26"/>
      <c r="V212" s="26"/>
      <c r="W212" s="26"/>
      <c r="X212" s="26"/>
      <c r="Y212" s="26"/>
    </row>
    <row r="213" spans="1:25" x14ac:dyDescent="0.2">
      <c r="A213" t="s">
        <v>448</v>
      </c>
      <c r="B213" s="109" t="s">
        <v>449</v>
      </c>
      <c r="C213" t="s">
        <v>32</v>
      </c>
      <c r="D213" s="22">
        <v>23</v>
      </c>
      <c r="E213" s="22">
        <v>0</v>
      </c>
      <c r="F213" s="22">
        <v>0</v>
      </c>
      <c r="G213" s="22">
        <v>8</v>
      </c>
      <c r="H213" s="23">
        <f t="shared" si="14"/>
        <v>31</v>
      </c>
      <c r="I213" s="22">
        <v>92</v>
      </c>
      <c r="J213" s="23">
        <f t="shared" si="15"/>
        <v>123</v>
      </c>
      <c r="K213" s="51"/>
      <c r="L213" s="22">
        <v>30</v>
      </c>
      <c r="M213" s="22">
        <v>0</v>
      </c>
      <c r="N213" s="22">
        <v>0</v>
      </c>
      <c r="O213" s="22">
        <v>16</v>
      </c>
      <c r="P213" s="23">
        <f t="shared" si="16"/>
        <v>46</v>
      </c>
      <c r="Q213" s="22">
        <v>0</v>
      </c>
      <c r="R213" s="23">
        <f t="shared" si="17"/>
        <v>46</v>
      </c>
      <c r="S213" s="25"/>
      <c r="T213" s="74"/>
      <c r="U213" s="26"/>
      <c r="V213" s="26"/>
      <c r="W213" s="26"/>
      <c r="X213" s="26"/>
      <c r="Y213" s="26"/>
    </row>
    <row r="214" spans="1:25" x14ac:dyDescent="0.2">
      <c r="A214" t="s">
        <v>450</v>
      </c>
      <c r="B214" s="109" t="s">
        <v>451</v>
      </c>
      <c r="C214" t="s">
        <v>38</v>
      </c>
      <c r="D214" s="22">
        <v>17</v>
      </c>
      <c r="E214" s="22">
        <v>0</v>
      </c>
      <c r="F214" s="22">
        <v>0</v>
      </c>
      <c r="G214" s="22">
        <v>6</v>
      </c>
      <c r="H214" s="23">
        <f t="shared" si="14"/>
        <v>23</v>
      </c>
      <c r="I214" s="22">
        <v>0</v>
      </c>
      <c r="J214" s="23">
        <f t="shared" si="15"/>
        <v>23</v>
      </c>
      <c r="K214" s="51"/>
      <c r="L214" s="22">
        <v>57</v>
      </c>
      <c r="M214" s="22">
        <v>0</v>
      </c>
      <c r="N214" s="22">
        <v>0</v>
      </c>
      <c r="O214" s="22">
        <v>0</v>
      </c>
      <c r="P214" s="23">
        <f t="shared" si="16"/>
        <v>57</v>
      </c>
      <c r="Q214" s="22">
        <v>27</v>
      </c>
      <c r="R214" s="23">
        <f t="shared" si="17"/>
        <v>84</v>
      </c>
      <c r="S214" s="25"/>
      <c r="T214" s="74"/>
      <c r="U214" s="26"/>
      <c r="V214" s="26"/>
      <c r="W214" s="26"/>
      <c r="X214" s="26"/>
      <c r="Y214" s="26"/>
    </row>
    <row r="215" spans="1:25" x14ac:dyDescent="0.2">
      <c r="A215" t="s">
        <v>452</v>
      </c>
      <c r="B215" s="109" t="s">
        <v>453</v>
      </c>
      <c r="C215" t="s">
        <v>58</v>
      </c>
      <c r="D215" s="22">
        <v>93</v>
      </c>
      <c r="E215" s="22">
        <v>15</v>
      </c>
      <c r="F215" s="22">
        <v>0</v>
      </c>
      <c r="G215" s="22">
        <v>24</v>
      </c>
      <c r="H215" s="23">
        <f t="shared" si="14"/>
        <v>132</v>
      </c>
      <c r="I215" s="22">
        <v>41</v>
      </c>
      <c r="J215" s="23">
        <f t="shared" si="15"/>
        <v>173</v>
      </c>
      <c r="K215" s="51"/>
      <c r="L215" s="22">
        <v>70</v>
      </c>
      <c r="M215" s="22">
        <v>0</v>
      </c>
      <c r="N215" s="22">
        <v>0</v>
      </c>
      <c r="O215" s="22">
        <v>9</v>
      </c>
      <c r="P215" s="23">
        <f t="shared" si="16"/>
        <v>79</v>
      </c>
      <c r="Q215" s="22">
        <v>0</v>
      </c>
      <c r="R215" s="23">
        <f t="shared" si="17"/>
        <v>79</v>
      </c>
      <c r="S215" s="25"/>
      <c r="T215" s="74"/>
      <c r="U215" s="26"/>
      <c r="V215" s="26"/>
      <c r="W215" s="26"/>
      <c r="X215" s="26"/>
      <c r="Y215" s="26"/>
    </row>
    <row r="216" spans="1:25" x14ac:dyDescent="0.2">
      <c r="A216" t="s">
        <v>454</v>
      </c>
      <c r="B216" s="109" t="s">
        <v>455</v>
      </c>
      <c r="C216" t="s">
        <v>58</v>
      </c>
      <c r="D216" s="22">
        <v>0</v>
      </c>
      <c r="E216" s="22">
        <v>0</v>
      </c>
      <c r="F216" s="22">
        <v>0</v>
      </c>
      <c r="G216" s="22">
        <v>0</v>
      </c>
      <c r="H216" s="23">
        <f t="shared" si="14"/>
        <v>0</v>
      </c>
      <c r="I216" s="22">
        <v>0</v>
      </c>
      <c r="J216" s="23">
        <f t="shared" si="15"/>
        <v>0</v>
      </c>
      <c r="K216" s="51"/>
      <c r="L216" s="22">
        <v>31</v>
      </c>
      <c r="M216" s="22">
        <v>0</v>
      </c>
      <c r="N216" s="22">
        <v>0</v>
      </c>
      <c r="O216" s="22">
        <v>6</v>
      </c>
      <c r="P216" s="23">
        <f t="shared" si="16"/>
        <v>37</v>
      </c>
      <c r="Q216" s="22">
        <v>0</v>
      </c>
      <c r="R216" s="23">
        <f t="shared" si="17"/>
        <v>37</v>
      </c>
      <c r="S216" s="25"/>
      <c r="T216" s="74"/>
      <c r="U216" s="26"/>
      <c r="V216" s="26"/>
      <c r="W216" s="26"/>
      <c r="X216" s="26"/>
      <c r="Y216" s="26"/>
    </row>
    <row r="217" spans="1:25" x14ac:dyDescent="0.2">
      <c r="A217" t="s">
        <v>456</v>
      </c>
      <c r="B217" t="s">
        <v>457</v>
      </c>
      <c r="C217" t="s">
        <v>38</v>
      </c>
      <c r="D217" s="22">
        <v>15</v>
      </c>
      <c r="E217" s="22">
        <v>0</v>
      </c>
      <c r="F217" s="22">
        <v>0</v>
      </c>
      <c r="G217" s="22">
        <v>14</v>
      </c>
      <c r="H217" s="23">
        <f t="shared" si="14"/>
        <v>29</v>
      </c>
      <c r="I217" s="22">
        <v>0</v>
      </c>
      <c r="J217" s="23">
        <f t="shared" si="15"/>
        <v>29</v>
      </c>
      <c r="K217" s="51"/>
      <c r="L217" s="22">
        <v>0</v>
      </c>
      <c r="M217" s="22">
        <v>0</v>
      </c>
      <c r="N217" s="22">
        <v>0</v>
      </c>
      <c r="O217" s="22">
        <v>0</v>
      </c>
      <c r="P217" s="23">
        <f t="shared" si="16"/>
        <v>0</v>
      </c>
      <c r="Q217" s="22">
        <v>0</v>
      </c>
      <c r="R217" s="23">
        <f t="shared" si="17"/>
        <v>0</v>
      </c>
      <c r="S217" s="25"/>
      <c r="T217" s="74"/>
      <c r="U217" s="26"/>
      <c r="V217" s="26"/>
      <c r="W217" s="26"/>
      <c r="X217" s="26"/>
      <c r="Y217" s="26"/>
    </row>
    <row r="218" spans="1:25" x14ac:dyDescent="0.2">
      <c r="A218" t="s">
        <v>458</v>
      </c>
      <c r="B218" s="109" t="s">
        <v>459</v>
      </c>
      <c r="C218" t="s">
        <v>38</v>
      </c>
      <c r="D218" s="22">
        <v>16</v>
      </c>
      <c r="E218" s="22">
        <v>0</v>
      </c>
      <c r="F218" s="22">
        <v>0</v>
      </c>
      <c r="G218" s="22">
        <v>15</v>
      </c>
      <c r="H218" s="23">
        <f t="shared" si="14"/>
        <v>31</v>
      </c>
      <c r="I218" s="22">
        <v>0</v>
      </c>
      <c r="J218" s="23">
        <f t="shared" si="15"/>
        <v>31</v>
      </c>
      <c r="K218" s="51"/>
      <c r="L218" s="22">
        <v>0</v>
      </c>
      <c r="M218" s="22">
        <v>0</v>
      </c>
      <c r="N218" s="22">
        <v>0</v>
      </c>
      <c r="O218" s="22">
        <v>0</v>
      </c>
      <c r="P218" s="23">
        <f t="shared" si="16"/>
        <v>0</v>
      </c>
      <c r="Q218" s="22">
        <v>0</v>
      </c>
      <c r="R218" s="23">
        <f t="shared" si="17"/>
        <v>0</v>
      </c>
      <c r="S218" s="25"/>
      <c r="T218" s="74"/>
      <c r="U218" s="26"/>
      <c r="V218" s="26"/>
      <c r="W218" s="26"/>
      <c r="X218" s="26"/>
      <c r="Y218" s="26"/>
    </row>
    <row r="219" spans="1:25" x14ac:dyDescent="0.2">
      <c r="A219" t="s">
        <v>460</v>
      </c>
      <c r="B219" s="109" t="s">
        <v>461</v>
      </c>
      <c r="C219" t="s">
        <v>35</v>
      </c>
      <c r="D219" s="22">
        <v>92</v>
      </c>
      <c r="E219" s="22">
        <v>0</v>
      </c>
      <c r="F219" s="22">
        <v>0</v>
      </c>
      <c r="G219" s="22">
        <v>0</v>
      </c>
      <c r="H219" s="23">
        <f t="shared" si="14"/>
        <v>92</v>
      </c>
      <c r="I219" s="22">
        <v>0</v>
      </c>
      <c r="J219" s="23">
        <f t="shared" si="15"/>
        <v>92</v>
      </c>
      <c r="K219" s="51"/>
      <c r="L219" s="22">
        <v>73</v>
      </c>
      <c r="M219" s="22">
        <v>0</v>
      </c>
      <c r="N219" s="22">
        <v>0</v>
      </c>
      <c r="O219" s="22">
        <v>0</v>
      </c>
      <c r="P219" s="23">
        <f t="shared" si="16"/>
        <v>73</v>
      </c>
      <c r="Q219" s="22">
        <v>0</v>
      </c>
      <c r="R219" s="23">
        <f t="shared" si="17"/>
        <v>73</v>
      </c>
      <c r="S219" s="25"/>
      <c r="T219" s="74"/>
      <c r="U219" s="26"/>
      <c r="V219" s="26"/>
      <c r="W219" s="26"/>
      <c r="X219" s="26"/>
      <c r="Y219" s="26"/>
    </row>
    <row r="220" spans="1:25" x14ac:dyDescent="0.2">
      <c r="A220" t="s">
        <v>462</v>
      </c>
      <c r="B220" s="109" t="s">
        <v>463</v>
      </c>
      <c r="C220" t="s">
        <v>32</v>
      </c>
      <c r="D220" s="22">
        <v>256</v>
      </c>
      <c r="E220" s="22">
        <v>0</v>
      </c>
      <c r="F220" s="22">
        <v>0</v>
      </c>
      <c r="G220" s="22">
        <v>8</v>
      </c>
      <c r="H220" s="23">
        <f t="shared" si="14"/>
        <v>264</v>
      </c>
      <c r="I220" s="22">
        <v>0</v>
      </c>
      <c r="J220" s="23">
        <f t="shared" si="15"/>
        <v>264</v>
      </c>
      <c r="K220" s="51"/>
      <c r="L220" s="22">
        <v>98</v>
      </c>
      <c r="M220" s="22">
        <v>0</v>
      </c>
      <c r="N220" s="22">
        <v>0</v>
      </c>
      <c r="O220" s="22">
        <v>6</v>
      </c>
      <c r="P220" s="23">
        <f t="shared" si="16"/>
        <v>104</v>
      </c>
      <c r="Q220" s="22">
        <v>0</v>
      </c>
      <c r="R220" s="23">
        <f t="shared" si="17"/>
        <v>104</v>
      </c>
      <c r="S220" s="25"/>
      <c r="T220" s="74"/>
      <c r="U220" s="26"/>
      <c r="V220" s="26"/>
      <c r="W220" s="26"/>
      <c r="X220" s="26"/>
      <c r="Y220" s="26"/>
    </row>
    <row r="221" spans="1:25" x14ac:dyDescent="0.2">
      <c r="A221" t="s">
        <v>464</v>
      </c>
      <c r="B221" s="109" t="s">
        <v>465</v>
      </c>
      <c r="C221" t="s">
        <v>38</v>
      </c>
      <c r="D221" s="22">
        <v>53</v>
      </c>
      <c r="E221" s="22">
        <v>0</v>
      </c>
      <c r="F221" s="22">
        <v>0</v>
      </c>
      <c r="G221" s="22">
        <v>54</v>
      </c>
      <c r="H221" s="23">
        <f t="shared" si="14"/>
        <v>107</v>
      </c>
      <c r="I221" s="22">
        <v>0</v>
      </c>
      <c r="J221" s="23">
        <f t="shared" si="15"/>
        <v>107</v>
      </c>
      <c r="K221" s="51"/>
      <c r="L221" s="22">
        <v>56</v>
      </c>
      <c r="M221" s="22">
        <v>0</v>
      </c>
      <c r="N221" s="22">
        <v>0</v>
      </c>
      <c r="O221" s="22">
        <v>34</v>
      </c>
      <c r="P221" s="23">
        <f t="shared" si="16"/>
        <v>90</v>
      </c>
      <c r="Q221" s="22">
        <v>0</v>
      </c>
      <c r="R221" s="23">
        <f t="shared" si="17"/>
        <v>90</v>
      </c>
      <c r="S221" s="25"/>
      <c r="T221" s="74"/>
      <c r="U221" s="26"/>
      <c r="V221" s="26"/>
      <c r="W221" s="26"/>
      <c r="X221" s="26"/>
      <c r="Y221" s="26"/>
    </row>
    <row r="222" spans="1:25" x14ac:dyDescent="0.2">
      <c r="A222" t="s">
        <v>466</v>
      </c>
      <c r="B222" s="109" t="s">
        <v>467</v>
      </c>
      <c r="C222" t="s">
        <v>58</v>
      </c>
      <c r="D222" s="22">
        <v>94</v>
      </c>
      <c r="E222" s="22">
        <v>0</v>
      </c>
      <c r="F222" s="22">
        <v>0</v>
      </c>
      <c r="G222" s="22">
        <v>24</v>
      </c>
      <c r="H222" s="23">
        <f t="shared" si="14"/>
        <v>118</v>
      </c>
      <c r="I222" s="22">
        <v>0</v>
      </c>
      <c r="J222" s="23">
        <f t="shared" si="15"/>
        <v>118</v>
      </c>
      <c r="K222" s="51"/>
      <c r="L222" s="22">
        <v>130</v>
      </c>
      <c r="M222" s="22">
        <v>0</v>
      </c>
      <c r="N222" s="22">
        <v>0</v>
      </c>
      <c r="O222" s="22">
        <v>9</v>
      </c>
      <c r="P222" s="23">
        <f t="shared" si="16"/>
        <v>139</v>
      </c>
      <c r="Q222" s="22">
        <v>0</v>
      </c>
      <c r="R222" s="23">
        <f t="shared" si="17"/>
        <v>139</v>
      </c>
      <c r="S222" s="25"/>
      <c r="T222" s="74"/>
      <c r="U222" s="26"/>
      <c r="V222" s="26"/>
      <c r="W222" s="26"/>
      <c r="X222" s="26"/>
      <c r="Y222" s="26"/>
    </row>
    <row r="223" spans="1:25" x14ac:dyDescent="0.2">
      <c r="A223" t="s">
        <v>468</v>
      </c>
      <c r="B223" s="109" t="s">
        <v>469</v>
      </c>
      <c r="C223" t="s">
        <v>35</v>
      </c>
      <c r="D223" s="22">
        <v>18</v>
      </c>
      <c r="E223" s="22">
        <v>0</v>
      </c>
      <c r="F223" s="22">
        <v>0</v>
      </c>
      <c r="G223" s="22">
        <v>27</v>
      </c>
      <c r="H223" s="23">
        <f t="shared" si="14"/>
        <v>45</v>
      </c>
      <c r="I223" s="22">
        <v>149</v>
      </c>
      <c r="J223" s="23">
        <f t="shared" si="15"/>
        <v>194</v>
      </c>
      <c r="K223" s="51"/>
      <c r="L223" s="22">
        <v>37</v>
      </c>
      <c r="M223" s="22">
        <v>0</v>
      </c>
      <c r="N223" s="22">
        <v>0</v>
      </c>
      <c r="O223" s="22">
        <v>16</v>
      </c>
      <c r="P223" s="23">
        <f t="shared" si="16"/>
        <v>53</v>
      </c>
      <c r="Q223" s="22">
        <v>14</v>
      </c>
      <c r="R223" s="23">
        <f t="shared" si="17"/>
        <v>67</v>
      </c>
      <c r="S223" s="25"/>
      <c r="T223" s="74"/>
      <c r="U223" s="26"/>
      <c r="V223" s="26"/>
      <c r="W223" s="26"/>
      <c r="X223" s="26"/>
      <c r="Y223" s="26"/>
    </row>
    <row r="224" spans="1:25" x14ac:dyDescent="0.2">
      <c r="A224" t="s">
        <v>470</v>
      </c>
      <c r="B224" s="109" t="s">
        <v>471</v>
      </c>
      <c r="C224" t="s">
        <v>58</v>
      </c>
      <c r="D224" s="22">
        <v>4</v>
      </c>
      <c r="E224" s="22">
        <v>0</v>
      </c>
      <c r="F224" s="22">
        <v>0</v>
      </c>
      <c r="G224" s="22">
        <v>2</v>
      </c>
      <c r="H224" s="23">
        <f t="shared" si="14"/>
        <v>6</v>
      </c>
      <c r="I224" s="22">
        <v>0</v>
      </c>
      <c r="J224" s="23">
        <f t="shared" si="15"/>
        <v>6</v>
      </c>
      <c r="K224" s="51"/>
      <c r="L224" s="22">
        <v>19</v>
      </c>
      <c r="M224" s="22">
        <v>0</v>
      </c>
      <c r="N224" s="22">
        <v>0</v>
      </c>
      <c r="O224" s="22">
        <v>0</v>
      </c>
      <c r="P224" s="23">
        <f t="shared" si="16"/>
        <v>19</v>
      </c>
      <c r="Q224" s="22">
        <v>0</v>
      </c>
      <c r="R224" s="23">
        <f t="shared" si="17"/>
        <v>19</v>
      </c>
      <c r="S224" s="25"/>
      <c r="T224" s="74"/>
      <c r="U224" s="26"/>
      <c r="V224" s="26"/>
      <c r="W224" s="26"/>
      <c r="X224" s="26"/>
      <c r="Y224" s="26"/>
    </row>
    <row r="225" spans="1:25" x14ac:dyDescent="0.2">
      <c r="A225" t="s">
        <v>472</v>
      </c>
      <c r="B225" s="109" t="s">
        <v>473</v>
      </c>
      <c r="C225" t="s">
        <v>38</v>
      </c>
      <c r="D225" s="22">
        <v>12</v>
      </c>
      <c r="E225" s="22">
        <v>0</v>
      </c>
      <c r="F225" s="22">
        <v>0</v>
      </c>
      <c r="G225" s="22">
        <v>100</v>
      </c>
      <c r="H225" s="23">
        <f t="shared" si="14"/>
        <v>112</v>
      </c>
      <c r="I225" s="22">
        <v>0</v>
      </c>
      <c r="J225" s="23">
        <f t="shared" si="15"/>
        <v>112</v>
      </c>
      <c r="K225" s="51"/>
      <c r="L225" s="22">
        <v>34</v>
      </c>
      <c r="M225" s="22">
        <v>0</v>
      </c>
      <c r="N225" s="22">
        <v>0</v>
      </c>
      <c r="O225" s="22">
        <v>0</v>
      </c>
      <c r="P225" s="23">
        <f t="shared" si="16"/>
        <v>34</v>
      </c>
      <c r="Q225" s="22">
        <v>0</v>
      </c>
      <c r="R225" s="23">
        <f t="shared" si="17"/>
        <v>34</v>
      </c>
      <c r="S225" s="25"/>
      <c r="T225" s="74"/>
      <c r="U225" s="26"/>
      <c r="V225" s="26"/>
      <c r="W225" s="26"/>
      <c r="X225" s="26"/>
      <c r="Y225" s="26"/>
    </row>
    <row r="226" spans="1:25" x14ac:dyDescent="0.2">
      <c r="A226" t="s">
        <v>474</v>
      </c>
      <c r="B226" s="109" t="s">
        <v>475</v>
      </c>
      <c r="C226" t="s">
        <v>51</v>
      </c>
      <c r="D226" s="22">
        <v>120</v>
      </c>
      <c r="E226" s="22">
        <v>0</v>
      </c>
      <c r="F226" s="22">
        <v>0</v>
      </c>
      <c r="G226" s="22">
        <v>4</v>
      </c>
      <c r="H226" s="23">
        <f t="shared" si="14"/>
        <v>124</v>
      </c>
      <c r="I226" s="22">
        <v>0</v>
      </c>
      <c r="J226" s="23">
        <f t="shared" si="15"/>
        <v>124</v>
      </c>
      <c r="K226" s="51"/>
      <c r="L226" s="22">
        <v>122</v>
      </c>
      <c r="M226" s="22">
        <v>0</v>
      </c>
      <c r="N226" s="22">
        <v>0</v>
      </c>
      <c r="O226" s="22">
        <v>4</v>
      </c>
      <c r="P226" s="23">
        <f t="shared" si="16"/>
        <v>126</v>
      </c>
      <c r="Q226" s="22">
        <v>23</v>
      </c>
      <c r="R226" s="23">
        <f t="shared" si="17"/>
        <v>149</v>
      </c>
      <c r="S226" s="25"/>
      <c r="T226" s="74"/>
      <c r="U226" s="26"/>
      <c r="V226" s="26"/>
      <c r="W226" s="26"/>
      <c r="X226" s="26"/>
      <c r="Y226" s="26"/>
    </row>
    <row r="227" spans="1:25" x14ac:dyDescent="0.2">
      <c r="A227" t="s">
        <v>476</v>
      </c>
      <c r="B227" s="109" t="s">
        <v>477</v>
      </c>
      <c r="C227" t="s">
        <v>58</v>
      </c>
      <c r="D227" s="22">
        <v>4</v>
      </c>
      <c r="E227" s="22">
        <v>8</v>
      </c>
      <c r="F227" s="22">
        <v>0</v>
      </c>
      <c r="G227" s="22">
        <v>0</v>
      </c>
      <c r="H227" s="23">
        <f t="shared" si="14"/>
        <v>12</v>
      </c>
      <c r="I227" s="22">
        <v>193</v>
      </c>
      <c r="J227" s="23">
        <f t="shared" si="15"/>
        <v>205</v>
      </c>
      <c r="K227" s="51"/>
      <c r="L227" s="22">
        <v>132</v>
      </c>
      <c r="M227" s="22">
        <v>0</v>
      </c>
      <c r="N227" s="22">
        <v>0</v>
      </c>
      <c r="O227" s="22">
        <v>29</v>
      </c>
      <c r="P227" s="23">
        <f t="shared" si="16"/>
        <v>161</v>
      </c>
      <c r="Q227" s="22">
        <v>130</v>
      </c>
      <c r="R227" s="23">
        <f t="shared" si="17"/>
        <v>291</v>
      </c>
      <c r="S227" s="25"/>
      <c r="T227" s="74"/>
      <c r="U227" s="26"/>
      <c r="V227" s="26"/>
      <c r="W227" s="26"/>
      <c r="X227" s="26"/>
      <c r="Y227" s="26"/>
    </row>
    <row r="228" spans="1:25" x14ac:dyDescent="0.2">
      <c r="A228" t="s">
        <v>478</v>
      </c>
      <c r="B228" s="109" t="s">
        <v>479</v>
      </c>
      <c r="C228" t="s">
        <v>32</v>
      </c>
      <c r="D228" s="22">
        <v>48</v>
      </c>
      <c r="E228" s="22">
        <v>0</v>
      </c>
      <c r="F228" s="22">
        <v>0</v>
      </c>
      <c r="G228" s="22">
        <v>75</v>
      </c>
      <c r="H228" s="23">
        <f t="shared" si="14"/>
        <v>123</v>
      </c>
      <c r="I228" s="22">
        <v>0</v>
      </c>
      <c r="J228" s="23">
        <f t="shared" si="15"/>
        <v>123</v>
      </c>
      <c r="K228" s="51"/>
      <c r="L228" s="22">
        <v>88</v>
      </c>
      <c r="M228" s="22">
        <v>0</v>
      </c>
      <c r="N228" s="22">
        <v>0</v>
      </c>
      <c r="O228" s="22">
        <v>60</v>
      </c>
      <c r="P228" s="23">
        <f t="shared" si="16"/>
        <v>148</v>
      </c>
      <c r="Q228" s="22">
        <v>0</v>
      </c>
      <c r="R228" s="23">
        <f t="shared" si="17"/>
        <v>148</v>
      </c>
      <c r="S228" s="25"/>
      <c r="T228" s="74"/>
      <c r="U228" s="26"/>
      <c r="V228" s="26"/>
      <c r="W228" s="26"/>
      <c r="X228" s="26"/>
      <c r="Y228" s="26"/>
    </row>
    <row r="229" spans="1:25" x14ac:dyDescent="0.2">
      <c r="A229" t="s">
        <v>480</v>
      </c>
      <c r="B229" s="109" t="s">
        <v>481</v>
      </c>
      <c r="C229" t="s">
        <v>32</v>
      </c>
      <c r="D229" s="22">
        <v>30</v>
      </c>
      <c r="E229" s="22">
        <v>0</v>
      </c>
      <c r="F229" s="22">
        <v>0</v>
      </c>
      <c r="G229" s="22">
        <v>3</v>
      </c>
      <c r="H229" s="23">
        <f t="shared" si="14"/>
        <v>33</v>
      </c>
      <c r="I229" s="22">
        <v>0</v>
      </c>
      <c r="J229" s="23">
        <f t="shared" si="15"/>
        <v>33</v>
      </c>
      <c r="K229" s="51"/>
      <c r="L229" s="22">
        <v>5</v>
      </c>
      <c r="M229" s="22">
        <v>0</v>
      </c>
      <c r="N229" s="22">
        <v>0</v>
      </c>
      <c r="O229" s="22">
        <v>3</v>
      </c>
      <c r="P229" s="23">
        <f t="shared" si="16"/>
        <v>8</v>
      </c>
      <c r="Q229" s="22">
        <v>0</v>
      </c>
      <c r="R229" s="23">
        <f t="shared" si="17"/>
        <v>8</v>
      </c>
      <c r="S229" s="25"/>
      <c r="T229" s="74"/>
      <c r="U229" s="26"/>
      <c r="V229" s="26"/>
      <c r="W229" s="26"/>
      <c r="X229" s="26"/>
      <c r="Y229" s="26"/>
    </row>
    <row r="230" spans="1:25" x14ac:dyDescent="0.2">
      <c r="A230" t="s">
        <v>623</v>
      </c>
      <c r="B230" s="109" t="s">
        <v>482</v>
      </c>
      <c r="C230" t="s">
        <v>32</v>
      </c>
      <c r="D230" s="22">
        <v>95</v>
      </c>
      <c r="E230" s="22">
        <v>0</v>
      </c>
      <c r="F230" s="22">
        <v>0</v>
      </c>
      <c r="G230" s="22">
        <v>12</v>
      </c>
      <c r="H230" s="23">
        <f t="shared" si="14"/>
        <v>107</v>
      </c>
      <c r="I230" s="22">
        <v>0</v>
      </c>
      <c r="J230" s="23">
        <f t="shared" si="15"/>
        <v>107</v>
      </c>
      <c r="K230" s="51"/>
      <c r="L230" s="22">
        <v>33</v>
      </c>
      <c r="M230" s="22">
        <v>0</v>
      </c>
      <c r="N230" s="22">
        <v>0</v>
      </c>
      <c r="O230" s="22">
        <v>0</v>
      </c>
      <c r="P230" s="23">
        <f t="shared" si="16"/>
        <v>33</v>
      </c>
      <c r="Q230" s="22">
        <v>0</v>
      </c>
      <c r="R230" s="23">
        <f t="shared" si="17"/>
        <v>33</v>
      </c>
      <c r="S230" s="25"/>
      <c r="T230" s="74"/>
      <c r="U230" s="26"/>
      <c r="V230" s="26"/>
      <c r="W230" s="26"/>
      <c r="X230" s="26"/>
      <c r="Y230" s="26"/>
    </row>
    <row r="231" spans="1:25" x14ac:dyDescent="0.2">
      <c r="A231" t="s">
        <v>483</v>
      </c>
      <c r="B231" s="109" t="s">
        <v>484</v>
      </c>
      <c r="C231" t="s">
        <v>32</v>
      </c>
      <c r="D231" s="22">
        <v>80</v>
      </c>
      <c r="E231" s="22">
        <v>1</v>
      </c>
      <c r="F231" s="22">
        <v>0</v>
      </c>
      <c r="G231" s="22">
        <v>2</v>
      </c>
      <c r="H231" s="23">
        <f t="shared" si="14"/>
        <v>83</v>
      </c>
      <c r="I231" s="22">
        <v>0</v>
      </c>
      <c r="J231" s="23">
        <f t="shared" si="15"/>
        <v>83</v>
      </c>
      <c r="K231" s="51"/>
      <c r="L231" s="22">
        <v>94</v>
      </c>
      <c r="M231" s="22">
        <v>9</v>
      </c>
      <c r="N231" s="22">
        <v>0</v>
      </c>
      <c r="O231" s="22">
        <v>12</v>
      </c>
      <c r="P231" s="23">
        <f t="shared" si="16"/>
        <v>115</v>
      </c>
      <c r="Q231" s="22">
        <v>11</v>
      </c>
      <c r="R231" s="23">
        <f t="shared" si="17"/>
        <v>126</v>
      </c>
      <c r="S231" s="25"/>
      <c r="T231" s="74"/>
      <c r="U231" s="26"/>
      <c r="V231" s="26"/>
      <c r="W231" s="26"/>
      <c r="X231" s="26"/>
      <c r="Y231" s="26"/>
    </row>
    <row r="232" spans="1:25" x14ac:dyDescent="0.2">
      <c r="A232" t="s">
        <v>485</v>
      </c>
      <c r="B232" s="109" t="s">
        <v>486</v>
      </c>
      <c r="C232" t="s">
        <v>35</v>
      </c>
      <c r="D232" s="22">
        <v>59</v>
      </c>
      <c r="E232" s="22">
        <v>19</v>
      </c>
      <c r="F232" s="22">
        <v>0</v>
      </c>
      <c r="G232" s="22">
        <v>0</v>
      </c>
      <c r="H232" s="23">
        <f t="shared" si="14"/>
        <v>78</v>
      </c>
      <c r="I232" s="22">
        <v>9</v>
      </c>
      <c r="J232" s="23">
        <f t="shared" si="15"/>
        <v>87</v>
      </c>
      <c r="K232" s="51"/>
      <c r="L232" s="22">
        <v>2</v>
      </c>
      <c r="M232" s="22">
        <v>0</v>
      </c>
      <c r="N232" s="22">
        <v>0</v>
      </c>
      <c r="O232" s="22">
        <v>0</v>
      </c>
      <c r="P232" s="23">
        <f t="shared" si="16"/>
        <v>2</v>
      </c>
      <c r="Q232" s="22">
        <v>6</v>
      </c>
      <c r="R232" s="23">
        <f t="shared" si="17"/>
        <v>8</v>
      </c>
      <c r="S232" s="25"/>
      <c r="T232" s="74"/>
      <c r="U232" s="26"/>
      <c r="V232" s="26"/>
      <c r="W232" s="26"/>
      <c r="X232" s="26"/>
      <c r="Y232" s="26"/>
    </row>
    <row r="233" spans="1:25" x14ac:dyDescent="0.2">
      <c r="A233" t="s">
        <v>487</v>
      </c>
      <c r="B233" s="109" t="s">
        <v>488</v>
      </c>
      <c r="C233" t="s">
        <v>38</v>
      </c>
      <c r="D233" s="22">
        <v>37</v>
      </c>
      <c r="E233" s="22">
        <v>0</v>
      </c>
      <c r="F233" s="22">
        <v>0</v>
      </c>
      <c r="G233" s="22">
        <v>9</v>
      </c>
      <c r="H233" s="23">
        <f t="shared" si="14"/>
        <v>46</v>
      </c>
      <c r="I233" s="22">
        <v>0</v>
      </c>
      <c r="J233" s="23">
        <f t="shared" si="15"/>
        <v>46</v>
      </c>
      <c r="K233" s="51"/>
      <c r="L233" s="22">
        <v>201</v>
      </c>
      <c r="M233" s="22">
        <v>0</v>
      </c>
      <c r="N233" s="22">
        <v>0</v>
      </c>
      <c r="O233" s="22">
        <v>23</v>
      </c>
      <c r="P233" s="23">
        <f t="shared" si="16"/>
        <v>224</v>
      </c>
      <c r="Q233" s="22">
        <v>0</v>
      </c>
      <c r="R233" s="23">
        <f t="shared" si="17"/>
        <v>224</v>
      </c>
      <c r="S233" s="25"/>
      <c r="T233" s="74"/>
      <c r="U233" s="26"/>
      <c r="V233" s="26"/>
      <c r="W233" s="26"/>
      <c r="X233" s="26"/>
      <c r="Y233" s="26"/>
    </row>
    <row r="234" spans="1:25" x14ac:dyDescent="0.2">
      <c r="A234" t="s">
        <v>489</v>
      </c>
      <c r="B234" s="109" t="s">
        <v>490</v>
      </c>
      <c r="C234" t="s">
        <v>38</v>
      </c>
      <c r="D234" s="22">
        <v>42</v>
      </c>
      <c r="E234" s="22">
        <v>0</v>
      </c>
      <c r="F234" s="22">
        <v>0</v>
      </c>
      <c r="G234" s="22">
        <v>0</v>
      </c>
      <c r="H234" s="23">
        <f t="shared" si="14"/>
        <v>42</v>
      </c>
      <c r="I234" s="22">
        <v>5</v>
      </c>
      <c r="J234" s="23">
        <f t="shared" si="15"/>
        <v>47</v>
      </c>
      <c r="K234" s="51"/>
      <c r="L234" s="22">
        <v>0</v>
      </c>
      <c r="M234" s="22">
        <v>0</v>
      </c>
      <c r="N234" s="22">
        <v>0</v>
      </c>
      <c r="O234" s="22">
        <v>0</v>
      </c>
      <c r="P234" s="23">
        <f t="shared" si="16"/>
        <v>0</v>
      </c>
      <c r="Q234" s="22">
        <v>2</v>
      </c>
      <c r="R234" s="23">
        <f t="shared" si="17"/>
        <v>2</v>
      </c>
      <c r="S234" s="25"/>
      <c r="T234" s="74"/>
      <c r="U234" s="26"/>
      <c r="V234" s="26"/>
      <c r="W234" s="26"/>
      <c r="X234" s="26"/>
      <c r="Y234" s="26"/>
    </row>
    <row r="235" spans="1:25" x14ac:dyDescent="0.2">
      <c r="A235" t="s">
        <v>677</v>
      </c>
      <c r="B235" t="s">
        <v>491</v>
      </c>
      <c r="C235" t="s">
        <v>32</v>
      </c>
      <c r="D235" s="22">
        <v>0</v>
      </c>
      <c r="E235" s="22">
        <v>0</v>
      </c>
      <c r="F235" s="22">
        <v>0</v>
      </c>
      <c r="G235" s="22">
        <v>0</v>
      </c>
      <c r="H235" s="23">
        <f t="shared" si="14"/>
        <v>0</v>
      </c>
      <c r="I235" s="22">
        <v>0</v>
      </c>
      <c r="J235" s="23">
        <f t="shared" si="15"/>
        <v>0</v>
      </c>
      <c r="K235" s="51"/>
      <c r="L235" s="22">
        <v>0</v>
      </c>
      <c r="M235" s="22">
        <v>0</v>
      </c>
      <c r="N235" s="22">
        <v>0</v>
      </c>
      <c r="O235" s="22">
        <v>128</v>
      </c>
      <c r="P235" s="23">
        <f t="shared" si="16"/>
        <v>128</v>
      </c>
      <c r="Q235" s="22">
        <v>0</v>
      </c>
      <c r="R235" s="23">
        <f t="shared" si="17"/>
        <v>128</v>
      </c>
      <c r="S235" s="25"/>
      <c r="T235" s="74"/>
      <c r="U235" s="26"/>
      <c r="V235" s="26"/>
      <c r="W235" s="26"/>
      <c r="X235" s="26"/>
      <c r="Y235" s="26"/>
    </row>
    <row r="236" spans="1:25" x14ac:dyDescent="0.2">
      <c r="A236" t="s">
        <v>492</v>
      </c>
      <c r="B236" s="109" t="s">
        <v>493</v>
      </c>
      <c r="C236" t="s">
        <v>35</v>
      </c>
      <c r="D236" s="22">
        <v>147</v>
      </c>
      <c r="E236" s="22">
        <v>0</v>
      </c>
      <c r="F236" s="22">
        <v>0</v>
      </c>
      <c r="G236" s="22">
        <v>112</v>
      </c>
      <c r="H236" s="23">
        <f t="shared" si="14"/>
        <v>259</v>
      </c>
      <c r="I236" s="22">
        <v>0</v>
      </c>
      <c r="J236" s="23">
        <f t="shared" si="15"/>
        <v>259</v>
      </c>
      <c r="K236" s="51"/>
      <c r="L236" s="22">
        <v>20</v>
      </c>
      <c r="M236" s="22">
        <v>0</v>
      </c>
      <c r="N236" s="22">
        <v>0</v>
      </c>
      <c r="O236" s="22">
        <v>13</v>
      </c>
      <c r="P236" s="23">
        <f t="shared" si="16"/>
        <v>33</v>
      </c>
      <c r="Q236" s="22">
        <v>0</v>
      </c>
      <c r="R236" s="23">
        <f t="shared" si="17"/>
        <v>33</v>
      </c>
      <c r="S236" s="25"/>
      <c r="T236" s="74"/>
      <c r="U236" s="26"/>
      <c r="V236" s="26"/>
      <c r="W236" s="26"/>
      <c r="X236" s="26"/>
      <c r="Y236" s="26"/>
    </row>
    <row r="237" spans="1:25" x14ac:dyDescent="0.2">
      <c r="A237" t="s">
        <v>494</v>
      </c>
      <c r="B237" s="109" t="s">
        <v>495</v>
      </c>
      <c r="C237" t="s">
        <v>51</v>
      </c>
      <c r="D237" s="22">
        <v>46</v>
      </c>
      <c r="E237" s="22">
        <v>9</v>
      </c>
      <c r="F237" s="22">
        <v>0</v>
      </c>
      <c r="G237" s="22">
        <v>24</v>
      </c>
      <c r="H237" s="23">
        <f t="shared" si="14"/>
        <v>79</v>
      </c>
      <c r="I237" s="22">
        <v>141</v>
      </c>
      <c r="J237" s="23">
        <f t="shared" si="15"/>
        <v>220</v>
      </c>
      <c r="K237" s="51"/>
      <c r="L237" s="22">
        <v>129</v>
      </c>
      <c r="M237" s="22">
        <v>0</v>
      </c>
      <c r="N237" s="22">
        <v>0</v>
      </c>
      <c r="O237" s="22">
        <v>0</v>
      </c>
      <c r="P237" s="23">
        <f t="shared" si="16"/>
        <v>129</v>
      </c>
      <c r="Q237" s="22">
        <v>133</v>
      </c>
      <c r="R237" s="23">
        <f t="shared" si="17"/>
        <v>262</v>
      </c>
      <c r="S237" s="25"/>
      <c r="T237" s="74"/>
      <c r="U237" s="26"/>
      <c r="V237" s="26"/>
      <c r="W237" s="26"/>
      <c r="X237" s="26"/>
      <c r="Y237" s="26"/>
    </row>
    <row r="238" spans="1:25" x14ac:dyDescent="0.2">
      <c r="A238" t="s">
        <v>496</v>
      </c>
      <c r="B238" s="109" t="s">
        <v>497</v>
      </c>
      <c r="C238" t="s">
        <v>38</v>
      </c>
      <c r="D238" s="22">
        <v>51</v>
      </c>
      <c r="E238" s="22">
        <v>0</v>
      </c>
      <c r="F238" s="22">
        <v>0</v>
      </c>
      <c r="G238" s="22">
        <v>0</v>
      </c>
      <c r="H238" s="23">
        <f t="shared" si="14"/>
        <v>51</v>
      </c>
      <c r="I238" s="22">
        <v>77</v>
      </c>
      <c r="J238" s="23">
        <f t="shared" si="15"/>
        <v>128</v>
      </c>
      <c r="K238" s="51"/>
      <c r="L238" s="22">
        <v>49</v>
      </c>
      <c r="M238" s="22">
        <v>0</v>
      </c>
      <c r="N238" s="22">
        <v>0</v>
      </c>
      <c r="O238" s="22">
        <v>0</v>
      </c>
      <c r="P238" s="23">
        <f t="shared" si="16"/>
        <v>49</v>
      </c>
      <c r="Q238" s="22">
        <v>55</v>
      </c>
      <c r="R238" s="23">
        <f t="shared" si="17"/>
        <v>104</v>
      </c>
      <c r="S238" s="25"/>
      <c r="T238" s="74"/>
      <c r="U238" s="26"/>
      <c r="V238" s="26"/>
      <c r="W238" s="26"/>
      <c r="X238" s="26"/>
      <c r="Y238" s="26"/>
    </row>
    <row r="239" spans="1:25" x14ac:dyDescent="0.2">
      <c r="A239" t="s">
        <v>498</v>
      </c>
      <c r="B239" s="109" t="s">
        <v>499</v>
      </c>
      <c r="C239" t="s">
        <v>38</v>
      </c>
      <c r="D239" s="22">
        <v>83</v>
      </c>
      <c r="E239" s="22">
        <v>0</v>
      </c>
      <c r="F239" s="22">
        <v>0</v>
      </c>
      <c r="G239" s="22">
        <v>5</v>
      </c>
      <c r="H239" s="23">
        <f t="shared" si="14"/>
        <v>88</v>
      </c>
      <c r="I239" s="22">
        <v>0</v>
      </c>
      <c r="J239" s="23">
        <f t="shared" si="15"/>
        <v>88</v>
      </c>
      <c r="K239" s="51"/>
      <c r="L239" s="22">
        <v>30</v>
      </c>
      <c r="M239" s="22">
        <v>0</v>
      </c>
      <c r="N239" s="22">
        <v>0</v>
      </c>
      <c r="O239" s="22">
        <v>22</v>
      </c>
      <c r="P239" s="23">
        <f t="shared" si="16"/>
        <v>52</v>
      </c>
      <c r="Q239" s="22">
        <v>0</v>
      </c>
      <c r="R239" s="23">
        <f t="shared" si="17"/>
        <v>52</v>
      </c>
      <c r="S239" s="25"/>
      <c r="T239" s="74"/>
      <c r="U239" s="26"/>
      <c r="V239" s="26"/>
      <c r="W239" s="26"/>
      <c r="X239" s="26"/>
      <c r="Y239" s="26"/>
    </row>
    <row r="240" spans="1:25" x14ac:dyDescent="0.2">
      <c r="A240" t="s">
        <v>500</v>
      </c>
      <c r="B240" s="109" t="s">
        <v>501</v>
      </c>
      <c r="C240" t="s">
        <v>58</v>
      </c>
      <c r="D240" s="22">
        <v>29</v>
      </c>
      <c r="E240" s="22">
        <v>1</v>
      </c>
      <c r="F240" s="22">
        <v>0</v>
      </c>
      <c r="G240" s="22">
        <v>5</v>
      </c>
      <c r="H240" s="23">
        <f t="shared" si="14"/>
        <v>35</v>
      </c>
      <c r="I240" s="22">
        <v>0</v>
      </c>
      <c r="J240" s="23">
        <f t="shared" si="15"/>
        <v>35</v>
      </c>
      <c r="K240" s="51"/>
      <c r="L240" s="22">
        <v>100</v>
      </c>
      <c r="M240" s="22">
        <v>10</v>
      </c>
      <c r="N240" s="22">
        <v>0</v>
      </c>
      <c r="O240" s="22">
        <v>18</v>
      </c>
      <c r="P240" s="23">
        <f t="shared" si="16"/>
        <v>128</v>
      </c>
      <c r="Q240" s="22">
        <v>0</v>
      </c>
      <c r="R240" s="23">
        <f t="shared" si="17"/>
        <v>128</v>
      </c>
      <c r="S240" s="25"/>
      <c r="T240" s="74"/>
      <c r="U240" s="26"/>
      <c r="V240" s="26"/>
      <c r="W240" s="26"/>
      <c r="X240" s="26"/>
      <c r="Y240" s="26"/>
    </row>
    <row r="241" spans="1:25" x14ac:dyDescent="0.2">
      <c r="A241" t="s">
        <v>502</v>
      </c>
      <c r="B241" s="109" t="s">
        <v>503</v>
      </c>
      <c r="C241" t="s">
        <v>32</v>
      </c>
      <c r="D241" s="22">
        <v>89</v>
      </c>
      <c r="E241" s="22">
        <v>0</v>
      </c>
      <c r="F241" s="22">
        <v>0</v>
      </c>
      <c r="G241" s="22">
        <v>0</v>
      </c>
      <c r="H241" s="23">
        <f t="shared" si="14"/>
        <v>89</v>
      </c>
      <c r="I241" s="22">
        <v>0</v>
      </c>
      <c r="J241" s="23">
        <f t="shared" si="15"/>
        <v>89</v>
      </c>
      <c r="K241" s="51"/>
      <c r="L241" s="22">
        <v>129</v>
      </c>
      <c r="M241" s="22">
        <v>0</v>
      </c>
      <c r="N241" s="22">
        <v>0</v>
      </c>
      <c r="O241" s="22">
        <v>0</v>
      </c>
      <c r="P241" s="23">
        <f t="shared" si="16"/>
        <v>129</v>
      </c>
      <c r="Q241" s="22">
        <v>0</v>
      </c>
      <c r="R241" s="23">
        <f t="shared" si="17"/>
        <v>129</v>
      </c>
      <c r="S241" s="25"/>
      <c r="T241" s="74"/>
      <c r="U241" s="26"/>
      <c r="V241" s="26"/>
      <c r="W241" s="26"/>
      <c r="X241" s="26"/>
      <c r="Y241" s="26"/>
    </row>
    <row r="242" spans="1:25" x14ac:dyDescent="0.2">
      <c r="A242" t="s">
        <v>504</v>
      </c>
      <c r="B242" s="109" t="s">
        <v>505</v>
      </c>
      <c r="C242" t="s">
        <v>51</v>
      </c>
      <c r="D242" s="22">
        <v>128</v>
      </c>
      <c r="E242" s="22">
        <v>0</v>
      </c>
      <c r="F242" s="22">
        <v>0</v>
      </c>
      <c r="G242" s="22">
        <v>17</v>
      </c>
      <c r="H242" s="23">
        <f t="shared" si="14"/>
        <v>145</v>
      </c>
      <c r="I242" s="22">
        <v>32</v>
      </c>
      <c r="J242" s="23">
        <f t="shared" si="15"/>
        <v>177</v>
      </c>
      <c r="K242" s="51"/>
      <c r="L242" s="22">
        <v>167</v>
      </c>
      <c r="M242" s="22">
        <v>0</v>
      </c>
      <c r="N242" s="22">
        <v>0</v>
      </c>
      <c r="O242" s="22">
        <v>10</v>
      </c>
      <c r="P242" s="23">
        <f t="shared" si="16"/>
        <v>177</v>
      </c>
      <c r="Q242" s="22">
        <v>174</v>
      </c>
      <c r="R242" s="23">
        <f t="shared" si="17"/>
        <v>351</v>
      </c>
      <c r="S242" s="25"/>
      <c r="T242" s="74"/>
      <c r="U242" s="26"/>
      <c r="V242" s="26"/>
      <c r="W242" s="26"/>
      <c r="X242" s="26"/>
      <c r="Y242" s="26"/>
    </row>
    <row r="243" spans="1:25" x14ac:dyDescent="0.2">
      <c r="A243" t="s">
        <v>506</v>
      </c>
      <c r="B243" t="s">
        <v>507</v>
      </c>
      <c r="C243" t="s">
        <v>32</v>
      </c>
      <c r="D243" s="22">
        <v>24</v>
      </c>
      <c r="E243" s="22">
        <v>0</v>
      </c>
      <c r="F243" s="22">
        <v>0</v>
      </c>
      <c r="G243" s="22">
        <v>16</v>
      </c>
      <c r="H243" s="23">
        <f t="shared" si="14"/>
        <v>40</v>
      </c>
      <c r="I243" s="22">
        <v>0</v>
      </c>
      <c r="J243" s="23">
        <f t="shared" si="15"/>
        <v>40</v>
      </c>
      <c r="K243" s="51"/>
      <c r="L243" s="22">
        <v>13</v>
      </c>
      <c r="M243" s="22">
        <v>0</v>
      </c>
      <c r="N243" s="22">
        <v>0</v>
      </c>
      <c r="O243" s="22">
        <v>0</v>
      </c>
      <c r="P243" s="23">
        <f t="shared" si="16"/>
        <v>13</v>
      </c>
      <c r="Q243" s="22">
        <v>0</v>
      </c>
      <c r="R243" s="23">
        <f t="shared" si="17"/>
        <v>13</v>
      </c>
      <c r="S243" s="25"/>
      <c r="T243" s="74"/>
      <c r="U243" s="26"/>
      <c r="V243" s="26"/>
      <c r="W243" s="26"/>
      <c r="X243" s="26"/>
      <c r="Y243" s="26"/>
    </row>
    <row r="244" spans="1:25" x14ac:dyDescent="0.2">
      <c r="A244" t="s">
        <v>508</v>
      </c>
      <c r="B244" s="109" t="s">
        <v>509</v>
      </c>
      <c r="C244" t="s">
        <v>32</v>
      </c>
      <c r="D244" s="22">
        <v>49</v>
      </c>
      <c r="E244" s="22">
        <v>0</v>
      </c>
      <c r="F244" s="22">
        <v>0</v>
      </c>
      <c r="G244" s="22">
        <v>84</v>
      </c>
      <c r="H244" s="23">
        <f t="shared" si="14"/>
        <v>133</v>
      </c>
      <c r="I244" s="22">
        <v>0</v>
      </c>
      <c r="J244" s="23">
        <f t="shared" si="15"/>
        <v>133</v>
      </c>
      <c r="K244" s="51"/>
      <c r="L244" s="22">
        <v>82</v>
      </c>
      <c r="M244" s="22">
        <v>0</v>
      </c>
      <c r="N244" s="22">
        <v>0</v>
      </c>
      <c r="O244" s="22">
        <v>50</v>
      </c>
      <c r="P244" s="23">
        <f t="shared" si="16"/>
        <v>132</v>
      </c>
      <c r="Q244" s="22">
        <v>0</v>
      </c>
      <c r="R244" s="23">
        <f t="shared" si="17"/>
        <v>132</v>
      </c>
      <c r="S244" s="25"/>
      <c r="T244" s="74"/>
      <c r="U244" s="26"/>
      <c r="V244" s="26"/>
      <c r="W244" s="26"/>
      <c r="X244" s="26"/>
      <c r="Y244" s="26"/>
    </row>
    <row r="245" spans="1:25" x14ac:dyDescent="0.2">
      <c r="A245" t="s">
        <v>510</v>
      </c>
      <c r="B245" s="109" t="s">
        <v>511</v>
      </c>
      <c r="C245" t="s">
        <v>58</v>
      </c>
      <c r="D245" s="22">
        <v>133</v>
      </c>
      <c r="E245" s="22">
        <v>0</v>
      </c>
      <c r="F245" s="22">
        <v>0</v>
      </c>
      <c r="G245" s="22">
        <v>4</v>
      </c>
      <c r="H245" s="23">
        <f t="shared" si="14"/>
        <v>137</v>
      </c>
      <c r="I245" s="22">
        <v>0</v>
      </c>
      <c r="J245" s="23">
        <f t="shared" si="15"/>
        <v>137</v>
      </c>
      <c r="K245" s="51"/>
      <c r="L245" s="22">
        <v>116</v>
      </c>
      <c r="M245" s="22">
        <v>0</v>
      </c>
      <c r="N245" s="22">
        <v>0</v>
      </c>
      <c r="O245" s="22">
        <v>4</v>
      </c>
      <c r="P245" s="23">
        <f t="shared" si="16"/>
        <v>120</v>
      </c>
      <c r="Q245" s="22">
        <v>0</v>
      </c>
      <c r="R245" s="23">
        <f t="shared" si="17"/>
        <v>120</v>
      </c>
      <c r="S245" s="25"/>
      <c r="T245" s="74"/>
      <c r="U245" s="26"/>
      <c r="V245" s="26"/>
      <c r="W245" s="26"/>
      <c r="X245" s="26"/>
      <c r="Y245" s="26"/>
    </row>
    <row r="246" spans="1:25" x14ac:dyDescent="0.2">
      <c r="A246" t="s">
        <v>512</v>
      </c>
      <c r="B246" s="109" t="s">
        <v>513</v>
      </c>
      <c r="C246" t="s">
        <v>35</v>
      </c>
      <c r="D246" s="22">
        <v>138</v>
      </c>
      <c r="E246" s="22">
        <v>0</v>
      </c>
      <c r="F246" s="22">
        <v>0</v>
      </c>
      <c r="G246" s="22">
        <v>4</v>
      </c>
      <c r="H246" s="23">
        <f t="shared" si="14"/>
        <v>142</v>
      </c>
      <c r="I246" s="22">
        <v>180</v>
      </c>
      <c r="J246" s="23">
        <f t="shared" si="15"/>
        <v>322</v>
      </c>
      <c r="K246" s="51"/>
      <c r="L246" s="22">
        <v>98</v>
      </c>
      <c r="M246" s="22">
        <v>0</v>
      </c>
      <c r="N246" s="22">
        <v>0</v>
      </c>
      <c r="O246" s="22">
        <v>4</v>
      </c>
      <c r="P246" s="23">
        <f t="shared" si="16"/>
        <v>102</v>
      </c>
      <c r="Q246" s="22">
        <v>36</v>
      </c>
      <c r="R246" s="23">
        <f t="shared" si="17"/>
        <v>138</v>
      </c>
      <c r="S246" s="25"/>
      <c r="T246" s="74"/>
      <c r="U246" s="26"/>
      <c r="V246" s="26"/>
      <c r="W246" s="26"/>
      <c r="X246" s="26"/>
      <c r="Y246" s="26"/>
    </row>
    <row r="247" spans="1:25" x14ac:dyDescent="0.2">
      <c r="A247" t="s">
        <v>514</v>
      </c>
      <c r="B247" s="109" t="s">
        <v>515</v>
      </c>
      <c r="C247" t="s">
        <v>38</v>
      </c>
      <c r="D247" s="22">
        <v>67</v>
      </c>
      <c r="E247" s="22">
        <v>0</v>
      </c>
      <c r="F247" s="22">
        <v>0</v>
      </c>
      <c r="G247" s="22">
        <v>40</v>
      </c>
      <c r="H247" s="23">
        <f t="shared" si="14"/>
        <v>107</v>
      </c>
      <c r="I247" s="22">
        <v>0</v>
      </c>
      <c r="J247" s="23">
        <f t="shared" si="15"/>
        <v>107</v>
      </c>
      <c r="K247" s="51"/>
      <c r="L247" s="22">
        <v>5</v>
      </c>
      <c r="M247" s="22">
        <v>0</v>
      </c>
      <c r="N247" s="22">
        <v>0</v>
      </c>
      <c r="O247" s="22">
        <v>0</v>
      </c>
      <c r="P247" s="23">
        <f t="shared" si="16"/>
        <v>5</v>
      </c>
      <c r="Q247" s="22">
        <v>0</v>
      </c>
      <c r="R247" s="23">
        <f t="shared" si="17"/>
        <v>5</v>
      </c>
      <c r="S247" s="25"/>
      <c r="T247" s="74"/>
      <c r="U247" s="26"/>
      <c r="V247" s="26"/>
      <c r="W247" s="26"/>
      <c r="X247" s="26"/>
      <c r="Y247" s="26"/>
    </row>
    <row r="248" spans="1:25" x14ac:dyDescent="0.2">
      <c r="A248" t="s">
        <v>516</v>
      </c>
      <c r="B248" s="109" t="s">
        <v>517</v>
      </c>
      <c r="C248" t="s">
        <v>32</v>
      </c>
      <c r="D248" s="22">
        <v>51</v>
      </c>
      <c r="E248" s="22">
        <v>0</v>
      </c>
      <c r="F248" s="22">
        <v>0</v>
      </c>
      <c r="G248" s="22">
        <v>0</v>
      </c>
      <c r="H248" s="23">
        <f t="shared" si="14"/>
        <v>51</v>
      </c>
      <c r="I248" s="22">
        <v>0</v>
      </c>
      <c r="J248" s="23">
        <f t="shared" si="15"/>
        <v>51</v>
      </c>
      <c r="K248" s="51"/>
      <c r="L248" s="22">
        <v>54</v>
      </c>
      <c r="M248" s="22">
        <v>0</v>
      </c>
      <c r="N248" s="22">
        <v>0</v>
      </c>
      <c r="O248" s="22">
        <v>0</v>
      </c>
      <c r="P248" s="23">
        <f t="shared" si="16"/>
        <v>54</v>
      </c>
      <c r="Q248" s="22">
        <v>0</v>
      </c>
      <c r="R248" s="23">
        <f t="shared" si="17"/>
        <v>54</v>
      </c>
      <c r="S248" s="25"/>
      <c r="T248" s="74"/>
      <c r="U248" s="26"/>
      <c r="V248" s="26"/>
      <c r="W248" s="26"/>
      <c r="X248" s="26"/>
      <c r="Y248" s="26"/>
    </row>
    <row r="249" spans="1:25" x14ac:dyDescent="0.2">
      <c r="A249" t="s">
        <v>518</v>
      </c>
      <c r="B249" s="109" t="s">
        <v>519</v>
      </c>
      <c r="C249" t="s">
        <v>58</v>
      </c>
      <c r="D249" s="22">
        <v>87</v>
      </c>
      <c r="E249" s="22">
        <v>8</v>
      </c>
      <c r="F249" s="22">
        <v>0</v>
      </c>
      <c r="G249" s="22">
        <v>15</v>
      </c>
      <c r="H249" s="23">
        <f t="shared" si="14"/>
        <v>110</v>
      </c>
      <c r="I249" s="22">
        <v>0</v>
      </c>
      <c r="J249" s="23">
        <f t="shared" si="15"/>
        <v>110</v>
      </c>
      <c r="K249" s="51"/>
      <c r="L249" s="22">
        <v>68</v>
      </c>
      <c r="M249" s="22">
        <v>0</v>
      </c>
      <c r="N249" s="22">
        <v>0</v>
      </c>
      <c r="O249" s="22">
        <v>21</v>
      </c>
      <c r="P249" s="23">
        <f t="shared" si="16"/>
        <v>89</v>
      </c>
      <c r="Q249" s="22">
        <v>0</v>
      </c>
      <c r="R249" s="23">
        <f t="shared" si="17"/>
        <v>89</v>
      </c>
      <c r="S249" s="25"/>
      <c r="T249" s="74"/>
      <c r="U249" s="26"/>
      <c r="V249" s="26"/>
      <c r="W249" s="26"/>
      <c r="X249" s="26"/>
      <c r="Y249" s="26"/>
    </row>
    <row r="250" spans="1:25" x14ac:dyDescent="0.2">
      <c r="A250" t="s">
        <v>520</v>
      </c>
      <c r="B250" s="109" t="s">
        <v>521</v>
      </c>
      <c r="C250" t="s">
        <v>58</v>
      </c>
      <c r="D250" s="22">
        <v>88</v>
      </c>
      <c r="E250" s="22">
        <v>0</v>
      </c>
      <c r="F250" s="22">
        <v>0</v>
      </c>
      <c r="G250" s="22">
        <v>8</v>
      </c>
      <c r="H250" s="23">
        <f t="shared" si="14"/>
        <v>96</v>
      </c>
      <c r="I250" s="22">
        <v>0</v>
      </c>
      <c r="J250" s="23">
        <f t="shared" si="15"/>
        <v>96</v>
      </c>
      <c r="K250" s="51"/>
      <c r="L250" s="22">
        <v>77</v>
      </c>
      <c r="M250" s="22">
        <v>0</v>
      </c>
      <c r="N250" s="22">
        <v>0</v>
      </c>
      <c r="O250" s="22">
        <v>2</v>
      </c>
      <c r="P250" s="23">
        <f t="shared" si="16"/>
        <v>79</v>
      </c>
      <c r="Q250" s="22">
        <v>0</v>
      </c>
      <c r="R250" s="23">
        <f t="shared" si="17"/>
        <v>79</v>
      </c>
      <c r="S250" s="25"/>
      <c r="T250" s="74"/>
      <c r="U250" s="26"/>
      <c r="V250" s="26"/>
      <c r="W250" s="26"/>
      <c r="X250" s="26"/>
      <c r="Y250" s="26"/>
    </row>
    <row r="251" spans="1:25" x14ac:dyDescent="0.2">
      <c r="A251" t="s">
        <v>522</v>
      </c>
      <c r="B251" s="109" t="s">
        <v>523</v>
      </c>
      <c r="C251" t="s">
        <v>38</v>
      </c>
      <c r="D251" s="22">
        <v>245</v>
      </c>
      <c r="E251" s="22">
        <v>57</v>
      </c>
      <c r="F251" s="22">
        <v>0</v>
      </c>
      <c r="G251" s="22">
        <v>21</v>
      </c>
      <c r="H251" s="23">
        <f t="shared" si="14"/>
        <v>323</v>
      </c>
      <c r="I251" s="22">
        <v>338</v>
      </c>
      <c r="J251" s="23">
        <f t="shared" si="15"/>
        <v>661</v>
      </c>
      <c r="K251" s="51"/>
      <c r="L251" s="22">
        <v>258</v>
      </c>
      <c r="M251" s="22">
        <v>36</v>
      </c>
      <c r="N251" s="22">
        <v>0</v>
      </c>
      <c r="O251" s="22">
        <v>19</v>
      </c>
      <c r="P251" s="23">
        <f t="shared" si="16"/>
        <v>313</v>
      </c>
      <c r="Q251" s="22">
        <v>369</v>
      </c>
      <c r="R251" s="23">
        <f t="shared" si="17"/>
        <v>682</v>
      </c>
      <c r="S251" s="25"/>
      <c r="T251" s="74"/>
      <c r="U251" s="26"/>
      <c r="V251" s="26"/>
      <c r="W251" s="26"/>
      <c r="X251" s="26"/>
      <c r="Y251" s="26"/>
    </row>
    <row r="252" spans="1:25" x14ac:dyDescent="0.2">
      <c r="A252" t="s">
        <v>524</v>
      </c>
      <c r="B252" s="109" t="s">
        <v>525</v>
      </c>
      <c r="C252" t="s">
        <v>32</v>
      </c>
      <c r="D252" s="22">
        <v>69</v>
      </c>
      <c r="E252" s="22">
        <v>0</v>
      </c>
      <c r="F252" s="22">
        <v>0</v>
      </c>
      <c r="G252" s="22">
        <v>1</v>
      </c>
      <c r="H252" s="23">
        <f t="shared" si="14"/>
        <v>70</v>
      </c>
      <c r="I252" s="22">
        <v>0</v>
      </c>
      <c r="J252" s="23">
        <f t="shared" si="15"/>
        <v>70</v>
      </c>
      <c r="K252" s="51"/>
      <c r="L252" s="22">
        <v>13</v>
      </c>
      <c r="M252" s="22">
        <v>0</v>
      </c>
      <c r="N252" s="22">
        <v>0</v>
      </c>
      <c r="O252" s="22">
        <v>1</v>
      </c>
      <c r="P252" s="23">
        <f t="shared" si="16"/>
        <v>14</v>
      </c>
      <c r="Q252" s="22">
        <v>0</v>
      </c>
      <c r="R252" s="23">
        <f t="shared" si="17"/>
        <v>14</v>
      </c>
      <c r="S252" s="25"/>
      <c r="T252" s="74"/>
      <c r="U252" s="26"/>
      <c r="V252" s="26"/>
      <c r="W252" s="26"/>
      <c r="X252" s="26"/>
      <c r="Y252" s="26"/>
    </row>
    <row r="253" spans="1:25" x14ac:dyDescent="0.2">
      <c r="A253" t="s">
        <v>526</v>
      </c>
      <c r="B253" s="109" t="s">
        <v>527</v>
      </c>
      <c r="C253" t="s">
        <v>58</v>
      </c>
      <c r="D253" s="22">
        <v>57</v>
      </c>
      <c r="E253" s="22">
        <v>0</v>
      </c>
      <c r="F253" s="22">
        <v>0</v>
      </c>
      <c r="G253" s="22">
        <v>0</v>
      </c>
      <c r="H253" s="23">
        <f t="shared" si="14"/>
        <v>57</v>
      </c>
      <c r="I253" s="22">
        <v>0</v>
      </c>
      <c r="J253" s="23">
        <f t="shared" si="15"/>
        <v>57</v>
      </c>
      <c r="K253" s="51"/>
      <c r="L253" s="22">
        <v>59</v>
      </c>
      <c r="M253" s="22">
        <v>0</v>
      </c>
      <c r="N253" s="22">
        <v>0</v>
      </c>
      <c r="O253" s="22">
        <v>4</v>
      </c>
      <c r="P253" s="23">
        <f t="shared" si="16"/>
        <v>63</v>
      </c>
      <c r="Q253" s="22">
        <v>0</v>
      </c>
      <c r="R253" s="23">
        <f t="shared" si="17"/>
        <v>63</v>
      </c>
      <c r="S253" s="25"/>
      <c r="T253" s="74"/>
      <c r="U253" s="26"/>
      <c r="V253" s="26"/>
      <c r="W253" s="26"/>
      <c r="X253" s="26"/>
      <c r="Y253" s="26"/>
    </row>
    <row r="254" spans="1:25" x14ac:dyDescent="0.2">
      <c r="A254" t="s">
        <v>528</v>
      </c>
      <c r="B254" s="109" t="s">
        <v>529</v>
      </c>
      <c r="C254" t="s">
        <v>58</v>
      </c>
      <c r="D254" s="22">
        <v>97</v>
      </c>
      <c r="E254" s="22">
        <v>0</v>
      </c>
      <c r="F254" s="22">
        <v>0</v>
      </c>
      <c r="G254" s="22">
        <v>4</v>
      </c>
      <c r="H254" s="23">
        <f t="shared" si="14"/>
        <v>101</v>
      </c>
      <c r="I254" s="22">
        <v>0</v>
      </c>
      <c r="J254" s="23">
        <f t="shared" si="15"/>
        <v>101</v>
      </c>
      <c r="K254" s="51"/>
      <c r="L254" s="22">
        <v>101</v>
      </c>
      <c r="M254" s="22">
        <v>12</v>
      </c>
      <c r="N254" s="22">
        <v>0</v>
      </c>
      <c r="O254" s="22">
        <v>16</v>
      </c>
      <c r="P254" s="23">
        <f t="shared" si="16"/>
        <v>129</v>
      </c>
      <c r="Q254" s="22">
        <v>0</v>
      </c>
      <c r="R254" s="23">
        <f t="shared" si="17"/>
        <v>129</v>
      </c>
      <c r="S254" s="25"/>
      <c r="T254" s="74"/>
      <c r="U254" s="26"/>
      <c r="V254" s="26"/>
      <c r="W254" s="26"/>
      <c r="X254" s="26"/>
      <c r="Y254" s="26"/>
    </row>
    <row r="255" spans="1:25" x14ac:dyDescent="0.2">
      <c r="A255" t="s">
        <v>530</v>
      </c>
      <c r="B255" t="s">
        <v>531</v>
      </c>
      <c r="C255" t="s">
        <v>32</v>
      </c>
      <c r="D255" s="22">
        <v>15</v>
      </c>
      <c r="E255" s="22">
        <v>0</v>
      </c>
      <c r="F255" s="22">
        <v>0</v>
      </c>
      <c r="G255" s="22">
        <v>0</v>
      </c>
      <c r="H255" s="23">
        <f t="shared" si="14"/>
        <v>15</v>
      </c>
      <c r="I255" s="22">
        <v>0</v>
      </c>
      <c r="J255" s="23">
        <f t="shared" si="15"/>
        <v>15</v>
      </c>
      <c r="K255" s="51"/>
      <c r="L255" s="22">
        <v>0</v>
      </c>
      <c r="M255" s="22">
        <v>0</v>
      </c>
      <c r="N255" s="22">
        <v>0</v>
      </c>
      <c r="O255" s="22">
        <v>0</v>
      </c>
      <c r="P255" s="23">
        <f t="shared" si="16"/>
        <v>0</v>
      </c>
      <c r="Q255" s="22">
        <v>0</v>
      </c>
      <c r="R255" s="23">
        <f t="shared" si="17"/>
        <v>0</v>
      </c>
      <c r="S255" s="25"/>
      <c r="T255" s="74"/>
      <c r="U255" s="26"/>
      <c r="V255" s="26"/>
      <c r="W255" s="26"/>
      <c r="X255" s="26"/>
      <c r="Y255" s="26"/>
    </row>
    <row r="256" spans="1:25" x14ac:dyDescent="0.2">
      <c r="A256" t="s">
        <v>532</v>
      </c>
      <c r="B256" t="s">
        <v>533</v>
      </c>
      <c r="C256" t="s">
        <v>32</v>
      </c>
      <c r="D256" s="22">
        <v>16</v>
      </c>
      <c r="E256" s="22">
        <v>48</v>
      </c>
      <c r="F256" s="22">
        <v>0</v>
      </c>
      <c r="G256" s="22">
        <v>25</v>
      </c>
      <c r="H256" s="23">
        <f t="shared" si="14"/>
        <v>89</v>
      </c>
      <c r="I256" s="22">
        <v>0</v>
      </c>
      <c r="J256" s="23">
        <f t="shared" si="15"/>
        <v>89</v>
      </c>
      <c r="K256" s="51"/>
      <c r="L256" s="22">
        <v>12</v>
      </c>
      <c r="M256" s="22">
        <v>0</v>
      </c>
      <c r="N256" s="22">
        <v>0</v>
      </c>
      <c r="O256" s="22">
        <v>0</v>
      </c>
      <c r="P256" s="23">
        <f t="shared" si="16"/>
        <v>12</v>
      </c>
      <c r="Q256" s="22">
        <v>0</v>
      </c>
      <c r="R256" s="23">
        <f t="shared" si="17"/>
        <v>12</v>
      </c>
      <c r="S256" s="25"/>
      <c r="T256" s="74"/>
      <c r="U256" s="26"/>
      <c r="V256" s="26"/>
      <c r="W256" s="26"/>
      <c r="X256" s="26"/>
      <c r="Y256" s="26"/>
    </row>
    <row r="257" spans="1:25" x14ac:dyDescent="0.2">
      <c r="A257" t="s">
        <v>534</v>
      </c>
      <c r="B257" s="109" t="s">
        <v>535</v>
      </c>
      <c r="C257" t="s">
        <v>32</v>
      </c>
      <c r="D257" s="22">
        <v>67</v>
      </c>
      <c r="E257" s="22">
        <v>0</v>
      </c>
      <c r="F257" s="22">
        <v>0</v>
      </c>
      <c r="G257" s="22">
        <v>31</v>
      </c>
      <c r="H257" s="23">
        <f t="shared" si="14"/>
        <v>98</v>
      </c>
      <c r="I257" s="22">
        <v>0</v>
      </c>
      <c r="J257" s="23">
        <f t="shared" si="15"/>
        <v>98</v>
      </c>
      <c r="K257" s="51"/>
      <c r="L257" s="22">
        <v>61</v>
      </c>
      <c r="M257" s="22">
        <v>0</v>
      </c>
      <c r="N257" s="22">
        <v>0</v>
      </c>
      <c r="O257" s="22">
        <v>22</v>
      </c>
      <c r="P257" s="23">
        <f t="shared" si="16"/>
        <v>83</v>
      </c>
      <c r="Q257" s="22">
        <v>0</v>
      </c>
      <c r="R257" s="23">
        <f t="shared" si="17"/>
        <v>83</v>
      </c>
      <c r="S257" s="25"/>
      <c r="T257" s="74"/>
      <c r="U257" s="26"/>
      <c r="V257" s="26"/>
      <c r="W257" s="26"/>
      <c r="X257" s="26"/>
      <c r="Y257" s="26"/>
    </row>
    <row r="258" spans="1:25" x14ac:dyDescent="0.2">
      <c r="A258" t="s">
        <v>536</v>
      </c>
      <c r="B258" s="109" t="s">
        <v>537</v>
      </c>
      <c r="C258" t="s">
        <v>32</v>
      </c>
      <c r="D258" s="22">
        <v>156</v>
      </c>
      <c r="E258" s="22">
        <v>0</v>
      </c>
      <c r="F258" s="22">
        <v>0</v>
      </c>
      <c r="G258" s="22">
        <v>77</v>
      </c>
      <c r="H258" s="23">
        <f t="shared" si="14"/>
        <v>233</v>
      </c>
      <c r="I258" s="22">
        <v>0</v>
      </c>
      <c r="J258" s="23">
        <f t="shared" si="15"/>
        <v>233</v>
      </c>
      <c r="K258" s="51"/>
      <c r="L258" s="22">
        <v>13</v>
      </c>
      <c r="M258" s="22">
        <v>0</v>
      </c>
      <c r="N258" s="22">
        <v>0</v>
      </c>
      <c r="O258" s="22">
        <v>42</v>
      </c>
      <c r="P258" s="23">
        <f t="shared" si="16"/>
        <v>55</v>
      </c>
      <c r="Q258" s="22">
        <v>111</v>
      </c>
      <c r="R258" s="23">
        <f t="shared" si="17"/>
        <v>166</v>
      </c>
      <c r="S258" s="25"/>
      <c r="T258" s="74"/>
      <c r="U258" s="26"/>
      <c r="V258" s="26"/>
      <c r="W258" s="26"/>
      <c r="X258" s="26"/>
      <c r="Y258" s="26"/>
    </row>
    <row r="259" spans="1:25" x14ac:dyDescent="0.2">
      <c r="A259" t="s">
        <v>538</v>
      </c>
      <c r="B259" t="s">
        <v>539</v>
      </c>
      <c r="C259" t="s">
        <v>58</v>
      </c>
      <c r="D259" s="22">
        <v>12</v>
      </c>
      <c r="E259" s="22">
        <v>0</v>
      </c>
      <c r="F259" s="22">
        <v>0</v>
      </c>
      <c r="G259" s="22">
        <v>0</v>
      </c>
      <c r="H259" s="23">
        <f t="shared" si="14"/>
        <v>12</v>
      </c>
      <c r="I259" s="22">
        <v>0</v>
      </c>
      <c r="J259" s="23">
        <f t="shared" si="15"/>
        <v>12</v>
      </c>
      <c r="K259" s="51"/>
      <c r="L259" s="22">
        <v>10</v>
      </c>
      <c r="M259" s="22">
        <v>0</v>
      </c>
      <c r="N259" s="22">
        <v>0</v>
      </c>
      <c r="O259" s="22">
        <v>23</v>
      </c>
      <c r="P259" s="23">
        <f t="shared" si="16"/>
        <v>33</v>
      </c>
      <c r="Q259" s="22">
        <v>24</v>
      </c>
      <c r="R259" s="23">
        <f t="shared" si="17"/>
        <v>57</v>
      </c>
      <c r="S259" s="25"/>
      <c r="T259" s="74"/>
      <c r="U259" s="26"/>
      <c r="V259" s="26"/>
      <c r="W259" s="26"/>
      <c r="X259" s="26"/>
      <c r="Y259" s="26"/>
    </row>
    <row r="260" spans="1:25" x14ac:dyDescent="0.2">
      <c r="A260" t="s">
        <v>542</v>
      </c>
      <c r="B260" s="109" t="s">
        <v>543</v>
      </c>
      <c r="C260" t="s">
        <v>35</v>
      </c>
      <c r="D260" s="22">
        <v>34</v>
      </c>
      <c r="E260" s="22">
        <v>4</v>
      </c>
      <c r="F260" s="22">
        <v>0</v>
      </c>
      <c r="G260" s="22">
        <v>19</v>
      </c>
      <c r="H260" s="23">
        <f t="shared" si="14"/>
        <v>57</v>
      </c>
      <c r="I260" s="22">
        <v>0</v>
      </c>
      <c r="J260" s="23">
        <f t="shared" si="15"/>
        <v>57</v>
      </c>
      <c r="K260" s="51"/>
      <c r="L260" s="22">
        <v>52</v>
      </c>
      <c r="M260" s="22">
        <v>0</v>
      </c>
      <c r="N260" s="22">
        <v>0</v>
      </c>
      <c r="O260" s="22">
        <v>43</v>
      </c>
      <c r="P260" s="23">
        <f t="shared" si="16"/>
        <v>95</v>
      </c>
      <c r="Q260" s="22">
        <v>0</v>
      </c>
      <c r="R260" s="23">
        <f t="shared" si="17"/>
        <v>95</v>
      </c>
      <c r="S260" s="25"/>
      <c r="T260" s="74"/>
      <c r="U260" s="26"/>
      <c r="V260" s="26"/>
      <c r="W260" s="26"/>
      <c r="X260" s="26"/>
      <c r="Y260" s="26"/>
    </row>
    <row r="261" spans="1:25" x14ac:dyDescent="0.2">
      <c r="A261" t="s">
        <v>544</v>
      </c>
      <c r="B261" s="109" t="s">
        <v>545</v>
      </c>
      <c r="C261" t="s">
        <v>32</v>
      </c>
      <c r="D261" s="22">
        <v>1</v>
      </c>
      <c r="E261" s="22">
        <v>6</v>
      </c>
      <c r="F261" s="22">
        <v>0</v>
      </c>
      <c r="G261" s="22">
        <v>0</v>
      </c>
      <c r="H261" s="23">
        <f t="shared" si="14"/>
        <v>7</v>
      </c>
      <c r="I261" s="22">
        <v>0</v>
      </c>
      <c r="J261" s="23">
        <f t="shared" si="15"/>
        <v>7</v>
      </c>
      <c r="K261" s="51"/>
      <c r="L261" s="22">
        <v>29</v>
      </c>
      <c r="M261" s="22">
        <v>0</v>
      </c>
      <c r="N261" s="22">
        <v>0</v>
      </c>
      <c r="O261" s="22">
        <v>59</v>
      </c>
      <c r="P261" s="23">
        <f t="shared" si="16"/>
        <v>88</v>
      </c>
      <c r="Q261" s="22">
        <v>0</v>
      </c>
      <c r="R261" s="23">
        <f t="shared" si="17"/>
        <v>88</v>
      </c>
      <c r="S261" s="25"/>
      <c r="T261" s="74"/>
      <c r="U261" s="26"/>
      <c r="V261" s="26"/>
      <c r="W261" s="26"/>
      <c r="X261" s="26"/>
      <c r="Y261" s="26"/>
    </row>
    <row r="262" spans="1:25" x14ac:dyDescent="0.2">
      <c r="A262" t="s">
        <v>546</v>
      </c>
      <c r="B262" s="109" t="s">
        <v>547</v>
      </c>
      <c r="C262" t="s">
        <v>32</v>
      </c>
      <c r="D262" s="22">
        <v>244</v>
      </c>
      <c r="E262" s="22">
        <v>0</v>
      </c>
      <c r="F262" s="22">
        <v>0</v>
      </c>
      <c r="G262" s="22">
        <v>101</v>
      </c>
      <c r="H262" s="23">
        <f t="shared" si="14"/>
        <v>345</v>
      </c>
      <c r="I262" s="22">
        <v>0</v>
      </c>
      <c r="J262" s="23">
        <f t="shared" si="15"/>
        <v>345</v>
      </c>
      <c r="K262" s="51"/>
      <c r="L262" s="22">
        <v>74</v>
      </c>
      <c r="M262" s="22">
        <v>0</v>
      </c>
      <c r="N262" s="22">
        <v>0</v>
      </c>
      <c r="O262" s="22">
        <v>28</v>
      </c>
      <c r="P262" s="23">
        <f t="shared" si="16"/>
        <v>102</v>
      </c>
      <c r="Q262" s="22">
        <v>0</v>
      </c>
      <c r="R262" s="23">
        <f t="shared" si="17"/>
        <v>102</v>
      </c>
      <c r="S262" s="25"/>
      <c r="T262" s="74"/>
      <c r="U262" s="26"/>
      <c r="V262" s="26"/>
      <c r="W262" s="26"/>
      <c r="X262" s="26"/>
      <c r="Y262" s="26"/>
    </row>
    <row r="263" spans="1:25" x14ac:dyDescent="0.2">
      <c r="A263" t="s">
        <v>548</v>
      </c>
      <c r="B263" s="109" t="s">
        <v>549</v>
      </c>
      <c r="C263" t="s">
        <v>58</v>
      </c>
      <c r="D263" s="22">
        <v>226</v>
      </c>
      <c r="E263" s="22">
        <v>0</v>
      </c>
      <c r="F263" s="22">
        <v>0</v>
      </c>
      <c r="G263" s="22">
        <v>3</v>
      </c>
      <c r="H263" s="23">
        <f t="shared" si="14"/>
        <v>229</v>
      </c>
      <c r="I263" s="22">
        <v>0</v>
      </c>
      <c r="J263" s="23">
        <f t="shared" si="15"/>
        <v>229</v>
      </c>
      <c r="K263" s="51"/>
      <c r="L263" s="22">
        <v>181</v>
      </c>
      <c r="M263" s="22">
        <v>0</v>
      </c>
      <c r="N263" s="22">
        <v>0</v>
      </c>
      <c r="O263" s="22">
        <v>16</v>
      </c>
      <c r="P263" s="23">
        <f t="shared" si="16"/>
        <v>197</v>
      </c>
      <c r="Q263" s="22">
        <v>0</v>
      </c>
      <c r="R263" s="23">
        <f t="shared" si="17"/>
        <v>197</v>
      </c>
      <c r="S263" s="25"/>
      <c r="T263" s="74"/>
      <c r="U263" s="26"/>
      <c r="V263" s="26"/>
      <c r="W263" s="26"/>
      <c r="X263" s="26"/>
      <c r="Y263" s="26"/>
    </row>
    <row r="264" spans="1:25" x14ac:dyDescent="0.2">
      <c r="A264" t="s">
        <v>550</v>
      </c>
      <c r="B264" s="109" t="s">
        <v>551</v>
      </c>
      <c r="C264" t="s">
        <v>51</v>
      </c>
      <c r="D264" s="22">
        <v>179</v>
      </c>
      <c r="E264" s="22">
        <v>0</v>
      </c>
      <c r="F264" s="22">
        <v>16</v>
      </c>
      <c r="G264" s="22">
        <v>28</v>
      </c>
      <c r="H264" s="23">
        <f t="shared" si="14"/>
        <v>223</v>
      </c>
      <c r="I264" s="22">
        <v>204</v>
      </c>
      <c r="J264" s="23">
        <f t="shared" si="15"/>
        <v>427</v>
      </c>
      <c r="K264" s="51"/>
      <c r="L264" s="22">
        <v>158</v>
      </c>
      <c r="M264" s="22">
        <v>0</v>
      </c>
      <c r="N264" s="22">
        <v>0</v>
      </c>
      <c r="O264" s="22">
        <v>0</v>
      </c>
      <c r="P264" s="23">
        <f t="shared" si="16"/>
        <v>158</v>
      </c>
      <c r="Q264" s="22">
        <v>144</v>
      </c>
      <c r="R264" s="23">
        <f t="shared" si="17"/>
        <v>302</v>
      </c>
      <c r="S264" s="25"/>
      <c r="T264" s="74"/>
      <c r="U264" s="26"/>
      <c r="V264" s="26"/>
      <c r="W264" s="26"/>
      <c r="X264" s="26"/>
      <c r="Y264" s="26"/>
    </row>
    <row r="265" spans="1:25" x14ac:dyDescent="0.2">
      <c r="A265" t="s">
        <v>552</v>
      </c>
      <c r="B265" s="109" t="s">
        <v>553</v>
      </c>
      <c r="C265" t="s">
        <v>38</v>
      </c>
      <c r="D265" s="22">
        <v>226</v>
      </c>
      <c r="E265" s="22">
        <v>0</v>
      </c>
      <c r="F265" s="22">
        <v>0</v>
      </c>
      <c r="G265" s="22">
        <v>3</v>
      </c>
      <c r="H265" s="23">
        <f t="shared" si="14"/>
        <v>229</v>
      </c>
      <c r="I265" s="22">
        <v>0</v>
      </c>
      <c r="J265" s="23">
        <f t="shared" si="15"/>
        <v>229</v>
      </c>
      <c r="K265" s="51"/>
      <c r="L265" s="22">
        <v>207</v>
      </c>
      <c r="M265" s="22">
        <v>0</v>
      </c>
      <c r="N265" s="22">
        <v>0</v>
      </c>
      <c r="O265" s="22">
        <v>0</v>
      </c>
      <c r="P265" s="23">
        <f t="shared" si="16"/>
        <v>207</v>
      </c>
      <c r="Q265" s="22">
        <v>20</v>
      </c>
      <c r="R265" s="23">
        <f t="shared" si="17"/>
        <v>227</v>
      </c>
      <c r="S265" s="25"/>
      <c r="T265" s="74"/>
      <c r="U265" s="26"/>
      <c r="V265" s="26"/>
      <c r="W265" s="26"/>
      <c r="X265" s="26"/>
      <c r="Y265" s="26"/>
    </row>
    <row r="266" spans="1:25" x14ac:dyDescent="0.2">
      <c r="A266" t="s">
        <v>554</v>
      </c>
      <c r="B266" s="109" t="s">
        <v>555</v>
      </c>
      <c r="C266" t="s">
        <v>35</v>
      </c>
      <c r="D266" s="22">
        <v>53</v>
      </c>
      <c r="E266" s="22">
        <v>0</v>
      </c>
      <c r="F266" s="22">
        <v>0</v>
      </c>
      <c r="G266" s="22">
        <v>0</v>
      </c>
      <c r="H266" s="23">
        <f t="shared" si="14"/>
        <v>53</v>
      </c>
      <c r="I266" s="22">
        <v>84</v>
      </c>
      <c r="J266" s="23">
        <f t="shared" si="15"/>
        <v>137</v>
      </c>
      <c r="K266" s="51"/>
      <c r="L266" s="22">
        <v>33</v>
      </c>
      <c r="M266" s="22">
        <v>11</v>
      </c>
      <c r="N266" s="22">
        <v>0</v>
      </c>
      <c r="O266" s="22">
        <v>26</v>
      </c>
      <c r="P266" s="23">
        <f t="shared" si="16"/>
        <v>70</v>
      </c>
      <c r="Q266" s="22">
        <v>146</v>
      </c>
      <c r="R266" s="23">
        <f t="shared" si="17"/>
        <v>216</v>
      </c>
      <c r="S266" s="25"/>
      <c r="T266" s="74"/>
      <c r="U266" s="26"/>
      <c r="V266" s="26"/>
      <c r="W266" s="26"/>
      <c r="X266" s="26"/>
      <c r="Y266" s="26"/>
    </row>
    <row r="267" spans="1:25" x14ac:dyDescent="0.2">
      <c r="A267" t="s">
        <v>556</v>
      </c>
      <c r="B267" s="109" t="s">
        <v>557</v>
      </c>
      <c r="C267" t="s">
        <v>38</v>
      </c>
      <c r="D267" s="22">
        <v>158</v>
      </c>
      <c r="E267" s="22">
        <v>0</v>
      </c>
      <c r="F267" s="22">
        <v>0</v>
      </c>
      <c r="G267" s="22">
        <v>7</v>
      </c>
      <c r="H267" s="23">
        <f t="shared" ref="H267:H296" si="18">SUM(D267:G267)</f>
        <v>165</v>
      </c>
      <c r="I267" s="22">
        <v>0</v>
      </c>
      <c r="J267" s="23">
        <f t="shared" ref="J267:J296" si="19">SUM(H267:I267)</f>
        <v>165</v>
      </c>
      <c r="K267" s="51"/>
      <c r="L267" s="22">
        <v>102</v>
      </c>
      <c r="M267" s="22">
        <v>0</v>
      </c>
      <c r="N267" s="22">
        <v>0</v>
      </c>
      <c r="O267" s="22">
        <v>22</v>
      </c>
      <c r="P267" s="23">
        <f t="shared" ref="P267:P296" si="20">SUM(L267:O267)</f>
        <v>124</v>
      </c>
      <c r="Q267" s="22">
        <v>0</v>
      </c>
      <c r="R267" s="23">
        <f t="shared" ref="R267:R296" si="21">SUM(P267:Q267)</f>
        <v>124</v>
      </c>
      <c r="S267" s="25"/>
      <c r="T267" s="74"/>
      <c r="U267" s="26"/>
      <c r="V267" s="26"/>
      <c r="W267" s="26"/>
      <c r="X267" s="26"/>
      <c r="Y267" s="26"/>
    </row>
    <row r="268" spans="1:25" x14ac:dyDescent="0.2">
      <c r="A268" t="s">
        <v>558</v>
      </c>
      <c r="B268" s="109" t="s">
        <v>559</v>
      </c>
      <c r="C268" t="s">
        <v>32</v>
      </c>
      <c r="D268" s="22">
        <v>136</v>
      </c>
      <c r="E268" s="22">
        <v>0</v>
      </c>
      <c r="F268" s="22">
        <v>0</v>
      </c>
      <c r="G268" s="22">
        <v>20</v>
      </c>
      <c r="H268" s="23">
        <f t="shared" si="18"/>
        <v>156</v>
      </c>
      <c r="I268" s="22">
        <v>0</v>
      </c>
      <c r="J268" s="23">
        <f t="shared" si="19"/>
        <v>156</v>
      </c>
      <c r="K268" s="51"/>
      <c r="L268" s="22">
        <v>22</v>
      </c>
      <c r="M268" s="22">
        <v>0</v>
      </c>
      <c r="N268" s="22">
        <v>0</v>
      </c>
      <c r="O268" s="22">
        <v>0</v>
      </c>
      <c r="P268" s="23">
        <f t="shared" si="20"/>
        <v>22</v>
      </c>
      <c r="Q268" s="22">
        <v>0</v>
      </c>
      <c r="R268" s="23">
        <f t="shared" si="21"/>
        <v>22</v>
      </c>
      <c r="S268" s="25"/>
      <c r="T268" s="74"/>
      <c r="U268" s="26"/>
      <c r="V268" s="26"/>
      <c r="W268" s="26"/>
      <c r="X268" s="26"/>
      <c r="Y268" s="26"/>
    </row>
    <row r="269" spans="1:25" x14ac:dyDescent="0.2">
      <c r="A269" t="s">
        <v>560</v>
      </c>
      <c r="B269" s="109" t="s">
        <v>561</v>
      </c>
      <c r="C269" t="s">
        <v>32</v>
      </c>
      <c r="D269" s="22">
        <v>127</v>
      </c>
      <c r="E269" s="22">
        <v>0</v>
      </c>
      <c r="F269" s="22">
        <v>0</v>
      </c>
      <c r="G269" s="22">
        <v>6</v>
      </c>
      <c r="H269" s="23">
        <f t="shared" si="18"/>
        <v>133</v>
      </c>
      <c r="I269" s="22">
        <v>0</v>
      </c>
      <c r="J269" s="23">
        <f t="shared" si="19"/>
        <v>133</v>
      </c>
      <c r="K269" s="51"/>
      <c r="L269" s="22">
        <v>50</v>
      </c>
      <c r="M269" s="22">
        <v>0</v>
      </c>
      <c r="N269" s="22">
        <v>0</v>
      </c>
      <c r="O269" s="22">
        <v>4</v>
      </c>
      <c r="P269" s="23">
        <f t="shared" si="20"/>
        <v>54</v>
      </c>
      <c r="Q269" s="22">
        <v>0</v>
      </c>
      <c r="R269" s="23">
        <f t="shared" si="21"/>
        <v>54</v>
      </c>
      <c r="S269" s="25"/>
      <c r="T269" s="74"/>
      <c r="U269" s="26"/>
      <c r="V269" s="26"/>
      <c r="W269" s="26"/>
      <c r="X269" s="26"/>
      <c r="Y269" s="26"/>
    </row>
    <row r="270" spans="1:25" x14ac:dyDescent="0.2">
      <c r="A270" t="s">
        <v>562</v>
      </c>
      <c r="B270" s="109" t="s">
        <v>563</v>
      </c>
      <c r="C270" t="s">
        <v>32</v>
      </c>
      <c r="D270" s="22">
        <v>57</v>
      </c>
      <c r="E270" s="22">
        <v>0</v>
      </c>
      <c r="F270" s="22">
        <v>0</v>
      </c>
      <c r="G270" s="22">
        <v>32</v>
      </c>
      <c r="H270" s="23">
        <f t="shared" si="18"/>
        <v>89</v>
      </c>
      <c r="I270" s="22">
        <v>0</v>
      </c>
      <c r="J270" s="23">
        <f t="shared" si="19"/>
        <v>89</v>
      </c>
      <c r="K270" s="51"/>
      <c r="L270" s="22">
        <v>34</v>
      </c>
      <c r="M270" s="22">
        <v>0</v>
      </c>
      <c r="N270" s="22">
        <v>0</v>
      </c>
      <c r="O270" s="22">
        <v>20</v>
      </c>
      <c r="P270" s="23">
        <f t="shared" si="20"/>
        <v>54</v>
      </c>
      <c r="Q270" s="22">
        <v>21</v>
      </c>
      <c r="R270" s="23">
        <f t="shared" si="21"/>
        <v>75</v>
      </c>
      <c r="S270" s="25"/>
      <c r="T270" s="74"/>
      <c r="U270" s="26"/>
      <c r="V270" s="26"/>
      <c r="W270" s="26"/>
      <c r="X270" s="26"/>
      <c r="Y270" s="26"/>
    </row>
    <row r="271" spans="1:25" x14ac:dyDescent="0.2">
      <c r="A271" t="s">
        <v>564</v>
      </c>
      <c r="B271" s="109" t="s">
        <v>565</v>
      </c>
      <c r="C271" t="s">
        <v>32</v>
      </c>
      <c r="D271" s="22">
        <v>70</v>
      </c>
      <c r="E271" s="22">
        <v>0</v>
      </c>
      <c r="F271" s="22">
        <v>0</v>
      </c>
      <c r="G271" s="22">
        <v>2</v>
      </c>
      <c r="H271" s="23">
        <f t="shared" si="18"/>
        <v>72</v>
      </c>
      <c r="I271" s="22">
        <v>0</v>
      </c>
      <c r="J271" s="23">
        <f t="shared" si="19"/>
        <v>72</v>
      </c>
      <c r="K271" s="51"/>
      <c r="L271" s="22">
        <v>64</v>
      </c>
      <c r="M271" s="22">
        <v>0</v>
      </c>
      <c r="N271" s="22">
        <v>0</v>
      </c>
      <c r="O271" s="22">
        <v>27</v>
      </c>
      <c r="P271" s="23">
        <f t="shared" si="20"/>
        <v>91</v>
      </c>
      <c r="Q271" s="22">
        <v>0</v>
      </c>
      <c r="R271" s="23">
        <f t="shared" si="21"/>
        <v>91</v>
      </c>
      <c r="S271" s="25"/>
      <c r="T271" s="74"/>
      <c r="U271" s="26"/>
      <c r="V271" s="26"/>
      <c r="W271" s="26"/>
      <c r="X271" s="26"/>
      <c r="Y271" s="26"/>
    </row>
    <row r="272" spans="1:25" x14ac:dyDescent="0.2">
      <c r="A272" t="s">
        <v>566</v>
      </c>
      <c r="B272" s="109" t="s">
        <v>567</v>
      </c>
      <c r="C272" t="s">
        <v>38</v>
      </c>
      <c r="D272" s="22">
        <v>0</v>
      </c>
      <c r="E272" s="22">
        <v>0</v>
      </c>
      <c r="F272" s="22">
        <v>0</v>
      </c>
      <c r="G272" s="22">
        <v>12</v>
      </c>
      <c r="H272" s="23">
        <f t="shared" si="18"/>
        <v>12</v>
      </c>
      <c r="I272" s="22">
        <v>57</v>
      </c>
      <c r="J272" s="23">
        <f t="shared" si="19"/>
        <v>69</v>
      </c>
      <c r="K272" s="51"/>
      <c r="L272" s="22">
        <v>30</v>
      </c>
      <c r="M272" s="22">
        <v>0</v>
      </c>
      <c r="N272" s="22">
        <v>0</v>
      </c>
      <c r="O272" s="22">
        <v>18</v>
      </c>
      <c r="P272" s="23">
        <f t="shared" si="20"/>
        <v>48</v>
      </c>
      <c r="Q272" s="22">
        <v>0</v>
      </c>
      <c r="R272" s="23">
        <f t="shared" si="21"/>
        <v>48</v>
      </c>
      <c r="S272" s="25"/>
      <c r="T272" s="74"/>
      <c r="U272" s="26"/>
      <c r="V272" s="26"/>
      <c r="W272" s="26"/>
      <c r="X272" s="26"/>
      <c r="Y272" s="26"/>
    </row>
    <row r="273" spans="1:25" x14ac:dyDescent="0.2">
      <c r="A273" t="s">
        <v>624</v>
      </c>
      <c r="B273" s="109" t="s">
        <v>568</v>
      </c>
      <c r="C273" t="s">
        <v>32</v>
      </c>
      <c r="D273" s="22">
        <v>2</v>
      </c>
      <c r="E273" s="22">
        <v>0</v>
      </c>
      <c r="F273" s="22">
        <v>0</v>
      </c>
      <c r="G273" s="22">
        <v>0</v>
      </c>
      <c r="H273" s="23">
        <f t="shared" si="18"/>
        <v>2</v>
      </c>
      <c r="I273" s="22">
        <v>0</v>
      </c>
      <c r="J273" s="23">
        <f t="shared" si="19"/>
        <v>2</v>
      </c>
      <c r="K273" s="51"/>
      <c r="L273" s="22">
        <v>2</v>
      </c>
      <c r="M273" s="22">
        <v>0</v>
      </c>
      <c r="N273" s="22">
        <v>0</v>
      </c>
      <c r="O273" s="22">
        <v>3</v>
      </c>
      <c r="P273" s="23">
        <f t="shared" si="20"/>
        <v>5</v>
      </c>
      <c r="Q273" s="22">
        <v>0</v>
      </c>
      <c r="R273" s="23">
        <f t="shared" si="21"/>
        <v>5</v>
      </c>
      <c r="S273" s="25"/>
      <c r="T273" s="74"/>
      <c r="U273" s="26"/>
      <c r="V273" s="26"/>
      <c r="W273" s="26"/>
      <c r="X273" s="26"/>
      <c r="Y273" s="26"/>
    </row>
    <row r="274" spans="1:25" x14ac:dyDescent="0.2">
      <c r="A274" t="s">
        <v>569</v>
      </c>
      <c r="B274" s="109" t="s">
        <v>570</v>
      </c>
      <c r="C274" t="s">
        <v>58</v>
      </c>
      <c r="D274" s="22">
        <v>17</v>
      </c>
      <c r="E274" s="22">
        <v>0</v>
      </c>
      <c r="F274" s="22">
        <v>0</v>
      </c>
      <c r="G274" s="22">
        <v>0</v>
      </c>
      <c r="H274" s="23">
        <f t="shared" si="18"/>
        <v>17</v>
      </c>
      <c r="I274" s="22">
        <v>0</v>
      </c>
      <c r="J274" s="23">
        <f t="shared" si="19"/>
        <v>17</v>
      </c>
      <c r="K274" s="51"/>
      <c r="L274" s="22">
        <v>10</v>
      </c>
      <c r="M274" s="22">
        <v>4</v>
      </c>
      <c r="N274" s="22">
        <v>0</v>
      </c>
      <c r="O274" s="22">
        <v>5</v>
      </c>
      <c r="P274" s="23">
        <f t="shared" si="20"/>
        <v>19</v>
      </c>
      <c r="Q274" s="22">
        <v>0</v>
      </c>
      <c r="R274" s="23">
        <f t="shared" si="21"/>
        <v>19</v>
      </c>
      <c r="S274" s="25"/>
      <c r="T274" s="74"/>
      <c r="U274" s="26"/>
      <c r="V274" s="26"/>
      <c r="W274" s="26"/>
      <c r="X274" s="26"/>
      <c r="Y274" s="26"/>
    </row>
    <row r="275" spans="1:25" x14ac:dyDescent="0.2">
      <c r="A275" t="s">
        <v>571</v>
      </c>
      <c r="B275" t="s">
        <v>572</v>
      </c>
      <c r="C275" t="s">
        <v>58</v>
      </c>
      <c r="D275" s="22">
        <v>10</v>
      </c>
      <c r="E275" s="22">
        <v>0</v>
      </c>
      <c r="F275" s="22">
        <v>0</v>
      </c>
      <c r="G275" s="22">
        <v>0</v>
      </c>
      <c r="H275" s="23">
        <f t="shared" si="18"/>
        <v>10</v>
      </c>
      <c r="I275" s="22">
        <v>0</v>
      </c>
      <c r="J275" s="23">
        <f t="shared" si="19"/>
        <v>10</v>
      </c>
      <c r="K275" s="51"/>
      <c r="L275" s="22">
        <v>3</v>
      </c>
      <c r="M275" s="22">
        <v>0</v>
      </c>
      <c r="N275" s="22">
        <v>0</v>
      </c>
      <c r="O275" s="22">
        <v>0</v>
      </c>
      <c r="P275" s="23">
        <f t="shared" si="20"/>
        <v>3</v>
      </c>
      <c r="Q275" s="22">
        <v>0</v>
      </c>
      <c r="R275" s="23">
        <f t="shared" si="21"/>
        <v>3</v>
      </c>
      <c r="S275" s="25"/>
      <c r="T275" s="74"/>
      <c r="U275" s="26"/>
      <c r="V275" s="26"/>
      <c r="W275" s="26"/>
      <c r="X275" s="26"/>
      <c r="Y275" s="26"/>
    </row>
    <row r="276" spans="1:25" x14ac:dyDescent="0.2">
      <c r="A276" t="s">
        <v>573</v>
      </c>
      <c r="B276" s="109" t="s">
        <v>574</v>
      </c>
      <c r="C276" t="s">
        <v>58</v>
      </c>
      <c r="D276" s="22">
        <v>45</v>
      </c>
      <c r="E276" s="22">
        <v>0</v>
      </c>
      <c r="F276" s="22">
        <v>0</v>
      </c>
      <c r="G276" s="22">
        <v>0</v>
      </c>
      <c r="H276" s="23">
        <f t="shared" si="18"/>
        <v>45</v>
      </c>
      <c r="I276" s="22">
        <v>0</v>
      </c>
      <c r="J276" s="23">
        <f t="shared" si="19"/>
        <v>45</v>
      </c>
      <c r="K276" s="51"/>
      <c r="L276" s="22">
        <v>34</v>
      </c>
      <c r="M276" s="22">
        <v>0</v>
      </c>
      <c r="N276" s="22">
        <v>0</v>
      </c>
      <c r="O276" s="22">
        <v>6</v>
      </c>
      <c r="P276" s="23">
        <f t="shared" si="20"/>
        <v>40</v>
      </c>
      <c r="Q276" s="22">
        <v>0</v>
      </c>
      <c r="R276" s="23">
        <f t="shared" si="21"/>
        <v>40</v>
      </c>
      <c r="S276" s="25"/>
      <c r="T276" s="74"/>
      <c r="U276" s="26"/>
      <c r="V276" s="26"/>
      <c r="W276" s="26"/>
      <c r="X276" s="26"/>
      <c r="Y276" s="26"/>
    </row>
    <row r="277" spans="1:25" x14ac:dyDescent="0.2">
      <c r="A277" t="s">
        <v>575</v>
      </c>
      <c r="B277" t="s">
        <v>576</v>
      </c>
      <c r="C277" t="s">
        <v>35</v>
      </c>
      <c r="D277" s="22">
        <v>0</v>
      </c>
      <c r="E277" s="22">
        <v>0</v>
      </c>
      <c r="F277" s="22">
        <v>0</v>
      </c>
      <c r="G277" s="22">
        <v>5</v>
      </c>
      <c r="H277" s="23">
        <f t="shared" si="18"/>
        <v>5</v>
      </c>
      <c r="I277" s="22">
        <v>0</v>
      </c>
      <c r="J277" s="23">
        <f t="shared" si="19"/>
        <v>5</v>
      </c>
      <c r="K277" s="51"/>
      <c r="L277" s="22">
        <v>24</v>
      </c>
      <c r="M277" s="22">
        <v>5</v>
      </c>
      <c r="N277" s="22">
        <v>0</v>
      </c>
      <c r="O277" s="22">
        <v>13</v>
      </c>
      <c r="P277" s="23">
        <f t="shared" si="20"/>
        <v>42</v>
      </c>
      <c r="Q277" s="22">
        <v>19</v>
      </c>
      <c r="R277" s="23">
        <f t="shared" si="21"/>
        <v>61</v>
      </c>
      <c r="S277" s="25"/>
      <c r="T277" s="74"/>
      <c r="U277" s="26"/>
      <c r="V277" s="26"/>
      <c r="W277" s="26"/>
      <c r="X277" s="26"/>
      <c r="Y277" s="26"/>
    </row>
    <row r="278" spans="1:25" x14ac:dyDescent="0.2">
      <c r="A278" t="s">
        <v>577</v>
      </c>
      <c r="B278" t="s">
        <v>578</v>
      </c>
      <c r="C278" t="s">
        <v>38</v>
      </c>
      <c r="D278" s="22">
        <v>0</v>
      </c>
      <c r="E278" s="22">
        <v>0</v>
      </c>
      <c r="F278" s="22">
        <v>0</v>
      </c>
      <c r="G278" s="22">
        <v>0</v>
      </c>
      <c r="H278" s="23">
        <f t="shared" si="18"/>
        <v>0</v>
      </c>
      <c r="I278" s="22">
        <v>0</v>
      </c>
      <c r="J278" s="23">
        <f t="shared" si="19"/>
        <v>0</v>
      </c>
      <c r="K278" s="51"/>
      <c r="L278" s="22">
        <v>27</v>
      </c>
      <c r="M278" s="22">
        <v>0</v>
      </c>
      <c r="N278" s="22">
        <v>0</v>
      </c>
      <c r="O278" s="22">
        <v>4</v>
      </c>
      <c r="P278" s="23">
        <f t="shared" si="20"/>
        <v>31</v>
      </c>
      <c r="Q278" s="22">
        <v>0</v>
      </c>
      <c r="R278" s="23">
        <f t="shared" si="21"/>
        <v>31</v>
      </c>
      <c r="S278" s="25"/>
      <c r="T278" s="74"/>
      <c r="U278" s="26"/>
      <c r="V278" s="26"/>
      <c r="W278" s="26"/>
      <c r="X278" s="26"/>
      <c r="Y278" s="26"/>
    </row>
    <row r="279" spans="1:25" x14ac:dyDescent="0.2">
      <c r="A279" t="s">
        <v>579</v>
      </c>
      <c r="B279" s="109" t="s">
        <v>580</v>
      </c>
      <c r="C279" t="s">
        <v>58</v>
      </c>
      <c r="D279" s="22">
        <v>160</v>
      </c>
      <c r="E279" s="22">
        <v>0</v>
      </c>
      <c r="F279" s="22">
        <v>0</v>
      </c>
      <c r="G279" s="22">
        <v>4</v>
      </c>
      <c r="H279" s="23">
        <f t="shared" si="18"/>
        <v>164</v>
      </c>
      <c r="I279" s="22">
        <v>0</v>
      </c>
      <c r="J279" s="23">
        <f t="shared" si="19"/>
        <v>164</v>
      </c>
      <c r="K279" s="51"/>
      <c r="L279" s="22">
        <v>54</v>
      </c>
      <c r="M279" s="22">
        <v>0</v>
      </c>
      <c r="N279" s="22">
        <v>0</v>
      </c>
      <c r="O279" s="22">
        <v>1</v>
      </c>
      <c r="P279" s="23">
        <f t="shared" si="20"/>
        <v>55</v>
      </c>
      <c r="Q279" s="22">
        <v>0</v>
      </c>
      <c r="R279" s="23">
        <f t="shared" si="21"/>
        <v>55</v>
      </c>
      <c r="S279" s="25"/>
      <c r="T279" s="74"/>
      <c r="U279" s="26"/>
      <c r="V279" s="26"/>
      <c r="W279" s="26"/>
      <c r="X279" s="26"/>
      <c r="Y279" s="26"/>
    </row>
    <row r="280" spans="1:25" x14ac:dyDescent="0.2">
      <c r="A280" t="s">
        <v>581</v>
      </c>
      <c r="B280" t="s">
        <v>582</v>
      </c>
      <c r="C280" t="s">
        <v>58</v>
      </c>
      <c r="D280" s="22">
        <v>0</v>
      </c>
      <c r="E280" s="22">
        <v>0</v>
      </c>
      <c r="F280" s="22">
        <v>0</v>
      </c>
      <c r="G280" s="22">
        <v>0</v>
      </c>
      <c r="H280" s="23">
        <f t="shared" si="18"/>
        <v>0</v>
      </c>
      <c r="I280" s="22">
        <v>0</v>
      </c>
      <c r="J280" s="23">
        <f t="shared" si="19"/>
        <v>0</v>
      </c>
      <c r="K280" s="51"/>
      <c r="L280" s="22">
        <v>16</v>
      </c>
      <c r="M280" s="22">
        <v>0</v>
      </c>
      <c r="N280" s="22">
        <v>0</v>
      </c>
      <c r="O280" s="22">
        <v>4</v>
      </c>
      <c r="P280" s="23">
        <f t="shared" si="20"/>
        <v>20</v>
      </c>
      <c r="Q280" s="22">
        <v>0</v>
      </c>
      <c r="R280" s="23">
        <f t="shared" si="21"/>
        <v>20</v>
      </c>
      <c r="S280" s="25"/>
      <c r="T280" s="74"/>
      <c r="U280" s="26"/>
      <c r="V280" s="26"/>
      <c r="W280" s="26"/>
      <c r="X280" s="26"/>
      <c r="Y280" s="26"/>
    </row>
    <row r="281" spans="1:25" x14ac:dyDescent="0.2">
      <c r="A281" t="s">
        <v>583</v>
      </c>
      <c r="B281" t="s">
        <v>584</v>
      </c>
      <c r="C281" t="s">
        <v>58</v>
      </c>
      <c r="D281" s="22">
        <v>0</v>
      </c>
      <c r="E281" s="22">
        <v>0</v>
      </c>
      <c r="F281" s="22">
        <v>0</v>
      </c>
      <c r="G281" s="22">
        <v>0</v>
      </c>
      <c r="H281" s="23">
        <f t="shared" si="18"/>
        <v>0</v>
      </c>
      <c r="I281" s="22">
        <v>0</v>
      </c>
      <c r="J281" s="23">
        <f t="shared" si="19"/>
        <v>0</v>
      </c>
      <c r="K281" s="51"/>
      <c r="L281" s="22">
        <v>18</v>
      </c>
      <c r="M281" s="22">
        <v>0</v>
      </c>
      <c r="N281" s="22">
        <v>0</v>
      </c>
      <c r="O281" s="22">
        <v>0</v>
      </c>
      <c r="P281" s="23">
        <f t="shared" si="20"/>
        <v>18</v>
      </c>
      <c r="Q281" s="22">
        <v>0</v>
      </c>
      <c r="R281" s="23">
        <f t="shared" si="21"/>
        <v>18</v>
      </c>
      <c r="S281" s="25"/>
      <c r="T281" s="74"/>
      <c r="U281" s="26"/>
      <c r="V281" s="26"/>
      <c r="W281" s="26"/>
      <c r="X281" s="26"/>
      <c r="Y281" s="26"/>
    </row>
    <row r="282" spans="1:25" x14ac:dyDescent="0.2">
      <c r="A282" t="s">
        <v>585</v>
      </c>
      <c r="B282" s="109" t="s">
        <v>586</v>
      </c>
      <c r="C282" t="s">
        <v>35</v>
      </c>
      <c r="D282" s="22">
        <v>71</v>
      </c>
      <c r="E282" s="22">
        <v>0</v>
      </c>
      <c r="F282" s="22">
        <v>0</v>
      </c>
      <c r="G282" s="22">
        <v>5</v>
      </c>
      <c r="H282" s="23">
        <f t="shared" si="18"/>
        <v>76</v>
      </c>
      <c r="I282" s="22">
        <v>92</v>
      </c>
      <c r="J282" s="23">
        <f t="shared" si="19"/>
        <v>168</v>
      </c>
      <c r="K282" s="51"/>
      <c r="L282" s="22">
        <v>165</v>
      </c>
      <c r="M282" s="22">
        <v>0</v>
      </c>
      <c r="N282" s="22">
        <v>0</v>
      </c>
      <c r="O282" s="22">
        <v>22</v>
      </c>
      <c r="P282" s="23">
        <f t="shared" si="20"/>
        <v>187</v>
      </c>
      <c r="Q282" s="22">
        <v>65</v>
      </c>
      <c r="R282" s="23">
        <f t="shared" si="21"/>
        <v>252</v>
      </c>
      <c r="S282" s="25"/>
      <c r="T282" s="74"/>
      <c r="U282" s="26"/>
      <c r="V282" s="26"/>
      <c r="W282" s="26"/>
      <c r="X282" s="26"/>
      <c r="Y282" s="26"/>
    </row>
    <row r="283" spans="1:25" x14ac:dyDescent="0.2">
      <c r="A283" t="s">
        <v>587</v>
      </c>
      <c r="B283" s="109" t="s">
        <v>588</v>
      </c>
      <c r="C283" t="s">
        <v>58</v>
      </c>
      <c r="D283" s="22">
        <v>400</v>
      </c>
      <c r="E283" s="22">
        <v>0</v>
      </c>
      <c r="F283" s="22">
        <v>0</v>
      </c>
      <c r="G283" s="22">
        <v>43</v>
      </c>
      <c r="H283" s="23">
        <f t="shared" si="18"/>
        <v>443</v>
      </c>
      <c r="I283" s="22">
        <v>0</v>
      </c>
      <c r="J283" s="23">
        <f t="shared" si="19"/>
        <v>443</v>
      </c>
      <c r="K283" s="51"/>
      <c r="L283" s="22">
        <v>220</v>
      </c>
      <c r="M283" s="22">
        <v>0</v>
      </c>
      <c r="N283" s="22">
        <v>0</v>
      </c>
      <c r="O283" s="22">
        <v>49</v>
      </c>
      <c r="P283" s="23">
        <f t="shared" si="20"/>
        <v>269</v>
      </c>
      <c r="Q283" s="22">
        <v>0</v>
      </c>
      <c r="R283" s="23">
        <f t="shared" si="21"/>
        <v>269</v>
      </c>
      <c r="S283" s="25"/>
      <c r="T283" s="74"/>
      <c r="U283" s="26"/>
      <c r="V283" s="26"/>
      <c r="W283" s="26"/>
      <c r="X283" s="26"/>
      <c r="Y283" s="26"/>
    </row>
    <row r="284" spans="1:25" x14ac:dyDescent="0.2">
      <c r="A284" t="s">
        <v>589</v>
      </c>
      <c r="B284" s="109" t="s">
        <v>590</v>
      </c>
      <c r="C284" t="s">
        <v>58</v>
      </c>
      <c r="D284" s="22">
        <v>110</v>
      </c>
      <c r="E284" s="22">
        <v>0</v>
      </c>
      <c r="F284" s="22">
        <v>0</v>
      </c>
      <c r="G284" s="22">
        <v>24</v>
      </c>
      <c r="H284" s="23">
        <f t="shared" si="18"/>
        <v>134</v>
      </c>
      <c r="I284" s="22">
        <v>0</v>
      </c>
      <c r="J284" s="23">
        <f t="shared" si="19"/>
        <v>134</v>
      </c>
      <c r="K284" s="51"/>
      <c r="L284" s="22">
        <v>15</v>
      </c>
      <c r="M284" s="22">
        <v>0</v>
      </c>
      <c r="N284" s="22">
        <v>0</v>
      </c>
      <c r="O284" s="22">
        <v>31</v>
      </c>
      <c r="P284" s="23">
        <f t="shared" si="20"/>
        <v>46</v>
      </c>
      <c r="Q284" s="22">
        <v>0</v>
      </c>
      <c r="R284" s="23">
        <f t="shared" si="21"/>
        <v>46</v>
      </c>
      <c r="S284" s="25"/>
      <c r="T284" s="74"/>
      <c r="U284" s="26"/>
      <c r="V284" s="26"/>
      <c r="W284" s="26"/>
      <c r="X284" s="26"/>
      <c r="Y284" s="26"/>
    </row>
    <row r="285" spans="1:25" x14ac:dyDescent="0.2">
      <c r="A285" t="s">
        <v>591</v>
      </c>
      <c r="B285" s="109" t="s">
        <v>592</v>
      </c>
      <c r="C285" t="s">
        <v>58</v>
      </c>
      <c r="D285" s="22">
        <v>0</v>
      </c>
      <c r="E285" s="22">
        <v>0</v>
      </c>
      <c r="F285" s="22">
        <v>0</v>
      </c>
      <c r="G285" s="22">
        <v>45</v>
      </c>
      <c r="H285" s="23">
        <f t="shared" si="18"/>
        <v>45</v>
      </c>
      <c r="I285" s="22">
        <v>0</v>
      </c>
      <c r="J285" s="23">
        <f t="shared" si="19"/>
        <v>45</v>
      </c>
      <c r="K285" s="51"/>
      <c r="L285" s="22">
        <v>2</v>
      </c>
      <c r="M285" s="22">
        <v>0</v>
      </c>
      <c r="N285" s="22">
        <v>0</v>
      </c>
      <c r="O285" s="22">
        <v>0</v>
      </c>
      <c r="P285" s="23">
        <f t="shared" si="20"/>
        <v>2</v>
      </c>
      <c r="Q285" s="22">
        <v>0</v>
      </c>
      <c r="R285" s="23">
        <f t="shared" si="21"/>
        <v>2</v>
      </c>
      <c r="S285" s="25"/>
      <c r="T285" s="74"/>
      <c r="U285" s="26"/>
      <c r="V285" s="26"/>
      <c r="W285" s="26"/>
      <c r="X285" s="26"/>
      <c r="Y285" s="26"/>
    </row>
    <row r="286" spans="1:25" x14ac:dyDescent="0.2">
      <c r="A286" t="s">
        <v>593</v>
      </c>
      <c r="B286" s="109" t="s">
        <v>594</v>
      </c>
      <c r="C286" t="s">
        <v>35</v>
      </c>
      <c r="D286" s="22">
        <v>97</v>
      </c>
      <c r="E286" s="22">
        <v>0</v>
      </c>
      <c r="F286" s="22">
        <v>0</v>
      </c>
      <c r="G286" s="22">
        <v>29</v>
      </c>
      <c r="H286" s="23">
        <f t="shared" si="18"/>
        <v>126</v>
      </c>
      <c r="I286" s="22">
        <v>276</v>
      </c>
      <c r="J286" s="23">
        <f t="shared" si="19"/>
        <v>402</v>
      </c>
      <c r="K286" s="51"/>
      <c r="L286" s="22">
        <v>50</v>
      </c>
      <c r="M286" s="22">
        <v>0</v>
      </c>
      <c r="N286" s="22">
        <v>0</v>
      </c>
      <c r="O286" s="22">
        <v>0</v>
      </c>
      <c r="P286" s="23">
        <f t="shared" si="20"/>
        <v>50</v>
      </c>
      <c r="Q286" s="22">
        <v>28</v>
      </c>
      <c r="R286" s="23">
        <f t="shared" si="21"/>
        <v>78</v>
      </c>
      <c r="S286" s="25"/>
      <c r="T286" s="74"/>
      <c r="U286" s="26"/>
      <c r="V286" s="26"/>
      <c r="W286" s="26"/>
      <c r="X286" s="26"/>
      <c r="Y286" s="26"/>
    </row>
    <row r="287" spans="1:25" x14ac:dyDescent="0.2">
      <c r="A287" t="s">
        <v>595</v>
      </c>
      <c r="B287" t="s">
        <v>596</v>
      </c>
      <c r="C287" t="s">
        <v>32</v>
      </c>
      <c r="D287" s="22">
        <v>0</v>
      </c>
      <c r="E287" s="22">
        <v>0</v>
      </c>
      <c r="F287" s="22">
        <v>0</v>
      </c>
      <c r="G287" s="22">
        <v>0</v>
      </c>
      <c r="H287" s="23">
        <f t="shared" si="18"/>
        <v>0</v>
      </c>
      <c r="I287" s="22">
        <v>0</v>
      </c>
      <c r="J287" s="23">
        <f t="shared" si="19"/>
        <v>0</v>
      </c>
      <c r="K287" s="51"/>
      <c r="L287" s="22">
        <v>7</v>
      </c>
      <c r="M287" s="22">
        <v>0</v>
      </c>
      <c r="N287" s="22">
        <v>0</v>
      </c>
      <c r="O287" s="22">
        <v>18</v>
      </c>
      <c r="P287" s="23">
        <f t="shared" si="20"/>
        <v>25</v>
      </c>
      <c r="Q287" s="22">
        <v>0</v>
      </c>
      <c r="R287" s="23">
        <f t="shared" si="21"/>
        <v>25</v>
      </c>
      <c r="S287" s="25"/>
      <c r="T287" s="74"/>
      <c r="U287" s="26"/>
      <c r="V287" s="26"/>
      <c r="W287" s="26"/>
      <c r="X287" s="26"/>
      <c r="Y287" s="26"/>
    </row>
    <row r="288" spans="1:25" x14ac:dyDescent="0.2">
      <c r="A288" t="s">
        <v>597</v>
      </c>
      <c r="B288" s="109" t="s">
        <v>598</v>
      </c>
      <c r="C288" t="s">
        <v>58</v>
      </c>
      <c r="D288" s="22">
        <v>40</v>
      </c>
      <c r="E288" s="22">
        <v>32</v>
      </c>
      <c r="F288" s="22">
        <v>0</v>
      </c>
      <c r="G288" s="22">
        <v>116</v>
      </c>
      <c r="H288" s="23">
        <f t="shared" si="18"/>
        <v>188</v>
      </c>
      <c r="I288" s="22">
        <v>0</v>
      </c>
      <c r="J288" s="23">
        <f t="shared" si="19"/>
        <v>188</v>
      </c>
      <c r="K288" s="51"/>
      <c r="L288" s="22">
        <v>32</v>
      </c>
      <c r="M288" s="22">
        <v>0</v>
      </c>
      <c r="N288" s="22">
        <v>0</v>
      </c>
      <c r="O288" s="22">
        <v>13</v>
      </c>
      <c r="P288" s="23">
        <f t="shared" si="20"/>
        <v>45</v>
      </c>
      <c r="Q288" s="22">
        <v>0</v>
      </c>
      <c r="R288" s="23">
        <f t="shared" si="21"/>
        <v>45</v>
      </c>
      <c r="S288" s="25"/>
      <c r="T288" s="74"/>
      <c r="U288" s="26"/>
      <c r="V288" s="26"/>
      <c r="W288" s="26"/>
      <c r="X288" s="26"/>
      <c r="Y288" s="26"/>
    </row>
    <row r="289" spans="1:25" x14ac:dyDescent="0.2">
      <c r="A289" t="s">
        <v>599</v>
      </c>
      <c r="B289" s="109" t="s">
        <v>600</v>
      </c>
      <c r="C289" t="s">
        <v>38</v>
      </c>
      <c r="D289" s="22">
        <v>118</v>
      </c>
      <c r="E289" s="22">
        <v>0</v>
      </c>
      <c r="F289" s="22">
        <v>0</v>
      </c>
      <c r="G289" s="22">
        <v>0</v>
      </c>
      <c r="H289" s="23">
        <f t="shared" si="18"/>
        <v>118</v>
      </c>
      <c r="I289" s="22">
        <v>0</v>
      </c>
      <c r="J289" s="23">
        <f t="shared" si="19"/>
        <v>118</v>
      </c>
      <c r="K289" s="51"/>
      <c r="L289" s="22">
        <v>72</v>
      </c>
      <c r="M289" s="22">
        <v>0</v>
      </c>
      <c r="N289" s="22">
        <v>0</v>
      </c>
      <c r="O289" s="22">
        <v>0</v>
      </c>
      <c r="P289" s="23">
        <f t="shared" si="20"/>
        <v>72</v>
      </c>
      <c r="Q289" s="22">
        <v>2</v>
      </c>
      <c r="R289" s="23">
        <f t="shared" si="21"/>
        <v>74</v>
      </c>
      <c r="S289" s="25"/>
      <c r="T289" s="74"/>
      <c r="U289" s="26"/>
      <c r="V289" s="26"/>
      <c r="W289" s="26"/>
      <c r="X289" s="26"/>
      <c r="Y289" s="26"/>
    </row>
    <row r="290" spans="1:25" x14ac:dyDescent="0.2">
      <c r="A290" t="s">
        <v>601</v>
      </c>
      <c r="B290" s="109" t="s">
        <v>602</v>
      </c>
      <c r="C290" t="s">
        <v>38</v>
      </c>
      <c r="D290" s="22">
        <v>46</v>
      </c>
      <c r="E290" s="22">
        <v>0</v>
      </c>
      <c r="F290" s="22">
        <v>0</v>
      </c>
      <c r="G290" s="22">
        <v>12</v>
      </c>
      <c r="H290" s="23">
        <f t="shared" si="18"/>
        <v>58</v>
      </c>
      <c r="I290" s="22">
        <v>0</v>
      </c>
      <c r="J290" s="23">
        <f t="shared" si="19"/>
        <v>58</v>
      </c>
      <c r="K290" s="51"/>
      <c r="L290" s="22">
        <v>11</v>
      </c>
      <c r="M290" s="22">
        <v>0</v>
      </c>
      <c r="N290" s="22">
        <v>0</v>
      </c>
      <c r="O290" s="22">
        <v>0</v>
      </c>
      <c r="P290" s="23">
        <f t="shared" si="20"/>
        <v>11</v>
      </c>
      <c r="Q290" s="22">
        <v>0</v>
      </c>
      <c r="R290" s="23">
        <f t="shared" si="21"/>
        <v>11</v>
      </c>
      <c r="S290" s="25"/>
      <c r="T290" s="74"/>
      <c r="U290" s="26"/>
      <c r="V290" s="26"/>
      <c r="W290" s="26"/>
      <c r="X290" s="26"/>
      <c r="Y290" s="26"/>
    </row>
    <row r="291" spans="1:25" x14ac:dyDescent="0.2">
      <c r="A291" t="s">
        <v>603</v>
      </c>
      <c r="B291" s="109" t="s">
        <v>604</v>
      </c>
      <c r="C291" t="s">
        <v>32</v>
      </c>
      <c r="D291" s="22">
        <v>28</v>
      </c>
      <c r="E291" s="22">
        <v>0</v>
      </c>
      <c r="F291" s="22">
        <v>0</v>
      </c>
      <c r="G291" s="22">
        <v>33</v>
      </c>
      <c r="H291" s="23">
        <f t="shared" si="18"/>
        <v>61</v>
      </c>
      <c r="I291" s="22">
        <v>0</v>
      </c>
      <c r="J291" s="23">
        <f t="shared" si="19"/>
        <v>61</v>
      </c>
      <c r="K291" s="51"/>
      <c r="L291" s="22">
        <v>44</v>
      </c>
      <c r="M291" s="22">
        <v>0</v>
      </c>
      <c r="N291" s="22">
        <v>0</v>
      </c>
      <c r="O291" s="22">
        <v>12</v>
      </c>
      <c r="P291" s="23">
        <f t="shared" si="20"/>
        <v>56</v>
      </c>
      <c r="Q291" s="22">
        <v>0</v>
      </c>
      <c r="R291" s="23">
        <f t="shared" si="21"/>
        <v>56</v>
      </c>
      <c r="S291" s="25"/>
      <c r="T291" s="74"/>
      <c r="U291" s="26"/>
      <c r="V291" s="26"/>
      <c r="W291" s="26"/>
      <c r="X291" s="26"/>
      <c r="Y291" s="26"/>
    </row>
    <row r="292" spans="1:25" x14ac:dyDescent="0.2">
      <c r="A292" t="s">
        <v>605</v>
      </c>
      <c r="B292" s="109" t="s">
        <v>606</v>
      </c>
      <c r="C292" t="s">
        <v>38</v>
      </c>
      <c r="D292" s="22">
        <v>91</v>
      </c>
      <c r="E292" s="22">
        <v>0</v>
      </c>
      <c r="F292" s="22">
        <v>0</v>
      </c>
      <c r="G292" s="22">
        <v>25</v>
      </c>
      <c r="H292" s="23">
        <f t="shared" si="18"/>
        <v>116</v>
      </c>
      <c r="I292" s="22">
        <v>0</v>
      </c>
      <c r="J292" s="23">
        <f t="shared" si="19"/>
        <v>116</v>
      </c>
      <c r="K292" s="51"/>
      <c r="L292" s="22">
        <v>31</v>
      </c>
      <c r="M292" s="22">
        <v>0</v>
      </c>
      <c r="N292" s="22">
        <v>0</v>
      </c>
      <c r="O292" s="22">
        <v>0</v>
      </c>
      <c r="P292" s="23">
        <f t="shared" si="20"/>
        <v>31</v>
      </c>
      <c r="Q292" s="22">
        <v>0</v>
      </c>
      <c r="R292" s="23">
        <f t="shared" si="21"/>
        <v>31</v>
      </c>
      <c r="S292" s="25"/>
      <c r="T292" s="74"/>
      <c r="U292" s="26"/>
      <c r="V292" s="26"/>
      <c r="W292" s="26"/>
      <c r="X292" s="26"/>
      <c r="Y292" s="26"/>
    </row>
    <row r="293" spans="1:25" x14ac:dyDescent="0.2">
      <c r="A293" t="s">
        <v>607</v>
      </c>
      <c r="B293" s="109" t="s">
        <v>608</v>
      </c>
      <c r="C293" t="s">
        <v>32</v>
      </c>
      <c r="D293" s="22">
        <v>30</v>
      </c>
      <c r="E293" s="22">
        <v>0</v>
      </c>
      <c r="F293" s="22">
        <v>0</v>
      </c>
      <c r="G293" s="22">
        <v>9</v>
      </c>
      <c r="H293" s="23">
        <f t="shared" si="18"/>
        <v>39</v>
      </c>
      <c r="I293" s="22">
        <v>0</v>
      </c>
      <c r="J293" s="23">
        <f t="shared" si="19"/>
        <v>39</v>
      </c>
      <c r="K293" s="51"/>
      <c r="L293" s="22">
        <v>38</v>
      </c>
      <c r="M293" s="22">
        <v>10</v>
      </c>
      <c r="N293" s="22">
        <v>0</v>
      </c>
      <c r="O293" s="22">
        <v>29</v>
      </c>
      <c r="P293" s="23">
        <f t="shared" si="20"/>
        <v>77</v>
      </c>
      <c r="Q293" s="22">
        <v>0</v>
      </c>
      <c r="R293" s="23">
        <f t="shared" si="21"/>
        <v>77</v>
      </c>
      <c r="S293" s="25"/>
      <c r="T293" s="74"/>
      <c r="U293" s="26"/>
      <c r="V293" s="26"/>
      <c r="W293" s="26"/>
      <c r="X293" s="26"/>
      <c r="Y293" s="26"/>
    </row>
    <row r="294" spans="1:25" x14ac:dyDescent="0.2">
      <c r="A294" t="s">
        <v>609</v>
      </c>
      <c r="B294" s="109" t="s">
        <v>610</v>
      </c>
      <c r="C294" t="s">
        <v>35</v>
      </c>
      <c r="D294" s="22">
        <v>17</v>
      </c>
      <c r="E294" s="22">
        <v>0</v>
      </c>
      <c r="F294" s="22">
        <v>0</v>
      </c>
      <c r="G294" s="22">
        <v>12</v>
      </c>
      <c r="H294" s="23">
        <f t="shared" si="18"/>
        <v>29</v>
      </c>
      <c r="I294" s="22">
        <v>0</v>
      </c>
      <c r="J294" s="23">
        <f t="shared" si="19"/>
        <v>29</v>
      </c>
      <c r="K294" s="51"/>
      <c r="L294" s="22">
        <v>27</v>
      </c>
      <c r="M294" s="22">
        <v>0</v>
      </c>
      <c r="N294" s="22">
        <v>0</v>
      </c>
      <c r="O294" s="22">
        <v>26</v>
      </c>
      <c r="P294" s="23">
        <f t="shared" si="20"/>
        <v>53</v>
      </c>
      <c r="Q294" s="22">
        <v>0</v>
      </c>
      <c r="R294" s="23">
        <f t="shared" si="21"/>
        <v>53</v>
      </c>
      <c r="S294" s="25"/>
      <c r="T294" s="74"/>
      <c r="U294" s="26"/>
      <c r="V294" s="26"/>
      <c r="W294" s="26"/>
      <c r="X294" s="26"/>
      <c r="Y294" s="26"/>
    </row>
    <row r="295" spans="1:25" x14ac:dyDescent="0.2">
      <c r="A295" t="s">
        <v>611</v>
      </c>
      <c r="B295" s="109" t="s">
        <v>612</v>
      </c>
      <c r="C295" t="s">
        <v>38</v>
      </c>
      <c r="D295" s="22">
        <v>8</v>
      </c>
      <c r="E295" s="22">
        <v>0</v>
      </c>
      <c r="F295" s="22">
        <v>0</v>
      </c>
      <c r="G295" s="22">
        <v>21</v>
      </c>
      <c r="H295" s="23">
        <f t="shared" si="18"/>
        <v>29</v>
      </c>
      <c r="I295" s="22">
        <v>0</v>
      </c>
      <c r="J295" s="23">
        <f t="shared" si="19"/>
        <v>29</v>
      </c>
      <c r="K295" s="51"/>
      <c r="L295" s="22">
        <v>100</v>
      </c>
      <c r="M295" s="22">
        <v>0</v>
      </c>
      <c r="N295" s="22">
        <v>0</v>
      </c>
      <c r="O295" s="22">
        <v>13</v>
      </c>
      <c r="P295" s="23">
        <f t="shared" si="20"/>
        <v>113</v>
      </c>
      <c r="Q295" s="22">
        <v>0</v>
      </c>
      <c r="R295" s="23">
        <f t="shared" si="21"/>
        <v>113</v>
      </c>
      <c r="S295" s="25"/>
      <c r="T295" s="74"/>
      <c r="U295" s="26"/>
      <c r="V295" s="26"/>
      <c r="W295" s="26"/>
      <c r="X295" s="26"/>
      <c r="Y295" s="26"/>
    </row>
    <row r="296" spans="1:25" x14ac:dyDescent="0.2">
      <c r="A296" t="s">
        <v>613</v>
      </c>
      <c r="B296" t="s">
        <v>614</v>
      </c>
      <c r="C296" t="s">
        <v>51</v>
      </c>
      <c r="D296" s="22">
        <v>19</v>
      </c>
      <c r="E296" s="22">
        <v>0</v>
      </c>
      <c r="F296" s="22">
        <v>0</v>
      </c>
      <c r="G296" s="22">
        <v>0</v>
      </c>
      <c r="H296" s="23">
        <f t="shared" si="18"/>
        <v>19</v>
      </c>
      <c r="I296" s="22">
        <v>0</v>
      </c>
      <c r="J296" s="23">
        <f t="shared" si="19"/>
        <v>19</v>
      </c>
      <c r="K296" s="51"/>
      <c r="L296" s="22">
        <v>41</v>
      </c>
      <c r="M296" s="22">
        <v>41</v>
      </c>
      <c r="N296" s="22">
        <v>0</v>
      </c>
      <c r="O296" s="22">
        <v>26</v>
      </c>
      <c r="P296" s="23">
        <f t="shared" si="20"/>
        <v>108</v>
      </c>
      <c r="Q296" s="22">
        <v>0</v>
      </c>
      <c r="R296" s="23">
        <f t="shared" si="21"/>
        <v>108</v>
      </c>
      <c r="S296" s="25"/>
      <c r="T296" s="74"/>
      <c r="U296" s="26"/>
      <c r="V296" s="26"/>
      <c r="W296" s="26"/>
      <c r="X296" s="26"/>
      <c r="Y296" s="26"/>
    </row>
    <row r="297" spans="1:25" x14ac:dyDescent="0.2">
      <c r="D297" s="28">
        <f t="shared" ref="D297:J297" si="22">SUM(D10:D296)</f>
        <v>22113</v>
      </c>
      <c r="E297" s="28">
        <f t="shared" si="22"/>
        <v>944</v>
      </c>
      <c r="F297" s="28">
        <f t="shared" si="22"/>
        <v>24</v>
      </c>
      <c r="G297" s="28">
        <f t="shared" si="22"/>
        <v>5969</v>
      </c>
      <c r="H297" s="28">
        <f t="shared" si="22"/>
        <v>29050</v>
      </c>
      <c r="I297" s="28">
        <f t="shared" si="22"/>
        <v>11388</v>
      </c>
      <c r="J297" s="28">
        <f t="shared" si="22"/>
        <v>40438</v>
      </c>
      <c r="K297" s="33"/>
      <c r="L297" s="29">
        <f t="shared" ref="L297:R297" si="23">SUM(L10:L296)</f>
        <v>18280</v>
      </c>
      <c r="M297" s="29">
        <f t="shared" si="23"/>
        <v>582</v>
      </c>
      <c r="N297" s="29">
        <f t="shared" si="23"/>
        <v>5</v>
      </c>
      <c r="O297" s="29">
        <f t="shared" si="23"/>
        <v>3955</v>
      </c>
      <c r="P297" s="29">
        <f t="shared" si="23"/>
        <v>22822</v>
      </c>
      <c r="Q297" s="29">
        <f t="shared" si="23"/>
        <v>7523</v>
      </c>
      <c r="R297" s="29">
        <f t="shared" si="23"/>
        <v>30345</v>
      </c>
      <c r="S297" s="25"/>
      <c r="T297" s="26"/>
      <c r="U297" s="26"/>
      <c r="V297" s="26"/>
      <c r="W297" s="26"/>
      <c r="X297" s="26"/>
      <c r="Y297" s="26"/>
    </row>
    <row r="298" spans="1:25" x14ac:dyDescent="0.2">
      <c r="D298" s="32"/>
      <c r="E298" s="32"/>
      <c r="F298" s="32"/>
      <c r="G298" s="32"/>
      <c r="H298" s="32"/>
      <c r="I298" s="32"/>
      <c r="J298" s="32"/>
      <c r="K298" s="33"/>
      <c r="L298" s="33"/>
      <c r="M298" s="33"/>
      <c r="N298" s="33"/>
      <c r="O298" s="33"/>
      <c r="P298" s="33"/>
      <c r="Q298" s="33"/>
      <c r="R298" s="33"/>
      <c r="S298" s="25"/>
      <c r="T298" s="26"/>
      <c r="U298" s="26"/>
      <c r="V298" s="26"/>
      <c r="W298" s="26"/>
      <c r="X298" s="26"/>
      <c r="Y298" s="26"/>
    </row>
    <row r="299" spans="1:25" ht="25.5" customHeight="1" x14ac:dyDescent="0.2">
      <c r="A299" s="68" t="s">
        <v>657</v>
      </c>
      <c r="D299" s="32"/>
      <c r="E299" s="32"/>
      <c r="F299" s="32"/>
      <c r="G299" s="32"/>
      <c r="H299" s="32"/>
      <c r="I299" s="32"/>
      <c r="J299" s="32"/>
      <c r="K299" s="33"/>
      <c r="L299" s="33"/>
      <c r="M299" s="33"/>
      <c r="N299" s="33"/>
      <c r="O299" s="33"/>
      <c r="P299" s="33"/>
      <c r="Q299" s="33"/>
      <c r="R299" s="33"/>
      <c r="S299" s="25"/>
      <c r="T299" s="26"/>
      <c r="U299" s="26"/>
      <c r="V299" s="26"/>
      <c r="W299" s="26"/>
      <c r="X299" s="26"/>
      <c r="Y299" s="26"/>
    </row>
    <row r="300" spans="1:25" x14ac:dyDescent="0.2">
      <c r="A300" t="s">
        <v>626</v>
      </c>
      <c r="B300" t="s">
        <v>627</v>
      </c>
      <c r="C300" s="5" t="s">
        <v>625</v>
      </c>
      <c r="D300" s="34" t="s">
        <v>10</v>
      </c>
      <c r="E300" s="22">
        <v>0</v>
      </c>
      <c r="F300" s="22">
        <v>0</v>
      </c>
      <c r="G300" s="22">
        <v>0</v>
      </c>
      <c r="H300" s="23">
        <f t="shared" ref="H300:H307" si="24">SUM(D300:G300)</f>
        <v>0</v>
      </c>
      <c r="I300" s="22">
        <v>0</v>
      </c>
      <c r="J300" s="23">
        <f t="shared" ref="J300:J307" si="25">SUM(H300:I300)</f>
        <v>0</v>
      </c>
      <c r="K300" s="25"/>
      <c r="L300" s="34" t="s">
        <v>10</v>
      </c>
      <c r="M300" s="22">
        <v>0</v>
      </c>
      <c r="N300" s="22">
        <v>0</v>
      </c>
      <c r="O300" s="22">
        <v>0</v>
      </c>
      <c r="P300" s="23">
        <f t="shared" ref="P300:P307" si="26">SUM(L300:O300)</f>
        <v>0</v>
      </c>
      <c r="Q300" s="22">
        <v>23</v>
      </c>
      <c r="R300" s="23">
        <f t="shared" ref="R300:R307" si="27">SUM(P300:Q300)</f>
        <v>23</v>
      </c>
      <c r="S300" s="25"/>
      <c r="T300" s="74"/>
      <c r="U300" s="26"/>
      <c r="V300" s="26"/>
      <c r="W300" s="26"/>
      <c r="X300" s="26"/>
      <c r="Y300" s="26"/>
    </row>
    <row r="301" spans="1:25" x14ac:dyDescent="0.2">
      <c r="A301" t="s">
        <v>630</v>
      </c>
      <c r="B301" s="109" t="s">
        <v>631</v>
      </c>
      <c r="C301" s="5" t="s">
        <v>625</v>
      </c>
      <c r="D301" s="34" t="s">
        <v>10</v>
      </c>
      <c r="E301" s="22">
        <v>0</v>
      </c>
      <c r="F301" s="22">
        <v>0</v>
      </c>
      <c r="G301" s="22">
        <v>0</v>
      </c>
      <c r="H301" s="23">
        <f t="shared" si="24"/>
        <v>0</v>
      </c>
      <c r="I301" s="22">
        <v>0</v>
      </c>
      <c r="J301" s="23">
        <f t="shared" ref="J301" si="28">SUM(H301:I301)</f>
        <v>0</v>
      </c>
      <c r="K301" s="25"/>
      <c r="L301" s="34" t="s">
        <v>10</v>
      </c>
      <c r="M301" s="22">
        <v>15</v>
      </c>
      <c r="N301" s="22">
        <v>0</v>
      </c>
      <c r="O301" s="22">
        <v>21</v>
      </c>
      <c r="P301" s="23">
        <f t="shared" si="26"/>
        <v>36</v>
      </c>
      <c r="Q301" s="22">
        <v>125</v>
      </c>
      <c r="R301" s="23">
        <f t="shared" ref="R301" si="29">SUM(P301:Q301)</f>
        <v>161</v>
      </c>
      <c r="S301" s="25"/>
      <c r="T301" s="74"/>
      <c r="U301" s="26"/>
      <c r="V301" s="26"/>
      <c r="W301" s="26"/>
      <c r="X301" s="26"/>
      <c r="Y301" s="26"/>
    </row>
    <row r="302" spans="1:25" x14ac:dyDescent="0.2">
      <c r="A302" t="s">
        <v>638</v>
      </c>
      <c r="B302" s="109" t="s">
        <v>639</v>
      </c>
      <c r="C302" s="5" t="s">
        <v>625</v>
      </c>
      <c r="D302" s="34" t="s">
        <v>10</v>
      </c>
      <c r="E302" s="22">
        <v>0</v>
      </c>
      <c r="F302" s="22">
        <v>0</v>
      </c>
      <c r="G302" s="22">
        <v>0</v>
      </c>
      <c r="H302" s="23">
        <f t="shared" si="24"/>
        <v>0</v>
      </c>
      <c r="I302" s="22">
        <v>157</v>
      </c>
      <c r="J302" s="23">
        <f t="shared" si="25"/>
        <v>157</v>
      </c>
      <c r="K302" s="25"/>
      <c r="L302" s="34" t="s">
        <v>10</v>
      </c>
      <c r="M302" s="22">
        <v>0</v>
      </c>
      <c r="N302" s="22">
        <v>0</v>
      </c>
      <c r="O302" s="22">
        <v>0</v>
      </c>
      <c r="P302" s="23">
        <f t="shared" si="26"/>
        <v>0</v>
      </c>
      <c r="Q302" s="22">
        <v>6</v>
      </c>
      <c r="R302" s="23">
        <f t="shared" si="27"/>
        <v>6</v>
      </c>
      <c r="S302" s="25"/>
      <c r="T302" s="74"/>
      <c r="U302" s="26"/>
      <c r="V302" s="26"/>
      <c r="W302" s="26"/>
      <c r="X302" s="26"/>
      <c r="Y302" s="26"/>
    </row>
    <row r="303" spans="1:25" x14ac:dyDescent="0.2">
      <c r="A303" t="s">
        <v>698</v>
      </c>
      <c r="B303" t="s">
        <v>695</v>
      </c>
      <c r="C303" t="s">
        <v>625</v>
      </c>
      <c r="D303" s="34" t="s">
        <v>10</v>
      </c>
      <c r="E303" s="22">
        <v>0</v>
      </c>
      <c r="F303" s="22">
        <v>0</v>
      </c>
      <c r="G303" s="22">
        <v>0</v>
      </c>
      <c r="H303" s="23">
        <f t="shared" si="24"/>
        <v>0</v>
      </c>
      <c r="I303" s="22">
        <v>0</v>
      </c>
      <c r="J303" s="23">
        <f t="shared" si="25"/>
        <v>0</v>
      </c>
      <c r="K303" s="25"/>
      <c r="L303" s="34" t="s">
        <v>10</v>
      </c>
      <c r="M303" s="22">
        <v>0</v>
      </c>
      <c r="N303" s="22">
        <v>0</v>
      </c>
      <c r="O303" s="22">
        <v>0</v>
      </c>
      <c r="P303" s="23">
        <f t="shared" si="26"/>
        <v>0</v>
      </c>
      <c r="Q303" s="22">
        <v>118</v>
      </c>
      <c r="R303" s="23">
        <f t="shared" si="27"/>
        <v>118</v>
      </c>
      <c r="S303" s="25"/>
      <c r="T303" s="74"/>
      <c r="U303" s="26"/>
      <c r="V303" s="26"/>
      <c r="W303" s="26"/>
      <c r="X303" s="26"/>
      <c r="Y303" s="26"/>
    </row>
    <row r="304" spans="1:25" x14ac:dyDescent="0.2">
      <c r="A304" t="s">
        <v>705</v>
      </c>
      <c r="B304" t="s">
        <v>706</v>
      </c>
      <c r="C304" t="s">
        <v>625</v>
      </c>
      <c r="D304" s="34" t="s">
        <v>10</v>
      </c>
      <c r="E304" s="22">
        <v>0</v>
      </c>
      <c r="F304" s="22">
        <v>0</v>
      </c>
      <c r="G304" s="22">
        <v>0</v>
      </c>
      <c r="H304" s="23">
        <f t="shared" si="24"/>
        <v>0</v>
      </c>
      <c r="I304" s="22">
        <v>72</v>
      </c>
      <c r="J304" s="23">
        <f t="shared" ref="J304:J306" si="30">SUM(H304:I304)</f>
        <v>72</v>
      </c>
      <c r="K304" s="25"/>
      <c r="L304" s="34" t="s">
        <v>10</v>
      </c>
      <c r="M304" s="22">
        <v>0</v>
      </c>
      <c r="N304" s="22">
        <v>0</v>
      </c>
      <c r="O304" s="22">
        <v>0</v>
      </c>
      <c r="P304" s="23">
        <f t="shared" si="26"/>
        <v>0</v>
      </c>
      <c r="Q304" s="22">
        <v>71</v>
      </c>
      <c r="R304" s="23">
        <f t="shared" ref="R304:R306" si="31">SUM(P304:Q304)</f>
        <v>71</v>
      </c>
      <c r="S304" s="25"/>
      <c r="T304" s="74"/>
      <c r="U304" s="26"/>
      <c r="V304" s="26"/>
      <c r="W304" s="26"/>
      <c r="X304" s="26"/>
      <c r="Y304" s="26"/>
    </row>
    <row r="305" spans="1:25" x14ac:dyDescent="0.2">
      <c r="A305" t="s">
        <v>640</v>
      </c>
      <c r="B305" s="109" t="s">
        <v>641</v>
      </c>
      <c r="C305" s="5" t="s">
        <v>625</v>
      </c>
      <c r="D305" s="34" t="s">
        <v>10</v>
      </c>
      <c r="E305" s="22">
        <v>0</v>
      </c>
      <c r="F305" s="22">
        <v>0</v>
      </c>
      <c r="G305" s="22">
        <v>0</v>
      </c>
      <c r="H305" s="23">
        <f t="shared" si="24"/>
        <v>0</v>
      </c>
      <c r="I305" s="22">
        <v>0</v>
      </c>
      <c r="J305" s="23">
        <f t="shared" si="30"/>
        <v>0</v>
      </c>
      <c r="K305" s="25"/>
      <c r="L305" s="34" t="s">
        <v>10</v>
      </c>
      <c r="M305" s="22">
        <v>0</v>
      </c>
      <c r="N305" s="22">
        <v>0</v>
      </c>
      <c r="O305" s="22">
        <v>0</v>
      </c>
      <c r="P305" s="23">
        <f t="shared" si="26"/>
        <v>0</v>
      </c>
      <c r="Q305" s="22">
        <v>193</v>
      </c>
      <c r="R305" s="23">
        <f t="shared" si="31"/>
        <v>193</v>
      </c>
      <c r="S305" s="25"/>
      <c r="T305" s="74"/>
      <c r="U305" s="26"/>
      <c r="V305" s="26"/>
      <c r="W305" s="26"/>
      <c r="X305" s="26"/>
      <c r="Y305" s="26"/>
    </row>
    <row r="306" spans="1:25" x14ac:dyDescent="0.2">
      <c r="A306" t="s">
        <v>699</v>
      </c>
      <c r="B306" t="s">
        <v>696</v>
      </c>
      <c r="C306" t="s">
        <v>625</v>
      </c>
      <c r="D306" s="34" t="s">
        <v>10</v>
      </c>
      <c r="E306" s="22">
        <v>0</v>
      </c>
      <c r="F306" s="22">
        <v>0</v>
      </c>
      <c r="G306" s="22">
        <v>0</v>
      </c>
      <c r="H306" s="23">
        <f t="shared" si="24"/>
        <v>0</v>
      </c>
      <c r="I306" s="22">
        <v>0</v>
      </c>
      <c r="J306" s="23">
        <f t="shared" si="30"/>
        <v>0</v>
      </c>
      <c r="K306" s="25"/>
      <c r="L306" s="34" t="s">
        <v>10</v>
      </c>
      <c r="M306" s="22">
        <v>0</v>
      </c>
      <c r="N306" s="22">
        <v>0</v>
      </c>
      <c r="O306" s="22">
        <v>0</v>
      </c>
      <c r="P306" s="23">
        <f t="shared" si="26"/>
        <v>0</v>
      </c>
      <c r="Q306" s="22">
        <v>82</v>
      </c>
      <c r="R306" s="23">
        <f t="shared" si="31"/>
        <v>82</v>
      </c>
      <c r="S306" s="25"/>
      <c r="T306" s="74"/>
      <c r="U306" s="26"/>
      <c r="V306" s="26"/>
      <c r="W306" s="26"/>
      <c r="X306" s="26"/>
      <c r="Y306" s="26"/>
    </row>
    <row r="307" spans="1:25" x14ac:dyDescent="0.2">
      <c r="A307" t="s">
        <v>707</v>
      </c>
      <c r="B307" t="s">
        <v>708</v>
      </c>
      <c r="C307" t="s">
        <v>625</v>
      </c>
      <c r="D307" s="34" t="s">
        <v>10</v>
      </c>
      <c r="E307" s="22">
        <v>0</v>
      </c>
      <c r="F307" s="22">
        <v>0</v>
      </c>
      <c r="G307" s="22">
        <v>0</v>
      </c>
      <c r="H307" s="23">
        <f t="shared" si="24"/>
        <v>0</v>
      </c>
      <c r="I307" s="22">
        <v>57</v>
      </c>
      <c r="J307" s="23">
        <f t="shared" si="25"/>
        <v>57</v>
      </c>
      <c r="K307" s="25"/>
      <c r="L307" s="34" t="s">
        <v>10</v>
      </c>
      <c r="M307" s="22">
        <v>0</v>
      </c>
      <c r="N307" s="22">
        <v>0</v>
      </c>
      <c r="O307" s="22">
        <v>0</v>
      </c>
      <c r="P307" s="23">
        <f t="shared" si="26"/>
        <v>0</v>
      </c>
      <c r="Q307" s="22">
        <v>0</v>
      </c>
      <c r="R307" s="23">
        <f t="shared" si="27"/>
        <v>0</v>
      </c>
      <c r="S307" s="25"/>
      <c r="T307" s="74"/>
      <c r="U307" s="26"/>
      <c r="V307" s="26"/>
      <c r="W307" s="26"/>
      <c r="X307" s="26"/>
      <c r="Y307" s="26"/>
    </row>
    <row r="308" spans="1:25" x14ac:dyDescent="0.2">
      <c r="D308" s="41" t="s">
        <v>10</v>
      </c>
      <c r="E308" s="28">
        <f t="shared" ref="E308:J308" si="32">SUM(E300:E307)</f>
        <v>0</v>
      </c>
      <c r="F308" s="28">
        <f t="shared" si="32"/>
        <v>0</v>
      </c>
      <c r="G308" s="28">
        <f t="shared" si="32"/>
        <v>0</v>
      </c>
      <c r="H308" s="28">
        <f t="shared" si="32"/>
        <v>0</v>
      </c>
      <c r="I308" s="28">
        <f t="shared" si="32"/>
        <v>286</v>
      </c>
      <c r="J308" s="28">
        <f t="shared" si="32"/>
        <v>286</v>
      </c>
      <c r="K308" s="25"/>
      <c r="L308" s="42" t="s">
        <v>10</v>
      </c>
      <c r="M308" s="28">
        <f t="shared" ref="M308:R308" si="33">SUM(M300:M307)</f>
        <v>15</v>
      </c>
      <c r="N308" s="28">
        <f t="shared" si="33"/>
        <v>0</v>
      </c>
      <c r="O308" s="28">
        <f t="shared" si="33"/>
        <v>21</v>
      </c>
      <c r="P308" s="28">
        <f t="shared" si="33"/>
        <v>36</v>
      </c>
      <c r="Q308" s="28">
        <f t="shared" si="33"/>
        <v>618</v>
      </c>
      <c r="R308" s="28">
        <f t="shared" si="33"/>
        <v>654</v>
      </c>
      <c r="S308" s="26"/>
      <c r="T308" s="26"/>
      <c r="U308" s="26"/>
      <c r="V308" s="26"/>
      <c r="W308" s="26"/>
      <c r="X308" s="26"/>
      <c r="Y308" s="26"/>
    </row>
    <row r="309" spans="1:25" x14ac:dyDescent="0.2">
      <c r="B309" s="3"/>
      <c r="D309" s="22"/>
      <c r="E309" s="22"/>
      <c r="F309" s="22"/>
      <c r="G309" s="22"/>
      <c r="H309" s="22"/>
      <c r="I309" s="22"/>
      <c r="J309" s="26"/>
      <c r="K309" s="25"/>
      <c r="L309" s="26"/>
      <c r="M309" s="26"/>
      <c r="N309" s="26"/>
      <c r="O309" s="26"/>
      <c r="P309" s="26"/>
      <c r="Q309" s="26"/>
      <c r="R309" s="26"/>
      <c r="S309" s="26"/>
      <c r="T309" s="26"/>
      <c r="U309" s="26"/>
      <c r="V309" s="26"/>
      <c r="W309" s="26"/>
      <c r="X309" s="26"/>
      <c r="Y309" s="26"/>
    </row>
    <row r="310" spans="1:25" x14ac:dyDescent="0.2">
      <c r="B310" s="3" t="s">
        <v>616</v>
      </c>
      <c r="D310" s="22"/>
      <c r="E310" s="26"/>
      <c r="F310" s="26"/>
      <c r="G310" s="26"/>
      <c r="H310" s="26"/>
      <c r="I310" s="26"/>
      <c r="J310" s="26"/>
      <c r="K310" s="25"/>
      <c r="L310" s="22"/>
      <c r="M310" s="26"/>
      <c r="N310" s="26"/>
      <c r="O310" s="26"/>
      <c r="P310" s="26"/>
      <c r="Q310" s="26"/>
      <c r="R310" s="26"/>
      <c r="S310" s="26"/>
      <c r="T310" s="26"/>
      <c r="U310" s="26"/>
      <c r="V310" s="26"/>
      <c r="W310" s="26"/>
      <c r="X310" s="26"/>
      <c r="Y310" s="26"/>
    </row>
    <row r="311" spans="1:25" x14ac:dyDescent="0.2">
      <c r="D311" s="22"/>
      <c r="E311" s="22"/>
      <c r="F311" s="22"/>
      <c r="G311" s="22"/>
      <c r="H311" s="22"/>
      <c r="I311" s="22"/>
      <c r="J311" s="26"/>
      <c r="K311" s="25"/>
      <c r="L311" s="26"/>
      <c r="M311" s="26"/>
      <c r="N311" s="26"/>
      <c r="O311" s="26"/>
      <c r="P311" s="26"/>
      <c r="Q311" s="26"/>
      <c r="R311" s="26"/>
      <c r="S311" s="26"/>
      <c r="T311" s="26"/>
      <c r="U311" s="26"/>
      <c r="V311" s="26"/>
      <c r="W311" s="26"/>
      <c r="X311" s="26"/>
      <c r="Y311" s="26"/>
    </row>
    <row r="312" spans="1:25" x14ac:dyDescent="0.2">
      <c r="B312" s="5" t="s">
        <v>617</v>
      </c>
      <c r="C312" s="5" t="s">
        <v>32</v>
      </c>
      <c r="D312" s="46">
        <v>4990</v>
      </c>
      <c r="E312" s="46">
        <v>206</v>
      </c>
      <c r="F312" s="46">
        <v>0</v>
      </c>
      <c r="G312" s="46">
        <v>1808</v>
      </c>
      <c r="H312" s="23">
        <f t="shared" ref="H312:H313" si="34">SUM(D312:G312)</f>
        <v>7004</v>
      </c>
      <c r="I312" s="46">
        <v>1183</v>
      </c>
      <c r="J312" s="24">
        <f t="shared" ref="J312:J313" si="35">SUM(H312:I312)</f>
        <v>8187</v>
      </c>
      <c r="K312" s="25"/>
      <c r="L312" s="46">
        <v>3889</v>
      </c>
      <c r="M312" s="46">
        <v>233</v>
      </c>
      <c r="N312" s="46">
        <v>0</v>
      </c>
      <c r="O312" s="46">
        <v>1367</v>
      </c>
      <c r="P312" s="23">
        <f t="shared" ref="P312:P313" si="36">SUM(L312:O312)</f>
        <v>5489</v>
      </c>
      <c r="Q312" s="46">
        <v>736</v>
      </c>
      <c r="R312" s="24">
        <f t="shared" ref="R312:R313" si="37">SUM(P312:Q312)</f>
        <v>6225</v>
      </c>
      <c r="S312" s="26"/>
      <c r="T312" s="26"/>
      <c r="U312" s="26"/>
      <c r="V312" s="26"/>
      <c r="W312" s="26"/>
      <c r="X312" s="26"/>
      <c r="Y312" s="26"/>
    </row>
    <row r="313" spans="1:25" x14ac:dyDescent="0.2">
      <c r="B313" s="5" t="s">
        <v>646</v>
      </c>
      <c r="C313" s="77" t="s">
        <v>625</v>
      </c>
      <c r="D313" s="34" t="s">
        <v>10</v>
      </c>
      <c r="E313" s="46">
        <v>0</v>
      </c>
      <c r="F313" s="46">
        <v>0</v>
      </c>
      <c r="G313" s="46">
        <v>0</v>
      </c>
      <c r="H313" s="23">
        <f t="shared" si="34"/>
        <v>0</v>
      </c>
      <c r="I313" s="46">
        <v>286</v>
      </c>
      <c r="J313" s="24">
        <f t="shared" si="35"/>
        <v>286</v>
      </c>
      <c r="K313" s="25"/>
      <c r="L313" s="34" t="s">
        <v>10</v>
      </c>
      <c r="M313" s="46">
        <v>15</v>
      </c>
      <c r="N313" s="46">
        <v>0</v>
      </c>
      <c r="O313" s="46">
        <v>21</v>
      </c>
      <c r="P313" s="23">
        <f t="shared" si="36"/>
        <v>36</v>
      </c>
      <c r="Q313" s="46">
        <v>618</v>
      </c>
      <c r="R313" s="24">
        <f t="shared" si="37"/>
        <v>654</v>
      </c>
      <c r="S313" s="26"/>
      <c r="T313" s="26"/>
      <c r="U313" s="26"/>
      <c r="V313" s="26"/>
      <c r="W313" s="26"/>
      <c r="X313" s="26"/>
      <c r="Y313" s="26"/>
    </row>
    <row r="314" spans="1:25" x14ac:dyDescent="0.2">
      <c r="B314" s="5" t="s">
        <v>618</v>
      </c>
      <c r="C314" s="5" t="s">
        <v>38</v>
      </c>
      <c r="D314" s="46">
        <v>5310</v>
      </c>
      <c r="E314" s="46">
        <v>319</v>
      </c>
      <c r="F314" s="46">
        <v>0</v>
      </c>
      <c r="G314" s="46">
        <v>1652</v>
      </c>
      <c r="H314" s="23">
        <f t="shared" ref="H314:H317" si="38">SUM(D314:G314)</f>
        <v>7281</v>
      </c>
      <c r="I314" s="46">
        <v>2013</v>
      </c>
      <c r="J314" s="24">
        <f t="shared" ref="J314:J317" si="39">SUM(H314:I314)</f>
        <v>9294</v>
      </c>
      <c r="K314" s="25"/>
      <c r="L314" s="46">
        <v>4714</v>
      </c>
      <c r="M314" s="46">
        <v>104</v>
      </c>
      <c r="N314" s="46">
        <v>0</v>
      </c>
      <c r="O314" s="46">
        <v>965</v>
      </c>
      <c r="P314" s="23">
        <f t="shared" ref="P314:P317" si="40">SUM(L314:O314)</f>
        <v>5783</v>
      </c>
      <c r="Q314" s="46">
        <v>2423</v>
      </c>
      <c r="R314" s="24">
        <f t="shared" ref="R314:R317" si="41">SUM(P314:Q314)</f>
        <v>8206</v>
      </c>
      <c r="S314" s="26"/>
      <c r="T314" s="26"/>
      <c r="U314" s="26"/>
      <c r="V314" s="26"/>
      <c r="W314" s="26"/>
      <c r="X314" s="26"/>
      <c r="Y314" s="26"/>
    </row>
    <row r="315" spans="1:25" x14ac:dyDescent="0.2">
      <c r="B315" s="5" t="s">
        <v>619</v>
      </c>
      <c r="C315" s="5" t="s">
        <v>51</v>
      </c>
      <c r="D315" s="46">
        <v>4317</v>
      </c>
      <c r="E315" s="46">
        <v>118</v>
      </c>
      <c r="F315" s="46">
        <v>16</v>
      </c>
      <c r="G315" s="46">
        <v>488</v>
      </c>
      <c r="H315" s="23">
        <f t="shared" si="38"/>
        <v>4939</v>
      </c>
      <c r="I315" s="46">
        <v>3043</v>
      </c>
      <c r="J315" s="24">
        <f t="shared" si="39"/>
        <v>7982</v>
      </c>
      <c r="K315" s="25"/>
      <c r="L315" s="46">
        <v>3460</v>
      </c>
      <c r="M315" s="46">
        <v>74</v>
      </c>
      <c r="N315" s="46">
        <v>5</v>
      </c>
      <c r="O315" s="46">
        <v>246</v>
      </c>
      <c r="P315" s="23">
        <f t="shared" si="40"/>
        <v>3785</v>
      </c>
      <c r="Q315" s="46">
        <v>1375</v>
      </c>
      <c r="R315" s="24">
        <f t="shared" si="41"/>
        <v>5160</v>
      </c>
      <c r="S315" s="26"/>
      <c r="T315" s="26"/>
      <c r="U315" s="26"/>
      <c r="V315" s="26"/>
      <c r="W315" s="26"/>
      <c r="X315" s="26"/>
      <c r="Y315" s="26"/>
    </row>
    <row r="316" spans="1:25" x14ac:dyDescent="0.2">
      <c r="B316" s="5" t="s">
        <v>615</v>
      </c>
      <c r="C316" s="5" t="s">
        <v>35</v>
      </c>
      <c r="D316" s="46">
        <v>3608</v>
      </c>
      <c r="E316" s="46">
        <v>131</v>
      </c>
      <c r="F316" s="46">
        <v>8</v>
      </c>
      <c r="G316" s="46">
        <v>847</v>
      </c>
      <c r="H316" s="23">
        <f t="shared" si="38"/>
        <v>4594</v>
      </c>
      <c r="I316" s="46">
        <v>4109</v>
      </c>
      <c r="J316" s="24">
        <f t="shared" si="39"/>
        <v>8703</v>
      </c>
      <c r="K316" s="25"/>
      <c r="L316" s="46">
        <v>3111</v>
      </c>
      <c r="M316" s="46">
        <v>85</v>
      </c>
      <c r="N316" s="46">
        <v>0</v>
      </c>
      <c r="O316" s="46">
        <v>545</v>
      </c>
      <c r="P316" s="23">
        <f t="shared" si="40"/>
        <v>3741</v>
      </c>
      <c r="Q316" s="46">
        <v>2177</v>
      </c>
      <c r="R316" s="24">
        <f t="shared" si="41"/>
        <v>5918</v>
      </c>
      <c r="S316" s="26"/>
      <c r="T316" s="26"/>
      <c r="U316" s="26"/>
      <c r="V316" s="26"/>
      <c r="W316" s="26"/>
      <c r="X316" s="26"/>
      <c r="Y316" s="26"/>
    </row>
    <row r="317" spans="1:25" x14ac:dyDescent="0.2">
      <c r="B317" s="5" t="s">
        <v>620</v>
      </c>
      <c r="C317" s="5" t="s">
        <v>58</v>
      </c>
      <c r="D317" s="46">
        <v>3888</v>
      </c>
      <c r="E317" s="46">
        <v>170</v>
      </c>
      <c r="F317" s="46">
        <v>0</v>
      </c>
      <c r="G317" s="46">
        <v>1174</v>
      </c>
      <c r="H317" s="23">
        <f t="shared" si="38"/>
        <v>5232</v>
      </c>
      <c r="I317" s="46">
        <v>1040</v>
      </c>
      <c r="J317" s="24">
        <f t="shared" si="39"/>
        <v>6272</v>
      </c>
      <c r="K317" s="25"/>
      <c r="L317" s="46">
        <v>3106</v>
      </c>
      <c r="M317" s="46">
        <v>86</v>
      </c>
      <c r="N317" s="46">
        <v>0</v>
      </c>
      <c r="O317" s="46">
        <v>832</v>
      </c>
      <c r="P317" s="23">
        <f t="shared" si="40"/>
        <v>4024</v>
      </c>
      <c r="Q317" s="46">
        <v>812</v>
      </c>
      <c r="R317" s="24">
        <f t="shared" si="41"/>
        <v>4836</v>
      </c>
      <c r="S317" s="26"/>
      <c r="T317" s="26"/>
      <c r="U317" s="26"/>
      <c r="V317" s="26"/>
      <c r="W317" s="26"/>
      <c r="X317" s="26"/>
      <c r="Y317" s="26"/>
    </row>
    <row r="318" spans="1:25" x14ac:dyDescent="0.2">
      <c r="B318" s="39" t="s">
        <v>647</v>
      </c>
      <c r="D318" s="28">
        <f t="shared" ref="D318:J318" si="42">SUM(D312:D317)</f>
        <v>22113</v>
      </c>
      <c r="E318" s="28">
        <f t="shared" si="42"/>
        <v>944</v>
      </c>
      <c r="F318" s="28">
        <f t="shared" si="42"/>
        <v>24</v>
      </c>
      <c r="G318" s="28">
        <f t="shared" si="42"/>
        <v>5969</v>
      </c>
      <c r="H318" s="28">
        <f t="shared" si="42"/>
        <v>29050</v>
      </c>
      <c r="I318" s="28">
        <f t="shared" si="42"/>
        <v>11674</v>
      </c>
      <c r="J318" s="28">
        <f t="shared" si="42"/>
        <v>40724</v>
      </c>
      <c r="K318" s="25"/>
      <c r="L318" s="29">
        <f t="shared" ref="L318:R318" si="43">SUM(L312:L317)</f>
        <v>18280</v>
      </c>
      <c r="M318" s="29">
        <f t="shared" si="43"/>
        <v>597</v>
      </c>
      <c r="N318" s="29">
        <f t="shared" si="43"/>
        <v>5</v>
      </c>
      <c r="O318" s="29">
        <f t="shared" si="43"/>
        <v>3976</v>
      </c>
      <c r="P318" s="29">
        <f t="shared" si="43"/>
        <v>22858</v>
      </c>
      <c r="Q318" s="29">
        <f t="shared" si="43"/>
        <v>8141</v>
      </c>
      <c r="R318" s="29">
        <f t="shared" si="43"/>
        <v>30999</v>
      </c>
      <c r="S318" s="26"/>
      <c r="T318" s="26"/>
      <c r="U318" s="26"/>
      <c r="V318" s="26"/>
      <c r="W318" s="26"/>
      <c r="X318" s="26"/>
      <c r="Y318" s="26"/>
    </row>
    <row r="319" spans="1:25" x14ac:dyDescent="0.2">
      <c r="D319" s="26"/>
      <c r="E319" s="26"/>
      <c r="F319" s="26"/>
      <c r="G319" s="26"/>
      <c r="H319" s="26"/>
      <c r="I319" s="26"/>
      <c r="J319" s="26"/>
      <c r="K319" s="26"/>
      <c r="L319" s="26"/>
      <c r="M319" s="26"/>
      <c r="N319" s="26"/>
      <c r="O319" s="26"/>
      <c r="P319" s="26"/>
      <c r="Q319" s="26"/>
      <c r="R319" s="26"/>
      <c r="T319" s="26"/>
    </row>
    <row r="320" spans="1:25" ht="14.25" x14ac:dyDescent="0.2">
      <c r="A320" s="15"/>
      <c r="D320" s="46"/>
      <c r="E320" s="46"/>
      <c r="F320" s="46"/>
      <c r="G320" s="46"/>
      <c r="H320" s="46"/>
      <c r="I320" s="46"/>
      <c r="J320" s="46"/>
      <c r="K320" s="46"/>
      <c r="L320" s="46"/>
      <c r="M320" s="46"/>
      <c r="N320" s="46"/>
      <c r="O320" s="46"/>
      <c r="P320" s="46"/>
      <c r="Q320" s="46"/>
      <c r="R320" s="46"/>
      <c r="S320" s="26"/>
      <c r="T320" s="26"/>
      <c r="U320" s="26"/>
      <c r="V320" s="26"/>
      <c r="W320" s="26"/>
      <c r="X320" s="26"/>
      <c r="Y320" s="26"/>
    </row>
    <row r="321" spans="1:18" x14ac:dyDescent="0.2">
      <c r="A321" s="5" t="s">
        <v>27</v>
      </c>
      <c r="D321" s="107"/>
      <c r="E321" s="107"/>
      <c r="F321" s="107"/>
      <c r="G321" s="107"/>
      <c r="H321" s="107"/>
      <c r="I321" s="107"/>
      <c r="J321" s="107"/>
      <c r="L321" s="107"/>
      <c r="M321" s="107"/>
      <c r="N321" s="107"/>
      <c r="O321" s="107"/>
      <c r="P321" s="107"/>
      <c r="Q321" s="107"/>
      <c r="R321" s="107"/>
    </row>
    <row r="322" spans="1:18" x14ac:dyDescent="0.2">
      <c r="C322" s="77"/>
      <c r="D322" s="107"/>
      <c r="E322" s="107"/>
      <c r="F322" s="107"/>
      <c r="G322" s="107"/>
      <c r="H322" s="107"/>
      <c r="I322" s="107"/>
      <c r="J322" s="107"/>
      <c r="K322" s="5"/>
      <c r="L322" s="107"/>
      <c r="M322" s="107"/>
      <c r="N322" s="107"/>
      <c r="O322" s="107"/>
      <c r="P322" s="107"/>
      <c r="Q322" s="107"/>
      <c r="R322" s="107"/>
    </row>
  </sheetData>
  <mergeCells count="3">
    <mergeCell ref="A2:R2"/>
    <mergeCell ref="D7:J7"/>
    <mergeCell ref="L7:R7"/>
  </mergeCells>
  <conditionalFormatting sqref="U10:U294 U296">
    <cfRule type="cellIs" dxfId="2" priority="2" operator="notEqual">
      <formula>0</formula>
    </cfRule>
  </conditionalFormatting>
  <conditionalFormatting sqref="U295">
    <cfRule type="cellIs" dxfId="1" priority="1" operator="notEqual">
      <formula>0</formula>
    </cfRule>
  </conditionalFormatting>
  <pageMargins left="0.70866141732283472" right="0.70866141732283472" top="0.55118110236220474" bottom="0.55118110236220474" header="0.31496062992125984" footer="0.31496062992125984"/>
  <pageSetup paperSize="8" scale="94" fitToHeight="0" orientation="landscape" r:id="rId1"/>
  <headerFooter>
    <oddFooter>&amp;RPage &amp;P of &amp;N</oddFooter>
    <evenFooter>&amp;RPage &amp;P of &amp;N</evenFooter>
    <firstFooter>&amp;RPage &amp;P of &amp;N</firstFooter>
  </headerFooter>
  <rowBreaks count="1" manualBreakCount="1">
    <brk id="29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7"/>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21" x14ac:dyDescent="0.2">
      <c r="R1" s="65" t="str">
        <f>'Table 1'!Q1</f>
        <v>Publication date:  20 June 2017</v>
      </c>
    </row>
    <row r="2" spans="1:21" ht="18" x14ac:dyDescent="0.25">
      <c r="A2" s="112" t="s">
        <v>26</v>
      </c>
      <c r="B2" s="113"/>
      <c r="C2" s="113"/>
      <c r="D2" s="113"/>
      <c r="E2" s="113"/>
      <c r="F2" s="113"/>
      <c r="G2" s="113"/>
      <c r="H2" s="113"/>
      <c r="I2" s="113"/>
      <c r="J2" s="113"/>
      <c r="K2" s="113"/>
      <c r="L2" s="113"/>
      <c r="M2" s="113"/>
      <c r="N2" s="113"/>
      <c r="O2" s="113"/>
      <c r="P2" s="113"/>
      <c r="Q2" s="113"/>
      <c r="R2" s="113"/>
    </row>
    <row r="3" spans="1:21" ht="8.25" customHeight="1" x14ac:dyDescent="0.2"/>
    <row r="4" spans="1:21" ht="18.75" customHeight="1" x14ac:dyDescent="0.25">
      <c r="A4" s="4" t="s">
        <v>653</v>
      </c>
    </row>
    <row r="5" spans="1:21" ht="18.75" customHeight="1" x14ac:dyDescent="0.25">
      <c r="A5" s="4" t="s">
        <v>730</v>
      </c>
    </row>
    <row r="6" spans="1:21" x14ac:dyDescent="0.2">
      <c r="A6" s="19"/>
      <c r="B6" s="19"/>
      <c r="C6" s="19"/>
      <c r="D6" s="45"/>
      <c r="E6" s="45"/>
      <c r="F6" s="45"/>
      <c r="G6" s="45"/>
      <c r="H6" s="45"/>
      <c r="I6" s="45"/>
      <c r="J6" s="19"/>
      <c r="L6" s="19"/>
      <c r="M6" s="19"/>
      <c r="N6" s="19"/>
      <c r="O6" s="19"/>
      <c r="P6" s="19"/>
      <c r="Q6" s="19"/>
      <c r="R6" s="19"/>
    </row>
    <row r="7" spans="1:21" ht="14.25" customHeight="1" x14ac:dyDescent="0.2">
      <c r="A7" s="19"/>
      <c r="B7" s="19"/>
      <c r="C7" s="19"/>
      <c r="D7" s="119" t="s">
        <v>3</v>
      </c>
      <c r="E7" s="120"/>
      <c r="F7" s="120"/>
      <c r="G7" s="120"/>
      <c r="H7" s="121"/>
      <c r="I7" s="121"/>
      <c r="J7" s="121"/>
      <c r="K7" s="100"/>
      <c r="L7" s="119" t="s">
        <v>4</v>
      </c>
      <c r="M7" s="122"/>
      <c r="N7" s="122"/>
      <c r="O7" s="122"/>
      <c r="P7" s="123"/>
      <c r="Q7" s="123"/>
      <c r="R7" s="123"/>
    </row>
    <row r="8" spans="1:21" ht="51" customHeight="1" x14ac:dyDescent="0.2">
      <c r="A8" s="20" t="s">
        <v>28</v>
      </c>
      <c r="B8" s="20" t="s">
        <v>769</v>
      </c>
      <c r="C8" s="21" t="s">
        <v>29</v>
      </c>
      <c r="D8" s="66" t="s">
        <v>20</v>
      </c>
      <c r="E8" s="66" t="s">
        <v>0</v>
      </c>
      <c r="F8" s="66" t="s">
        <v>2</v>
      </c>
      <c r="G8" s="66" t="s">
        <v>22</v>
      </c>
      <c r="H8" s="83" t="s">
        <v>670</v>
      </c>
      <c r="I8" s="50" t="s">
        <v>668</v>
      </c>
      <c r="J8" s="64" t="s">
        <v>5</v>
      </c>
      <c r="K8" s="67"/>
      <c r="L8" s="66" t="s">
        <v>20</v>
      </c>
      <c r="M8" s="66" t="s">
        <v>0</v>
      </c>
      <c r="N8" s="66" t="s">
        <v>2</v>
      </c>
      <c r="O8" s="66" t="s">
        <v>22</v>
      </c>
      <c r="P8" s="83" t="s">
        <v>670</v>
      </c>
      <c r="Q8" s="50" t="s">
        <v>668</v>
      </c>
      <c r="R8" s="64" t="s">
        <v>5</v>
      </c>
    </row>
    <row r="9" spans="1:21" ht="25.5" customHeight="1" x14ac:dyDescent="0.2">
      <c r="A9" s="70" t="s">
        <v>656</v>
      </c>
      <c r="B9" s="69"/>
      <c r="C9" s="69"/>
      <c r="D9" s="69"/>
      <c r="E9" s="69"/>
      <c r="F9" s="69"/>
      <c r="G9" s="69"/>
      <c r="H9" s="69"/>
      <c r="I9" s="69"/>
      <c r="J9" s="69"/>
      <c r="K9" s="69"/>
      <c r="L9" s="69"/>
      <c r="M9" s="69"/>
      <c r="N9" s="69"/>
      <c r="O9" s="69"/>
      <c r="P9" s="69"/>
      <c r="Q9" s="69"/>
      <c r="R9" s="69"/>
    </row>
    <row r="10" spans="1:21" ht="14.25" x14ac:dyDescent="0.2">
      <c r="A10" t="s">
        <v>30</v>
      </c>
      <c r="B10" s="109" t="s">
        <v>31</v>
      </c>
      <c r="C10" t="s">
        <v>32</v>
      </c>
      <c r="D10" s="22">
        <v>5</v>
      </c>
      <c r="E10" s="22">
        <v>0</v>
      </c>
      <c r="F10" s="22">
        <v>0</v>
      </c>
      <c r="G10" s="22">
        <v>0</v>
      </c>
      <c r="H10" s="23">
        <f t="shared" ref="H10:H73" si="0">SUM(D10:G10)</f>
        <v>5</v>
      </c>
      <c r="I10" s="22">
        <v>0</v>
      </c>
      <c r="J10" s="23">
        <f>SUM(H10:I10)</f>
        <v>5</v>
      </c>
      <c r="K10" s="72" t="s">
        <v>731</v>
      </c>
      <c r="L10" s="22">
        <v>5</v>
      </c>
      <c r="M10" s="22">
        <v>0</v>
      </c>
      <c r="N10" s="22">
        <v>0</v>
      </c>
      <c r="O10" s="22">
        <v>0</v>
      </c>
      <c r="P10" s="23">
        <f t="shared" ref="P10:P73" si="1">SUM(L10:O10)</f>
        <v>5</v>
      </c>
      <c r="Q10" s="22">
        <v>0</v>
      </c>
      <c r="R10" s="23">
        <f>SUM(P10:Q10)</f>
        <v>5</v>
      </c>
      <c r="S10" s="72" t="s">
        <v>731</v>
      </c>
      <c r="T10" s="74"/>
      <c r="U10" s="26"/>
    </row>
    <row r="11" spans="1:21" ht="14.25" x14ac:dyDescent="0.2">
      <c r="A11" t="s">
        <v>33</v>
      </c>
      <c r="B11" s="109" t="s">
        <v>34</v>
      </c>
      <c r="C11" t="s">
        <v>35</v>
      </c>
      <c r="D11" s="22">
        <v>14</v>
      </c>
      <c r="E11" s="22">
        <v>0</v>
      </c>
      <c r="F11" s="22">
        <v>0</v>
      </c>
      <c r="G11" s="22">
        <v>0</v>
      </c>
      <c r="H11" s="23">
        <f t="shared" si="0"/>
        <v>14</v>
      </c>
      <c r="I11" s="22">
        <v>0</v>
      </c>
      <c r="J11" s="23">
        <f t="shared" ref="J11:J72" si="2">SUM(H11:I11)</f>
        <v>14</v>
      </c>
      <c r="K11" s="72" t="s">
        <v>731</v>
      </c>
      <c r="L11" s="22">
        <v>22</v>
      </c>
      <c r="M11" s="22">
        <v>42</v>
      </c>
      <c r="N11" s="22">
        <v>0</v>
      </c>
      <c r="O11" s="22">
        <v>0</v>
      </c>
      <c r="P11" s="23">
        <f t="shared" si="1"/>
        <v>64</v>
      </c>
      <c r="Q11" s="22">
        <v>0</v>
      </c>
      <c r="R11" s="23">
        <f t="shared" ref="R11:R72" si="3">SUM(P11:Q11)</f>
        <v>64</v>
      </c>
      <c r="S11" s="72" t="s">
        <v>731</v>
      </c>
      <c r="T11" s="74"/>
      <c r="U11" s="26"/>
    </row>
    <row r="12" spans="1:21" ht="14.25" x14ac:dyDescent="0.2">
      <c r="A12" t="s">
        <v>36</v>
      </c>
      <c r="B12" s="109" t="s">
        <v>37</v>
      </c>
      <c r="C12" t="s">
        <v>38</v>
      </c>
      <c r="D12" s="22">
        <v>53</v>
      </c>
      <c r="E12" s="22">
        <v>0</v>
      </c>
      <c r="F12" s="22">
        <v>0</v>
      </c>
      <c r="G12" s="22">
        <v>0</v>
      </c>
      <c r="H12" s="23">
        <f t="shared" si="0"/>
        <v>53</v>
      </c>
      <c r="I12" s="22">
        <v>0</v>
      </c>
      <c r="J12" s="23">
        <f t="shared" si="2"/>
        <v>53</v>
      </c>
      <c r="K12" s="72" t="s">
        <v>731</v>
      </c>
      <c r="L12" s="22">
        <v>0</v>
      </c>
      <c r="M12" s="22">
        <v>0</v>
      </c>
      <c r="N12" s="22">
        <v>0</v>
      </c>
      <c r="O12" s="22">
        <v>0</v>
      </c>
      <c r="P12" s="23">
        <f t="shared" si="1"/>
        <v>0</v>
      </c>
      <c r="Q12" s="22">
        <v>0</v>
      </c>
      <c r="R12" s="23">
        <f t="shared" si="3"/>
        <v>0</v>
      </c>
      <c r="S12" s="72" t="s">
        <v>731</v>
      </c>
      <c r="T12" s="74"/>
      <c r="U12" s="26"/>
    </row>
    <row r="13" spans="1:21" ht="14.25" x14ac:dyDescent="0.2">
      <c r="A13" t="s">
        <v>39</v>
      </c>
      <c r="B13" s="109" t="s">
        <v>40</v>
      </c>
      <c r="C13" t="s">
        <v>32</v>
      </c>
      <c r="D13" s="22">
        <v>48</v>
      </c>
      <c r="E13" s="22">
        <v>0</v>
      </c>
      <c r="F13" s="22">
        <v>0</v>
      </c>
      <c r="G13" s="22">
        <v>16</v>
      </c>
      <c r="H13" s="23">
        <f t="shared" si="0"/>
        <v>64</v>
      </c>
      <c r="I13" s="22">
        <v>0</v>
      </c>
      <c r="J13" s="23">
        <f t="shared" si="2"/>
        <v>64</v>
      </c>
      <c r="K13" s="72" t="s">
        <v>731</v>
      </c>
      <c r="L13" s="22">
        <v>34</v>
      </c>
      <c r="M13" s="22">
        <v>0</v>
      </c>
      <c r="N13" s="22">
        <v>0</v>
      </c>
      <c r="O13" s="22">
        <v>14</v>
      </c>
      <c r="P13" s="23">
        <f t="shared" si="1"/>
        <v>48</v>
      </c>
      <c r="Q13" s="22">
        <v>0</v>
      </c>
      <c r="R13" s="23">
        <f t="shared" si="3"/>
        <v>48</v>
      </c>
      <c r="S13" s="72" t="s">
        <v>731</v>
      </c>
      <c r="T13" s="74"/>
      <c r="U13" s="26"/>
    </row>
    <row r="14" spans="1:21" ht="14.25" x14ac:dyDescent="0.2">
      <c r="A14" t="s">
        <v>41</v>
      </c>
      <c r="B14" s="109" t="s">
        <v>42</v>
      </c>
      <c r="C14" t="s">
        <v>38</v>
      </c>
      <c r="D14" s="22">
        <v>83</v>
      </c>
      <c r="E14" s="22">
        <v>0</v>
      </c>
      <c r="F14" s="22">
        <v>0</v>
      </c>
      <c r="G14" s="22">
        <v>0</v>
      </c>
      <c r="H14" s="23">
        <f t="shared" si="0"/>
        <v>83</v>
      </c>
      <c r="I14" s="22">
        <v>0</v>
      </c>
      <c r="J14" s="23">
        <f t="shared" si="2"/>
        <v>83</v>
      </c>
      <c r="K14" s="72" t="s">
        <v>731</v>
      </c>
      <c r="L14" s="22">
        <v>0</v>
      </c>
      <c r="M14" s="22">
        <v>0</v>
      </c>
      <c r="N14" s="22">
        <v>0</v>
      </c>
      <c r="O14" s="22">
        <v>0</v>
      </c>
      <c r="P14" s="23">
        <f t="shared" si="1"/>
        <v>0</v>
      </c>
      <c r="Q14" s="22">
        <v>0</v>
      </c>
      <c r="R14" s="23">
        <f t="shared" si="3"/>
        <v>0</v>
      </c>
      <c r="S14" s="72" t="s">
        <v>731</v>
      </c>
      <c r="T14" s="74"/>
      <c r="U14" s="26"/>
    </row>
    <row r="15" spans="1:21" ht="14.25" x14ac:dyDescent="0.2">
      <c r="A15" t="s">
        <v>43</v>
      </c>
      <c r="B15" s="109" t="s">
        <v>44</v>
      </c>
      <c r="C15" t="s">
        <v>32</v>
      </c>
      <c r="D15" s="22">
        <v>85</v>
      </c>
      <c r="E15" s="22">
        <v>0</v>
      </c>
      <c r="F15" s="22">
        <v>0</v>
      </c>
      <c r="G15" s="22">
        <v>15</v>
      </c>
      <c r="H15" s="23">
        <f t="shared" si="0"/>
        <v>100</v>
      </c>
      <c r="I15" s="22">
        <v>0</v>
      </c>
      <c r="J15" s="23">
        <f t="shared" si="2"/>
        <v>100</v>
      </c>
      <c r="K15" s="72" t="s">
        <v>731</v>
      </c>
      <c r="L15" s="22">
        <v>41</v>
      </c>
      <c r="M15" s="22">
        <v>0</v>
      </c>
      <c r="N15" s="22">
        <v>0</v>
      </c>
      <c r="O15" s="22">
        <v>8</v>
      </c>
      <c r="P15" s="23">
        <f t="shared" si="1"/>
        <v>49</v>
      </c>
      <c r="Q15" s="22">
        <v>205</v>
      </c>
      <c r="R15" s="23">
        <f t="shared" si="3"/>
        <v>254</v>
      </c>
      <c r="S15" s="72" t="s">
        <v>731</v>
      </c>
      <c r="T15" s="74"/>
      <c r="U15" s="26"/>
    </row>
    <row r="16" spans="1:21" ht="14.25" x14ac:dyDescent="0.2">
      <c r="A16" t="s">
        <v>45</v>
      </c>
      <c r="B16" s="109" t="s">
        <v>46</v>
      </c>
      <c r="C16" t="s">
        <v>32</v>
      </c>
      <c r="D16" s="22">
        <v>97</v>
      </c>
      <c r="E16" s="22">
        <v>0</v>
      </c>
      <c r="F16" s="22">
        <v>0</v>
      </c>
      <c r="G16" s="22">
        <v>15</v>
      </c>
      <c r="H16" s="23">
        <f t="shared" si="0"/>
        <v>112</v>
      </c>
      <c r="I16" s="22">
        <v>0</v>
      </c>
      <c r="J16" s="23">
        <f t="shared" si="2"/>
        <v>112</v>
      </c>
      <c r="K16" s="72" t="s">
        <v>731</v>
      </c>
      <c r="L16" s="22">
        <v>79</v>
      </c>
      <c r="M16" s="22">
        <v>0</v>
      </c>
      <c r="N16" s="22">
        <v>0</v>
      </c>
      <c r="O16" s="22">
        <v>17</v>
      </c>
      <c r="P16" s="23">
        <f t="shared" si="1"/>
        <v>96</v>
      </c>
      <c r="Q16" s="22">
        <v>24</v>
      </c>
      <c r="R16" s="23">
        <f t="shared" si="3"/>
        <v>120</v>
      </c>
      <c r="S16" s="72" t="s">
        <v>731</v>
      </c>
      <c r="T16" s="74"/>
      <c r="U16" s="26"/>
    </row>
    <row r="17" spans="1:21" ht="14.25" x14ac:dyDescent="0.2">
      <c r="A17" t="s">
        <v>47</v>
      </c>
      <c r="B17" s="109" t="s">
        <v>48</v>
      </c>
      <c r="C17" t="s">
        <v>32</v>
      </c>
      <c r="D17" s="22">
        <v>35</v>
      </c>
      <c r="E17" s="22">
        <v>0</v>
      </c>
      <c r="F17" s="22">
        <v>0</v>
      </c>
      <c r="G17" s="22">
        <v>2</v>
      </c>
      <c r="H17" s="23">
        <f t="shared" si="0"/>
        <v>37</v>
      </c>
      <c r="I17" s="22">
        <v>0</v>
      </c>
      <c r="J17" s="23">
        <f t="shared" si="2"/>
        <v>37</v>
      </c>
      <c r="K17" s="72" t="s">
        <v>731</v>
      </c>
      <c r="L17" s="22">
        <v>21</v>
      </c>
      <c r="M17" s="22">
        <v>0</v>
      </c>
      <c r="N17" s="22">
        <v>0</v>
      </c>
      <c r="O17" s="22">
        <v>2</v>
      </c>
      <c r="P17" s="23">
        <f t="shared" si="1"/>
        <v>23</v>
      </c>
      <c r="Q17" s="22">
        <v>0</v>
      </c>
      <c r="R17" s="23">
        <f t="shared" si="3"/>
        <v>23</v>
      </c>
      <c r="S17" s="72" t="s">
        <v>731</v>
      </c>
      <c r="T17" s="74"/>
      <c r="U17" s="26"/>
    </row>
    <row r="18" spans="1:21" ht="14.25" x14ac:dyDescent="0.2">
      <c r="A18" t="s">
        <v>49</v>
      </c>
      <c r="B18" s="109" t="s">
        <v>50</v>
      </c>
      <c r="C18" t="s">
        <v>51</v>
      </c>
      <c r="D18" s="22">
        <v>42</v>
      </c>
      <c r="E18" s="22">
        <v>0</v>
      </c>
      <c r="F18" s="22">
        <v>0</v>
      </c>
      <c r="G18" s="22">
        <v>0</v>
      </c>
      <c r="H18" s="23">
        <f t="shared" si="0"/>
        <v>42</v>
      </c>
      <c r="I18" s="22">
        <v>0</v>
      </c>
      <c r="J18" s="23">
        <f t="shared" si="2"/>
        <v>42</v>
      </c>
      <c r="K18" s="72" t="s">
        <v>731</v>
      </c>
      <c r="L18" s="22">
        <v>137</v>
      </c>
      <c r="M18" s="22">
        <v>0</v>
      </c>
      <c r="N18" s="22">
        <v>0</v>
      </c>
      <c r="O18" s="22">
        <v>0</v>
      </c>
      <c r="P18" s="23">
        <f t="shared" si="1"/>
        <v>137</v>
      </c>
      <c r="Q18" s="22">
        <v>26</v>
      </c>
      <c r="R18" s="23">
        <f t="shared" si="3"/>
        <v>163</v>
      </c>
      <c r="S18" s="72" t="s">
        <v>731</v>
      </c>
      <c r="T18" s="74"/>
      <c r="U18" s="26"/>
    </row>
    <row r="19" spans="1:21" ht="12.75" customHeight="1" x14ac:dyDescent="0.2">
      <c r="A19" t="s">
        <v>52</v>
      </c>
      <c r="B19" s="109" t="s">
        <v>53</v>
      </c>
      <c r="C19" t="s">
        <v>35</v>
      </c>
      <c r="D19" s="22">
        <v>2</v>
      </c>
      <c r="E19" s="22">
        <v>0</v>
      </c>
      <c r="F19" s="22">
        <v>0</v>
      </c>
      <c r="G19" s="22">
        <v>0</v>
      </c>
      <c r="H19" s="23">
        <f t="shared" si="0"/>
        <v>2</v>
      </c>
      <c r="I19" s="22">
        <v>250</v>
      </c>
      <c r="J19" s="23">
        <f t="shared" si="2"/>
        <v>252</v>
      </c>
      <c r="K19" s="72" t="s">
        <v>731</v>
      </c>
      <c r="L19" s="22">
        <v>2</v>
      </c>
      <c r="M19" s="22">
        <v>0</v>
      </c>
      <c r="N19" s="22">
        <v>0</v>
      </c>
      <c r="O19" s="22">
        <v>0</v>
      </c>
      <c r="P19" s="23">
        <f t="shared" si="1"/>
        <v>2</v>
      </c>
      <c r="Q19" s="22">
        <v>89</v>
      </c>
      <c r="R19" s="23">
        <f t="shared" si="3"/>
        <v>91</v>
      </c>
      <c r="S19" s="72" t="s">
        <v>731</v>
      </c>
      <c r="T19" s="74"/>
      <c r="U19" s="26"/>
    </row>
    <row r="20" spans="1:21" ht="14.25" x14ac:dyDescent="0.2">
      <c r="A20" t="s">
        <v>54</v>
      </c>
      <c r="B20" s="109" t="s">
        <v>55</v>
      </c>
      <c r="C20" t="s">
        <v>32</v>
      </c>
      <c r="D20" s="22">
        <v>0</v>
      </c>
      <c r="E20" s="22">
        <v>25</v>
      </c>
      <c r="F20" s="22">
        <v>0</v>
      </c>
      <c r="G20" s="22">
        <v>0</v>
      </c>
      <c r="H20" s="23">
        <f t="shared" si="0"/>
        <v>25</v>
      </c>
      <c r="I20" s="22">
        <v>110</v>
      </c>
      <c r="J20" s="23">
        <f t="shared" si="2"/>
        <v>135</v>
      </c>
      <c r="K20" s="72" t="s">
        <v>731</v>
      </c>
      <c r="L20" s="22">
        <v>0</v>
      </c>
      <c r="M20" s="22">
        <v>16</v>
      </c>
      <c r="N20" s="22">
        <v>0</v>
      </c>
      <c r="O20" s="22">
        <v>25</v>
      </c>
      <c r="P20" s="23">
        <f t="shared" si="1"/>
        <v>41</v>
      </c>
      <c r="Q20" s="22">
        <v>73</v>
      </c>
      <c r="R20" s="23">
        <f t="shared" si="3"/>
        <v>114</v>
      </c>
      <c r="S20" s="72" t="s">
        <v>662</v>
      </c>
      <c r="T20" s="74"/>
      <c r="U20" s="26"/>
    </row>
    <row r="21" spans="1:21" ht="14.25" x14ac:dyDescent="0.2">
      <c r="A21" t="s">
        <v>56</v>
      </c>
      <c r="B21" s="109" t="s">
        <v>57</v>
      </c>
      <c r="C21" t="s">
        <v>58</v>
      </c>
      <c r="D21" s="22">
        <v>96</v>
      </c>
      <c r="E21" s="22">
        <v>0</v>
      </c>
      <c r="F21" s="22">
        <v>0</v>
      </c>
      <c r="G21" s="22">
        <v>35</v>
      </c>
      <c r="H21" s="23">
        <f t="shared" si="0"/>
        <v>131</v>
      </c>
      <c r="I21" s="22">
        <v>0</v>
      </c>
      <c r="J21" s="23">
        <f t="shared" si="2"/>
        <v>131</v>
      </c>
      <c r="K21" s="72" t="s">
        <v>731</v>
      </c>
      <c r="L21" s="22">
        <v>24</v>
      </c>
      <c r="M21" s="22">
        <v>0</v>
      </c>
      <c r="N21" s="22">
        <v>0</v>
      </c>
      <c r="O21" s="22">
        <v>7</v>
      </c>
      <c r="P21" s="23">
        <f t="shared" si="1"/>
        <v>31</v>
      </c>
      <c r="Q21" s="22">
        <v>30</v>
      </c>
      <c r="R21" s="23">
        <f t="shared" si="3"/>
        <v>61</v>
      </c>
      <c r="S21" s="72" t="s">
        <v>731</v>
      </c>
      <c r="T21" s="74"/>
      <c r="U21" s="26"/>
    </row>
    <row r="22" spans="1:21" ht="14.25" x14ac:dyDescent="0.2">
      <c r="A22" t="s">
        <v>59</v>
      </c>
      <c r="B22" s="109" t="s">
        <v>60</v>
      </c>
      <c r="C22" t="s">
        <v>51</v>
      </c>
      <c r="D22" s="22">
        <v>52</v>
      </c>
      <c r="E22" s="22">
        <v>0</v>
      </c>
      <c r="F22" s="22">
        <v>0</v>
      </c>
      <c r="G22" s="22">
        <v>0</v>
      </c>
      <c r="H22" s="23">
        <f t="shared" si="0"/>
        <v>52</v>
      </c>
      <c r="I22" s="22">
        <v>36</v>
      </c>
      <c r="J22" s="23">
        <f t="shared" si="2"/>
        <v>88</v>
      </c>
      <c r="K22" s="72" t="s">
        <v>731</v>
      </c>
      <c r="L22" s="22">
        <v>38</v>
      </c>
      <c r="M22" s="22">
        <v>0</v>
      </c>
      <c r="N22" s="22">
        <v>0</v>
      </c>
      <c r="O22" s="22">
        <v>0</v>
      </c>
      <c r="P22" s="23">
        <f t="shared" si="1"/>
        <v>38</v>
      </c>
      <c r="Q22" s="22">
        <v>0</v>
      </c>
      <c r="R22" s="23">
        <f t="shared" si="3"/>
        <v>38</v>
      </c>
      <c r="S22" s="72" t="s">
        <v>731</v>
      </c>
      <c r="T22" s="74"/>
      <c r="U22" s="26"/>
    </row>
    <row r="23" spans="1:21" ht="14.25" x14ac:dyDescent="0.2">
      <c r="A23" t="s">
        <v>61</v>
      </c>
      <c r="B23" s="109" t="s">
        <v>62</v>
      </c>
      <c r="C23" t="s">
        <v>58</v>
      </c>
      <c r="D23" s="22">
        <v>53</v>
      </c>
      <c r="E23" s="22">
        <v>0</v>
      </c>
      <c r="F23" s="22">
        <v>0</v>
      </c>
      <c r="G23" s="22">
        <v>5</v>
      </c>
      <c r="H23" s="23">
        <f t="shared" si="0"/>
        <v>58</v>
      </c>
      <c r="I23" s="22">
        <v>0</v>
      </c>
      <c r="J23" s="23">
        <f t="shared" si="2"/>
        <v>58</v>
      </c>
      <c r="K23" s="72" t="s">
        <v>731</v>
      </c>
      <c r="L23" s="22">
        <v>60</v>
      </c>
      <c r="M23" s="22">
        <v>0</v>
      </c>
      <c r="N23" s="22">
        <v>0</v>
      </c>
      <c r="O23" s="22">
        <v>7</v>
      </c>
      <c r="P23" s="23">
        <f t="shared" si="1"/>
        <v>67</v>
      </c>
      <c r="Q23" s="22">
        <v>42</v>
      </c>
      <c r="R23" s="23">
        <f t="shared" si="3"/>
        <v>109</v>
      </c>
      <c r="S23" s="72" t="s">
        <v>731</v>
      </c>
      <c r="T23" s="74"/>
      <c r="U23" s="26"/>
    </row>
    <row r="24" spans="1:21" ht="14.25" x14ac:dyDescent="0.2">
      <c r="A24" t="s">
        <v>63</v>
      </c>
      <c r="B24" s="109" t="s">
        <v>64</v>
      </c>
      <c r="C24" t="s">
        <v>38</v>
      </c>
      <c r="D24" s="22">
        <v>90</v>
      </c>
      <c r="E24" s="22">
        <v>0</v>
      </c>
      <c r="F24" s="22">
        <v>0</v>
      </c>
      <c r="G24" s="22">
        <v>31</v>
      </c>
      <c r="H24" s="23">
        <f t="shared" si="0"/>
        <v>121</v>
      </c>
      <c r="I24" s="22">
        <v>324</v>
      </c>
      <c r="J24" s="23">
        <f t="shared" si="2"/>
        <v>445</v>
      </c>
      <c r="K24" s="72" t="s">
        <v>731</v>
      </c>
      <c r="L24" s="22">
        <v>95</v>
      </c>
      <c r="M24" s="22">
        <v>0</v>
      </c>
      <c r="N24" s="22">
        <v>0</v>
      </c>
      <c r="O24" s="22">
        <v>53</v>
      </c>
      <c r="P24" s="23">
        <f t="shared" si="1"/>
        <v>148</v>
      </c>
      <c r="Q24" s="22">
        <v>249</v>
      </c>
      <c r="R24" s="23">
        <f t="shared" si="3"/>
        <v>397</v>
      </c>
      <c r="S24" s="72" t="s">
        <v>731</v>
      </c>
      <c r="T24" s="74"/>
      <c r="U24" s="26"/>
    </row>
    <row r="25" spans="1:21" ht="14.25" x14ac:dyDescent="0.2">
      <c r="A25" t="s">
        <v>65</v>
      </c>
      <c r="B25" s="109" t="s">
        <v>66</v>
      </c>
      <c r="C25" t="s">
        <v>38</v>
      </c>
      <c r="D25" s="22">
        <v>312</v>
      </c>
      <c r="E25" s="22">
        <v>44</v>
      </c>
      <c r="F25" s="22">
        <v>0</v>
      </c>
      <c r="G25" s="22">
        <v>11</v>
      </c>
      <c r="H25" s="23">
        <f t="shared" si="0"/>
        <v>367</v>
      </c>
      <c r="I25" s="22">
        <v>0</v>
      </c>
      <c r="J25" s="23">
        <f t="shared" si="2"/>
        <v>367</v>
      </c>
      <c r="K25" s="72" t="s">
        <v>731</v>
      </c>
      <c r="L25" s="22">
        <v>160</v>
      </c>
      <c r="M25" s="22">
        <v>0</v>
      </c>
      <c r="N25" s="22">
        <v>0</v>
      </c>
      <c r="O25" s="22">
        <v>0</v>
      </c>
      <c r="P25" s="23">
        <f t="shared" si="1"/>
        <v>160</v>
      </c>
      <c r="Q25" s="22">
        <v>68</v>
      </c>
      <c r="R25" s="23">
        <f t="shared" si="3"/>
        <v>228</v>
      </c>
      <c r="S25" s="72" t="s">
        <v>731</v>
      </c>
      <c r="T25" s="74"/>
      <c r="U25" s="26"/>
    </row>
    <row r="26" spans="1:21" ht="14.25" x14ac:dyDescent="0.2">
      <c r="A26" t="s">
        <v>67</v>
      </c>
      <c r="B26" s="109" t="s">
        <v>68</v>
      </c>
      <c r="C26" t="s">
        <v>38</v>
      </c>
      <c r="D26" s="22">
        <v>17</v>
      </c>
      <c r="E26" s="22">
        <v>0</v>
      </c>
      <c r="F26" s="22">
        <v>0</v>
      </c>
      <c r="G26" s="22">
        <v>27</v>
      </c>
      <c r="H26" s="23">
        <f t="shared" si="0"/>
        <v>44</v>
      </c>
      <c r="I26" s="22">
        <v>0</v>
      </c>
      <c r="J26" s="23">
        <f t="shared" si="2"/>
        <v>44</v>
      </c>
      <c r="K26" s="72" t="s">
        <v>731</v>
      </c>
      <c r="L26" s="22">
        <v>18</v>
      </c>
      <c r="M26" s="22">
        <v>11</v>
      </c>
      <c r="N26" s="22">
        <v>0</v>
      </c>
      <c r="O26" s="22">
        <v>25</v>
      </c>
      <c r="P26" s="23">
        <f t="shared" si="1"/>
        <v>54</v>
      </c>
      <c r="Q26" s="22">
        <v>0</v>
      </c>
      <c r="R26" s="23">
        <f t="shared" si="3"/>
        <v>54</v>
      </c>
      <c r="S26" s="72" t="s">
        <v>731</v>
      </c>
      <c r="T26" s="74"/>
      <c r="U26" s="26"/>
    </row>
    <row r="27" spans="1:21" ht="14.25" x14ac:dyDescent="0.2">
      <c r="A27" t="s">
        <v>69</v>
      </c>
      <c r="B27" s="109" t="s">
        <v>70</v>
      </c>
      <c r="C27" t="s">
        <v>35</v>
      </c>
      <c r="D27" s="22">
        <v>75</v>
      </c>
      <c r="E27" s="22">
        <v>0</v>
      </c>
      <c r="F27" s="22">
        <v>0</v>
      </c>
      <c r="G27" s="22">
        <v>0</v>
      </c>
      <c r="H27" s="23">
        <f t="shared" si="0"/>
        <v>75</v>
      </c>
      <c r="I27" s="22">
        <v>0</v>
      </c>
      <c r="J27" s="23">
        <f t="shared" si="2"/>
        <v>75</v>
      </c>
      <c r="K27" s="72" t="s">
        <v>731</v>
      </c>
      <c r="L27" s="22">
        <v>0</v>
      </c>
      <c r="M27" s="22">
        <v>0</v>
      </c>
      <c r="N27" s="22">
        <v>0</v>
      </c>
      <c r="O27" s="22">
        <v>0</v>
      </c>
      <c r="P27" s="23">
        <f t="shared" si="1"/>
        <v>0</v>
      </c>
      <c r="Q27" s="22">
        <v>0</v>
      </c>
      <c r="R27" s="23">
        <f t="shared" si="3"/>
        <v>0</v>
      </c>
      <c r="S27" s="72" t="s">
        <v>731</v>
      </c>
      <c r="T27" s="74"/>
      <c r="U27" s="26"/>
    </row>
    <row r="28" spans="1:21" ht="14.25" x14ac:dyDescent="0.2">
      <c r="A28" t="s">
        <v>71</v>
      </c>
      <c r="B28" s="109" t="s">
        <v>72</v>
      </c>
      <c r="C28" t="s">
        <v>35</v>
      </c>
      <c r="D28" s="22">
        <v>107</v>
      </c>
      <c r="E28" s="22">
        <v>0</v>
      </c>
      <c r="F28" s="22">
        <v>0</v>
      </c>
      <c r="G28" s="22">
        <v>0</v>
      </c>
      <c r="H28" s="23">
        <f t="shared" si="0"/>
        <v>107</v>
      </c>
      <c r="I28" s="22">
        <v>0</v>
      </c>
      <c r="J28" s="23">
        <f t="shared" si="2"/>
        <v>107</v>
      </c>
      <c r="K28" s="72" t="s">
        <v>731</v>
      </c>
      <c r="L28" s="22">
        <v>26</v>
      </c>
      <c r="M28" s="22">
        <v>0</v>
      </c>
      <c r="N28" s="22">
        <v>0</v>
      </c>
      <c r="O28" s="22">
        <v>0</v>
      </c>
      <c r="P28" s="23">
        <f t="shared" si="1"/>
        <v>26</v>
      </c>
      <c r="Q28" s="22">
        <v>29</v>
      </c>
      <c r="R28" s="23">
        <f t="shared" si="3"/>
        <v>55</v>
      </c>
      <c r="S28" s="72" t="s">
        <v>731</v>
      </c>
      <c r="T28" s="74"/>
      <c r="U28" s="26"/>
    </row>
    <row r="29" spans="1:21" ht="14.25" x14ac:dyDescent="0.2">
      <c r="A29" t="s">
        <v>73</v>
      </c>
      <c r="B29" s="109" t="s">
        <v>74</v>
      </c>
      <c r="C29" t="s">
        <v>51</v>
      </c>
      <c r="D29" s="22">
        <v>7</v>
      </c>
      <c r="E29" s="22">
        <v>0</v>
      </c>
      <c r="F29" s="22">
        <v>0</v>
      </c>
      <c r="G29" s="22">
        <v>0</v>
      </c>
      <c r="H29" s="23">
        <f t="shared" si="0"/>
        <v>7</v>
      </c>
      <c r="I29" s="22">
        <v>153</v>
      </c>
      <c r="J29" s="23">
        <f t="shared" si="2"/>
        <v>160</v>
      </c>
      <c r="K29" s="72" t="s">
        <v>662</v>
      </c>
      <c r="L29" s="22">
        <v>0</v>
      </c>
      <c r="M29" s="22">
        <v>0</v>
      </c>
      <c r="N29" s="22">
        <v>0</v>
      </c>
      <c r="O29" s="22">
        <v>0</v>
      </c>
      <c r="P29" s="23">
        <f t="shared" si="1"/>
        <v>0</v>
      </c>
      <c r="Q29" s="22">
        <v>0</v>
      </c>
      <c r="R29" s="23">
        <f t="shared" si="3"/>
        <v>0</v>
      </c>
      <c r="S29" s="72" t="s">
        <v>731</v>
      </c>
      <c r="T29" s="74"/>
      <c r="U29" s="26"/>
    </row>
    <row r="30" spans="1:21" ht="14.25" x14ac:dyDescent="0.2">
      <c r="A30" t="s">
        <v>75</v>
      </c>
      <c r="B30" s="109" t="s">
        <v>76</v>
      </c>
      <c r="C30" t="s">
        <v>35</v>
      </c>
      <c r="D30" s="22">
        <v>73</v>
      </c>
      <c r="E30" s="22">
        <v>0</v>
      </c>
      <c r="F30" s="22">
        <v>0</v>
      </c>
      <c r="G30" s="22">
        <v>0</v>
      </c>
      <c r="H30" s="23">
        <f t="shared" si="0"/>
        <v>73</v>
      </c>
      <c r="I30" s="22">
        <v>0</v>
      </c>
      <c r="J30" s="23">
        <f t="shared" si="2"/>
        <v>73</v>
      </c>
      <c r="K30" s="72" t="s">
        <v>731</v>
      </c>
      <c r="L30" s="22">
        <v>53</v>
      </c>
      <c r="M30" s="22">
        <v>0</v>
      </c>
      <c r="N30" s="22">
        <v>0</v>
      </c>
      <c r="O30" s="22">
        <v>0</v>
      </c>
      <c r="P30" s="23">
        <f t="shared" si="1"/>
        <v>53</v>
      </c>
      <c r="Q30" s="22">
        <v>0</v>
      </c>
      <c r="R30" s="23">
        <f t="shared" si="3"/>
        <v>53</v>
      </c>
      <c r="S30" s="72" t="s">
        <v>731</v>
      </c>
      <c r="T30" s="74"/>
      <c r="U30" s="26"/>
    </row>
    <row r="31" spans="1:21" ht="14.25" x14ac:dyDescent="0.2">
      <c r="A31" t="s">
        <v>77</v>
      </c>
      <c r="B31" s="109" t="s">
        <v>78</v>
      </c>
      <c r="C31" t="s">
        <v>38</v>
      </c>
      <c r="D31" s="22">
        <v>77</v>
      </c>
      <c r="E31" s="22">
        <v>0</v>
      </c>
      <c r="F31" s="22">
        <v>0</v>
      </c>
      <c r="G31" s="22">
        <v>24</v>
      </c>
      <c r="H31" s="23">
        <f t="shared" si="0"/>
        <v>101</v>
      </c>
      <c r="I31" s="22">
        <v>0</v>
      </c>
      <c r="J31" s="23">
        <f t="shared" si="2"/>
        <v>101</v>
      </c>
      <c r="K31" s="72" t="s">
        <v>731</v>
      </c>
      <c r="L31" s="22">
        <v>28</v>
      </c>
      <c r="M31" s="22">
        <v>0</v>
      </c>
      <c r="N31" s="22">
        <v>0</v>
      </c>
      <c r="O31" s="22">
        <v>0</v>
      </c>
      <c r="P31" s="23">
        <f t="shared" si="1"/>
        <v>28</v>
      </c>
      <c r="Q31" s="22">
        <v>0</v>
      </c>
      <c r="R31" s="23">
        <f t="shared" si="3"/>
        <v>28</v>
      </c>
      <c r="S31" s="72" t="s">
        <v>731</v>
      </c>
      <c r="T31" s="74"/>
      <c r="U31" s="26"/>
    </row>
    <row r="32" spans="1:21" ht="14.25" x14ac:dyDescent="0.2">
      <c r="A32" t="s">
        <v>79</v>
      </c>
      <c r="B32" s="109" t="s">
        <v>80</v>
      </c>
      <c r="C32" t="s">
        <v>58</v>
      </c>
      <c r="D32" s="22">
        <v>0</v>
      </c>
      <c r="E32" s="22">
        <v>0</v>
      </c>
      <c r="F32" s="22">
        <v>0</v>
      </c>
      <c r="G32" s="22">
        <v>0</v>
      </c>
      <c r="H32" s="23">
        <f t="shared" si="0"/>
        <v>0</v>
      </c>
      <c r="I32" s="22">
        <v>0</v>
      </c>
      <c r="J32" s="23">
        <f t="shared" si="2"/>
        <v>0</v>
      </c>
      <c r="K32" s="72" t="s">
        <v>731</v>
      </c>
      <c r="L32" s="22">
        <v>9</v>
      </c>
      <c r="M32" s="22">
        <v>0</v>
      </c>
      <c r="N32" s="22">
        <v>0</v>
      </c>
      <c r="O32" s="22">
        <v>0</v>
      </c>
      <c r="P32" s="23">
        <f t="shared" si="1"/>
        <v>9</v>
      </c>
      <c r="Q32" s="22">
        <v>0</v>
      </c>
      <c r="R32" s="23">
        <f t="shared" si="3"/>
        <v>9</v>
      </c>
      <c r="S32" s="72" t="s">
        <v>731</v>
      </c>
      <c r="T32" s="74"/>
      <c r="U32" s="26"/>
    </row>
    <row r="33" spans="1:21" ht="14.25" x14ac:dyDescent="0.2">
      <c r="A33" t="s">
        <v>81</v>
      </c>
      <c r="B33" s="109" t="s">
        <v>82</v>
      </c>
      <c r="C33" t="s">
        <v>58</v>
      </c>
      <c r="D33" s="22">
        <v>16</v>
      </c>
      <c r="E33" s="22">
        <v>0</v>
      </c>
      <c r="F33" s="22">
        <v>0</v>
      </c>
      <c r="G33" s="22">
        <v>37</v>
      </c>
      <c r="H33" s="23">
        <f t="shared" si="0"/>
        <v>53</v>
      </c>
      <c r="I33" s="22">
        <v>30</v>
      </c>
      <c r="J33" s="23">
        <f t="shared" si="2"/>
        <v>83</v>
      </c>
      <c r="K33" s="72" t="s">
        <v>731</v>
      </c>
      <c r="L33" s="22">
        <v>6</v>
      </c>
      <c r="M33" s="22">
        <v>0</v>
      </c>
      <c r="N33" s="22">
        <v>0</v>
      </c>
      <c r="O33" s="22">
        <v>0</v>
      </c>
      <c r="P33" s="23">
        <f t="shared" si="1"/>
        <v>6</v>
      </c>
      <c r="Q33" s="22">
        <v>52</v>
      </c>
      <c r="R33" s="23">
        <f t="shared" si="3"/>
        <v>58</v>
      </c>
      <c r="S33" s="72" t="s">
        <v>731</v>
      </c>
      <c r="T33" s="74"/>
      <c r="U33" s="26"/>
    </row>
    <row r="34" spans="1:21" ht="14.25" x14ac:dyDescent="0.2">
      <c r="A34" t="s">
        <v>83</v>
      </c>
      <c r="B34" s="109" t="s">
        <v>84</v>
      </c>
      <c r="C34" t="s">
        <v>51</v>
      </c>
      <c r="D34" s="22">
        <v>106</v>
      </c>
      <c r="E34" s="22">
        <v>0</v>
      </c>
      <c r="F34" s="22">
        <v>0</v>
      </c>
      <c r="G34" s="22">
        <v>0</v>
      </c>
      <c r="H34" s="23">
        <f t="shared" si="0"/>
        <v>106</v>
      </c>
      <c r="I34" s="22">
        <v>154</v>
      </c>
      <c r="J34" s="23">
        <f t="shared" si="2"/>
        <v>260</v>
      </c>
      <c r="K34" s="72" t="s">
        <v>662</v>
      </c>
      <c r="L34" s="22">
        <v>121</v>
      </c>
      <c r="M34" s="22">
        <v>0</v>
      </c>
      <c r="N34" s="22">
        <v>0</v>
      </c>
      <c r="O34" s="22">
        <v>0</v>
      </c>
      <c r="P34" s="23">
        <f t="shared" si="1"/>
        <v>121</v>
      </c>
      <c r="Q34" s="22">
        <v>0</v>
      </c>
      <c r="R34" s="23">
        <f t="shared" si="3"/>
        <v>121</v>
      </c>
      <c r="S34" s="72" t="s">
        <v>731</v>
      </c>
      <c r="T34" s="74"/>
      <c r="U34" s="26"/>
    </row>
    <row r="35" spans="1:21" ht="14.25" x14ac:dyDescent="0.2">
      <c r="A35" t="s">
        <v>85</v>
      </c>
      <c r="B35" s="109" t="s">
        <v>86</v>
      </c>
      <c r="C35" t="s">
        <v>32</v>
      </c>
      <c r="D35" s="22">
        <v>51</v>
      </c>
      <c r="E35" s="22">
        <v>0</v>
      </c>
      <c r="F35" s="22">
        <v>0</v>
      </c>
      <c r="G35" s="22">
        <v>3</v>
      </c>
      <c r="H35" s="23">
        <f t="shared" si="0"/>
        <v>54</v>
      </c>
      <c r="I35" s="22">
        <v>20</v>
      </c>
      <c r="J35" s="23">
        <f t="shared" si="2"/>
        <v>74</v>
      </c>
      <c r="K35" s="72" t="s">
        <v>731</v>
      </c>
      <c r="L35" s="22">
        <v>23</v>
      </c>
      <c r="M35" s="22">
        <v>0</v>
      </c>
      <c r="N35" s="22">
        <v>0</v>
      </c>
      <c r="O35" s="22">
        <v>1</v>
      </c>
      <c r="P35" s="23">
        <f t="shared" si="1"/>
        <v>24</v>
      </c>
      <c r="Q35" s="22">
        <v>0</v>
      </c>
      <c r="R35" s="23">
        <f t="shared" si="3"/>
        <v>24</v>
      </c>
      <c r="S35" s="72" t="s">
        <v>731</v>
      </c>
      <c r="T35" s="74"/>
      <c r="U35" s="26"/>
    </row>
    <row r="36" spans="1:21" ht="14.25" x14ac:dyDescent="0.2">
      <c r="A36" t="s">
        <v>87</v>
      </c>
      <c r="B36" s="109" t="s">
        <v>88</v>
      </c>
      <c r="C36" t="s">
        <v>32</v>
      </c>
      <c r="D36" s="22">
        <v>47</v>
      </c>
      <c r="E36" s="22">
        <v>0</v>
      </c>
      <c r="F36" s="22">
        <v>0</v>
      </c>
      <c r="G36" s="22">
        <v>0</v>
      </c>
      <c r="H36" s="23">
        <f t="shared" si="0"/>
        <v>47</v>
      </c>
      <c r="I36" s="22">
        <v>0</v>
      </c>
      <c r="J36" s="23">
        <f t="shared" si="2"/>
        <v>47</v>
      </c>
      <c r="K36" s="72" t="s">
        <v>731</v>
      </c>
      <c r="L36" s="22">
        <v>15</v>
      </c>
      <c r="M36" s="22">
        <v>0</v>
      </c>
      <c r="N36" s="22">
        <v>0</v>
      </c>
      <c r="O36" s="22">
        <v>0</v>
      </c>
      <c r="P36" s="23">
        <f t="shared" si="1"/>
        <v>15</v>
      </c>
      <c r="Q36" s="22">
        <v>0</v>
      </c>
      <c r="R36" s="23">
        <f t="shared" si="3"/>
        <v>15</v>
      </c>
      <c r="S36" s="72" t="s">
        <v>731</v>
      </c>
      <c r="T36" s="74"/>
      <c r="U36" s="26"/>
    </row>
    <row r="37" spans="1:21" ht="14.25" x14ac:dyDescent="0.2">
      <c r="A37" t="s">
        <v>89</v>
      </c>
      <c r="B37" s="109" t="s">
        <v>90</v>
      </c>
      <c r="C37" t="s">
        <v>32</v>
      </c>
      <c r="D37" s="22">
        <v>23</v>
      </c>
      <c r="E37" s="22">
        <v>0</v>
      </c>
      <c r="F37" s="22">
        <v>0</v>
      </c>
      <c r="G37" s="22">
        <v>9</v>
      </c>
      <c r="H37" s="23">
        <f t="shared" si="0"/>
        <v>32</v>
      </c>
      <c r="I37" s="22">
        <v>0</v>
      </c>
      <c r="J37" s="23">
        <f t="shared" si="2"/>
        <v>32</v>
      </c>
      <c r="K37" s="72" t="s">
        <v>731</v>
      </c>
      <c r="L37" s="22">
        <v>0</v>
      </c>
      <c r="M37" s="22">
        <v>0</v>
      </c>
      <c r="N37" s="22">
        <v>0</v>
      </c>
      <c r="O37" s="22">
        <v>0</v>
      </c>
      <c r="P37" s="23">
        <f t="shared" si="1"/>
        <v>0</v>
      </c>
      <c r="Q37" s="22">
        <v>0</v>
      </c>
      <c r="R37" s="23">
        <f t="shared" si="3"/>
        <v>0</v>
      </c>
      <c r="S37" s="72" t="s">
        <v>731</v>
      </c>
      <c r="T37" s="74"/>
      <c r="U37" s="26"/>
    </row>
    <row r="38" spans="1:21" ht="14.25" x14ac:dyDescent="0.2">
      <c r="A38" t="s">
        <v>91</v>
      </c>
      <c r="B38" s="109" t="s">
        <v>92</v>
      </c>
      <c r="C38" t="s">
        <v>32</v>
      </c>
      <c r="D38" s="22">
        <v>50</v>
      </c>
      <c r="E38" s="22">
        <v>0</v>
      </c>
      <c r="F38" s="22">
        <v>0</v>
      </c>
      <c r="G38" s="22">
        <v>24</v>
      </c>
      <c r="H38" s="23">
        <f t="shared" si="0"/>
        <v>74</v>
      </c>
      <c r="I38" s="22">
        <v>0</v>
      </c>
      <c r="J38" s="23">
        <f t="shared" si="2"/>
        <v>74</v>
      </c>
      <c r="K38" s="72" t="s">
        <v>731</v>
      </c>
      <c r="L38" s="22">
        <v>15</v>
      </c>
      <c r="M38" s="22">
        <v>0</v>
      </c>
      <c r="N38" s="22">
        <v>0</v>
      </c>
      <c r="O38" s="22">
        <v>32</v>
      </c>
      <c r="P38" s="23">
        <f t="shared" si="1"/>
        <v>47</v>
      </c>
      <c r="Q38" s="22">
        <v>0</v>
      </c>
      <c r="R38" s="23">
        <f t="shared" si="3"/>
        <v>47</v>
      </c>
      <c r="S38" s="72" t="s">
        <v>731</v>
      </c>
      <c r="T38" s="74"/>
      <c r="U38" s="26"/>
    </row>
    <row r="39" spans="1:21" ht="14.25" x14ac:dyDescent="0.2">
      <c r="A39" t="s">
        <v>93</v>
      </c>
      <c r="B39" s="109" t="s">
        <v>94</v>
      </c>
      <c r="C39" t="s">
        <v>58</v>
      </c>
      <c r="D39" s="22">
        <v>48</v>
      </c>
      <c r="E39" s="22">
        <v>0</v>
      </c>
      <c r="F39" s="22">
        <v>0</v>
      </c>
      <c r="G39" s="22">
        <v>29</v>
      </c>
      <c r="H39" s="23">
        <f t="shared" si="0"/>
        <v>77</v>
      </c>
      <c r="I39" s="22">
        <v>113</v>
      </c>
      <c r="J39" s="23">
        <f t="shared" si="2"/>
        <v>190</v>
      </c>
      <c r="K39" s="72" t="s">
        <v>731</v>
      </c>
      <c r="L39" s="22">
        <v>31</v>
      </c>
      <c r="M39" s="22">
        <v>26</v>
      </c>
      <c r="N39" s="22">
        <v>0</v>
      </c>
      <c r="O39" s="22">
        <v>20</v>
      </c>
      <c r="P39" s="23">
        <f t="shared" si="1"/>
        <v>77</v>
      </c>
      <c r="Q39" s="22">
        <v>113</v>
      </c>
      <c r="R39" s="23">
        <f t="shared" si="3"/>
        <v>190</v>
      </c>
      <c r="S39" s="72" t="s">
        <v>731</v>
      </c>
      <c r="T39" s="74"/>
      <c r="U39" s="26"/>
    </row>
    <row r="40" spans="1:21" ht="14.25" x14ac:dyDescent="0.2">
      <c r="A40" t="s">
        <v>95</v>
      </c>
      <c r="B40" s="109" t="s">
        <v>96</v>
      </c>
      <c r="C40" t="s">
        <v>32</v>
      </c>
      <c r="D40" s="22">
        <v>102</v>
      </c>
      <c r="E40" s="22">
        <v>0</v>
      </c>
      <c r="F40" s="22">
        <v>0</v>
      </c>
      <c r="G40" s="22">
        <v>5</v>
      </c>
      <c r="H40" s="23">
        <f t="shared" si="0"/>
        <v>107</v>
      </c>
      <c r="I40" s="22">
        <v>0</v>
      </c>
      <c r="J40" s="23">
        <f t="shared" si="2"/>
        <v>107</v>
      </c>
      <c r="K40" s="72" t="s">
        <v>731</v>
      </c>
      <c r="L40" s="22">
        <v>14</v>
      </c>
      <c r="M40" s="22">
        <v>0</v>
      </c>
      <c r="N40" s="22">
        <v>0</v>
      </c>
      <c r="O40" s="22">
        <v>5</v>
      </c>
      <c r="P40" s="23">
        <f t="shared" si="1"/>
        <v>19</v>
      </c>
      <c r="Q40" s="22">
        <v>0</v>
      </c>
      <c r="R40" s="23">
        <f t="shared" si="3"/>
        <v>19</v>
      </c>
      <c r="S40" s="72" t="s">
        <v>731</v>
      </c>
      <c r="T40" s="74"/>
      <c r="U40" s="26"/>
    </row>
    <row r="41" spans="1:21" ht="14.25" x14ac:dyDescent="0.2">
      <c r="A41" t="s">
        <v>97</v>
      </c>
      <c r="B41" s="109" t="s">
        <v>98</v>
      </c>
      <c r="C41" t="s">
        <v>38</v>
      </c>
      <c r="D41" s="22">
        <v>40</v>
      </c>
      <c r="E41" s="22">
        <v>0</v>
      </c>
      <c r="F41" s="22">
        <v>0</v>
      </c>
      <c r="G41" s="22">
        <v>19</v>
      </c>
      <c r="H41" s="23">
        <f t="shared" si="0"/>
        <v>59</v>
      </c>
      <c r="I41" s="22">
        <v>0</v>
      </c>
      <c r="J41" s="23">
        <f t="shared" si="2"/>
        <v>59</v>
      </c>
      <c r="K41" s="72" t="s">
        <v>731</v>
      </c>
      <c r="L41" s="22">
        <v>27</v>
      </c>
      <c r="M41" s="22">
        <v>0</v>
      </c>
      <c r="N41" s="22">
        <v>0</v>
      </c>
      <c r="O41" s="22">
        <v>3</v>
      </c>
      <c r="P41" s="23">
        <f t="shared" si="1"/>
        <v>30</v>
      </c>
      <c r="Q41" s="22">
        <v>0</v>
      </c>
      <c r="R41" s="23">
        <f t="shared" si="3"/>
        <v>30</v>
      </c>
      <c r="S41" s="72" t="s">
        <v>731</v>
      </c>
      <c r="T41" s="74"/>
      <c r="U41" s="26"/>
    </row>
    <row r="42" spans="1:21" ht="14.25" x14ac:dyDescent="0.2">
      <c r="A42" t="s">
        <v>99</v>
      </c>
      <c r="B42" s="109" t="s">
        <v>100</v>
      </c>
      <c r="C42" t="s">
        <v>32</v>
      </c>
      <c r="D42" s="22">
        <v>9</v>
      </c>
      <c r="E42" s="22">
        <v>0</v>
      </c>
      <c r="F42" s="22">
        <v>0</v>
      </c>
      <c r="G42" s="22">
        <v>0</v>
      </c>
      <c r="H42" s="23">
        <f t="shared" si="0"/>
        <v>9</v>
      </c>
      <c r="I42" s="22">
        <v>34</v>
      </c>
      <c r="J42" s="23">
        <f t="shared" si="2"/>
        <v>43</v>
      </c>
      <c r="K42" s="72" t="s">
        <v>731</v>
      </c>
      <c r="L42" s="22">
        <v>56</v>
      </c>
      <c r="M42" s="22">
        <v>0</v>
      </c>
      <c r="N42" s="22">
        <v>0</v>
      </c>
      <c r="O42" s="22">
        <v>33</v>
      </c>
      <c r="P42" s="23">
        <f t="shared" si="1"/>
        <v>89</v>
      </c>
      <c r="Q42" s="22">
        <v>0</v>
      </c>
      <c r="R42" s="23">
        <f t="shared" si="3"/>
        <v>89</v>
      </c>
      <c r="S42" s="72" t="s">
        <v>731</v>
      </c>
      <c r="T42" s="74"/>
      <c r="U42" s="26"/>
    </row>
    <row r="43" spans="1:21" ht="14.25" x14ac:dyDescent="0.2">
      <c r="A43" t="s">
        <v>101</v>
      </c>
      <c r="B43" s="109" t="s">
        <v>102</v>
      </c>
      <c r="C43" t="s">
        <v>38</v>
      </c>
      <c r="D43" s="22">
        <v>14</v>
      </c>
      <c r="E43" s="22">
        <v>0</v>
      </c>
      <c r="F43" s="22">
        <v>0</v>
      </c>
      <c r="G43" s="22">
        <v>0</v>
      </c>
      <c r="H43" s="23">
        <f t="shared" si="0"/>
        <v>14</v>
      </c>
      <c r="I43" s="22">
        <v>22</v>
      </c>
      <c r="J43" s="23">
        <f t="shared" si="2"/>
        <v>36</v>
      </c>
      <c r="K43" s="72" t="s">
        <v>731</v>
      </c>
      <c r="L43" s="22">
        <v>49</v>
      </c>
      <c r="M43" s="22">
        <v>0</v>
      </c>
      <c r="N43" s="22">
        <v>0</v>
      </c>
      <c r="O43" s="22">
        <v>4</v>
      </c>
      <c r="P43" s="23">
        <f t="shared" si="1"/>
        <v>53</v>
      </c>
      <c r="Q43" s="22">
        <v>0</v>
      </c>
      <c r="R43" s="23">
        <f t="shared" si="3"/>
        <v>53</v>
      </c>
      <c r="S43" s="72" t="s">
        <v>731</v>
      </c>
      <c r="T43" s="74"/>
      <c r="U43" s="26"/>
    </row>
    <row r="44" spans="1:21" ht="14.25" x14ac:dyDescent="0.2">
      <c r="A44" t="s">
        <v>103</v>
      </c>
      <c r="B44" s="109" t="s">
        <v>104</v>
      </c>
      <c r="C44" t="s">
        <v>35</v>
      </c>
      <c r="D44" s="22">
        <v>22</v>
      </c>
      <c r="E44" s="22">
        <v>0</v>
      </c>
      <c r="F44" s="22">
        <v>0</v>
      </c>
      <c r="G44" s="22">
        <v>0</v>
      </c>
      <c r="H44" s="23">
        <f t="shared" si="0"/>
        <v>22</v>
      </c>
      <c r="I44" s="22">
        <v>180</v>
      </c>
      <c r="J44" s="23">
        <f t="shared" si="2"/>
        <v>202</v>
      </c>
      <c r="K44" s="72" t="s">
        <v>731</v>
      </c>
      <c r="L44" s="22">
        <v>0</v>
      </c>
      <c r="M44" s="22">
        <v>0</v>
      </c>
      <c r="N44" s="22">
        <v>0</v>
      </c>
      <c r="O44" s="22">
        <v>0</v>
      </c>
      <c r="P44" s="23">
        <f t="shared" si="1"/>
        <v>0</v>
      </c>
      <c r="Q44" s="22">
        <v>127</v>
      </c>
      <c r="R44" s="23">
        <f t="shared" si="3"/>
        <v>127</v>
      </c>
      <c r="S44" s="72" t="s">
        <v>731</v>
      </c>
      <c r="T44" s="74"/>
      <c r="U44" s="26"/>
    </row>
    <row r="45" spans="1:21" ht="14.25" x14ac:dyDescent="0.2">
      <c r="A45" t="s">
        <v>105</v>
      </c>
      <c r="B45" s="109" t="s">
        <v>106</v>
      </c>
      <c r="C45" t="s">
        <v>35</v>
      </c>
      <c r="D45" s="22">
        <v>23</v>
      </c>
      <c r="E45" s="22">
        <v>0</v>
      </c>
      <c r="F45" s="22">
        <v>0</v>
      </c>
      <c r="G45" s="22">
        <v>0</v>
      </c>
      <c r="H45" s="23">
        <f t="shared" si="0"/>
        <v>23</v>
      </c>
      <c r="I45" s="22">
        <v>0</v>
      </c>
      <c r="J45" s="23">
        <f t="shared" si="2"/>
        <v>23</v>
      </c>
      <c r="K45" s="72" t="s">
        <v>731</v>
      </c>
      <c r="L45" s="22">
        <v>41</v>
      </c>
      <c r="M45" s="22">
        <v>0</v>
      </c>
      <c r="N45" s="22">
        <v>0</v>
      </c>
      <c r="O45" s="22">
        <v>0</v>
      </c>
      <c r="P45" s="23">
        <f t="shared" si="1"/>
        <v>41</v>
      </c>
      <c r="Q45" s="22">
        <v>0</v>
      </c>
      <c r="R45" s="23">
        <f t="shared" si="3"/>
        <v>41</v>
      </c>
      <c r="S45" s="72" t="s">
        <v>731</v>
      </c>
      <c r="T45" s="74"/>
      <c r="U45" s="26"/>
    </row>
    <row r="46" spans="1:21" ht="14.25" x14ac:dyDescent="0.2">
      <c r="A46" t="s">
        <v>107</v>
      </c>
      <c r="B46" s="109" t="s">
        <v>108</v>
      </c>
      <c r="C46" t="s">
        <v>51</v>
      </c>
      <c r="D46" s="22">
        <v>23</v>
      </c>
      <c r="E46" s="22">
        <v>1</v>
      </c>
      <c r="F46" s="22">
        <v>0</v>
      </c>
      <c r="G46" s="22">
        <v>4</v>
      </c>
      <c r="H46" s="23">
        <f t="shared" si="0"/>
        <v>28</v>
      </c>
      <c r="I46" s="22">
        <v>0</v>
      </c>
      <c r="J46" s="23">
        <f t="shared" si="2"/>
        <v>28</v>
      </c>
      <c r="K46" s="72" t="s">
        <v>731</v>
      </c>
      <c r="L46" s="22">
        <v>10</v>
      </c>
      <c r="M46" s="22">
        <v>0</v>
      </c>
      <c r="N46" s="22">
        <v>0</v>
      </c>
      <c r="O46" s="22">
        <v>0</v>
      </c>
      <c r="P46" s="23">
        <f t="shared" si="1"/>
        <v>10</v>
      </c>
      <c r="Q46" s="22">
        <v>0</v>
      </c>
      <c r="R46" s="23">
        <f t="shared" si="3"/>
        <v>10</v>
      </c>
      <c r="S46" s="72" t="s">
        <v>731</v>
      </c>
      <c r="T46" s="74"/>
      <c r="U46" s="26"/>
    </row>
    <row r="47" spans="1:21" ht="14.25" x14ac:dyDescent="0.2">
      <c r="A47" t="s">
        <v>109</v>
      </c>
      <c r="B47" s="109" t="s">
        <v>110</v>
      </c>
      <c r="C47" t="s">
        <v>32</v>
      </c>
      <c r="D47" s="22">
        <v>107</v>
      </c>
      <c r="E47" s="22">
        <v>0</v>
      </c>
      <c r="F47" s="22">
        <v>0</v>
      </c>
      <c r="G47" s="22">
        <v>35</v>
      </c>
      <c r="H47" s="23">
        <f t="shared" si="0"/>
        <v>142</v>
      </c>
      <c r="I47" s="22">
        <v>0</v>
      </c>
      <c r="J47" s="23">
        <f t="shared" si="2"/>
        <v>142</v>
      </c>
      <c r="K47" s="72" t="s">
        <v>731</v>
      </c>
      <c r="L47" s="22">
        <v>114</v>
      </c>
      <c r="M47" s="22">
        <v>0</v>
      </c>
      <c r="N47" s="22">
        <v>0</v>
      </c>
      <c r="O47" s="22">
        <v>23</v>
      </c>
      <c r="P47" s="23">
        <f t="shared" si="1"/>
        <v>137</v>
      </c>
      <c r="Q47" s="22">
        <v>0</v>
      </c>
      <c r="R47" s="23">
        <f t="shared" si="3"/>
        <v>137</v>
      </c>
      <c r="S47" s="72" t="s">
        <v>731</v>
      </c>
      <c r="T47" s="74"/>
      <c r="U47" s="26"/>
    </row>
    <row r="48" spans="1:21" ht="14.25" x14ac:dyDescent="0.2">
      <c r="A48" t="s">
        <v>111</v>
      </c>
      <c r="B48" s="109" t="s">
        <v>112</v>
      </c>
      <c r="C48" t="s">
        <v>38</v>
      </c>
      <c r="D48" s="22">
        <v>91</v>
      </c>
      <c r="E48" s="22">
        <v>0</v>
      </c>
      <c r="F48" s="22">
        <v>0</v>
      </c>
      <c r="G48" s="22">
        <v>0</v>
      </c>
      <c r="H48" s="23">
        <f t="shared" si="0"/>
        <v>91</v>
      </c>
      <c r="I48" s="22">
        <v>15</v>
      </c>
      <c r="J48" s="23">
        <f t="shared" si="2"/>
        <v>106</v>
      </c>
      <c r="K48" s="72" t="s">
        <v>731</v>
      </c>
      <c r="L48" s="22">
        <v>0</v>
      </c>
      <c r="M48" s="22">
        <v>20</v>
      </c>
      <c r="N48" s="22">
        <v>0</v>
      </c>
      <c r="O48" s="22">
        <v>4</v>
      </c>
      <c r="P48" s="23">
        <f t="shared" si="1"/>
        <v>24</v>
      </c>
      <c r="Q48" s="22">
        <v>68</v>
      </c>
      <c r="R48" s="23">
        <f t="shared" si="3"/>
        <v>92</v>
      </c>
      <c r="S48" s="72" t="s">
        <v>731</v>
      </c>
      <c r="T48" s="74"/>
      <c r="U48" s="26"/>
    </row>
    <row r="49" spans="1:21" ht="14.25" x14ac:dyDescent="0.2">
      <c r="A49" t="s">
        <v>113</v>
      </c>
      <c r="B49" s="109" t="s">
        <v>114</v>
      </c>
      <c r="C49" t="s">
        <v>32</v>
      </c>
      <c r="D49" s="22">
        <v>16</v>
      </c>
      <c r="E49" s="22">
        <v>0</v>
      </c>
      <c r="F49" s="22">
        <v>0</v>
      </c>
      <c r="G49" s="22">
        <v>13</v>
      </c>
      <c r="H49" s="23">
        <f t="shared" si="0"/>
        <v>29</v>
      </c>
      <c r="I49" s="22">
        <v>0</v>
      </c>
      <c r="J49" s="23">
        <f t="shared" si="2"/>
        <v>29</v>
      </c>
      <c r="K49" s="72" t="s">
        <v>731</v>
      </c>
      <c r="L49" s="22">
        <v>22</v>
      </c>
      <c r="M49" s="22">
        <v>0</v>
      </c>
      <c r="N49" s="22">
        <v>0</v>
      </c>
      <c r="O49" s="22">
        <v>0</v>
      </c>
      <c r="P49" s="23">
        <f t="shared" si="1"/>
        <v>22</v>
      </c>
      <c r="Q49" s="22">
        <v>11</v>
      </c>
      <c r="R49" s="23">
        <f t="shared" si="3"/>
        <v>33</v>
      </c>
      <c r="S49" s="72" t="s">
        <v>731</v>
      </c>
      <c r="T49" s="74"/>
      <c r="U49" s="26"/>
    </row>
    <row r="50" spans="1:21" ht="14.25" x14ac:dyDescent="0.2">
      <c r="A50" t="s">
        <v>115</v>
      </c>
      <c r="B50" s="109" t="s">
        <v>116</v>
      </c>
      <c r="C50" t="s">
        <v>35</v>
      </c>
      <c r="D50" s="22">
        <v>31</v>
      </c>
      <c r="E50" s="22">
        <v>0</v>
      </c>
      <c r="F50" s="22">
        <v>0</v>
      </c>
      <c r="G50" s="22">
        <v>0</v>
      </c>
      <c r="H50" s="23">
        <f t="shared" si="0"/>
        <v>31</v>
      </c>
      <c r="I50" s="22">
        <v>0</v>
      </c>
      <c r="J50" s="23">
        <f t="shared" si="2"/>
        <v>31</v>
      </c>
      <c r="K50" s="72" t="s">
        <v>731</v>
      </c>
      <c r="L50" s="22">
        <v>0</v>
      </c>
      <c r="M50" s="22">
        <v>0</v>
      </c>
      <c r="N50" s="22">
        <v>0</v>
      </c>
      <c r="O50" s="22">
        <v>0</v>
      </c>
      <c r="P50" s="23">
        <f t="shared" si="1"/>
        <v>0</v>
      </c>
      <c r="Q50" s="22">
        <v>0</v>
      </c>
      <c r="R50" s="23">
        <f t="shared" si="3"/>
        <v>0</v>
      </c>
      <c r="S50" s="72" t="s">
        <v>731</v>
      </c>
      <c r="T50" s="74"/>
      <c r="U50" s="26"/>
    </row>
    <row r="51" spans="1:21" ht="14.25" x14ac:dyDescent="0.2">
      <c r="A51" t="s">
        <v>117</v>
      </c>
      <c r="B51" s="109" t="s">
        <v>118</v>
      </c>
      <c r="C51" t="s">
        <v>32</v>
      </c>
      <c r="D51" s="22">
        <v>9</v>
      </c>
      <c r="E51" s="22">
        <v>0</v>
      </c>
      <c r="F51" s="22">
        <v>0</v>
      </c>
      <c r="G51" s="22">
        <v>4</v>
      </c>
      <c r="H51" s="23">
        <f t="shared" si="0"/>
        <v>13</v>
      </c>
      <c r="I51" s="22">
        <v>0</v>
      </c>
      <c r="J51" s="23">
        <f t="shared" si="2"/>
        <v>13</v>
      </c>
      <c r="K51" s="72" t="s">
        <v>731</v>
      </c>
      <c r="L51" s="22">
        <v>0</v>
      </c>
      <c r="M51" s="22">
        <v>0</v>
      </c>
      <c r="N51" s="22">
        <v>0</v>
      </c>
      <c r="O51" s="22">
        <v>0</v>
      </c>
      <c r="P51" s="23">
        <f t="shared" si="1"/>
        <v>0</v>
      </c>
      <c r="Q51" s="22">
        <v>0</v>
      </c>
      <c r="R51" s="23">
        <f t="shared" si="3"/>
        <v>0</v>
      </c>
      <c r="S51" s="72" t="s">
        <v>731</v>
      </c>
      <c r="T51" s="74"/>
      <c r="U51" s="26"/>
    </row>
    <row r="52" spans="1:21" ht="14.25" x14ac:dyDescent="0.2">
      <c r="A52" t="s">
        <v>119</v>
      </c>
      <c r="B52" s="109" t="s">
        <v>120</v>
      </c>
      <c r="C52" t="s">
        <v>38</v>
      </c>
      <c r="D52" s="22">
        <v>73</v>
      </c>
      <c r="E52" s="22">
        <v>0</v>
      </c>
      <c r="F52" s="22">
        <v>0</v>
      </c>
      <c r="G52" s="22">
        <v>97</v>
      </c>
      <c r="H52" s="23">
        <f t="shared" si="0"/>
        <v>170</v>
      </c>
      <c r="I52" s="22">
        <v>0</v>
      </c>
      <c r="J52" s="23">
        <f t="shared" si="2"/>
        <v>170</v>
      </c>
      <c r="K52" s="72" t="s">
        <v>731</v>
      </c>
      <c r="L52" s="22">
        <v>111</v>
      </c>
      <c r="M52" s="22">
        <v>0</v>
      </c>
      <c r="N52" s="22">
        <v>0</v>
      </c>
      <c r="O52" s="22">
        <v>64</v>
      </c>
      <c r="P52" s="23">
        <f t="shared" si="1"/>
        <v>175</v>
      </c>
      <c r="Q52" s="22">
        <v>0</v>
      </c>
      <c r="R52" s="23">
        <f t="shared" si="3"/>
        <v>175</v>
      </c>
      <c r="S52" s="72" t="s">
        <v>731</v>
      </c>
      <c r="T52" s="74"/>
      <c r="U52" s="26"/>
    </row>
    <row r="53" spans="1:21" ht="14.25" x14ac:dyDescent="0.2">
      <c r="A53" t="s">
        <v>121</v>
      </c>
      <c r="B53" s="109" t="s">
        <v>122</v>
      </c>
      <c r="C53" t="s">
        <v>38</v>
      </c>
      <c r="D53" s="22">
        <v>90</v>
      </c>
      <c r="E53" s="22">
        <v>0</v>
      </c>
      <c r="F53" s="22">
        <v>0</v>
      </c>
      <c r="G53" s="22">
        <v>25</v>
      </c>
      <c r="H53" s="23">
        <f t="shared" si="0"/>
        <v>115</v>
      </c>
      <c r="I53" s="22">
        <v>0</v>
      </c>
      <c r="J53" s="23">
        <f t="shared" si="2"/>
        <v>115</v>
      </c>
      <c r="K53" s="72" t="s">
        <v>731</v>
      </c>
      <c r="L53" s="22">
        <v>50</v>
      </c>
      <c r="M53" s="22">
        <v>0</v>
      </c>
      <c r="N53" s="22">
        <v>0</v>
      </c>
      <c r="O53" s="22">
        <v>28</v>
      </c>
      <c r="P53" s="23">
        <f t="shared" si="1"/>
        <v>78</v>
      </c>
      <c r="Q53" s="22">
        <v>0</v>
      </c>
      <c r="R53" s="23">
        <f t="shared" si="3"/>
        <v>78</v>
      </c>
      <c r="S53" s="72" t="s">
        <v>731</v>
      </c>
      <c r="T53" s="74"/>
      <c r="U53" s="26"/>
    </row>
    <row r="54" spans="1:21" ht="14.25" x14ac:dyDescent="0.2">
      <c r="A54" t="s">
        <v>123</v>
      </c>
      <c r="B54" s="109" t="s">
        <v>124</v>
      </c>
      <c r="C54" t="s">
        <v>32</v>
      </c>
      <c r="D54" s="22">
        <v>121</v>
      </c>
      <c r="E54" s="22">
        <v>0</v>
      </c>
      <c r="F54" s="22">
        <v>0</v>
      </c>
      <c r="G54" s="22">
        <v>136</v>
      </c>
      <c r="H54" s="23">
        <f t="shared" si="0"/>
        <v>257</v>
      </c>
      <c r="I54" s="22">
        <v>0</v>
      </c>
      <c r="J54" s="23">
        <f t="shared" si="2"/>
        <v>257</v>
      </c>
      <c r="K54" s="72" t="s">
        <v>731</v>
      </c>
      <c r="L54" s="22">
        <v>23</v>
      </c>
      <c r="M54" s="22">
        <v>68</v>
      </c>
      <c r="N54" s="22">
        <v>0</v>
      </c>
      <c r="O54" s="22">
        <v>0</v>
      </c>
      <c r="P54" s="23">
        <f t="shared" si="1"/>
        <v>91</v>
      </c>
      <c r="Q54" s="22">
        <v>0</v>
      </c>
      <c r="R54" s="23">
        <f t="shared" si="3"/>
        <v>91</v>
      </c>
      <c r="S54" s="72" t="s">
        <v>731</v>
      </c>
      <c r="T54" s="74"/>
      <c r="U54" s="26"/>
    </row>
    <row r="55" spans="1:21" ht="14.25" x14ac:dyDescent="0.2">
      <c r="A55" t="s">
        <v>125</v>
      </c>
      <c r="B55" s="109" t="s">
        <v>126</v>
      </c>
      <c r="C55" t="s">
        <v>58</v>
      </c>
      <c r="D55" s="22">
        <v>55</v>
      </c>
      <c r="E55" s="22">
        <v>0</v>
      </c>
      <c r="F55" s="22">
        <v>0</v>
      </c>
      <c r="G55" s="22">
        <v>0</v>
      </c>
      <c r="H55" s="23">
        <f t="shared" si="0"/>
        <v>55</v>
      </c>
      <c r="I55" s="22">
        <v>0</v>
      </c>
      <c r="J55" s="23">
        <f t="shared" si="2"/>
        <v>55</v>
      </c>
      <c r="K55" s="72" t="s">
        <v>731</v>
      </c>
      <c r="L55" s="22">
        <v>12</v>
      </c>
      <c r="M55" s="22">
        <v>0</v>
      </c>
      <c r="N55" s="22">
        <v>0</v>
      </c>
      <c r="O55" s="22">
        <v>0</v>
      </c>
      <c r="P55" s="23">
        <f t="shared" si="1"/>
        <v>12</v>
      </c>
      <c r="Q55" s="22">
        <v>0</v>
      </c>
      <c r="R55" s="23">
        <f t="shared" si="3"/>
        <v>12</v>
      </c>
      <c r="S55" s="72" t="s">
        <v>731</v>
      </c>
      <c r="T55" s="74"/>
      <c r="U55" s="26"/>
    </row>
    <row r="56" spans="1:21" ht="14.25" x14ac:dyDescent="0.2">
      <c r="A56" t="s">
        <v>127</v>
      </c>
      <c r="B56" s="109" t="s">
        <v>128</v>
      </c>
      <c r="C56" t="s">
        <v>58</v>
      </c>
      <c r="D56" s="22">
        <v>189</v>
      </c>
      <c r="E56" s="22">
        <v>0</v>
      </c>
      <c r="F56" s="22">
        <v>0</v>
      </c>
      <c r="G56" s="22">
        <v>105</v>
      </c>
      <c r="H56" s="23">
        <f t="shared" si="0"/>
        <v>294</v>
      </c>
      <c r="I56" s="22">
        <v>0</v>
      </c>
      <c r="J56" s="23">
        <f t="shared" si="2"/>
        <v>294</v>
      </c>
      <c r="K56" s="72" t="s">
        <v>731</v>
      </c>
      <c r="L56" s="22">
        <v>125</v>
      </c>
      <c r="M56" s="22">
        <v>64</v>
      </c>
      <c r="N56" s="22">
        <v>0</v>
      </c>
      <c r="O56" s="22">
        <v>121</v>
      </c>
      <c r="P56" s="23">
        <f t="shared" si="1"/>
        <v>310</v>
      </c>
      <c r="Q56" s="22">
        <v>5</v>
      </c>
      <c r="R56" s="23">
        <f t="shared" si="3"/>
        <v>315</v>
      </c>
      <c r="S56" s="72" t="s">
        <v>731</v>
      </c>
      <c r="T56" s="74"/>
      <c r="U56" s="26"/>
    </row>
    <row r="57" spans="1:21" ht="14.25" x14ac:dyDescent="0.2">
      <c r="A57" t="s">
        <v>129</v>
      </c>
      <c r="B57" s="109" t="s">
        <v>130</v>
      </c>
      <c r="C57" t="s">
        <v>35</v>
      </c>
      <c r="D57" s="22">
        <v>115</v>
      </c>
      <c r="E57" s="22">
        <v>0</v>
      </c>
      <c r="F57" s="22">
        <v>0</v>
      </c>
      <c r="G57" s="22">
        <v>76</v>
      </c>
      <c r="H57" s="23">
        <f t="shared" si="0"/>
        <v>191</v>
      </c>
      <c r="I57" s="22">
        <v>0</v>
      </c>
      <c r="J57" s="23">
        <f t="shared" si="2"/>
        <v>191</v>
      </c>
      <c r="K57" s="72" t="s">
        <v>731</v>
      </c>
      <c r="L57" s="22">
        <v>178</v>
      </c>
      <c r="M57" s="22">
        <v>0</v>
      </c>
      <c r="N57" s="22">
        <v>0</v>
      </c>
      <c r="O57" s="22">
        <v>37</v>
      </c>
      <c r="P57" s="23">
        <f t="shared" si="1"/>
        <v>215</v>
      </c>
      <c r="Q57" s="22">
        <v>9</v>
      </c>
      <c r="R57" s="23">
        <f t="shared" si="3"/>
        <v>224</v>
      </c>
      <c r="S57" s="72" t="s">
        <v>731</v>
      </c>
      <c r="T57" s="74"/>
      <c r="U57" s="26"/>
    </row>
    <row r="58" spans="1:21" ht="14.25" x14ac:dyDescent="0.2">
      <c r="A58" t="s">
        <v>131</v>
      </c>
      <c r="B58" s="109" t="s">
        <v>132</v>
      </c>
      <c r="C58" t="s">
        <v>35</v>
      </c>
      <c r="D58" s="22">
        <v>183</v>
      </c>
      <c r="E58" s="22">
        <v>0</v>
      </c>
      <c r="F58" s="22">
        <v>0</v>
      </c>
      <c r="G58" s="22">
        <v>23</v>
      </c>
      <c r="H58" s="23">
        <f t="shared" si="0"/>
        <v>206</v>
      </c>
      <c r="I58" s="22">
        <v>11</v>
      </c>
      <c r="J58" s="23">
        <f t="shared" si="2"/>
        <v>217</v>
      </c>
      <c r="K58" s="72" t="s">
        <v>731</v>
      </c>
      <c r="L58" s="22">
        <v>155</v>
      </c>
      <c r="M58" s="22">
        <v>0</v>
      </c>
      <c r="N58" s="22">
        <v>0</v>
      </c>
      <c r="O58" s="22">
        <v>11</v>
      </c>
      <c r="P58" s="23">
        <f t="shared" si="1"/>
        <v>166</v>
      </c>
      <c r="Q58" s="22">
        <v>9</v>
      </c>
      <c r="R58" s="23">
        <f t="shared" si="3"/>
        <v>175</v>
      </c>
      <c r="S58" s="72" t="s">
        <v>731</v>
      </c>
      <c r="T58" s="74"/>
      <c r="U58" s="26"/>
    </row>
    <row r="59" spans="1:21" ht="14.25" x14ac:dyDescent="0.2">
      <c r="A59" t="s">
        <v>133</v>
      </c>
      <c r="B59" s="109" t="s">
        <v>134</v>
      </c>
      <c r="C59" t="s">
        <v>51</v>
      </c>
      <c r="D59" s="22">
        <v>0</v>
      </c>
      <c r="E59" s="22">
        <v>0</v>
      </c>
      <c r="F59" s="22">
        <v>0</v>
      </c>
      <c r="G59" s="22">
        <v>0</v>
      </c>
      <c r="H59" s="23">
        <f t="shared" si="0"/>
        <v>0</v>
      </c>
      <c r="I59" s="22">
        <v>0</v>
      </c>
      <c r="J59" s="23">
        <f t="shared" si="2"/>
        <v>0</v>
      </c>
      <c r="K59" s="72" t="s">
        <v>731</v>
      </c>
      <c r="L59" s="22">
        <v>3</v>
      </c>
      <c r="M59" s="22">
        <v>0</v>
      </c>
      <c r="N59" s="22">
        <v>0</v>
      </c>
      <c r="O59" s="22">
        <v>0</v>
      </c>
      <c r="P59" s="23">
        <f t="shared" si="1"/>
        <v>3</v>
      </c>
      <c r="Q59" s="22">
        <v>0</v>
      </c>
      <c r="R59" s="23">
        <f t="shared" si="3"/>
        <v>3</v>
      </c>
      <c r="S59" s="72" t="s">
        <v>731</v>
      </c>
      <c r="T59" s="74"/>
      <c r="U59" s="26"/>
    </row>
    <row r="60" spans="1:21" ht="14.25" x14ac:dyDescent="0.2">
      <c r="A60" t="s">
        <v>135</v>
      </c>
      <c r="B60" s="109" t="s">
        <v>136</v>
      </c>
      <c r="C60" t="s">
        <v>32</v>
      </c>
      <c r="D60" s="22">
        <v>90</v>
      </c>
      <c r="E60" s="22">
        <v>0</v>
      </c>
      <c r="F60" s="22">
        <v>0</v>
      </c>
      <c r="G60" s="22">
        <v>14</v>
      </c>
      <c r="H60" s="23">
        <f t="shared" si="0"/>
        <v>104</v>
      </c>
      <c r="I60" s="22">
        <v>120</v>
      </c>
      <c r="J60" s="23">
        <f t="shared" si="2"/>
        <v>224</v>
      </c>
      <c r="K60" s="72" t="s">
        <v>731</v>
      </c>
      <c r="L60" s="22">
        <v>28</v>
      </c>
      <c r="M60" s="22">
        <v>0</v>
      </c>
      <c r="N60" s="22">
        <v>0</v>
      </c>
      <c r="O60" s="22">
        <v>66</v>
      </c>
      <c r="P60" s="23">
        <f t="shared" si="1"/>
        <v>94</v>
      </c>
      <c r="Q60" s="22">
        <v>173</v>
      </c>
      <c r="R60" s="23">
        <f t="shared" si="3"/>
        <v>267</v>
      </c>
      <c r="S60" s="72" t="s">
        <v>731</v>
      </c>
      <c r="T60" s="74"/>
      <c r="U60" s="26"/>
    </row>
    <row r="61" spans="1:21" ht="14.25" x14ac:dyDescent="0.2">
      <c r="A61" t="s">
        <v>137</v>
      </c>
      <c r="B61" s="109" t="s">
        <v>138</v>
      </c>
      <c r="C61" t="s">
        <v>32</v>
      </c>
      <c r="D61" s="22">
        <v>14</v>
      </c>
      <c r="E61" s="22">
        <v>0</v>
      </c>
      <c r="F61" s="22">
        <v>0</v>
      </c>
      <c r="G61" s="22">
        <v>0</v>
      </c>
      <c r="H61" s="23">
        <f t="shared" si="0"/>
        <v>14</v>
      </c>
      <c r="I61" s="22">
        <v>0</v>
      </c>
      <c r="J61" s="23">
        <f t="shared" si="2"/>
        <v>14</v>
      </c>
      <c r="K61" s="72" t="s">
        <v>731</v>
      </c>
      <c r="L61" s="22">
        <v>18</v>
      </c>
      <c r="M61" s="22">
        <v>0</v>
      </c>
      <c r="N61" s="22">
        <v>0</v>
      </c>
      <c r="O61" s="22">
        <v>0</v>
      </c>
      <c r="P61" s="23">
        <f t="shared" si="1"/>
        <v>18</v>
      </c>
      <c r="Q61" s="22">
        <v>0</v>
      </c>
      <c r="R61" s="23">
        <f t="shared" si="3"/>
        <v>18</v>
      </c>
      <c r="S61" s="72" t="s">
        <v>731</v>
      </c>
      <c r="T61" s="74"/>
      <c r="U61" s="26"/>
    </row>
    <row r="62" spans="1:21" ht="14.25" x14ac:dyDescent="0.2">
      <c r="A62" t="s">
        <v>139</v>
      </c>
      <c r="B62" s="109" t="s">
        <v>140</v>
      </c>
      <c r="C62" t="s">
        <v>35</v>
      </c>
      <c r="D62" s="22">
        <v>13</v>
      </c>
      <c r="E62" s="22">
        <v>20</v>
      </c>
      <c r="F62" s="22">
        <v>0</v>
      </c>
      <c r="G62" s="22">
        <v>0</v>
      </c>
      <c r="H62" s="23">
        <f t="shared" si="0"/>
        <v>33</v>
      </c>
      <c r="I62" s="22">
        <v>0</v>
      </c>
      <c r="J62" s="23">
        <f t="shared" si="2"/>
        <v>33</v>
      </c>
      <c r="K62" s="72" t="s">
        <v>731</v>
      </c>
      <c r="L62" s="22">
        <v>21</v>
      </c>
      <c r="M62" s="22">
        <v>24</v>
      </c>
      <c r="N62" s="22">
        <v>0</v>
      </c>
      <c r="O62" s="22">
        <v>10</v>
      </c>
      <c r="P62" s="23">
        <f t="shared" si="1"/>
        <v>55</v>
      </c>
      <c r="Q62" s="22">
        <v>28</v>
      </c>
      <c r="R62" s="23">
        <f t="shared" si="3"/>
        <v>83</v>
      </c>
      <c r="S62" s="72" t="s">
        <v>731</v>
      </c>
      <c r="T62" s="74"/>
      <c r="U62" s="26"/>
    </row>
    <row r="63" spans="1:21" ht="14.25" x14ac:dyDescent="0.2">
      <c r="A63" t="s">
        <v>141</v>
      </c>
      <c r="B63" s="109" t="s">
        <v>142</v>
      </c>
      <c r="C63" t="s">
        <v>58</v>
      </c>
      <c r="D63" s="22">
        <v>0</v>
      </c>
      <c r="E63" s="22">
        <v>0</v>
      </c>
      <c r="F63" s="22">
        <v>0</v>
      </c>
      <c r="G63" s="22">
        <v>0</v>
      </c>
      <c r="H63" s="23">
        <f t="shared" si="0"/>
        <v>0</v>
      </c>
      <c r="I63" s="22">
        <v>0</v>
      </c>
      <c r="J63" s="23">
        <f t="shared" si="2"/>
        <v>0</v>
      </c>
      <c r="K63" s="72" t="s">
        <v>731</v>
      </c>
      <c r="L63" s="22">
        <v>9</v>
      </c>
      <c r="M63" s="22">
        <v>0</v>
      </c>
      <c r="N63" s="22">
        <v>0</v>
      </c>
      <c r="O63" s="22">
        <v>0</v>
      </c>
      <c r="P63" s="23">
        <f t="shared" si="1"/>
        <v>9</v>
      </c>
      <c r="Q63" s="22">
        <v>0</v>
      </c>
      <c r="R63" s="23">
        <f t="shared" si="3"/>
        <v>9</v>
      </c>
      <c r="S63" s="72" t="s">
        <v>731</v>
      </c>
      <c r="T63" s="74"/>
      <c r="U63" s="26"/>
    </row>
    <row r="64" spans="1:21" ht="14.25" x14ac:dyDescent="0.2">
      <c r="A64" t="s">
        <v>143</v>
      </c>
      <c r="B64" s="109" t="s">
        <v>144</v>
      </c>
      <c r="C64" t="s">
        <v>32</v>
      </c>
      <c r="D64" s="22">
        <v>53</v>
      </c>
      <c r="E64" s="22">
        <v>0</v>
      </c>
      <c r="F64" s="22">
        <v>0</v>
      </c>
      <c r="G64" s="22">
        <v>23</v>
      </c>
      <c r="H64" s="23">
        <f t="shared" si="0"/>
        <v>76</v>
      </c>
      <c r="I64" s="22">
        <v>89</v>
      </c>
      <c r="J64" s="23">
        <f t="shared" si="2"/>
        <v>165</v>
      </c>
      <c r="K64" s="72" t="s">
        <v>662</v>
      </c>
      <c r="L64" s="22">
        <v>66</v>
      </c>
      <c r="M64" s="22">
        <v>4</v>
      </c>
      <c r="N64" s="22">
        <v>2</v>
      </c>
      <c r="O64" s="22">
        <v>22</v>
      </c>
      <c r="P64" s="23">
        <f t="shared" si="1"/>
        <v>94</v>
      </c>
      <c r="Q64" s="22">
        <v>53</v>
      </c>
      <c r="R64" s="23">
        <f t="shared" si="3"/>
        <v>147</v>
      </c>
      <c r="S64" s="72" t="s">
        <v>662</v>
      </c>
      <c r="T64" s="74"/>
      <c r="U64" s="26"/>
    </row>
    <row r="65" spans="1:21" ht="14.25" x14ac:dyDescent="0.2">
      <c r="A65" t="s">
        <v>145</v>
      </c>
      <c r="B65" s="109" t="s">
        <v>146</v>
      </c>
      <c r="C65" t="s">
        <v>35</v>
      </c>
      <c r="D65" s="22">
        <v>0</v>
      </c>
      <c r="E65" s="22">
        <v>0</v>
      </c>
      <c r="F65" s="22">
        <v>0</v>
      </c>
      <c r="G65" s="22">
        <v>0</v>
      </c>
      <c r="H65" s="23">
        <f t="shared" si="0"/>
        <v>0</v>
      </c>
      <c r="I65" s="22">
        <v>0</v>
      </c>
      <c r="J65" s="23">
        <f t="shared" si="2"/>
        <v>0</v>
      </c>
      <c r="K65" s="72" t="s">
        <v>731</v>
      </c>
      <c r="L65" s="22">
        <v>15</v>
      </c>
      <c r="M65" s="22">
        <v>0</v>
      </c>
      <c r="N65" s="22">
        <v>0</v>
      </c>
      <c r="O65" s="22">
        <v>0</v>
      </c>
      <c r="P65" s="23">
        <f t="shared" si="1"/>
        <v>15</v>
      </c>
      <c r="Q65" s="22">
        <v>0</v>
      </c>
      <c r="R65" s="23">
        <f t="shared" si="3"/>
        <v>15</v>
      </c>
      <c r="S65" s="72" t="s">
        <v>731</v>
      </c>
      <c r="T65" s="74"/>
      <c r="U65" s="26"/>
    </row>
    <row r="66" spans="1:21" ht="14.25" x14ac:dyDescent="0.2">
      <c r="A66" t="s">
        <v>147</v>
      </c>
      <c r="B66" s="109" t="s">
        <v>148</v>
      </c>
      <c r="C66" t="s">
        <v>38</v>
      </c>
      <c r="D66" s="22">
        <v>0</v>
      </c>
      <c r="E66" s="22">
        <v>0</v>
      </c>
      <c r="F66" s="22">
        <v>0</v>
      </c>
      <c r="G66" s="22">
        <v>0</v>
      </c>
      <c r="H66" s="23">
        <f t="shared" si="0"/>
        <v>0</v>
      </c>
      <c r="I66" s="22">
        <v>0</v>
      </c>
      <c r="J66" s="23">
        <f t="shared" si="2"/>
        <v>0</v>
      </c>
      <c r="K66" s="72" t="s">
        <v>731</v>
      </c>
      <c r="L66" s="22">
        <v>76</v>
      </c>
      <c r="M66" s="22">
        <v>0</v>
      </c>
      <c r="N66" s="22">
        <v>0</v>
      </c>
      <c r="O66" s="22">
        <v>9</v>
      </c>
      <c r="P66" s="23">
        <f t="shared" si="1"/>
        <v>85</v>
      </c>
      <c r="Q66" s="22">
        <v>85</v>
      </c>
      <c r="R66" s="23">
        <f t="shared" si="3"/>
        <v>170</v>
      </c>
      <c r="S66" s="72" t="s">
        <v>731</v>
      </c>
      <c r="T66" s="74"/>
      <c r="U66" s="26"/>
    </row>
    <row r="67" spans="1:21" ht="14.25" x14ac:dyDescent="0.2">
      <c r="A67" t="s">
        <v>149</v>
      </c>
      <c r="B67" s="109" t="s">
        <v>150</v>
      </c>
      <c r="C67" t="s">
        <v>58</v>
      </c>
      <c r="D67" s="22">
        <v>301</v>
      </c>
      <c r="E67" s="22">
        <v>0</v>
      </c>
      <c r="F67" s="22">
        <v>0</v>
      </c>
      <c r="G67" s="22">
        <v>62</v>
      </c>
      <c r="H67" s="23">
        <f t="shared" si="0"/>
        <v>363</v>
      </c>
      <c r="I67" s="22">
        <v>44</v>
      </c>
      <c r="J67" s="23">
        <f t="shared" si="2"/>
        <v>407</v>
      </c>
      <c r="K67" s="72" t="s">
        <v>731</v>
      </c>
      <c r="L67" s="22">
        <v>175</v>
      </c>
      <c r="M67" s="22">
        <v>4</v>
      </c>
      <c r="N67" s="22">
        <v>0</v>
      </c>
      <c r="O67" s="22">
        <v>26</v>
      </c>
      <c r="P67" s="23">
        <f t="shared" si="1"/>
        <v>205</v>
      </c>
      <c r="Q67" s="22">
        <v>80</v>
      </c>
      <c r="R67" s="23">
        <f t="shared" si="3"/>
        <v>285</v>
      </c>
      <c r="S67" s="72" t="s">
        <v>731</v>
      </c>
      <c r="T67" s="74"/>
      <c r="U67" s="26"/>
    </row>
    <row r="68" spans="1:21" ht="14.25" x14ac:dyDescent="0.2">
      <c r="A68" t="s">
        <v>151</v>
      </c>
      <c r="B68" s="109" t="s">
        <v>152</v>
      </c>
      <c r="C68" t="s">
        <v>58</v>
      </c>
      <c r="D68" s="22">
        <v>48</v>
      </c>
      <c r="E68" s="22">
        <v>0</v>
      </c>
      <c r="F68" s="22">
        <v>0</v>
      </c>
      <c r="G68" s="22">
        <v>5</v>
      </c>
      <c r="H68" s="23">
        <f t="shared" si="0"/>
        <v>53</v>
      </c>
      <c r="I68" s="22">
        <v>0</v>
      </c>
      <c r="J68" s="23">
        <f t="shared" si="2"/>
        <v>53</v>
      </c>
      <c r="K68" s="72" t="s">
        <v>731</v>
      </c>
      <c r="L68" s="22">
        <v>30</v>
      </c>
      <c r="M68" s="22">
        <v>0</v>
      </c>
      <c r="N68" s="22">
        <v>0</v>
      </c>
      <c r="O68" s="22">
        <v>9</v>
      </c>
      <c r="P68" s="23">
        <f t="shared" si="1"/>
        <v>39</v>
      </c>
      <c r="Q68" s="22">
        <v>0</v>
      </c>
      <c r="R68" s="23">
        <f t="shared" si="3"/>
        <v>39</v>
      </c>
      <c r="S68" s="72" t="s">
        <v>731</v>
      </c>
      <c r="T68" s="74"/>
      <c r="U68" s="26"/>
    </row>
    <row r="69" spans="1:21" ht="14.25" x14ac:dyDescent="0.2">
      <c r="A69" t="s">
        <v>153</v>
      </c>
      <c r="B69" s="109" t="s">
        <v>154</v>
      </c>
      <c r="C69" t="s">
        <v>51</v>
      </c>
      <c r="D69" s="22">
        <v>82</v>
      </c>
      <c r="E69" s="22">
        <v>23</v>
      </c>
      <c r="F69" s="22">
        <v>5</v>
      </c>
      <c r="G69" s="22">
        <v>37</v>
      </c>
      <c r="H69" s="23">
        <f t="shared" si="0"/>
        <v>147</v>
      </c>
      <c r="I69" s="22">
        <v>263</v>
      </c>
      <c r="J69" s="23">
        <f t="shared" si="2"/>
        <v>410</v>
      </c>
      <c r="K69" s="72" t="s">
        <v>731</v>
      </c>
      <c r="L69" s="22">
        <v>82</v>
      </c>
      <c r="M69" s="22">
        <v>23</v>
      </c>
      <c r="N69" s="22">
        <v>0</v>
      </c>
      <c r="O69" s="22">
        <v>6</v>
      </c>
      <c r="P69" s="23">
        <f t="shared" si="1"/>
        <v>111</v>
      </c>
      <c r="Q69" s="22">
        <v>144</v>
      </c>
      <c r="R69" s="23">
        <f t="shared" si="3"/>
        <v>255</v>
      </c>
      <c r="S69" s="72" t="s">
        <v>731</v>
      </c>
      <c r="T69" s="74"/>
      <c r="U69" s="26"/>
    </row>
    <row r="70" spans="1:21" ht="14.25" x14ac:dyDescent="0.2">
      <c r="A70" t="s">
        <v>155</v>
      </c>
      <c r="B70" s="109" t="s">
        <v>156</v>
      </c>
      <c r="C70" t="s">
        <v>38</v>
      </c>
      <c r="D70" s="22">
        <v>75</v>
      </c>
      <c r="E70" s="22">
        <v>40</v>
      </c>
      <c r="F70" s="22">
        <v>0</v>
      </c>
      <c r="G70" s="22">
        <v>10</v>
      </c>
      <c r="H70" s="23">
        <f t="shared" si="0"/>
        <v>125</v>
      </c>
      <c r="I70" s="22">
        <v>92</v>
      </c>
      <c r="J70" s="23">
        <f t="shared" si="2"/>
        <v>217</v>
      </c>
      <c r="K70" s="72" t="s">
        <v>731</v>
      </c>
      <c r="L70" s="22">
        <v>45</v>
      </c>
      <c r="M70" s="22">
        <v>28</v>
      </c>
      <c r="N70" s="22">
        <v>0</v>
      </c>
      <c r="O70" s="22">
        <v>1</v>
      </c>
      <c r="P70" s="23">
        <f t="shared" si="1"/>
        <v>74</v>
      </c>
      <c r="Q70" s="22">
        <v>93</v>
      </c>
      <c r="R70" s="23">
        <f t="shared" si="3"/>
        <v>167</v>
      </c>
      <c r="S70" s="72" t="s">
        <v>731</v>
      </c>
      <c r="T70" s="74"/>
      <c r="U70" s="26"/>
    </row>
    <row r="71" spans="1:21" ht="14.25" x14ac:dyDescent="0.2">
      <c r="A71" t="s">
        <v>157</v>
      </c>
      <c r="B71" s="109" t="s">
        <v>158</v>
      </c>
      <c r="C71" t="s">
        <v>51</v>
      </c>
      <c r="D71" s="22">
        <v>51</v>
      </c>
      <c r="E71" s="22">
        <v>0</v>
      </c>
      <c r="F71" s="22">
        <v>0</v>
      </c>
      <c r="G71" s="22">
        <v>0</v>
      </c>
      <c r="H71" s="23">
        <f t="shared" si="0"/>
        <v>51</v>
      </c>
      <c r="I71" s="22">
        <v>0</v>
      </c>
      <c r="J71" s="23">
        <f t="shared" si="2"/>
        <v>51</v>
      </c>
      <c r="K71" s="72" t="s">
        <v>731</v>
      </c>
      <c r="L71" s="22">
        <v>54</v>
      </c>
      <c r="M71" s="22">
        <v>6</v>
      </c>
      <c r="N71" s="22">
        <v>0</v>
      </c>
      <c r="O71" s="22">
        <v>0</v>
      </c>
      <c r="P71" s="23">
        <f t="shared" si="1"/>
        <v>60</v>
      </c>
      <c r="Q71" s="22">
        <v>0</v>
      </c>
      <c r="R71" s="23">
        <f t="shared" si="3"/>
        <v>60</v>
      </c>
      <c r="S71" s="72" t="s">
        <v>731</v>
      </c>
      <c r="T71" s="74"/>
      <c r="U71" s="26"/>
    </row>
    <row r="72" spans="1:21" ht="14.25" x14ac:dyDescent="0.2">
      <c r="A72" t="s">
        <v>159</v>
      </c>
      <c r="B72" s="109" t="s">
        <v>160</v>
      </c>
      <c r="C72" t="s">
        <v>32</v>
      </c>
      <c r="D72" s="22">
        <v>63</v>
      </c>
      <c r="E72" s="22">
        <v>0</v>
      </c>
      <c r="F72" s="22">
        <v>0</v>
      </c>
      <c r="G72" s="22">
        <v>11</v>
      </c>
      <c r="H72" s="23">
        <f t="shared" si="0"/>
        <v>74</v>
      </c>
      <c r="I72" s="22">
        <v>55</v>
      </c>
      <c r="J72" s="23">
        <f t="shared" si="2"/>
        <v>129</v>
      </c>
      <c r="K72" s="72" t="s">
        <v>731</v>
      </c>
      <c r="L72" s="22">
        <v>16</v>
      </c>
      <c r="M72" s="22">
        <v>6</v>
      </c>
      <c r="N72" s="22">
        <v>0</v>
      </c>
      <c r="O72" s="22">
        <v>43</v>
      </c>
      <c r="P72" s="23">
        <f t="shared" si="1"/>
        <v>65</v>
      </c>
      <c r="Q72" s="22">
        <v>94</v>
      </c>
      <c r="R72" s="23">
        <f t="shared" si="3"/>
        <v>159</v>
      </c>
      <c r="S72" s="72" t="s">
        <v>731</v>
      </c>
      <c r="T72" s="74"/>
      <c r="U72" s="26"/>
    </row>
    <row r="73" spans="1:21" ht="14.25" x14ac:dyDescent="0.2">
      <c r="A73" t="s">
        <v>161</v>
      </c>
      <c r="B73" s="109" t="s">
        <v>162</v>
      </c>
      <c r="C73" t="s">
        <v>32</v>
      </c>
      <c r="D73" s="22">
        <v>77</v>
      </c>
      <c r="E73" s="22">
        <v>0</v>
      </c>
      <c r="F73" s="22">
        <v>0</v>
      </c>
      <c r="G73" s="22">
        <v>0</v>
      </c>
      <c r="H73" s="23">
        <f t="shared" si="0"/>
        <v>77</v>
      </c>
      <c r="I73" s="22">
        <v>24</v>
      </c>
      <c r="J73" s="23">
        <f t="shared" ref="J73:J134" si="4">SUM(H73:I73)</f>
        <v>101</v>
      </c>
      <c r="K73" s="72" t="s">
        <v>731</v>
      </c>
      <c r="L73" s="22">
        <v>116</v>
      </c>
      <c r="M73" s="22">
        <v>0</v>
      </c>
      <c r="N73" s="22">
        <v>0</v>
      </c>
      <c r="O73" s="22">
        <v>0</v>
      </c>
      <c r="P73" s="23">
        <f t="shared" si="1"/>
        <v>116</v>
      </c>
      <c r="Q73" s="22">
        <v>0</v>
      </c>
      <c r="R73" s="23">
        <f t="shared" ref="R73:R134" si="5">SUM(P73:Q73)</f>
        <v>116</v>
      </c>
      <c r="S73" s="72" t="s">
        <v>731</v>
      </c>
      <c r="T73" s="74"/>
      <c r="U73" s="26"/>
    </row>
    <row r="74" spans="1:21" ht="14.25" x14ac:dyDescent="0.2">
      <c r="A74" t="s">
        <v>163</v>
      </c>
      <c r="B74" s="109" t="s">
        <v>164</v>
      </c>
      <c r="C74" t="s">
        <v>51</v>
      </c>
      <c r="D74" s="22">
        <v>73</v>
      </c>
      <c r="E74" s="22">
        <v>0</v>
      </c>
      <c r="F74" s="22">
        <v>0</v>
      </c>
      <c r="G74" s="22">
        <v>0</v>
      </c>
      <c r="H74" s="23">
        <f t="shared" ref="H74:H137" si="6">SUM(D74:G74)</f>
        <v>73</v>
      </c>
      <c r="I74" s="22">
        <v>62</v>
      </c>
      <c r="J74" s="23">
        <f t="shared" si="4"/>
        <v>135</v>
      </c>
      <c r="K74" s="72" t="s">
        <v>731</v>
      </c>
      <c r="L74" s="22">
        <v>45</v>
      </c>
      <c r="M74" s="22">
        <v>0</v>
      </c>
      <c r="N74" s="22">
        <v>0</v>
      </c>
      <c r="O74" s="22">
        <v>14</v>
      </c>
      <c r="P74" s="23">
        <f t="shared" ref="P74:P137" si="7">SUM(L74:O74)</f>
        <v>59</v>
      </c>
      <c r="Q74" s="22">
        <v>62</v>
      </c>
      <c r="R74" s="23">
        <f t="shared" si="5"/>
        <v>121</v>
      </c>
      <c r="S74" s="72" t="s">
        <v>731</v>
      </c>
      <c r="T74" s="74"/>
      <c r="U74" s="26"/>
    </row>
    <row r="75" spans="1:21" ht="14.25" x14ac:dyDescent="0.2">
      <c r="A75" t="s">
        <v>165</v>
      </c>
      <c r="B75" s="109" t="s">
        <v>166</v>
      </c>
      <c r="C75" t="s">
        <v>32</v>
      </c>
      <c r="D75" s="22">
        <v>129</v>
      </c>
      <c r="E75" s="22">
        <v>0</v>
      </c>
      <c r="F75" s="22">
        <v>0</v>
      </c>
      <c r="G75" s="22">
        <v>83</v>
      </c>
      <c r="H75" s="23">
        <f t="shared" si="6"/>
        <v>212</v>
      </c>
      <c r="I75" s="22">
        <v>0</v>
      </c>
      <c r="J75" s="23">
        <f t="shared" si="4"/>
        <v>212</v>
      </c>
      <c r="K75" s="72" t="s">
        <v>731</v>
      </c>
      <c r="L75" s="22">
        <v>12</v>
      </c>
      <c r="M75" s="22">
        <v>0</v>
      </c>
      <c r="N75" s="22">
        <v>0</v>
      </c>
      <c r="O75" s="22">
        <v>16</v>
      </c>
      <c r="P75" s="23">
        <f t="shared" si="7"/>
        <v>28</v>
      </c>
      <c r="Q75" s="22">
        <v>2</v>
      </c>
      <c r="R75" s="23">
        <f t="shared" si="5"/>
        <v>30</v>
      </c>
      <c r="S75" s="72" t="s">
        <v>731</v>
      </c>
      <c r="T75" s="74"/>
      <c r="U75" s="26"/>
    </row>
    <row r="76" spans="1:21" ht="14.25" x14ac:dyDescent="0.2">
      <c r="A76" t="s">
        <v>167</v>
      </c>
      <c r="B76" s="109" t="s">
        <v>168</v>
      </c>
      <c r="C76" t="s">
        <v>38</v>
      </c>
      <c r="D76" s="22">
        <v>46</v>
      </c>
      <c r="E76" s="22">
        <v>0</v>
      </c>
      <c r="F76" s="22">
        <v>0</v>
      </c>
      <c r="G76" s="22">
        <v>9</v>
      </c>
      <c r="H76" s="23">
        <f t="shared" si="6"/>
        <v>55</v>
      </c>
      <c r="I76" s="22">
        <v>0</v>
      </c>
      <c r="J76" s="23">
        <f t="shared" si="4"/>
        <v>55</v>
      </c>
      <c r="K76" s="72" t="s">
        <v>731</v>
      </c>
      <c r="L76" s="22">
        <v>50</v>
      </c>
      <c r="M76" s="22">
        <v>0</v>
      </c>
      <c r="N76" s="22">
        <v>0</v>
      </c>
      <c r="O76" s="22">
        <v>21</v>
      </c>
      <c r="P76" s="23">
        <f t="shared" si="7"/>
        <v>71</v>
      </c>
      <c r="Q76" s="22">
        <v>0</v>
      </c>
      <c r="R76" s="23">
        <f t="shared" si="5"/>
        <v>71</v>
      </c>
      <c r="S76" s="72" t="s">
        <v>731</v>
      </c>
      <c r="T76" s="74"/>
      <c r="U76" s="26"/>
    </row>
    <row r="77" spans="1:21" ht="14.25" x14ac:dyDescent="0.2">
      <c r="A77" t="s">
        <v>169</v>
      </c>
      <c r="B77" s="109" t="s">
        <v>170</v>
      </c>
      <c r="C77" t="s">
        <v>38</v>
      </c>
      <c r="D77" s="22">
        <v>38</v>
      </c>
      <c r="E77" s="22">
        <v>0</v>
      </c>
      <c r="F77" s="22">
        <v>0</v>
      </c>
      <c r="G77" s="22">
        <v>0</v>
      </c>
      <c r="H77" s="23">
        <f t="shared" si="6"/>
        <v>38</v>
      </c>
      <c r="I77" s="22">
        <v>0</v>
      </c>
      <c r="J77" s="23">
        <f t="shared" si="4"/>
        <v>38</v>
      </c>
      <c r="K77" s="72" t="s">
        <v>731</v>
      </c>
      <c r="L77" s="22">
        <v>11</v>
      </c>
      <c r="M77" s="22">
        <v>0</v>
      </c>
      <c r="N77" s="22">
        <v>0</v>
      </c>
      <c r="O77" s="22">
        <v>0</v>
      </c>
      <c r="P77" s="23">
        <f t="shared" si="7"/>
        <v>11</v>
      </c>
      <c r="Q77" s="22">
        <v>58</v>
      </c>
      <c r="R77" s="23">
        <f t="shared" si="5"/>
        <v>69</v>
      </c>
      <c r="S77" s="72" t="s">
        <v>731</v>
      </c>
      <c r="T77" s="74"/>
      <c r="U77" s="26"/>
    </row>
    <row r="78" spans="1:21" ht="14.25" x14ac:dyDescent="0.2">
      <c r="A78" t="s">
        <v>171</v>
      </c>
      <c r="B78" s="109" t="s">
        <v>172</v>
      </c>
      <c r="C78" t="s">
        <v>38</v>
      </c>
      <c r="D78" s="22">
        <v>2</v>
      </c>
      <c r="E78" s="22">
        <v>0</v>
      </c>
      <c r="F78" s="22">
        <v>0</v>
      </c>
      <c r="G78" s="22">
        <v>1</v>
      </c>
      <c r="H78" s="23">
        <f t="shared" si="6"/>
        <v>3</v>
      </c>
      <c r="I78" s="22">
        <v>0</v>
      </c>
      <c r="J78" s="23">
        <f t="shared" si="4"/>
        <v>3</v>
      </c>
      <c r="K78" s="72" t="s">
        <v>731</v>
      </c>
      <c r="L78" s="22">
        <v>12</v>
      </c>
      <c r="M78" s="22">
        <v>0</v>
      </c>
      <c r="N78" s="22">
        <v>0</v>
      </c>
      <c r="O78" s="22">
        <v>3</v>
      </c>
      <c r="P78" s="23">
        <f t="shared" si="7"/>
        <v>15</v>
      </c>
      <c r="Q78" s="22">
        <v>0</v>
      </c>
      <c r="R78" s="23">
        <f t="shared" si="5"/>
        <v>15</v>
      </c>
      <c r="S78" s="72" t="s">
        <v>731</v>
      </c>
      <c r="T78" s="74"/>
      <c r="U78" s="26"/>
    </row>
    <row r="79" spans="1:21" ht="14.25" x14ac:dyDescent="0.2">
      <c r="A79" t="s">
        <v>173</v>
      </c>
      <c r="B79" s="109" t="s">
        <v>174</v>
      </c>
      <c r="C79" t="s">
        <v>51</v>
      </c>
      <c r="D79" s="22">
        <v>176</v>
      </c>
      <c r="E79" s="22">
        <v>0</v>
      </c>
      <c r="F79" s="22">
        <v>0</v>
      </c>
      <c r="G79" s="22">
        <v>15</v>
      </c>
      <c r="H79" s="23">
        <f t="shared" si="6"/>
        <v>191</v>
      </c>
      <c r="I79" s="22">
        <v>430</v>
      </c>
      <c r="J79" s="23">
        <f t="shared" si="4"/>
        <v>621</v>
      </c>
      <c r="K79" s="72" t="s">
        <v>731</v>
      </c>
      <c r="L79" s="22">
        <v>135</v>
      </c>
      <c r="M79" s="22">
        <v>17</v>
      </c>
      <c r="N79" s="22">
        <v>0</v>
      </c>
      <c r="O79" s="22">
        <v>3</v>
      </c>
      <c r="P79" s="23">
        <f t="shared" si="7"/>
        <v>155</v>
      </c>
      <c r="Q79" s="22">
        <v>56</v>
      </c>
      <c r="R79" s="23">
        <f t="shared" si="5"/>
        <v>211</v>
      </c>
      <c r="S79" s="72" t="s">
        <v>662</v>
      </c>
      <c r="T79" s="74"/>
      <c r="U79" s="26"/>
    </row>
    <row r="80" spans="1:21" ht="14.25" x14ac:dyDescent="0.2">
      <c r="A80" t="s">
        <v>175</v>
      </c>
      <c r="B80" s="109" t="s">
        <v>176</v>
      </c>
      <c r="C80" t="s">
        <v>32</v>
      </c>
      <c r="D80" s="22">
        <v>0</v>
      </c>
      <c r="E80" s="22">
        <v>0</v>
      </c>
      <c r="F80" s="22">
        <v>0</v>
      </c>
      <c r="G80" s="22">
        <v>0</v>
      </c>
      <c r="H80" s="23">
        <f t="shared" si="6"/>
        <v>0</v>
      </c>
      <c r="I80" s="22">
        <v>6</v>
      </c>
      <c r="J80" s="23">
        <f t="shared" si="4"/>
        <v>6</v>
      </c>
      <c r="K80" s="72" t="s">
        <v>731</v>
      </c>
      <c r="L80" s="22">
        <v>11</v>
      </c>
      <c r="M80" s="22">
        <v>73</v>
      </c>
      <c r="N80" s="22">
        <v>0</v>
      </c>
      <c r="O80" s="22">
        <v>24</v>
      </c>
      <c r="P80" s="23">
        <f t="shared" si="7"/>
        <v>108</v>
      </c>
      <c r="Q80" s="22">
        <v>12</v>
      </c>
      <c r="R80" s="23">
        <f t="shared" si="5"/>
        <v>120</v>
      </c>
      <c r="S80" s="72" t="s">
        <v>731</v>
      </c>
      <c r="T80" s="74"/>
      <c r="U80" s="26"/>
    </row>
    <row r="81" spans="1:21" ht="14.25" x14ac:dyDescent="0.2">
      <c r="A81" t="s">
        <v>177</v>
      </c>
      <c r="B81" s="109" t="s">
        <v>178</v>
      </c>
      <c r="C81" t="s">
        <v>38</v>
      </c>
      <c r="D81" s="22">
        <v>28</v>
      </c>
      <c r="E81" s="22">
        <v>0</v>
      </c>
      <c r="F81" s="22">
        <v>0</v>
      </c>
      <c r="G81" s="22">
        <v>0</v>
      </c>
      <c r="H81" s="23">
        <f t="shared" si="6"/>
        <v>28</v>
      </c>
      <c r="I81" s="22">
        <v>0</v>
      </c>
      <c r="J81" s="23">
        <f t="shared" si="4"/>
        <v>28</v>
      </c>
      <c r="K81" s="72" t="s">
        <v>731</v>
      </c>
      <c r="L81" s="22">
        <v>6</v>
      </c>
      <c r="M81" s="22">
        <v>14</v>
      </c>
      <c r="N81" s="22">
        <v>0</v>
      </c>
      <c r="O81" s="22">
        <v>0</v>
      </c>
      <c r="P81" s="23">
        <f t="shared" si="7"/>
        <v>20</v>
      </c>
      <c r="Q81" s="22">
        <v>0</v>
      </c>
      <c r="R81" s="23">
        <f t="shared" si="5"/>
        <v>20</v>
      </c>
      <c r="S81" s="72" t="s">
        <v>731</v>
      </c>
      <c r="T81" s="74"/>
      <c r="U81" s="26"/>
    </row>
    <row r="82" spans="1:21" ht="14.25" x14ac:dyDescent="0.2">
      <c r="A82" t="s">
        <v>179</v>
      </c>
      <c r="B82" s="109" t="s">
        <v>180</v>
      </c>
      <c r="C82" t="s">
        <v>32</v>
      </c>
      <c r="D82" s="22">
        <v>22</v>
      </c>
      <c r="E82" s="22">
        <v>0</v>
      </c>
      <c r="F82" s="22">
        <v>0</v>
      </c>
      <c r="G82" s="22">
        <v>0</v>
      </c>
      <c r="H82" s="23">
        <f t="shared" si="6"/>
        <v>22</v>
      </c>
      <c r="I82" s="22">
        <v>0</v>
      </c>
      <c r="J82" s="23">
        <f t="shared" si="4"/>
        <v>22</v>
      </c>
      <c r="K82" s="72" t="s">
        <v>731</v>
      </c>
      <c r="L82" s="22">
        <v>8</v>
      </c>
      <c r="M82" s="22">
        <v>0</v>
      </c>
      <c r="N82" s="22">
        <v>0</v>
      </c>
      <c r="O82" s="22">
        <v>0</v>
      </c>
      <c r="P82" s="23">
        <f t="shared" si="7"/>
        <v>8</v>
      </c>
      <c r="Q82" s="22">
        <v>0</v>
      </c>
      <c r="R82" s="23">
        <f t="shared" si="5"/>
        <v>8</v>
      </c>
      <c r="S82" s="72" t="s">
        <v>731</v>
      </c>
      <c r="T82" s="74"/>
      <c r="U82" s="26"/>
    </row>
    <row r="83" spans="1:21" ht="14.25" x14ac:dyDescent="0.2">
      <c r="A83" t="s">
        <v>181</v>
      </c>
      <c r="B83" s="109" t="s">
        <v>182</v>
      </c>
      <c r="C83" t="s">
        <v>58</v>
      </c>
      <c r="D83" s="22">
        <v>44</v>
      </c>
      <c r="E83" s="22">
        <v>10</v>
      </c>
      <c r="F83" s="22">
        <v>0</v>
      </c>
      <c r="G83" s="22">
        <v>3</v>
      </c>
      <c r="H83" s="23">
        <f t="shared" si="6"/>
        <v>57</v>
      </c>
      <c r="I83" s="22">
        <v>61</v>
      </c>
      <c r="J83" s="23">
        <f t="shared" si="4"/>
        <v>118</v>
      </c>
      <c r="K83" s="72" t="s">
        <v>662</v>
      </c>
      <c r="L83" s="22">
        <v>64</v>
      </c>
      <c r="M83" s="22">
        <v>6</v>
      </c>
      <c r="N83" s="22">
        <v>0</v>
      </c>
      <c r="O83" s="22">
        <v>31</v>
      </c>
      <c r="P83" s="23">
        <f t="shared" si="7"/>
        <v>101</v>
      </c>
      <c r="Q83" s="22">
        <v>58</v>
      </c>
      <c r="R83" s="23">
        <f t="shared" si="5"/>
        <v>159</v>
      </c>
      <c r="S83" s="72" t="s">
        <v>662</v>
      </c>
      <c r="T83" s="74"/>
      <c r="U83" s="26"/>
    </row>
    <row r="84" spans="1:21" ht="14.25" x14ac:dyDescent="0.2">
      <c r="A84" t="s">
        <v>183</v>
      </c>
      <c r="B84" s="109" t="s">
        <v>184</v>
      </c>
      <c r="C84" t="s">
        <v>58</v>
      </c>
      <c r="D84" s="22">
        <v>35</v>
      </c>
      <c r="E84" s="22">
        <v>0</v>
      </c>
      <c r="F84" s="22">
        <v>0</v>
      </c>
      <c r="G84" s="22">
        <v>0</v>
      </c>
      <c r="H84" s="23">
        <f t="shared" si="6"/>
        <v>35</v>
      </c>
      <c r="I84" s="22">
        <v>0</v>
      </c>
      <c r="J84" s="23">
        <f t="shared" si="4"/>
        <v>35</v>
      </c>
      <c r="K84" s="72" t="s">
        <v>731</v>
      </c>
      <c r="L84" s="22">
        <v>21</v>
      </c>
      <c r="M84" s="22">
        <v>0</v>
      </c>
      <c r="N84" s="22">
        <v>0</v>
      </c>
      <c r="O84" s="22">
        <v>0</v>
      </c>
      <c r="P84" s="23">
        <f t="shared" si="7"/>
        <v>21</v>
      </c>
      <c r="Q84" s="22">
        <v>0</v>
      </c>
      <c r="R84" s="23">
        <f t="shared" si="5"/>
        <v>21</v>
      </c>
      <c r="S84" s="72" t="s">
        <v>731</v>
      </c>
      <c r="T84" s="74"/>
      <c r="U84" s="26"/>
    </row>
    <row r="85" spans="1:21" ht="14.25" x14ac:dyDescent="0.2">
      <c r="A85" t="s">
        <v>185</v>
      </c>
      <c r="B85" s="109" t="s">
        <v>186</v>
      </c>
      <c r="C85" t="s">
        <v>58</v>
      </c>
      <c r="D85" s="22">
        <v>73</v>
      </c>
      <c r="E85" s="22">
        <v>25</v>
      </c>
      <c r="F85" s="22">
        <v>0</v>
      </c>
      <c r="G85" s="22">
        <v>20</v>
      </c>
      <c r="H85" s="23">
        <f t="shared" si="6"/>
        <v>118</v>
      </c>
      <c r="I85" s="22">
        <v>65</v>
      </c>
      <c r="J85" s="23">
        <f t="shared" si="4"/>
        <v>183</v>
      </c>
      <c r="K85" s="72" t="s">
        <v>731</v>
      </c>
      <c r="L85" s="22">
        <v>22</v>
      </c>
      <c r="M85" s="22">
        <v>0</v>
      </c>
      <c r="N85" s="22">
        <v>0</v>
      </c>
      <c r="O85" s="22">
        <v>2</v>
      </c>
      <c r="P85" s="23">
        <f t="shared" si="7"/>
        <v>24</v>
      </c>
      <c r="Q85" s="22">
        <v>0</v>
      </c>
      <c r="R85" s="23">
        <f t="shared" si="5"/>
        <v>24</v>
      </c>
      <c r="S85" s="72" t="s">
        <v>731</v>
      </c>
      <c r="T85" s="74"/>
      <c r="U85" s="26"/>
    </row>
    <row r="86" spans="1:21" ht="14.25" x14ac:dyDescent="0.2">
      <c r="A86" t="s">
        <v>676</v>
      </c>
      <c r="B86" s="109" t="s">
        <v>187</v>
      </c>
      <c r="C86" t="s">
        <v>32</v>
      </c>
      <c r="D86" s="22">
        <v>140</v>
      </c>
      <c r="E86" s="22">
        <v>0</v>
      </c>
      <c r="F86" s="22">
        <v>0</v>
      </c>
      <c r="G86" s="22">
        <v>76</v>
      </c>
      <c r="H86" s="23">
        <f t="shared" si="6"/>
        <v>216</v>
      </c>
      <c r="I86" s="22">
        <v>0</v>
      </c>
      <c r="J86" s="23">
        <f t="shared" si="4"/>
        <v>216</v>
      </c>
      <c r="K86" s="72" t="s">
        <v>731</v>
      </c>
      <c r="L86" s="22">
        <v>71</v>
      </c>
      <c r="M86" s="22">
        <v>0</v>
      </c>
      <c r="N86" s="22">
        <v>0</v>
      </c>
      <c r="O86" s="22">
        <v>31</v>
      </c>
      <c r="P86" s="23">
        <f t="shared" si="7"/>
        <v>102</v>
      </c>
      <c r="Q86" s="22">
        <v>0</v>
      </c>
      <c r="R86" s="23">
        <f t="shared" si="5"/>
        <v>102</v>
      </c>
      <c r="S86" s="72" t="s">
        <v>731</v>
      </c>
      <c r="T86" s="74"/>
      <c r="U86" s="26"/>
    </row>
    <row r="87" spans="1:21" ht="14.25" x14ac:dyDescent="0.2">
      <c r="A87" t="s">
        <v>188</v>
      </c>
      <c r="B87" s="109" t="s">
        <v>189</v>
      </c>
      <c r="C87" t="s">
        <v>38</v>
      </c>
      <c r="D87" s="22">
        <v>165</v>
      </c>
      <c r="E87" s="22">
        <v>0</v>
      </c>
      <c r="F87" s="22">
        <v>0</v>
      </c>
      <c r="G87" s="22">
        <v>64</v>
      </c>
      <c r="H87" s="23">
        <f t="shared" si="6"/>
        <v>229</v>
      </c>
      <c r="I87" s="22">
        <v>0</v>
      </c>
      <c r="J87" s="23">
        <f t="shared" si="4"/>
        <v>229</v>
      </c>
      <c r="K87" s="72" t="s">
        <v>731</v>
      </c>
      <c r="L87" s="22">
        <v>62</v>
      </c>
      <c r="M87" s="22">
        <v>0</v>
      </c>
      <c r="N87" s="22">
        <v>0</v>
      </c>
      <c r="O87" s="22">
        <v>25</v>
      </c>
      <c r="P87" s="23">
        <f t="shared" si="7"/>
        <v>87</v>
      </c>
      <c r="Q87" s="22">
        <v>0</v>
      </c>
      <c r="R87" s="23">
        <f t="shared" si="5"/>
        <v>87</v>
      </c>
      <c r="S87" s="72" t="s">
        <v>731</v>
      </c>
      <c r="T87" s="74"/>
      <c r="U87" s="26"/>
    </row>
    <row r="88" spans="1:21" ht="14.25" x14ac:dyDescent="0.2">
      <c r="A88" t="s">
        <v>190</v>
      </c>
      <c r="B88" s="109" t="s">
        <v>191</v>
      </c>
      <c r="C88" t="s">
        <v>38</v>
      </c>
      <c r="D88" s="22">
        <v>117</v>
      </c>
      <c r="E88" s="22">
        <v>0</v>
      </c>
      <c r="F88" s="22">
        <v>0</v>
      </c>
      <c r="G88" s="22">
        <v>90</v>
      </c>
      <c r="H88" s="23">
        <f t="shared" si="6"/>
        <v>207</v>
      </c>
      <c r="I88" s="22">
        <v>0</v>
      </c>
      <c r="J88" s="23">
        <f t="shared" si="4"/>
        <v>207</v>
      </c>
      <c r="K88" s="72" t="s">
        <v>731</v>
      </c>
      <c r="L88" s="22">
        <v>16</v>
      </c>
      <c r="M88" s="22">
        <v>0</v>
      </c>
      <c r="N88" s="22">
        <v>0</v>
      </c>
      <c r="O88" s="22">
        <v>13</v>
      </c>
      <c r="P88" s="23">
        <f t="shared" si="7"/>
        <v>29</v>
      </c>
      <c r="Q88" s="22">
        <v>0</v>
      </c>
      <c r="R88" s="23">
        <f t="shared" si="5"/>
        <v>29</v>
      </c>
      <c r="S88" s="72" t="s">
        <v>731</v>
      </c>
      <c r="T88" s="74"/>
      <c r="U88" s="26"/>
    </row>
    <row r="89" spans="1:21" ht="14.25" x14ac:dyDescent="0.2">
      <c r="A89" t="s">
        <v>192</v>
      </c>
      <c r="B89" s="109" t="s">
        <v>193</v>
      </c>
      <c r="C89" t="s">
        <v>51</v>
      </c>
      <c r="D89" s="22">
        <v>52</v>
      </c>
      <c r="E89" s="22">
        <v>5</v>
      </c>
      <c r="F89" s="22">
        <v>0</v>
      </c>
      <c r="G89" s="22">
        <v>0</v>
      </c>
      <c r="H89" s="23">
        <f t="shared" si="6"/>
        <v>57</v>
      </c>
      <c r="I89" s="22">
        <v>15</v>
      </c>
      <c r="J89" s="23">
        <f t="shared" si="4"/>
        <v>72</v>
      </c>
      <c r="K89" s="72" t="s">
        <v>731</v>
      </c>
      <c r="L89" s="22">
        <v>66</v>
      </c>
      <c r="M89" s="22">
        <v>0</v>
      </c>
      <c r="N89" s="22">
        <v>0</v>
      </c>
      <c r="O89" s="22">
        <v>0</v>
      </c>
      <c r="P89" s="23">
        <f t="shared" si="7"/>
        <v>66</v>
      </c>
      <c r="Q89" s="22">
        <v>0</v>
      </c>
      <c r="R89" s="23">
        <f t="shared" si="5"/>
        <v>66</v>
      </c>
      <c r="S89" s="72" t="s">
        <v>731</v>
      </c>
      <c r="T89" s="74"/>
      <c r="U89" s="26"/>
    </row>
    <row r="90" spans="1:21" ht="14.25" x14ac:dyDescent="0.2">
      <c r="A90" t="s">
        <v>194</v>
      </c>
      <c r="B90" s="109" t="s">
        <v>195</v>
      </c>
      <c r="C90" t="s">
        <v>38</v>
      </c>
      <c r="D90" s="22">
        <v>3</v>
      </c>
      <c r="E90" s="22">
        <v>0</v>
      </c>
      <c r="F90" s="22">
        <v>0</v>
      </c>
      <c r="G90" s="22">
        <v>0</v>
      </c>
      <c r="H90" s="23">
        <f t="shared" si="6"/>
        <v>3</v>
      </c>
      <c r="I90" s="22">
        <v>0</v>
      </c>
      <c r="J90" s="23">
        <f t="shared" si="4"/>
        <v>3</v>
      </c>
      <c r="K90" s="72" t="s">
        <v>731</v>
      </c>
      <c r="L90" s="22">
        <v>3</v>
      </c>
      <c r="M90" s="22">
        <v>0</v>
      </c>
      <c r="N90" s="22">
        <v>0</v>
      </c>
      <c r="O90" s="22">
        <v>0</v>
      </c>
      <c r="P90" s="23">
        <f t="shared" si="7"/>
        <v>3</v>
      </c>
      <c r="Q90" s="22">
        <v>0</v>
      </c>
      <c r="R90" s="23">
        <f t="shared" si="5"/>
        <v>3</v>
      </c>
      <c r="S90" s="72" t="s">
        <v>731</v>
      </c>
      <c r="T90" s="74"/>
      <c r="U90" s="26"/>
    </row>
    <row r="91" spans="1:21" ht="14.25" x14ac:dyDescent="0.2">
      <c r="A91" t="s">
        <v>196</v>
      </c>
      <c r="B91" s="109" t="s">
        <v>197</v>
      </c>
      <c r="C91" t="s">
        <v>32</v>
      </c>
      <c r="D91" s="22">
        <v>68</v>
      </c>
      <c r="E91" s="22">
        <v>0</v>
      </c>
      <c r="F91" s="22">
        <v>0</v>
      </c>
      <c r="G91" s="22">
        <v>8</v>
      </c>
      <c r="H91" s="23">
        <f t="shared" si="6"/>
        <v>76</v>
      </c>
      <c r="I91" s="22">
        <v>0</v>
      </c>
      <c r="J91" s="23">
        <f t="shared" si="4"/>
        <v>76</v>
      </c>
      <c r="K91" s="72" t="s">
        <v>731</v>
      </c>
      <c r="L91" s="22">
        <v>26</v>
      </c>
      <c r="M91" s="22">
        <v>0</v>
      </c>
      <c r="N91" s="22">
        <v>0</v>
      </c>
      <c r="O91" s="22">
        <v>8</v>
      </c>
      <c r="P91" s="23">
        <f t="shared" si="7"/>
        <v>34</v>
      </c>
      <c r="Q91" s="22">
        <v>0</v>
      </c>
      <c r="R91" s="23">
        <f t="shared" si="5"/>
        <v>34</v>
      </c>
      <c r="S91" s="72" t="s">
        <v>731</v>
      </c>
      <c r="T91" s="74"/>
      <c r="U91" s="26"/>
    </row>
    <row r="92" spans="1:21" ht="14.25" x14ac:dyDescent="0.2">
      <c r="A92" t="s">
        <v>198</v>
      </c>
      <c r="B92" s="109" t="s">
        <v>199</v>
      </c>
      <c r="C92" t="s">
        <v>58</v>
      </c>
      <c r="D92" s="22">
        <v>143</v>
      </c>
      <c r="E92" s="22">
        <v>0</v>
      </c>
      <c r="F92" s="22">
        <v>0</v>
      </c>
      <c r="G92" s="22">
        <v>40</v>
      </c>
      <c r="H92" s="23">
        <f t="shared" si="6"/>
        <v>183</v>
      </c>
      <c r="I92" s="22">
        <v>30</v>
      </c>
      <c r="J92" s="23">
        <f t="shared" si="4"/>
        <v>213</v>
      </c>
      <c r="K92" s="72" t="s">
        <v>731</v>
      </c>
      <c r="L92" s="22">
        <v>75</v>
      </c>
      <c r="M92" s="22">
        <v>0</v>
      </c>
      <c r="N92" s="22">
        <v>0</v>
      </c>
      <c r="O92" s="22">
        <v>20</v>
      </c>
      <c r="P92" s="23">
        <f t="shared" si="7"/>
        <v>95</v>
      </c>
      <c r="Q92" s="22">
        <v>30</v>
      </c>
      <c r="R92" s="23">
        <f t="shared" si="5"/>
        <v>125</v>
      </c>
      <c r="S92" s="72" t="s">
        <v>731</v>
      </c>
      <c r="T92" s="74"/>
      <c r="U92" s="26"/>
    </row>
    <row r="93" spans="1:21" ht="14.25" x14ac:dyDescent="0.2">
      <c r="A93" t="s">
        <v>200</v>
      </c>
      <c r="B93" s="109" t="s">
        <v>201</v>
      </c>
      <c r="C93" t="s">
        <v>35</v>
      </c>
      <c r="D93" s="22">
        <v>5</v>
      </c>
      <c r="E93" s="22">
        <v>0</v>
      </c>
      <c r="F93" s="22">
        <v>0</v>
      </c>
      <c r="G93" s="22">
        <v>0</v>
      </c>
      <c r="H93" s="23">
        <f t="shared" si="6"/>
        <v>5</v>
      </c>
      <c r="I93" s="22">
        <v>0</v>
      </c>
      <c r="J93" s="23">
        <f t="shared" si="4"/>
        <v>5</v>
      </c>
      <c r="K93" s="72" t="s">
        <v>731</v>
      </c>
      <c r="L93" s="22">
        <v>28</v>
      </c>
      <c r="M93" s="22">
        <v>0</v>
      </c>
      <c r="N93" s="22">
        <v>0</v>
      </c>
      <c r="O93" s="22">
        <v>0</v>
      </c>
      <c r="P93" s="23">
        <f t="shared" si="7"/>
        <v>28</v>
      </c>
      <c r="Q93" s="22">
        <v>0</v>
      </c>
      <c r="R93" s="23">
        <f t="shared" si="5"/>
        <v>28</v>
      </c>
      <c r="S93" s="72" t="s">
        <v>731</v>
      </c>
      <c r="T93" s="74"/>
      <c r="U93" s="26"/>
    </row>
    <row r="94" spans="1:21" ht="14.25" x14ac:dyDescent="0.2">
      <c r="A94" t="s">
        <v>202</v>
      </c>
      <c r="B94" s="109" t="s">
        <v>203</v>
      </c>
      <c r="C94" t="s">
        <v>32</v>
      </c>
      <c r="D94" s="22">
        <v>44</v>
      </c>
      <c r="E94" s="22">
        <v>0</v>
      </c>
      <c r="F94" s="22">
        <v>0</v>
      </c>
      <c r="G94" s="22">
        <v>2</v>
      </c>
      <c r="H94" s="23">
        <f t="shared" si="6"/>
        <v>46</v>
      </c>
      <c r="I94" s="22">
        <v>0</v>
      </c>
      <c r="J94" s="23">
        <f t="shared" si="4"/>
        <v>46</v>
      </c>
      <c r="K94" s="72" t="s">
        <v>731</v>
      </c>
      <c r="L94" s="22">
        <v>3</v>
      </c>
      <c r="M94" s="22">
        <v>0</v>
      </c>
      <c r="N94" s="22">
        <v>0</v>
      </c>
      <c r="O94" s="22">
        <v>28</v>
      </c>
      <c r="P94" s="23">
        <f t="shared" si="7"/>
        <v>31</v>
      </c>
      <c r="Q94" s="22">
        <v>0</v>
      </c>
      <c r="R94" s="23">
        <f t="shared" si="5"/>
        <v>31</v>
      </c>
      <c r="S94" s="72" t="s">
        <v>731</v>
      </c>
      <c r="T94" s="74"/>
      <c r="U94" s="26"/>
    </row>
    <row r="95" spans="1:21" ht="14.25" x14ac:dyDescent="0.2">
      <c r="A95" t="s">
        <v>204</v>
      </c>
      <c r="B95" s="109" t="s">
        <v>205</v>
      </c>
      <c r="C95" t="s">
        <v>32</v>
      </c>
      <c r="D95" s="22">
        <v>17</v>
      </c>
      <c r="E95" s="22">
        <v>0</v>
      </c>
      <c r="F95" s="22">
        <v>0</v>
      </c>
      <c r="G95" s="22">
        <v>1</v>
      </c>
      <c r="H95" s="23">
        <f t="shared" si="6"/>
        <v>18</v>
      </c>
      <c r="I95" s="22">
        <v>0</v>
      </c>
      <c r="J95" s="23">
        <f t="shared" si="4"/>
        <v>18</v>
      </c>
      <c r="K95" s="72" t="s">
        <v>731</v>
      </c>
      <c r="L95" s="22">
        <v>9</v>
      </c>
      <c r="M95" s="22">
        <v>0</v>
      </c>
      <c r="N95" s="22">
        <v>0</v>
      </c>
      <c r="O95" s="22">
        <v>1</v>
      </c>
      <c r="P95" s="23">
        <f t="shared" si="7"/>
        <v>10</v>
      </c>
      <c r="Q95" s="22">
        <v>0</v>
      </c>
      <c r="R95" s="23">
        <f t="shared" si="5"/>
        <v>10</v>
      </c>
      <c r="S95" s="72" t="s">
        <v>731</v>
      </c>
      <c r="T95" s="74"/>
      <c r="U95" s="26"/>
    </row>
    <row r="96" spans="1:21" ht="14.25" x14ac:dyDescent="0.2">
      <c r="A96" t="s">
        <v>206</v>
      </c>
      <c r="B96" s="109" t="s">
        <v>207</v>
      </c>
      <c r="C96" t="s">
        <v>32</v>
      </c>
      <c r="D96" s="22">
        <v>10</v>
      </c>
      <c r="E96" s="22">
        <v>0</v>
      </c>
      <c r="F96" s="22">
        <v>0</v>
      </c>
      <c r="G96" s="22">
        <v>9</v>
      </c>
      <c r="H96" s="23">
        <f t="shared" si="6"/>
        <v>19</v>
      </c>
      <c r="I96" s="22">
        <v>0</v>
      </c>
      <c r="J96" s="23">
        <f t="shared" si="4"/>
        <v>19</v>
      </c>
      <c r="K96" s="72" t="s">
        <v>731</v>
      </c>
      <c r="L96" s="22">
        <v>45</v>
      </c>
      <c r="M96" s="22">
        <v>0</v>
      </c>
      <c r="N96" s="22">
        <v>0</v>
      </c>
      <c r="O96" s="22">
        <v>0</v>
      </c>
      <c r="P96" s="23">
        <f t="shared" si="7"/>
        <v>45</v>
      </c>
      <c r="Q96" s="22">
        <v>1</v>
      </c>
      <c r="R96" s="23">
        <f t="shared" si="5"/>
        <v>46</v>
      </c>
      <c r="S96" s="72" t="s">
        <v>731</v>
      </c>
      <c r="T96" s="74"/>
      <c r="U96" s="26"/>
    </row>
    <row r="97" spans="1:21" ht="14.25" x14ac:dyDescent="0.2">
      <c r="A97" t="s">
        <v>208</v>
      </c>
      <c r="B97" s="109" t="s">
        <v>209</v>
      </c>
      <c r="C97" t="s">
        <v>38</v>
      </c>
      <c r="D97" s="22">
        <v>36</v>
      </c>
      <c r="E97" s="22">
        <v>0</v>
      </c>
      <c r="F97" s="22">
        <v>0</v>
      </c>
      <c r="G97" s="22">
        <v>8</v>
      </c>
      <c r="H97" s="23">
        <f t="shared" si="6"/>
        <v>44</v>
      </c>
      <c r="I97" s="22">
        <v>0</v>
      </c>
      <c r="J97" s="23">
        <f t="shared" si="4"/>
        <v>44</v>
      </c>
      <c r="K97" s="72" t="s">
        <v>731</v>
      </c>
      <c r="L97" s="22">
        <v>16</v>
      </c>
      <c r="M97" s="22">
        <v>0</v>
      </c>
      <c r="N97" s="22">
        <v>0</v>
      </c>
      <c r="O97" s="22">
        <v>8</v>
      </c>
      <c r="P97" s="23">
        <f t="shared" si="7"/>
        <v>24</v>
      </c>
      <c r="Q97" s="22">
        <v>0</v>
      </c>
      <c r="R97" s="23">
        <f t="shared" si="5"/>
        <v>24</v>
      </c>
      <c r="S97" s="72" t="s">
        <v>731</v>
      </c>
      <c r="T97" s="74"/>
      <c r="U97" s="26"/>
    </row>
    <row r="98" spans="1:21" ht="14.25" x14ac:dyDescent="0.2">
      <c r="A98" t="s">
        <v>210</v>
      </c>
      <c r="B98" s="109" t="s">
        <v>211</v>
      </c>
      <c r="C98" t="s">
        <v>58</v>
      </c>
      <c r="D98" s="22">
        <v>17</v>
      </c>
      <c r="E98" s="22">
        <v>0</v>
      </c>
      <c r="F98" s="22">
        <v>0</v>
      </c>
      <c r="G98" s="22">
        <v>0</v>
      </c>
      <c r="H98" s="23">
        <f t="shared" si="6"/>
        <v>17</v>
      </c>
      <c r="I98" s="22">
        <v>0</v>
      </c>
      <c r="J98" s="23">
        <f t="shared" si="4"/>
        <v>17</v>
      </c>
      <c r="K98" s="72" t="s">
        <v>731</v>
      </c>
      <c r="L98" s="22">
        <v>8</v>
      </c>
      <c r="M98" s="22">
        <v>0</v>
      </c>
      <c r="N98" s="22">
        <v>0</v>
      </c>
      <c r="O98" s="22">
        <v>0</v>
      </c>
      <c r="P98" s="23">
        <f t="shared" si="7"/>
        <v>8</v>
      </c>
      <c r="Q98" s="22">
        <v>0</v>
      </c>
      <c r="R98" s="23">
        <f t="shared" si="5"/>
        <v>8</v>
      </c>
      <c r="S98" s="72" t="s">
        <v>731</v>
      </c>
      <c r="T98" s="74"/>
      <c r="U98" s="26"/>
    </row>
    <row r="99" spans="1:21" ht="14.25" x14ac:dyDescent="0.2">
      <c r="A99" t="s">
        <v>212</v>
      </c>
      <c r="B99" s="109" t="s">
        <v>213</v>
      </c>
      <c r="C99" t="s">
        <v>58</v>
      </c>
      <c r="D99" s="22">
        <v>57</v>
      </c>
      <c r="E99" s="22">
        <v>0</v>
      </c>
      <c r="F99" s="22">
        <v>0</v>
      </c>
      <c r="G99" s="22">
        <v>8</v>
      </c>
      <c r="H99" s="23">
        <f t="shared" si="6"/>
        <v>65</v>
      </c>
      <c r="I99" s="22">
        <v>15</v>
      </c>
      <c r="J99" s="23">
        <f t="shared" si="4"/>
        <v>80</v>
      </c>
      <c r="K99" s="72" t="s">
        <v>731</v>
      </c>
      <c r="L99" s="22">
        <v>19</v>
      </c>
      <c r="M99" s="22">
        <v>0</v>
      </c>
      <c r="N99" s="22">
        <v>0</v>
      </c>
      <c r="O99" s="22">
        <v>8</v>
      </c>
      <c r="P99" s="23">
        <f t="shared" si="7"/>
        <v>27</v>
      </c>
      <c r="Q99" s="22">
        <v>85</v>
      </c>
      <c r="R99" s="23">
        <f t="shared" si="5"/>
        <v>112</v>
      </c>
      <c r="S99" s="72" t="s">
        <v>731</v>
      </c>
      <c r="T99" s="74"/>
      <c r="U99" s="26"/>
    </row>
    <row r="100" spans="1:21" ht="14.25" x14ac:dyDescent="0.2">
      <c r="A100" t="s">
        <v>214</v>
      </c>
      <c r="B100" s="109" t="s">
        <v>215</v>
      </c>
      <c r="C100" t="s">
        <v>32</v>
      </c>
      <c r="D100" s="22">
        <v>18</v>
      </c>
      <c r="E100" s="22">
        <v>0</v>
      </c>
      <c r="F100" s="22">
        <v>0</v>
      </c>
      <c r="G100" s="22">
        <v>6</v>
      </c>
      <c r="H100" s="23">
        <f t="shared" si="6"/>
        <v>24</v>
      </c>
      <c r="I100" s="22">
        <v>0</v>
      </c>
      <c r="J100" s="23">
        <f t="shared" si="4"/>
        <v>24</v>
      </c>
      <c r="K100" s="72" t="s">
        <v>731</v>
      </c>
      <c r="L100" s="22">
        <v>61</v>
      </c>
      <c r="M100" s="22">
        <v>0</v>
      </c>
      <c r="N100" s="22">
        <v>0</v>
      </c>
      <c r="O100" s="22">
        <v>0</v>
      </c>
      <c r="P100" s="23">
        <f t="shared" si="7"/>
        <v>61</v>
      </c>
      <c r="Q100" s="22">
        <v>0</v>
      </c>
      <c r="R100" s="23">
        <f t="shared" si="5"/>
        <v>61</v>
      </c>
      <c r="S100" s="72" t="s">
        <v>731</v>
      </c>
      <c r="T100" s="74"/>
      <c r="U100" s="26"/>
    </row>
    <row r="101" spans="1:21" ht="14.25" x14ac:dyDescent="0.2">
      <c r="A101" t="s">
        <v>216</v>
      </c>
      <c r="B101" s="109" t="s">
        <v>217</v>
      </c>
      <c r="C101" t="s">
        <v>32</v>
      </c>
      <c r="D101" s="22">
        <v>12</v>
      </c>
      <c r="E101" s="22">
        <v>0</v>
      </c>
      <c r="F101" s="22">
        <v>0</v>
      </c>
      <c r="G101" s="22">
        <v>0</v>
      </c>
      <c r="H101" s="23">
        <f t="shared" si="6"/>
        <v>12</v>
      </c>
      <c r="I101" s="22">
        <v>0</v>
      </c>
      <c r="J101" s="23">
        <f t="shared" si="4"/>
        <v>12</v>
      </c>
      <c r="K101" s="72" t="s">
        <v>731</v>
      </c>
      <c r="L101" s="22">
        <v>5</v>
      </c>
      <c r="M101" s="22">
        <v>0</v>
      </c>
      <c r="N101" s="22">
        <v>0</v>
      </c>
      <c r="O101" s="22">
        <v>0</v>
      </c>
      <c r="P101" s="23">
        <f t="shared" si="7"/>
        <v>5</v>
      </c>
      <c r="Q101" s="22">
        <v>0</v>
      </c>
      <c r="R101" s="23">
        <f t="shared" si="5"/>
        <v>5</v>
      </c>
      <c r="S101" s="72" t="s">
        <v>731</v>
      </c>
      <c r="T101" s="74"/>
      <c r="U101" s="26"/>
    </row>
    <row r="102" spans="1:21" ht="14.25" x14ac:dyDescent="0.2">
      <c r="A102" t="s">
        <v>218</v>
      </c>
      <c r="B102" s="109" t="s">
        <v>219</v>
      </c>
      <c r="C102" t="s">
        <v>58</v>
      </c>
      <c r="D102" s="22">
        <v>45</v>
      </c>
      <c r="E102" s="22">
        <v>0</v>
      </c>
      <c r="F102" s="22">
        <v>0</v>
      </c>
      <c r="G102" s="22">
        <v>6</v>
      </c>
      <c r="H102" s="23">
        <f t="shared" si="6"/>
        <v>51</v>
      </c>
      <c r="I102" s="22">
        <v>0</v>
      </c>
      <c r="J102" s="23">
        <f t="shared" si="4"/>
        <v>51</v>
      </c>
      <c r="K102" s="72" t="s">
        <v>731</v>
      </c>
      <c r="L102" s="22">
        <v>51</v>
      </c>
      <c r="M102" s="22">
        <v>0</v>
      </c>
      <c r="N102" s="22">
        <v>0</v>
      </c>
      <c r="O102" s="22">
        <v>6</v>
      </c>
      <c r="P102" s="23">
        <f t="shared" si="7"/>
        <v>57</v>
      </c>
      <c r="Q102" s="22">
        <v>15</v>
      </c>
      <c r="R102" s="23">
        <f t="shared" si="5"/>
        <v>72</v>
      </c>
      <c r="S102" s="72" t="s">
        <v>731</v>
      </c>
      <c r="T102" s="74"/>
      <c r="U102" s="26"/>
    </row>
    <row r="103" spans="1:21" ht="14.25" x14ac:dyDescent="0.2">
      <c r="A103" t="s">
        <v>220</v>
      </c>
      <c r="B103" s="109" t="s">
        <v>221</v>
      </c>
      <c r="C103" t="s">
        <v>35</v>
      </c>
      <c r="D103" s="22">
        <v>8</v>
      </c>
      <c r="E103" s="22">
        <v>0</v>
      </c>
      <c r="F103" s="22">
        <v>0</v>
      </c>
      <c r="G103" s="22">
        <v>0</v>
      </c>
      <c r="H103" s="23">
        <f t="shared" si="6"/>
        <v>8</v>
      </c>
      <c r="I103" s="22">
        <v>0</v>
      </c>
      <c r="J103" s="23">
        <f t="shared" si="4"/>
        <v>8</v>
      </c>
      <c r="K103" s="72" t="s">
        <v>731</v>
      </c>
      <c r="L103" s="22">
        <v>37</v>
      </c>
      <c r="M103" s="22">
        <v>0</v>
      </c>
      <c r="N103" s="22">
        <v>0</v>
      </c>
      <c r="O103" s="22">
        <v>0</v>
      </c>
      <c r="P103" s="23">
        <f t="shared" si="7"/>
        <v>37</v>
      </c>
      <c r="Q103" s="22">
        <v>0</v>
      </c>
      <c r="R103" s="23">
        <f t="shared" si="5"/>
        <v>37</v>
      </c>
      <c r="S103" s="72" t="s">
        <v>731</v>
      </c>
      <c r="T103" s="74"/>
      <c r="U103" s="26"/>
    </row>
    <row r="104" spans="1:21" ht="14.25" x14ac:dyDescent="0.2">
      <c r="A104" t="s">
        <v>674</v>
      </c>
      <c r="B104" s="109" t="s">
        <v>222</v>
      </c>
      <c r="C104" t="s">
        <v>51</v>
      </c>
      <c r="D104" s="22">
        <v>34</v>
      </c>
      <c r="E104" s="22">
        <v>0</v>
      </c>
      <c r="F104" s="22">
        <v>0</v>
      </c>
      <c r="G104" s="22">
        <v>8</v>
      </c>
      <c r="H104" s="23">
        <f t="shared" si="6"/>
        <v>42</v>
      </c>
      <c r="I104" s="22">
        <v>0</v>
      </c>
      <c r="J104" s="23">
        <f t="shared" si="4"/>
        <v>42</v>
      </c>
      <c r="K104" s="72" t="s">
        <v>731</v>
      </c>
      <c r="L104" s="22">
        <v>27</v>
      </c>
      <c r="M104" s="22">
        <v>0</v>
      </c>
      <c r="N104" s="22">
        <v>0</v>
      </c>
      <c r="O104" s="22">
        <v>8</v>
      </c>
      <c r="P104" s="23">
        <f t="shared" si="7"/>
        <v>35</v>
      </c>
      <c r="Q104" s="22">
        <v>46</v>
      </c>
      <c r="R104" s="23">
        <f t="shared" si="5"/>
        <v>81</v>
      </c>
      <c r="S104" s="72" t="s">
        <v>731</v>
      </c>
      <c r="T104" s="74"/>
      <c r="U104" s="26"/>
    </row>
    <row r="105" spans="1:21" ht="14.25" x14ac:dyDescent="0.2">
      <c r="A105" t="s">
        <v>223</v>
      </c>
      <c r="B105" s="109" t="s">
        <v>224</v>
      </c>
      <c r="C105" t="s">
        <v>38</v>
      </c>
      <c r="D105" s="22">
        <v>38</v>
      </c>
      <c r="E105" s="22">
        <v>0</v>
      </c>
      <c r="F105" s="22">
        <v>0</v>
      </c>
      <c r="G105" s="22">
        <v>20</v>
      </c>
      <c r="H105" s="23">
        <f t="shared" si="6"/>
        <v>58</v>
      </c>
      <c r="I105" s="22">
        <v>0</v>
      </c>
      <c r="J105" s="23">
        <f t="shared" si="4"/>
        <v>58</v>
      </c>
      <c r="K105" s="72" t="s">
        <v>731</v>
      </c>
      <c r="L105" s="22">
        <v>18</v>
      </c>
      <c r="M105" s="22">
        <v>0</v>
      </c>
      <c r="N105" s="22">
        <v>0</v>
      </c>
      <c r="O105" s="22">
        <v>0</v>
      </c>
      <c r="P105" s="23">
        <f t="shared" si="7"/>
        <v>18</v>
      </c>
      <c r="Q105" s="22">
        <v>0</v>
      </c>
      <c r="R105" s="23">
        <f t="shared" si="5"/>
        <v>18</v>
      </c>
      <c r="S105" s="72" t="s">
        <v>731</v>
      </c>
      <c r="T105" s="74"/>
      <c r="U105" s="26"/>
    </row>
    <row r="106" spans="1:21" ht="14.25" x14ac:dyDescent="0.2">
      <c r="A106" t="s">
        <v>225</v>
      </c>
      <c r="B106" s="109" t="s">
        <v>226</v>
      </c>
      <c r="C106" t="s">
        <v>58</v>
      </c>
      <c r="D106" s="22">
        <v>10</v>
      </c>
      <c r="E106" s="22">
        <v>0</v>
      </c>
      <c r="F106" s="22">
        <v>0</v>
      </c>
      <c r="G106" s="22">
        <v>2</v>
      </c>
      <c r="H106" s="23">
        <f t="shared" si="6"/>
        <v>12</v>
      </c>
      <c r="I106" s="22">
        <v>0</v>
      </c>
      <c r="J106" s="23">
        <f t="shared" si="4"/>
        <v>12</v>
      </c>
      <c r="K106" s="72" t="s">
        <v>731</v>
      </c>
      <c r="L106" s="22">
        <v>10</v>
      </c>
      <c r="M106" s="22">
        <v>0</v>
      </c>
      <c r="N106" s="22">
        <v>0</v>
      </c>
      <c r="O106" s="22">
        <v>0</v>
      </c>
      <c r="P106" s="23">
        <f t="shared" si="7"/>
        <v>10</v>
      </c>
      <c r="Q106" s="22">
        <v>52</v>
      </c>
      <c r="R106" s="23">
        <f t="shared" si="5"/>
        <v>62</v>
      </c>
      <c r="S106" s="72" t="s">
        <v>731</v>
      </c>
      <c r="T106" s="74"/>
      <c r="U106" s="26"/>
    </row>
    <row r="107" spans="1:21" ht="14.25" x14ac:dyDescent="0.2">
      <c r="A107" t="s">
        <v>227</v>
      </c>
      <c r="B107" s="109" t="s">
        <v>228</v>
      </c>
      <c r="C107" t="s">
        <v>58</v>
      </c>
      <c r="D107" s="22">
        <v>28</v>
      </c>
      <c r="E107" s="22">
        <v>0</v>
      </c>
      <c r="F107" s="22">
        <v>0</v>
      </c>
      <c r="G107" s="22">
        <v>9</v>
      </c>
      <c r="H107" s="23">
        <f t="shared" si="6"/>
        <v>37</v>
      </c>
      <c r="I107" s="22">
        <v>30</v>
      </c>
      <c r="J107" s="23">
        <f t="shared" si="4"/>
        <v>67</v>
      </c>
      <c r="K107" s="72" t="s">
        <v>731</v>
      </c>
      <c r="L107" s="22">
        <v>44</v>
      </c>
      <c r="M107" s="22">
        <v>0</v>
      </c>
      <c r="N107" s="22">
        <v>0</v>
      </c>
      <c r="O107" s="22">
        <v>9</v>
      </c>
      <c r="P107" s="23">
        <f t="shared" si="7"/>
        <v>53</v>
      </c>
      <c r="Q107" s="22">
        <v>41</v>
      </c>
      <c r="R107" s="23">
        <f t="shared" si="5"/>
        <v>94</v>
      </c>
      <c r="S107" s="72" t="s">
        <v>731</v>
      </c>
      <c r="T107" s="74"/>
      <c r="U107" s="26"/>
    </row>
    <row r="108" spans="1:21" ht="14.25" x14ac:dyDescent="0.2">
      <c r="A108" t="s">
        <v>229</v>
      </c>
      <c r="B108" s="109" t="s">
        <v>230</v>
      </c>
      <c r="C108" t="s">
        <v>32</v>
      </c>
      <c r="D108" s="22">
        <v>21</v>
      </c>
      <c r="E108" s="22">
        <v>0</v>
      </c>
      <c r="F108" s="22">
        <v>0</v>
      </c>
      <c r="G108" s="22">
        <v>0</v>
      </c>
      <c r="H108" s="23">
        <f t="shared" si="6"/>
        <v>21</v>
      </c>
      <c r="I108" s="22">
        <v>0</v>
      </c>
      <c r="J108" s="23">
        <f t="shared" si="4"/>
        <v>21</v>
      </c>
      <c r="K108" s="72" t="s">
        <v>731</v>
      </c>
      <c r="L108" s="22">
        <v>81</v>
      </c>
      <c r="M108" s="22">
        <v>0</v>
      </c>
      <c r="N108" s="22">
        <v>0</v>
      </c>
      <c r="O108" s="22">
        <v>13</v>
      </c>
      <c r="P108" s="23">
        <f t="shared" si="7"/>
        <v>94</v>
      </c>
      <c r="Q108" s="22">
        <v>12</v>
      </c>
      <c r="R108" s="23">
        <f t="shared" si="5"/>
        <v>106</v>
      </c>
      <c r="S108" s="72" t="s">
        <v>731</v>
      </c>
      <c r="T108" s="74"/>
      <c r="U108" s="26"/>
    </row>
    <row r="109" spans="1:21" ht="14.25" x14ac:dyDescent="0.2">
      <c r="A109" t="s">
        <v>231</v>
      </c>
      <c r="B109" s="109" t="s">
        <v>232</v>
      </c>
      <c r="C109" t="s">
        <v>32</v>
      </c>
      <c r="D109" s="22">
        <v>0</v>
      </c>
      <c r="E109" s="22">
        <v>0</v>
      </c>
      <c r="F109" s="22">
        <v>0</v>
      </c>
      <c r="G109" s="22">
        <v>0</v>
      </c>
      <c r="H109" s="23">
        <f t="shared" si="6"/>
        <v>0</v>
      </c>
      <c r="I109" s="22">
        <v>0</v>
      </c>
      <c r="J109" s="23">
        <f t="shared" si="4"/>
        <v>0</v>
      </c>
      <c r="K109" s="72" t="s">
        <v>731</v>
      </c>
      <c r="L109" s="22">
        <v>14</v>
      </c>
      <c r="M109" s="22">
        <v>0</v>
      </c>
      <c r="N109" s="22">
        <v>0</v>
      </c>
      <c r="O109" s="22">
        <v>0</v>
      </c>
      <c r="P109" s="23">
        <f t="shared" si="7"/>
        <v>14</v>
      </c>
      <c r="Q109" s="22">
        <v>0</v>
      </c>
      <c r="R109" s="23">
        <f t="shared" si="5"/>
        <v>14</v>
      </c>
      <c r="S109" s="72" t="s">
        <v>731</v>
      </c>
      <c r="T109" s="74"/>
      <c r="U109" s="26"/>
    </row>
    <row r="110" spans="1:21" ht="14.25" x14ac:dyDescent="0.2">
      <c r="A110" t="s">
        <v>233</v>
      </c>
      <c r="B110" s="109" t="s">
        <v>234</v>
      </c>
      <c r="C110" t="s">
        <v>32</v>
      </c>
      <c r="D110" s="22">
        <v>76</v>
      </c>
      <c r="E110" s="22">
        <v>0</v>
      </c>
      <c r="F110" s="22">
        <v>0</v>
      </c>
      <c r="G110" s="22">
        <v>38</v>
      </c>
      <c r="H110" s="23">
        <f t="shared" si="6"/>
        <v>114</v>
      </c>
      <c r="I110" s="22">
        <v>0</v>
      </c>
      <c r="J110" s="23">
        <f t="shared" si="4"/>
        <v>114</v>
      </c>
      <c r="K110" s="72" t="s">
        <v>731</v>
      </c>
      <c r="L110" s="22">
        <v>43</v>
      </c>
      <c r="M110" s="22">
        <v>0</v>
      </c>
      <c r="N110" s="22">
        <v>0</v>
      </c>
      <c r="O110" s="22">
        <v>0</v>
      </c>
      <c r="P110" s="23">
        <f t="shared" si="7"/>
        <v>43</v>
      </c>
      <c r="Q110" s="22">
        <v>0</v>
      </c>
      <c r="R110" s="23">
        <f t="shared" si="5"/>
        <v>43</v>
      </c>
      <c r="S110" s="72" t="s">
        <v>731</v>
      </c>
      <c r="T110" s="74"/>
      <c r="U110" s="26"/>
    </row>
    <row r="111" spans="1:21" ht="14.25" x14ac:dyDescent="0.2">
      <c r="A111" t="s">
        <v>235</v>
      </c>
      <c r="B111" s="109" t="s">
        <v>236</v>
      </c>
      <c r="C111" t="s">
        <v>35</v>
      </c>
      <c r="D111" s="22">
        <v>191</v>
      </c>
      <c r="E111" s="22">
        <v>0</v>
      </c>
      <c r="F111" s="22">
        <v>0</v>
      </c>
      <c r="G111" s="22">
        <v>10</v>
      </c>
      <c r="H111" s="23">
        <f t="shared" si="6"/>
        <v>201</v>
      </c>
      <c r="I111" s="22">
        <v>106</v>
      </c>
      <c r="J111" s="23">
        <f t="shared" si="4"/>
        <v>307</v>
      </c>
      <c r="K111" s="72" t="s">
        <v>731</v>
      </c>
      <c r="L111" s="22">
        <v>140</v>
      </c>
      <c r="M111" s="22">
        <v>0</v>
      </c>
      <c r="N111" s="22">
        <v>0</v>
      </c>
      <c r="O111" s="22">
        <v>12</v>
      </c>
      <c r="P111" s="23">
        <f t="shared" si="7"/>
        <v>152</v>
      </c>
      <c r="Q111" s="22">
        <v>83</v>
      </c>
      <c r="R111" s="23">
        <f t="shared" si="5"/>
        <v>235</v>
      </c>
      <c r="S111" s="72" t="s">
        <v>731</v>
      </c>
      <c r="T111" s="74"/>
      <c r="U111" s="26"/>
    </row>
    <row r="112" spans="1:21" ht="14.25" x14ac:dyDescent="0.2">
      <c r="A112" t="s">
        <v>237</v>
      </c>
      <c r="B112" s="109" t="s">
        <v>238</v>
      </c>
      <c r="C112" t="s">
        <v>51</v>
      </c>
      <c r="D112" s="22">
        <v>3</v>
      </c>
      <c r="E112" s="22">
        <v>0</v>
      </c>
      <c r="F112" s="22">
        <v>0</v>
      </c>
      <c r="G112" s="22">
        <v>0</v>
      </c>
      <c r="H112" s="23">
        <f t="shared" si="6"/>
        <v>3</v>
      </c>
      <c r="I112" s="22">
        <v>0</v>
      </c>
      <c r="J112" s="23">
        <f t="shared" si="4"/>
        <v>3</v>
      </c>
      <c r="K112" s="72" t="s">
        <v>731</v>
      </c>
      <c r="L112" s="22">
        <v>14</v>
      </c>
      <c r="M112" s="22">
        <v>0</v>
      </c>
      <c r="N112" s="22">
        <v>0</v>
      </c>
      <c r="O112" s="22">
        <v>26</v>
      </c>
      <c r="P112" s="23">
        <f t="shared" si="7"/>
        <v>40</v>
      </c>
      <c r="Q112" s="22">
        <v>17</v>
      </c>
      <c r="R112" s="23">
        <f t="shared" si="5"/>
        <v>57</v>
      </c>
      <c r="S112" s="72" t="s">
        <v>731</v>
      </c>
      <c r="T112" s="74"/>
      <c r="U112" s="26"/>
    </row>
    <row r="113" spans="1:21" ht="14.25" x14ac:dyDescent="0.2">
      <c r="A113" t="s">
        <v>239</v>
      </c>
      <c r="B113" s="109" t="s">
        <v>240</v>
      </c>
      <c r="C113" t="s">
        <v>38</v>
      </c>
      <c r="D113" s="22">
        <v>30</v>
      </c>
      <c r="E113" s="22">
        <v>0</v>
      </c>
      <c r="F113" s="22">
        <v>0</v>
      </c>
      <c r="G113" s="22">
        <v>0</v>
      </c>
      <c r="H113" s="23">
        <f t="shared" si="6"/>
        <v>30</v>
      </c>
      <c r="I113" s="22">
        <v>0</v>
      </c>
      <c r="J113" s="23">
        <f t="shared" si="4"/>
        <v>30</v>
      </c>
      <c r="K113" s="72" t="s">
        <v>731</v>
      </c>
      <c r="L113" s="22">
        <v>39</v>
      </c>
      <c r="M113" s="22">
        <v>0</v>
      </c>
      <c r="N113" s="22">
        <v>0</v>
      </c>
      <c r="O113" s="22">
        <v>9</v>
      </c>
      <c r="P113" s="23">
        <f t="shared" si="7"/>
        <v>48</v>
      </c>
      <c r="Q113" s="22">
        <v>0</v>
      </c>
      <c r="R113" s="23">
        <f t="shared" si="5"/>
        <v>48</v>
      </c>
      <c r="S113" s="72" t="s">
        <v>731</v>
      </c>
      <c r="T113" s="74"/>
      <c r="U113" s="26"/>
    </row>
    <row r="114" spans="1:21" ht="14.25" x14ac:dyDescent="0.2">
      <c r="A114" t="s">
        <v>241</v>
      </c>
      <c r="B114" s="109" t="s">
        <v>242</v>
      </c>
      <c r="C114" t="s">
        <v>32</v>
      </c>
      <c r="D114" s="22">
        <v>28</v>
      </c>
      <c r="E114" s="22">
        <v>0</v>
      </c>
      <c r="F114" s="22">
        <v>0</v>
      </c>
      <c r="G114" s="22">
        <v>30</v>
      </c>
      <c r="H114" s="23">
        <f t="shared" si="6"/>
        <v>58</v>
      </c>
      <c r="I114" s="22">
        <v>0</v>
      </c>
      <c r="J114" s="23">
        <f t="shared" si="4"/>
        <v>58</v>
      </c>
      <c r="K114" s="72" t="s">
        <v>731</v>
      </c>
      <c r="L114" s="22">
        <v>18</v>
      </c>
      <c r="M114" s="22">
        <v>0</v>
      </c>
      <c r="N114" s="22">
        <v>0</v>
      </c>
      <c r="O114" s="22">
        <v>0</v>
      </c>
      <c r="P114" s="23">
        <f t="shared" si="7"/>
        <v>18</v>
      </c>
      <c r="Q114" s="22">
        <v>0</v>
      </c>
      <c r="R114" s="23">
        <f t="shared" si="5"/>
        <v>18</v>
      </c>
      <c r="S114" s="72" t="s">
        <v>731</v>
      </c>
      <c r="T114" s="74"/>
      <c r="U114" s="26"/>
    </row>
    <row r="115" spans="1:21" ht="14.25" x14ac:dyDescent="0.2">
      <c r="A115" t="s">
        <v>243</v>
      </c>
      <c r="B115" s="109" t="s">
        <v>244</v>
      </c>
      <c r="C115" t="s">
        <v>51</v>
      </c>
      <c r="D115" s="22">
        <v>25</v>
      </c>
      <c r="E115" s="22">
        <v>4</v>
      </c>
      <c r="F115" s="22">
        <v>0</v>
      </c>
      <c r="G115" s="22">
        <v>1</v>
      </c>
      <c r="H115" s="23">
        <f t="shared" si="6"/>
        <v>30</v>
      </c>
      <c r="I115" s="22">
        <v>0</v>
      </c>
      <c r="J115" s="23">
        <f t="shared" si="4"/>
        <v>30</v>
      </c>
      <c r="K115" s="72" t="s">
        <v>731</v>
      </c>
      <c r="L115" s="22">
        <v>40</v>
      </c>
      <c r="M115" s="22">
        <v>4</v>
      </c>
      <c r="N115" s="22">
        <v>0</v>
      </c>
      <c r="O115" s="22">
        <v>0</v>
      </c>
      <c r="P115" s="23">
        <f t="shared" si="7"/>
        <v>44</v>
      </c>
      <c r="Q115" s="22">
        <v>0</v>
      </c>
      <c r="R115" s="23">
        <f t="shared" si="5"/>
        <v>44</v>
      </c>
      <c r="S115" s="72" t="s">
        <v>731</v>
      </c>
      <c r="T115" s="74"/>
      <c r="U115" s="26"/>
    </row>
    <row r="116" spans="1:21" ht="14.25" x14ac:dyDescent="0.2">
      <c r="A116" t="s">
        <v>245</v>
      </c>
      <c r="B116" s="109" t="s">
        <v>246</v>
      </c>
      <c r="C116" t="s">
        <v>58</v>
      </c>
      <c r="D116" s="22">
        <v>117</v>
      </c>
      <c r="E116" s="22">
        <v>0</v>
      </c>
      <c r="F116" s="22">
        <v>0</v>
      </c>
      <c r="G116" s="22">
        <v>42</v>
      </c>
      <c r="H116" s="23">
        <f t="shared" si="6"/>
        <v>159</v>
      </c>
      <c r="I116" s="22">
        <v>0</v>
      </c>
      <c r="J116" s="23">
        <f t="shared" si="4"/>
        <v>159</v>
      </c>
      <c r="K116" s="72" t="s">
        <v>731</v>
      </c>
      <c r="L116" s="22">
        <v>81</v>
      </c>
      <c r="M116" s="22">
        <v>0</v>
      </c>
      <c r="N116" s="22">
        <v>0</v>
      </c>
      <c r="O116" s="22">
        <v>16</v>
      </c>
      <c r="P116" s="23">
        <f t="shared" si="7"/>
        <v>97</v>
      </c>
      <c r="Q116" s="22">
        <v>0</v>
      </c>
      <c r="R116" s="23">
        <f t="shared" si="5"/>
        <v>97</v>
      </c>
      <c r="S116" s="72" t="s">
        <v>731</v>
      </c>
      <c r="T116" s="74"/>
      <c r="U116" s="26"/>
    </row>
    <row r="117" spans="1:21" ht="14.25" x14ac:dyDescent="0.2">
      <c r="A117" t="s">
        <v>247</v>
      </c>
      <c r="B117" s="109" t="s">
        <v>248</v>
      </c>
      <c r="C117" t="s">
        <v>51</v>
      </c>
      <c r="D117" s="22">
        <v>49</v>
      </c>
      <c r="E117" s="22">
        <v>2</v>
      </c>
      <c r="F117" s="22">
        <v>0</v>
      </c>
      <c r="G117" s="22">
        <v>1</v>
      </c>
      <c r="H117" s="23">
        <f t="shared" si="6"/>
        <v>52</v>
      </c>
      <c r="I117" s="22">
        <v>31</v>
      </c>
      <c r="J117" s="23">
        <f t="shared" si="4"/>
        <v>83</v>
      </c>
      <c r="K117" s="72" t="s">
        <v>731</v>
      </c>
      <c r="L117" s="22">
        <v>101</v>
      </c>
      <c r="M117" s="22">
        <v>0</v>
      </c>
      <c r="N117" s="22">
        <v>0</v>
      </c>
      <c r="O117" s="22">
        <v>4</v>
      </c>
      <c r="P117" s="23">
        <f t="shared" si="7"/>
        <v>105</v>
      </c>
      <c r="Q117" s="22">
        <v>47</v>
      </c>
      <c r="R117" s="23">
        <f t="shared" si="5"/>
        <v>152</v>
      </c>
      <c r="S117" s="72" t="s">
        <v>731</v>
      </c>
      <c r="T117" s="74"/>
      <c r="U117" s="26"/>
    </row>
    <row r="118" spans="1:21" ht="14.25" x14ac:dyDescent="0.2">
      <c r="A118" t="s">
        <v>249</v>
      </c>
      <c r="B118" s="109" t="s">
        <v>250</v>
      </c>
      <c r="C118" t="s">
        <v>32</v>
      </c>
      <c r="D118" s="22">
        <v>113</v>
      </c>
      <c r="E118" s="22">
        <v>0</v>
      </c>
      <c r="F118" s="22">
        <v>0</v>
      </c>
      <c r="G118" s="22">
        <v>7</v>
      </c>
      <c r="H118" s="23">
        <f t="shared" si="6"/>
        <v>120</v>
      </c>
      <c r="I118" s="22">
        <v>0</v>
      </c>
      <c r="J118" s="23">
        <f t="shared" si="4"/>
        <v>120</v>
      </c>
      <c r="K118" s="72" t="s">
        <v>731</v>
      </c>
      <c r="L118" s="22">
        <v>15</v>
      </c>
      <c r="M118" s="22">
        <v>0</v>
      </c>
      <c r="N118" s="22">
        <v>0</v>
      </c>
      <c r="O118" s="22">
        <v>5</v>
      </c>
      <c r="P118" s="23">
        <f t="shared" si="7"/>
        <v>20</v>
      </c>
      <c r="Q118" s="22">
        <v>0</v>
      </c>
      <c r="R118" s="23">
        <f t="shared" si="5"/>
        <v>20</v>
      </c>
      <c r="S118" s="72" t="s">
        <v>731</v>
      </c>
      <c r="T118" s="74"/>
      <c r="U118" s="26"/>
    </row>
    <row r="119" spans="1:21" ht="14.25" x14ac:dyDescent="0.2">
      <c r="A119" t="s">
        <v>251</v>
      </c>
      <c r="B119" s="109" t="s">
        <v>252</v>
      </c>
      <c r="C119" t="s">
        <v>58</v>
      </c>
      <c r="D119" s="22">
        <v>107</v>
      </c>
      <c r="E119" s="22">
        <v>0</v>
      </c>
      <c r="F119" s="22">
        <v>0</v>
      </c>
      <c r="G119" s="22">
        <v>38</v>
      </c>
      <c r="H119" s="23">
        <f t="shared" si="6"/>
        <v>145</v>
      </c>
      <c r="I119" s="22">
        <v>0</v>
      </c>
      <c r="J119" s="23">
        <f t="shared" si="4"/>
        <v>145</v>
      </c>
      <c r="K119" s="72" t="s">
        <v>731</v>
      </c>
      <c r="L119" s="22">
        <v>42</v>
      </c>
      <c r="M119" s="22">
        <v>0</v>
      </c>
      <c r="N119" s="22">
        <v>0</v>
      </c>
      <c r="O119" s="22">
        <v>18</v>
      </c>
      <c r="P119" s="23">
        <f t="shared" si="7"/>
        <v>60</v>
      </c>
      <c r="Q119" s="22">
        <v>0</v>
      </c>
      <c r="R119" s="23">
        <f t="shared" si="5"/>
        <v>60</v>
      </c>
      <c r="S119" s="72" t="s">
        <v>731</v>
      </c>
      <c r="T119" s="74"/>
      <c r="U119" s="26"/>
    </row>
    <row r="120" spans="1:21" ht="14.25" x14ac:dyDescent="0.2">
      <c r="A120" t="s">
        <v>253</v>
      </c>
      <c r="B120" s="109" t="s">
        <v>254</v>
      </c>
      <c r="C120" t="s">
        <v>38</v>
      </c>
      <c r="D120" s="22">
        <v>0</v>
      </c>
      <c r="E120" s="22">
        <v>0</v>
      </c>
      <c r="F120" s="22">
        <v>0</v>
      </c>
      <c r="G120" s="22">
        <v>0</v>
      </c>
      <c r="H120" s="23">
        <f t="shared" si="6"/>
        <v>0</v>
      </c>
      <c r="I120" s="22">
        <v>0</v>
      </c>
      <c r="J120" s="23">
        <f t="shared" si="4"/>
        <v>0</v>
      </c>
      <c r="K120" s="72" t="s">
        <v>731</v>
      </c>
      <c r="L120" s="22">
        <v>17</v>
      </c>
      <c r="M120" s="22">
        <v>3</v>
      </c>
      <c r="N120" s="22">
        <v>0</v>
      </c>
      <c r="O120" s="22">
        <v>3</v>
      </c>
      <c r="P120" s="23">
        <f t="shared" si="7"/>
        <v>23</v>
      </c>
      <c r="Q120" s="22">
        <v>0</v>
      </c>
      <c r="R120" s="23">
        <f t="shared" si="5"/>
        <v>23</v>
      </c>
      <c r="S120" s="72" t="s">
        <v>731</v>
      </c>
      <c r="T120" s="74"/>
      <c r="U120" s="26"/>
    </row>
    <row r="121" spans="1:21" ht="14.25" x14ac:dyDescent="0.2">
      <c r="A121" t="s">
        <v>255</v>
      </c>
      <c r="B121" s="109" t="s">
        <v>256</v>
      </c>
      <c r="C121" t="s">
        <v>32</v>
      </c>
      <c r="D121" s="22">
        <v>7</v>
      </c>
      <c r="E121" s="22">
        <v>7</v>
      </c>
      <c r="F121" s="22">
        <v>0</v>
      </c>
      <c r="G121" s="22">
        <v>10</v>
      </c>
      <c r="H121" s="23">
        <f t="shared" si="6"/>
        <v>24</v>
      </c>
      <c r="I121" s="22">
        <v>0</v>
      </c>
      <c r="J121" s="23">
        <f t="shared" si="4"/>
        <v>24</v>
      </c>
      <c r="K121" s="72" t="s">
        <v>731</v>
      </c>
      <c r="L121" s="22">
        <v>45</v>
      </c>
      <c r="M121" s="22">
        <v>0</v>
      </c>
      <c r="N121" s="22">
        <v>0</v>
      </c>
      <c r="O121" s="22">
        <v>0</v>
      </c>
      <c r="P121" s="23">
        <f t="shared" si="7"/>
        <v>45</v>
      </c>
      <c r="Q121" s="22">
        <v>0</v>
      </c>
      <c r="R121" s="23">
        <f t="shared" si="5"/>
        <v>45</v>
      </c>
      <c r="S121" s="72" t="s">
        <v>731</v>
      </c>
      <c r="T121" s="74"/>
      <c r="U121" s="26"/>
    </row>
    <row r="122" spans="1:21" ht="14.25" x14ac:dyDescent="0.2">
      <c r="A122" t="s">
        <v>257</v>
      </c>
      <c r="B122" s="109" t="s">
        <v>258</v>
      </c>
      <c r="C122" t="s">
        <v>38</v>
      </c>
      <c r="D122" s="22">
        <v>14</v>
      </c>
      <c r="E122" s="22">
        <v>0</v>
      </c>
      <c r="F122" s="22">
        <v>0</v>
      </c>
      <c r="G122" s="22">
        <v>0</v>
      </c>
      <c r="H122" s="23">
        <f t="shared" si="6"/>
        <v>14</v>
      </c>
      <c r="I122" s="22">
        <v>0</v>
      </c>
      <c r="J122" s="23">
        <f t="shared" si="4"/>
        <v>14</v>
      </c>
      <c r="K122" s="72" t="s">
        <v>731</v>
      </c>
      <c r="L122" s="22">
        <v>0</v>
      </c>
      <c r="M122" s="22">
        <v>0</v>
      </c>
      <c r="N122" s="22">
        <v>0</v>
      </c>
      <c r="O122" s="22">
        <v>0</v>
      </c>
      <c r="P122" s="23">
        <f t="shared" si="7"/>
        <v>0</v>
      </c>
      <c r="Q122" s="22">
        <v>0</v>
      </c>
      <c r="R122" s="23">
        <f t="shared" si="5"/>
        <v>0</v>
      </c>
      <c r="S122" s="72" t="s">
        <v>731</v>
      </c>
      <c r="T122" s="74"/>
      <c r="U122" s="26"/>
    </row>
    <row r="123" spans="1:21" ht="14.25" x14ac:dyDescent="0.2">
      <c r="A123" t="s">
        <v>259</v>
      </c>
      <c r="B123" s="109" t="s">
        <v>260</v>
      </c>
      <c r="C123" t="s">
        <v>38</v>
      </c>
      <c r="D123" s="22">
        <v>50</v>
      </c>
      <c r="E123" s="22">
        <v>0</v>
      </c>
      <c r="F123" s="22">
        <v>0</v>
      </c>
      <c r="G123" s="22">
        <v>23</v>
      </c>
      <c r="H123" s="23">
        <f t="shared" si="6"/>
        <v>73</v>
      </c>
      <c r="I123" s="22">
        <v>0</v>
      </c>
      <c r="J123" s="23">
        <f t="shared" si="4"/>
        <v>73</v>
      </c>
      <c r="K123" s="72" t="s">
        <v>731</v>
      </c>
      <c r="L123" s="22">
        <v>13</v>
      </c>
      <c r="M123" s="22">
        <v>13</v>
      </c>
      <c r="N123" s="22">
        <v>0</v>
      </c>
      <c r="O123" s="22">
        <v>11</v>
      </c>
      <c r="P123" s="23">
        <f t="shared" si="7"/>
        <v>37</v>
      </c>
      <c r="Q123" s="22">
        <v>0</v>
      </c>
      <c r="R123" s="23">
        <f t="shared" si="5"/>
        <v>37</v>
      </c>
      <c r="S123" s="72" t="s">
        <v>731</v>
      </c>
      <c r="T123" s="74"/>
      <c r="U123" s="26"/>
    </row>
    <row r="124" spans="1:21" ht="14.25" x14ac:dyDescent="0.2">
      <c r="A124" t="s">
        <v>261</v>
      </c>
      <c r="B124" s="109" t="s">
        <v>262</v>
      </c>
      <c r="C124" t="s">
        <v>32</v>
      </c>
      <c r="D124" s="22">
        <v>42</v>
      </c>
      <c r="E124" s="22">
        <v>0</v>
      </c>
      <c r="F124" s="22">
        <v>0</v>
      </c>
      <c r="G124" s="22">
        <v>31</v>
      </c>
      <c r="H124" s="23">
        <f t="shared" si="6"/>
        <v>73</v>
      </c>
      <c r="I124" s="22">
        <v>0</v>
      </c>
      <c r="J124" s="23">
        <f t="shared" si="4"/>
        <v>73</v>
      </c>
      <c r="K124" s="72" t="s">
        <v>731</v>
      </c>
      <c r="L124" s="22">
        <v>121</v>
      </c>
      <c r="M124" s="22">
        <v>0</v>
      </c>
      <c r="N124" s="22">
        <v>0</v>
      </c>
      <c r="O124" s="22">
        <v>34</v>
      </c>
      <c r="P124" s="23">
        <f t="shared" si="7"/>
        <v>155</v>
      </c>
      <c r="Q124" s="22">
        <v>0</v>
      </c>
      <c r="R124" s="23">
        <f t="shared" si="5"/>
        <v>155</v>
      </c>
      <c r="S124" s="72" t="s">
        <v>731</v>
      </c>
      <c r="T124" s="74"/>
      <c r="U124" s="26"/>
    </row>
    <row r="125" spans="1:21" ht="14.25" x14ac:dyDescent="0.2">
      <c r="A125" t="s">
        <v>263</v>
      </c>
      <c r="B125" s="109" t="s">
        <v>264</v>
      </c>
      <c r="C125" t="s">
        <v>32</v>
      </c>
      <c r="D125" s="22">
        <v>83</v>
      </c>
      <c r="E125" s="22">
        <v>0</v>
      </c>
      <c r="F125" s="22">
        <v>0</v>
      </c>
      <c r="G125" s="22">
        <v>37</v>
      </c>
      <c r="H125" s="23">
        <f t="shared" si="6"/>
        <v>120</v>
      </c>
      <c r="I125" s="22">
        <v>32</v>
      </c>
      <c r="J125" s="23">
        <f t="shared" si="4"/>
        <v>152</v>
      </c>
      <c r="K125" s="72" t="s">
        <v>731</v>
      </c>
      <c r="L125" s="22">
        <v>4</v>
      </c>
      <c r="M125" s="22">
        <v>6</v>
      </c>
      <c r="N125" s="22">
        <v>0</v>
      </c>
      <c r="O125" s="22">
        <v>0</v>
      </c>
      <c r="P125" s="23">
        <f t="shared" si="7"/>
        <v>10</v>
      </c>
      <c r="Q125" s="22">
        <v>0</v>
      </c>
      <c r="R125" s="23">
        <f t="shared" si="5"/>
        <v>10</v>
      </c>
      <c r="S125" s="72" t="s">
        <v>731</v>
      </c>
      <c r="T125" s="74"/>
      <c r="U125" s="26"/>
    </row>
    <row r="126" spans="1:21" ht="14.25" x14ac:dyDescent="0.2">
      <c r="A126" t="s">
        <v>265</v>
      </c>
      <c r="B126" s="109" t="s">
        <v>266</v>
      </c>
      <c r="C126" t="s">
        <v>35</v>
      </c>
      <c r="D126" s="22">
        <v>5</v>
      </c>
      <c r="E126" s="22">
        <v>0</v>
      </c>
      <c r="F126" s="22">
        <v>0</v>
      </c>
      <c r="G126" s="22">
        <v>0</v>
      </c>
      <c r="H126" s="23">
        <f t="shared" si="6"/>
        <v>5</v>
      </c>
      <c r="I126" s="22">
        <v>0</v>
      </c>
      <c r="J126" s="23">
        <f t="shared" si="4"/>
        <v>5</v>
      </c>
      <c r="K126" s="72" t="s">
        <v>731</v>
      </c>
      <c r="L126" s="22">
        <v>16</v>
      </c>
      <c r="M126" s="22">
        <v>0</v>
      </c>
      <c r="N126" s="22">
        <v>0</v>
      </c>
      <c r="O126" s="22">
        <v>0</v>
      </c>
      <c r="P126" s="23">
        <f t="shared" si="7"/>
        <v>16</v>
      </c>
      <c r="Q126" s="22">
        <v>46</v>
      </c>
      <c r="R126" s="23">
        <f t="shared" si="5"/>
        <v>62</v>
      </c>
      <c r="S126" s="72" t="s">
        <v>731</v>
      </c>
      <c r="T126" s="74"/>
      <c r="U126" s="26"/>
    </row>
    <row r="127" spans="1:21" ht="14.25" x14ac:dyDescent="0.2">
      <c r="A127" t="s">
        <v>267</v>
      </c>
      <c r="B127" s="109" t="s">
        <v>268</v>
      </c>
      <c r="C127" t="s">
        <v>32</v>
      </c>
      <c r="D127" s="22">
        <v>0</v>
      </c>
      <c r="E127" s="22">
        <v>0</v>
      </c>
      <c r="F127" s="22">
        <v>0</v>
      </c>
      <c r="G127" s="22">
        <v>0</v>
      </c>
      <c r="H127" s="23">
        <f t="shared" si="6"/>
        <v>0</v>
      </c>
      <c r="I127" s="22">
        <v>0</v>
      </c>
      <c r="J127" s="23">
        <f t="shared" si="4"/>
        <v>0</v>
      </c>
      <c r="K127" s="72" t="s">
        <v>731</v>
      </c>
      <c r="L127" s="22">
        <v>0</v>
      </c>
      <c r="M127" s="22">
        <v>0</v>
      </c>
      <c r="N127" s="22">
        <v>0</v>
      </c>
      <c r="O127" s="22">
        <v>0</v>
      </c>
      <c r="P127" s="23">
        <f t="shared" si="7"/>
        <v>0</v>
      </c>
      <c r="Q127" s="22">
        <v>77</v>
      </c>
      <c r="R127" s="23">
        <f t="shared" si="5"/>
        <v>77</v>
      </c>
      <c r="S127" s="72" t="s">
        <v>731</v>
      </c>
      <c r="T127" s="74"/>
      <c r="U127" s="26"/>
    </row>
    <row r="128" spans="1:21" ht="14.25" x14ac:dyDescent="0.2">
      <c r="A128" t="s">
        <v>269</v>
      </c>
      <c r="B128" s="109" t="s">
        <v>270</v>
      </c>
      <c r="C128" t="s">
        <v>58</v>
      </c>
      <c r="D128" s="22">
        <v>25</v>
      </c>
      <c r="E128" s="22">
        <v>0</v>
      </c>
      <c r="F128" s="22">
        <v>0</v>
      </c>
      <c r="G128" s="22">
        <v>45</v>
      </c>
      <c r="H128" s="23">
        <f t="shared" si="6"/>
        <v>70</v>
      </c>
      <c r="I128" s="22">
        <v>97</v>
      </c>
      <c r="J128" s="23">
        <f t="shared" si="4"/>
        <v>167</v>
      </c>
      <c r="K128" s="72" t="s">
        <v>731</v>
      </c>
      <c r="L128" s="22">
        <v>18</v>
      </c>
      <c r="M128" s="22">
        <v>0</v>
      </c>
      <c r="N128" s="22">
        <v>0</v>
      </c>
      <c r="O128" s="22">
        <v>15</v>
      </c>
      <c r="P128" s="23">
        <f t="shared" si="7"/>
        <v>33</v>
      </c>
      <c r="Q128" s="22">
        <v>38</v>
      </c>
      <c r="R128" s="23">
        <f t="shared" si="5"/>
        <v>71</v>
      </c>
      <c r="S128" s="72" t="s">
        <v>731</v>
      </c>
      <c r="T128" s="74"/>
      <c r="U128" s="26"/>
    </row>
    <row r="129" spans="1:21" ht="14.25" x14ac:dyDescent="0.2">
      <c r="A129" t="s">
        <v>271</v>
      </c>
      <c r="B129" s="109" t="s">
        <v>272</v>
      </c>
      <c r="C129" t="s">
        <v>58</v>
      </c>
      <c r="D129" s="22">
        <v>0</v>
      </c>
      <c r="E129" s="22">
        <v>0</v>
      </c>
      <c r="F129" s="22">
        <v>0</v>
      </c>
      <c r="G129" s="22">
        <v>0</v>
      </c>
      <c r="H129" s="23">
        <f t="shared" si="6"/>
        <v>0</v>
      </c>
      <c r="I129" s="22">
        <v>0</v>
      </c>
      <c r="J129" s="23">
        <f t="shared" si="4"/>
        <v>0</v>
      </c>
      <c r="K129" s="72" t="s">
        <v>731</v>
      </c>
      <c r="L129" s="22">
        <v>2</v>
      </c>
      <c r="M129" s="22">
        <v>0</v>
      </c>
      <c r="N129" s="22">
        <v>0</v>
      </c>
      <c r="O129" s="22">
        <v>0</v>
      </c>
      <c r="P129" s="23">
        <f t="shared" si="7"/>
        <v>2</v>
      </c>
      <c r="Q129" s="22">
        <v>0</v>
      </c>
      <c r="R129" s="23">
        <f t="shared" si="5"/>
        <v>2</v>
      </c>
      <c r="S129" s="72" t="s">
        <v>731</v>
      </c>
      <c r="T129" s="74"/>
      <c r="U129" s="26"/>
    </row>
    <row r="130" spans="1:21" ht="14.25" x14ac:dyDescent="0.2">
      <c r="A130" t="s">
        <v>273</v>
      </c>
      <c r="B130" s="109" t="s">
        <v>274</v>
      </c>
      <c r="C130" t="s">
        <v>38</v>
      </c>
      <c r="D130" s="22">
        <v>47</v>
      </c>
      <c r="E130" s="22">
        <v>0</v>
      </c>
      <c r="F130" s="22">
        <v>0</v>
      </c>
      <c r="G130" s="22">
        <v>23</v>
      </c>
      <c r="H130" s="23">
        <f t="shared" si="6"/>
        <v>70</v>
      </c>
      <c r="I130" s="22">
        <v>0</v>
      </c>
      <c r="J130" s="23">
        <f t="shared" si="4"/>
        <v>70</v>
      </c>
      <c r="K130" s="72" t="s">
        <v>731</v>
      </c>
      <c r="L130" s="22">
        <v>7</v>
      </c>
      <c r="M130" s="22">
        <v>9</v>
      </c>
      <c r="N130" s="22">
        <v>0</v>
      </c>
      <c r="O130" s="22">
        <v>7</v>
      </c>
      <c r="P130" s="23">
        <f t="shared" si="7"/>
        <v>23</v>
      </c>
      <c r="Q130" s="22">
        <v>4</v>
      </c>
      <c r="R130" s="23">
        <f t="shared" si="5"/>
        <v>27</v>
      </c>
      <c r="S130" s="72" t="s">
        <v>731</v>
      </c>
      <c r="T130" s="74"/>
      <c r="U130" s="26"/>
    </row>
    <row r="131" spans="1:21" ht="14.25" x14ac:dyDescent="0.2">
      <c r="A131" t="s">
        <v>275</v>
      </c>
      <c r="B131" s="109" t="s">
        <v>276</v>
      </c>
      <c r="C131" t="s">
        <v>32</v>
      </c>
      <c r="D131" s="22">
        <v>4</v>
      </c>
      <c r="E131" s="22">
        <v>0</v>
      </c>
      <c r="F131" s="22">
        <v>0</v>
      </c>
      <c r="G131" s="22">
        <v>0</v>
      </c>
      <c r="H131" s="23">
        <f t="shared" si="6"/>
        <v>4</v>
      </c>
      <c r="I131" s="22">
        <v>57</v>
      </c>
      <c r="J131" s="23">
        <f t="shared" si="4"/>
        <v>61</v>
      </c>
      <c r="K131" s="72" t="s">
        <v>731</v>
      </c>
      <c r="L131" s="22">
        <v>45</v>
      </c>
      <c r="M131" s="22">
        <v>0</v>
      </c>
      <c r="N131" s="22">
        <v>0</v>
      </c>
      <c r="O131" s="22">
        <v>0</v>
      </c>
      <c r="P131" s="23">
        <f t="shared" si="7"/>
        <v>45</v>
      </c>
      <c r="Q131" s="22">
        <v>22</v>
      </c>
      <c r="R131" s="23">
        <f t="shared" si="5"/>
        <v>67</v>
      </c>
      <c r="S131" s="72" t="s">
        <v>731</v>
      </c>
      <c r="T131" s="74"/>
      <c r="U131" s="26"/>
    </row>
    <row r="132" spans="1:21" ht="14.25" x14ac:dyDescent="0.2">
      <c r="A132" t="s">
        <v>277</v>
      </c>
      <c r="B132" s="109" t="s">
        <v>278</v>
      </c>
      <c r="C132" t="s">
        <v>51</v>
      </c>
      <c r="D132" s="22">
        <v>160</v>
      </c>
      <c r="E132" s="22">
        <v>0</v>
      </c>
      <c r="F132" s="22">
        <v>0</v>
      </c>
      <c r="G132" s="22">
        <v>0</v>
      </c>
      <c r="H132" s="23">
        <f t="shared" si="6"/>
        <v>160</v>
      </c>
      <c r="I132" s="22">
        <v>0</v>
      </c>
      <c r="J132" s="23">
        <f t="shared" si="4"/>
        <v>160</v>
      </c>
      <c r="K132" s="72" t="s">
        <v>731</v>
      </c>
      <c r="L132" s="22">
        <v>125</v>
      </c>
      <c r="M132" s="22">
        <v>0</v>
      </c>
      <c r="N132" s="22">
        <v>0</v>
      </c>
      <c r="O132" s="22">
        <v>4</v>
      </c>
      <c r="P132" s="23">
        <f t="shared" si="7"/>
        <v>129</v>
      </c>
      <c r="Q132" s="22">
        <v>0</v>
      </c>
      <c r="R132" s="23">
        <f t="shared" si="5"/>
        <v>129</v>
      </c>
      <c r="S132" s="72" t="s">
        <v>731</v>
      </c>
      <c r="T132" s="74"/>
      <c r="U132" s="26"/>
    </row>
    <row r="133" spans="1:21" ht="14.25" x14ac:dyDescent="0.2">
      <c r="A133" t="s">
        <v>279</v>
      </c>
      <c r="B133" s="109" t="s">
        <v>280</v>
      </c>
      <c r="C133" t="s">
        <v>51</v>
      </c>
      <c r="D133" s="22">
        <v>20</v>
      </c>
      <c r="E133" s="22">
        <v>0</v>
      </c>
      <c r="F133" s="22">
        <v>0</v>
      </c>
      <c r="G133" s="22">
        <v>0</v>
      </c>
      <c r="H133" s="23">
        <f t="shared" si="6"/>
        <v>20</v>
      </c>
      <c r="I133" s="22">
        <v>0</v>
      </c>
      <c r="J133" s="23">
        <f t="shared" si="4"/>
        <v>20</v>
      </c>
      <c r="K133" s="72" t="s">
        <v>731</v>
      </c>
      <c r="L133" s="22">
        <v>31</v>
      </c>
      <c r="M133" s="22">
        <v>38</v>
      </c>
      <c r="N133" s="22">
        <v>0</v>
      </c>
      <c r="O133" s="22">
        <v>0</v>
      </c>
      <c r="P133" s="23">
        <f t="shared" si="7"/>
        <v>69</v>
      </c>
      <c r="Q133" s="22">
        <v>8</v>
      </c>
      <c r="R133" s="23">
        <f t="shared" si="5"/>
        <v>77</v>
      </c>
      <c r="S133" s="72" t="s">
        <v>731</v>
      </c>
      <c r="T133" s="74"/>
      <c r="U133" s="26"/>
    </row>
    <row r="134" spans="1:21" ht="14.25" x14ac:dyDescent="0.2">
      <c r="A134" t="s">
        <v>281</v>
      </c>
      <c r="B134" s="109" t="s">
        <v>282</v>
      </c>
      <c r="C134" t="s">
        <v>35</v>
      </c>
      <c r="D134" s="22">
        <v>109</v>
      </c>
      <c r="E134" s="22">
        <v>0</v>
      </c>
      <c r="F134" s="22">
        <v>0</v>
      </c>
      <c r="G134" s="22">
        <v>10</v>
      </c>
      <c r="H134" s="23">
        <f t="shared" si="6"/>
        <v>119</v>
      </c>
      <c r="I134" s="22">
        <v>0</v>
      </c>
      <c r="J134" s="23">
        <f t="shared" si="4"/>
        <v>119</v>
      </c>
      <c r="K134" s="72" t="s">
        <v>731</v>
      </c>
      <c r="L134" s="22">
        <v>46</v>
      </c>
      <c r="M134" s="22">
        <v>0</v>
      </c>
      <c r="N134" s="22">
        <v>0</v>
      </c>
      <c r="O134" s="22">
        <v>10</v>
      </c>
      <c r="P134" s="23">
        <f t="shared" si="7"/>
        <v>56</v>
      </c>
      <c r="Q134" s="22">
        <v>0</v>
      </c>
      <c r="R134" s="23">
        <f t="shared" si="5"/>
        <v>56</v>
      </c>
      <c r="S134" s="72" t="s">
        <v>731</v>
      </c>
      <c r="T134" s="74"/>
      <c r="U134" s="26"/>
    </row>
    <row r="135" spans="1:21" ht="14.25" x14ac:dyDescent="0.2">
      <c r="A135" t="s">
        <v>283</v>
      </c>
      <c r="B135" s="109" t="s">
        <v>284</v>
      </c>
      <c r="C135" t="s">
        <v>35</v>
      </c>
      <c r="D135" s="22">
        <v>155</v>
      </c>
      <c r="E135" s="22">
        <v>0</v>
      </c>
      <c r="F135" s="22">
        <v>0</v>
      </c>
      <c r="G135" s="22">
        <v>0</v>
      </c>
      <c r="H135" s="23">
        <f t="shared" si="6"/>
        <v>155</v>
      </c>
      <c r="I135" s="22">
        <v>95</v>
      </c>
      <c r="J135" s="23">
        <f t="shared" ref="J135:J194" si="8">SUM(H135:I135)</f>
        <v>250</v>
      </c>
      <c r="K135" s="72" t="s">
        <v>731</v>
      </c>
      <c r="L135" s="22">
        <v>73</v>
      </c>
      <c r="M135" s="22">
        <v>0</v>
      </c>
      <c r="N135" s="22">
        <v>0</v>
      </c>
      <c r="O135" s="22">
        <v>0</v>
      </c>
      <c r="P135" s="23">
        <f t="shared" si="7"/>
        <v>73</v>
      </c>
      <c r="Q135" s="22">
        <v>121</v>
      </c>
      <c r="R135" s="23">
        <f t="shared" ref="R135:R194" si="9">SUM(P135:Q135)</f>
        <v>194</v>
      </c>
      <c r="S135" s="72" t="s">
        <v>731</v>
      </c>
      <c r="T135" s="74"/>
      <c r="U135" s="26"/>
    </row>
    <row r="136" spans="1:21" ht="14.25" x14ac:dyDescent="0.2">
      <c r="A136" t="s">
        <v>285</v>
      </c>
      <c r="B136" s="109" t="s">
        <v>286</v>
      </c>
      <c r="C136" t="s">
        <v>51</v>
      </c>
      <c r="D136" s="22">
        <v>167</v>
      </c>
      <c r="E136" s="22">
        <v>2</v>
      </c>
      <c r="F136" s="22">
        <v>0</v>
      </c>
      <c r="G136" s="22">
        <v>10</v>
      </c>
      <c r="H136" s="23">
        <f t="shared" si="6"/>
        <v>179</v>
      </c>
      <c r="I136" s="22">
        <v>80</v>
      </c>
      <c r="J136" s="23">
        <f t="shared" si="8"/>
        <v>259</v>
      </c>
      <c r="K136" s="72" t="s">
        <v>731</v>
      </c>
      <c r="L136" s="22">
        <v>70</v>
      </c>
      <c r="M136" s="22">
        <v>3</v>
      </c>
      <c r="N136" s="22">
        <v>0</v>
      </c>
      <c r="O136" s="22">
        <v>9</v>
      </c>
      <c r="P136" s="23">
        <f t="shared" si="7"/>
        <v>82</v>
      </c>
      <c r="Q136" s="22">
        <v>74</v>
      </c>
      <c r="R136" s="23">
        <f t="shared" si="9"/>
        <v>156</v>
      </c>
      <c r="S136" s="72" t="s">
        <v>731</v>
      </c>
      <c r="T136" s="74"/>
      <c r="U136" s="26"/>
    </row>
    <row r="137" spans="1:21" ht="14.25" x14ac:dyDescent="0.2">
      <c r="A137" t="s">
        <v>287</v>
      </c>
      <c r="B137" s="109" t="s">
        <v>288</v>
      </c>
      <c r="C137" t="s">
        <v>38</v>
      </c>
      <c r="D137" s="22">
        <v>0</v>
      </c>
      <c r="E137" s="22">
        <v>0</v>
      </c>
      <c r="F137" s="22">
        <v>0</v>
      </c>
      <c r="G137" s="22">
        <v>0</v>
      </c>
      <c r="H137" s="23">
        <f t="shared" si="6"/>
        <v>0</v>
      </c>
      <c r="I137" s="22">
        <v>0</v>
      </c>
      <c r="J137" s="23">
        <f t="shared" si="8"/>
        <v>0</v>
      </c>
      <c r="K137" s="72" t="s">
        <v>731</v>
      </c>
      <c r="L137" s="22">
        <v>50</v>
      </c>
      <c r="M137" s="22">
        <v>0</v>
      </c>
      <c r="N137" s="22">
        <v>0</v>
      </c>
      <c r="O137" s="22">
        <v>0</v>
      </c>
      <c r="P137" s="23">
        <f t="shared" si="7"/>
        <v>50</v>
      </c>
      <c r="Q137" s="22">
        <v>0</v>
      </c>
      <c r="R137" s="23">
        <f t="shared" si="9"/>
        <v>50</v>
      </c>
      <c r="S137" s="72" t="s">
        <v>731</v>
      </c>
      <c r="T137" s="74"/>
      <c r="U137" s="26"/>
    </row>
    <row r="138" spans="1:21" ht="14.25" x14ac:dyDescent="0.2">
      <c r="A138" t="s">
        <v>289</v>
      </c>
      <c r="B138" s="109" t="s">
        <v>290</v>
      </c>
      <c r="C138" t="s">
        <v>32</v>
      </c>
      <c r="D138" s="22">
        <v>9</v>
      </c>
      <c r="E138" s="22">
        <v>0</v>
      </c>
      <c r="F138" s="22">
        <v>0</v>
      </c>
      <c r="G138" s="22">
        <v>38</v>
      </c>
      <c r="H138" s="23">
        <f t="shared" ref="H138:H201" si="10">SUM(D138:G138)</f>
        <v>47</v>
      </c>
      <c r="I138" s="22">
        <v>0</v>
      </c>
      <c r="J138" s="23">
        <f t="shared" si="8"/>
        <v>47</v>
      </c>
      <c r="K138" s="72" t="s">
        <v>731</v>
      </c>
      <c r="L138" s="22">
        <v>9</v>
      </c>
      <c r="M138" s="22">
        <v>0</v>
      </c>
      <c r="N138" s="22">
        <v>0</v>
      </c>
      <c r="O138" s="22">
        <v>0</v>
      </c>
      <c r="P138" s="23">
        <f t="shared" ref="P138:P201" si="11">SUM(L138:O138)</f>
        <v>9</v>
      </c>
      <c r="Q138" s="22">
        <v>0</v>
      </c>
      <c r="R138" s="23">
        <f t="shared" si="9"/>
        <v>9</v>
      </c>
      <c r="S138" s="72" t="s">
        <v>731</v>
      </c>
      <c r="T138" s="74"/>
      <c r="U138" s="26"/>
    </row>
    <row r="139" spans="1:21" ht="14.25" x14ac:dyDescent="0.2">
      <c r="A139" t="s">
        <v>291</v>
      </c>
      <c r="B139" s="109" t="s">
        <v>292</v>
      </c>
      <c r="C139" t="s">
        <v>38</v>
      </c>
      <c r="D139" s="22">
        <v>34</v>
      </c>
      <c r="E139" s="22">
        <v>0</v>
      </c>
      <c r="F139" s="22">
        <v>0</v>
      </c>
      <c r="G139" s="22">
        <v>28</v>
      </c>
      <c r="H139" s="23">
        <f t="shared" si="10"/>
        <v>62</v>
      </c>
      <c r="I139" s="22">
        <v>0</v>
      </c>
      <c r="J139" s="23">
        <f t="shared" si="8"/>
        <v>62</v>
      </c>
      <c r="K139" s="72" t="s">
        <v>731</v>
      </c>
      <c r="L139" s="22">
        <v>43</v>
      </c>
      <c r="M139" s="22">
        <v>0</v>
      </c>
      <c r="N139" s="22">
        <v>0</v>
      </c>
      <c r="O139" s="22">
        <v>0</v>
      </c>
      <c r="P139" s="23">
        <f t="shared" si="11"/>
        <v>43</v>
      </c>
      <c r="Q139" s="22">
        <v>0</v>
      </c>
      <c r="R139" s="23">
        <f t="shared" si="9"/>
        <v>43</v>
      </c>
      <c r="S139" s="72" t="s">
        <v>731</v>
      </c>
      <c r="T139" s="74"/>
      <c r="U139" s="26"/>
    </row>
    <row r="140" spans="1:21" ht="14.25" x14ac:dyDescent="0.2">
      <c r="A140" t="s">
        <v>293</v>
      </c>
      <c r="B140" s="109" t="s">
        <v>294</v>
      </c>
      <c r="C140" t="s">
        <v>38</v>
      </c>
      <c r="D140" s="22">
        <v>39</v>
      </c>
      <c r="E140" s="22">
        <v>0</v>
      </c>
      <c r="F140" s="22">
        <v>0</v>
      </c>
      <c r="G140" s="22">
        <v>18</v>
      </c>
      <c r="H140" s="23">
        <f t="shared" si="10"/>
        <v>57</v>
      </c>
      <c r="I140" s="22">
        <v>0</v>
      </c>
      <c r="J140" s="23">
        <f t="shared" si="8"/>
        <v>57</v>
      </c>
      <c r="K140" s="72" t="s">
        <v>731</v>
      </c>
      <c r="L140" s="22">
        <v>28</v>
      </c>
      <c r="M140" s="22">
        <v>0</v>
      </c>
      <c r="N140" s="22">
        <v>0</v>
      </c>
      <c r="O140" s="22">
        <v>8</v>
      </c>
      <c r="P140" s="23">
        <f t="shared" si="11"/>
        <v>36</v>
      </c>
      <c r="Q140" s="22">
        <v>0</v>
      </c>
      <c r="R140" s="23">
        <f t="shared" si="9"/>
        <v>36</v>
      </c>
      <c r="S140" s="72" t="s">
        <v>731</v>
      </c>
      <c r="T140" s="74"/>
      <c r="U140" s="26"/>
    </row>
    <row r="141" spans="1:21" ht="14.25" x14ac:dyDescent="0.2">
      <c r="A141" t="s">
        <v>295</v>
      </c>
      <c r="B141" s="109" t="s">
        <v>296</v>
      </c>
      <c r="C141" t="s">
        <v>35</v>
      </c>
      <c r="D141" s="22">
        <v>381</v>
      </c>
      <c r="E141" s="22">
        <v>0</v>
      </c>
      <c r="F141" s="22">
        <v>0</v>
      </c>
      <c r="G141" s="22">
        <v>83</v>
      </c>
      <c r="H141" s="23">
        <f t="shared" si="10"/>
        <v>464</v>
      </c>
      <c r="I141" s="22">
        <v>32</v>
      </c>
      <c r="J141" s="23">
        <f t="shared" si="8"/>
        <v>496</v>
      </c>
      <c r="K141" s="72" t="s">
        <v>662</v>
      </c>
      <c r="L141" s="22">
        <v>253</v>
      </c>
      <c r="M141" s="22">
        <v>240</v>
      </c>
      <c r="N141" s="22">
        <v>0</v>
      </c>
      <c r="O141" s="22">
        <v>19</v>
      </c>
      <c r="P141" s="23">
        <f t="shared" si="11"/>
        <v>512</v>
      </c>
      <c r="Q141" s="22">
        <v>206</v>
      </c>
      <c r="R141" s="23">
        <f t="shared" si="9"/>
        <v>718</v>
      </c>
      <c r="S141" s="72" t="s">
        <v>662</v>
      </c>
      <c r="T141" s="74"/>
      <c r="U141" s="26"/>
    </row>
    <row r="142" spans="1:21" ht="14.25" x14ac:dyDescent="0.2">
      <c r="A142" t="s">
        <v>297</v>
      </c>
      <c r="B142" s="109" t="s">
        <v>298</v>
      </c>
      <c r="C142" t="s">
        <v>38</v>
      </c>
      <c r="D142" s="22">
        <v>11</v>
      </c>
      <c r="E142" s="22">
        <v>0</v>
      </c>
      <c r="F142" s="22">
        <v>0</v>
      </c>
      <c r="G142" s="22">
        <v>9</v>
      </c>
      <c r="H142" s="23">
        <f t="shared" si="10"/>
        <v>20</v>
      </c>
      <c r="I142" s="22">
        <v>0</v>
      </c>
      <c r="J142" s="23">
        <f t="shared" si="8"/>
        <v>20</v>
      </c>
      <c r="K142" s="72" t="s">
        <v>731</v>
      </c>
      <c r="L142" s="22">
        <v>15</v>
      </c>
      <c r="M142" s="22">
        <v>0</v>
      </c>
      <c r="N142" s="22">
        <v>0</v>
      </c>
      <c r="O142" s="22">
        <v>11</v>
      </c>
      <c r="P142" s="23">
        <f t="shared" si="11"/>
        <v>26</v>
      </c>
      <c r="Q142" s="22">
        <v>0</v>
      </c>
      <c r="R142" s="23">
        <f t="shared" si="9"/>
        <v>26</v>
      </c>
      <c r="S142" s="72" t="s">
        <v>731</v>
      </c>
      <c r="T142" s="74"/>
      <c r="U142" s="26"/>
    </row>
    <row r="143" spans="1:21" ht="14.25" x14ac:dyDescent="0.2">
      <c r="A143" t="s">
        <v>299</v>
      </c>
      <c r="B143" s="109" t="s">
        <v>300</v>
      </c>
      <c r="C143" t="s">
        <v>32</v>
      </c>
      <c r="D143" s="22">
        <v>128</v>
      </c>
      <c r="E143" s="22">
        <v>0</v>
      </c>
      <c r="F143" s="22">
        <v>0</v>
      </c>
      <c r="G143" s="22">
        <v>81</v>
      </c>
      <c r="H143" s="23">
        <f t="shared" si="10"/>
        <v>209</v>
      </c>
      <c r="I143" s="22">
        <v>0</v>
      </c>
      <c r="J143" s="23">
        <f t="shared" si="8"/>
        <v>209</v>
      </c>
      <c r="K143" s="72" t="s">
        <v>731</v>
      </c>
      <c r="L143" s="22">
        <v>130</v>
      </c>
      <c r="M143" s="22">
        <v>0</v>
      </c>
      <c r="N143" s="22">
        <v>0</v>
      </c>
      <c r="O143" s="22">
        <v>34</v>
      </c>
      <c r="P143" s="23">
        <f t="shared" si="11"/>
        <v>164</v>
      </c>
      <c r="Q143" s="22">
        <v>0</v>
      </c>
      <c r="R143" s="23">
        <f t="shared" si="9"/>
        <v>164</v>
      </c>
      <c r="S143" s="72" t="s">
        <v>731</v>
      </c>
      <c r="T143" s="74"/>
      <c r="U143" s="26"/>
    </row>
    <row r="144" spans="1:21" ht="14.25" x14ac:dyDescent="0.2">
      <c r="A144" t="s">
        <v>301</v>
      </c>
      <c r="B144" s="109" t="s">
        <v>302</v>
      </c>
      <c r="C144" t="s">
        <v>32</v>
      </c>
      <c r="D144" s="22">
        <v>27</v>
      </c>
      <c r="E144" s="22">
        <v>0</v>
      </c>
      <c r="F144" s="22">
        <v>0</v>
      </c>
      <c r="G144" s="22">
        <v>12</v>
      </c>
      <c r="H144" s="23">
        <f t="shared" si="10"/>
        <v>39</v>
      </c>
      <c r="I144" s="22">
        <v>0</v>
      </c>
      <c r="J144" s="23">
        <f t="shared" si="8"/>
        <v>39</v>
      </c>
      <c r="K144" s="72" t="s">
        <v>731</v>
      </c>
      <c r="L144" s="22">
        <v>35</v>
      </c>
      <c r="M144" s="22">
        <v>0</v>
      </c>
      <c r="N144" s="22">
        <v>0</v>
      </c>
      <c r="O144" s="22">
        <v>0</v>
      </c>
      <c r="P144" s="23">
        <f t="shared" si="11"/>
        <v>35</v>
      </c>
      <c r="Q144" s="22">
        <v>0</v>
      </c>
      <c r="R144" s="23">
        <f t="shared" si="9"/>
        <v>35</v>
      </c>
      <c r="S144" s="72" t="s">
        <v>731</v>
      </c>
      <c r="T144" s="74"/>
      <c r="U144" s="26"/>
    </row>
    <row r="145" spans="1:21" ht="14.25" x14ac:dyDescent="0.2">
      <c r="A145" t="s">
        <v>305</v>
      </c>
      <c r="B145" s="109" t="s">
        <v>306</v>
      </c>
      <c r="C145" t="s">
        <v>35</v>
      </c>
      <c r="D145" s="22">
        <v>99</v>
      </c>
      <c r="E145" s="22">
        <v>0</v>
      </c>
      <c r="F145" s="22">
        <v>0</v>
      </c>
      <c r="G145" s="22">
        <v>58</v>
      </c>
      <c r="H145" s="23">
        <f t="shared" si="10"/>
        <v>157</v>
      </c>
      <c r="I145" s="22">
        <v>484</v>
      </c>
      <c r="J145" s="23">
        <f t="shared" si="8"/>
        <v>641</v>
      </c>
      <c r="K145" s="72" t="s">
        <v>731</v>
      </c>
      <c r="L145" s="22">
        <v>79</v>
      </c>
      <c r="M145" s="22">
        <v>0</v>
      </c>
      <c r="N145" s="22">
        <v>0</v>
      </c>
      <c r="O145" s="22">
        <v>36</v>
      </c>
      <c r="P145" s="23">
        <f t="shared" si="11"/>
        <v>115</v>
      </c>
      <c r="Q145" s="22">
        <v>230</v>
      </c>
      <c r="R145" s="23">
        <f t="shared" si="9"/>
        <v>345</v>
      </c>
      <c r="S145" s="72" t="s">
        <v>731</v>
      </c>
      <c r="T145" s="74"/>
      <c r="U145" s="26"/>
    </row>
    <row r="146" spans="1:21" ht="14.25" x14ac:dyDescent="0.2">
      <c r="A146" t="s">
        <v>307</v>
      </c>
      <c r="B146" s="109" t="s">
        <v>308</v>
      </c>
      <c r="C146" t="s">
        <v>38</v>
      </c>
      <c r="D146" s="22">
        <v>31</v>
      </c>
      <c r="E146" s="22">
        <v>0</v>
      </c>
      <c r="F146" s="22">
        <v>0</v>
      </c>
      <c r="G146" s="22">
        <v>0</v>
      </c>
      <c r="H146" s="23">
        <f t="shared" si="10"/>
        <v>31</v>
      </c>
      <c r="I146" s="22">
        <v>170</v>
      </c>
      <c r="J146" s="23">
        <f t="shared" si="8"/>
        <v>201</v>
      </c>
      <c r="K146" s="72" t="s">
        <v>731</v>
      </c>
      <c r="L146" s="22">
        <v>71</v>
      </c>
      <c r="M146" s="22">
        <v>0</v>
      </c>
      <c r="N146" s="22">
        <v>0</v>
      </c>
      <c r="O146" s="22">
        <v>10</v>
      </c>
      <c r="P146" s="23">
        <f t="shared" si="11"/>
        <v>81</v>
      </c>
      <c r="Q146" s="22">
        <v>43</v>
      </c>
      <c r="R146" s="23">
        <f t="shared" si="9"/>
        <v>124</v>
      </c>
      <c r="S146" s="72" t="s">
        <v>731</v>
      </c>
      <c r="T146" s="74"/>
      <c r="U146" s="26"/>
    </row>
    <row r="147" spans="1:21" ht="14.25" x14ac:dyDescent="0.2">
      <c r="A147" t="s">
        <v>309</v>
      </c>
      <c r="B147" s="109" t="s">
        <v>310</v>
      </c>
      <c r="C147" t="s">
        <v>32</v>
      </c>
      <c r="D147" s="22">
        <v>26</v>
      </c>
      <c r="E147" s="22">
        <v>38</v>
      </c>
      <c r="F147" s="22">
        <v>0</v>
      </c>
      <c r="G147" s="22">
        <v>66</v>
      </c>
      <c r="H147" s="23">
        <f t="shared" si="10"/>
        <v>130</v>
      </c>
      <c r="I147" s="22">
        <v>67</v>
      </c>
      <c r="J147" s="23">
        <f t="shared" si="8"/>
        <v>197</v>
      </c>
      <c r="K147" s="72" t="s">
        <v>731</v>
      </c>
      <c r="L147" s="22">
        <v>106</v>
      </c>
      <c r="M147" s="22">
        <v>0</v>
      </c>
      <c r="N147" s="22">
        <v>0</v>
      </c>
      <c r="O147" s="22">
        <v>69</v>
      </c>
      <c r="P147" s="23">
        <f t="shared" si="11"/>
        <v>175</v>
      </c>
      <c r="Q147" s="22">
        <v>34</v>
      </c>
      <c r="R147" s="23">
        <f t="shared" si="9"/>
        <v>209</v>
      </c>
      <c r="S147" s="72" t="s">
        <v>731</v>
      </c>
      <c r="T147" s="74"/>
      <c r="U147" s="26"/>
    </row>
    <row r="148" spans="1:21" ht="14.25" x14ac:dyDescent="0.2">
      <c r="A148" t="s">
        <v>311</v>
      </c>
      <c r="B148" s="109" t="s">
        <v>312</v>
      </c>
      <c r="C148" t="s">
        <v>38</v>
      </c>
      <c r="D148" s="22">
        <v>15</v>
      </c>
      <c r="E148" s="22">
        <v>0</v>
      </c>
      <c r="F148" s="22">
        <v>0</v>
      </c>
      <c r="G148" s="22">
        <v>4</v>
      </c>
      <c r="H148" s="23">
        <f t="shared" si="10"/>
        <v>19</v>
      </c>
      <c r="I148" s="22">
        <v>0</v>
      </c>
      <c r="J148" s="23">
        <f t="shared" si="8"/>
        <v>19</v>
      </c>
      <c r="K148" s="72" t="s">
        <v>731</v>
      </c>
      <c r="L148" s="22">
        <v>4</v>
      </c>
      <c r="M148" s="22">
        <v>0</v>
      </c>
      <c r="N148" s="22">
        <v>0</v>
      </c>
      <c r="O148" s="22">
        <v>0</v>
      </c>
      <c r="P148" s="23">
        <f t="shared" si="11"/>
        <v>4</v>
      </c>
      <c r="Q148" s="22">
        <v>0</v>
      </c>
      <c r="R148" s="23">
        <f t="shared" si="9"/>
        <v>4</v>
      </c>
      <c r="S148" s="72" t="s">
        <v>731</v>
      </c>
      <c r="T148" s="74"/>
      <c r="U148" s="26"/>
    </row>
    <row r="149" spans="1:21" ht="14.25" x14ac:dyDescent="0.2">
      <c r="A149" t="s">
        <v>313</v>
      </c>
      <c r="B149" s="109" t="s">
        <v>314</v>
      </c>
      <c r="C149" t="s">
        <v>58</v>
      </c>
      <c r="D149" s="22">
        <v>0</v>
      </c>
      <c r="E149" s="22">
        <v>0</v>
      </c>
      <c r="F149" s="22">
        <v>0</v>
      </c>
      <c r="G149" s="22">
        <v>3</v>
      </c>
      <c r="H149" s="23">
        <f t="shared" si="10"/>
        <v>3</v>
      </c>
      <c r="I149" s="22">
        <v>0</v>
      </c>
      <c r="J149" s="23">
        <f t="shared" si="8"/>
        <v>3</v>
      </c>
      <c r="K149" s="72" t="s">
        <v>731</v>
      </c>
      <c r="L149" s="22">
        <v>18</v>
      </c>
      <c r="M149" s="22">
        <v>11</v>
      </c>
      <c r="N149" s="22">
        <v>0</v>
      </c>
      <c r="O149" s="22">
        <v>3</v>
      </c>
      <c r="P149" s="23">
        <f t="shared" si="11"/>
        <v>32</v>
      </c>
      <c r="Q149" s="22">
        <v>5</v>
      </c>
      <c r="R149" s="23">
        <f t="shared" si="9"/>
        <v>37</v>
      </c>
      <c r="S149" s="72" t="s">
        <v>731</v>
      </c>
      <c r="T149" s="74"/>
      <c r="U149" s="26"/>
    </row>
    <row r="150" spans="1:21" ht="14.25" x14ac:dyDescent="0.2">
      <c r="A150" t="s">
        <v>315</v>
      </c>
      <c r="B150" s="109" t="s">
        <v>316</v>
      </c>
      <c r="C150" t="s">
        <v>58</v>
      </c>
      <c r="D150" s="22">
        <v>80</v>
      </c>
      <c r="E150" s="22">
        <v>0</v>
      </c>
      <c r="F150" s="22">
        <v>0</v>
      </c>
      <c r="G150" s="22">
        <v>43</v>
      </c>
      <c r="H150" s="23">
        <f t="shared" si="10"/>
        <v>123</v>
      </c>
      <c r="I150" s="22">
        <v>98</v>
      </c>
      <c r="J150" s="23">
        <f t="shared" si="8"/>
        <v>221</v>
      </c>
      <c r="K150" s="72" t="s">
        <v>731</v>
      </c>
      <c r="L150" s="22">
        <v>20</v>
      </c>
      <c r="M150" s="22">
        <v>0</v>
      </c>
      <c r="N150" s="22">
        <v>0</v>
      </c>
      <c r="O150" s="22">
        <v>6</v>
      </c>
      <c r="P150" s="23">
        <f t="shared" si="11"/>
        <v>26</v>
      </c>
      <c r="Q150" s="22">
        <v>25</v>
      </c>
      <c r="R150" s="23">
        <f t="shared" si="9"/>
        <v>51</v>
      </c>
      <c r="S150" s="72" t="s">
        <v>731</v>
      </c>
      <c r="T150" s="74"/>
      <c r="U150" s="26"/>
    </row>
    <row r="151" spans="1:21" ht="14.25" x14ac:dyDescent="0.2">
      <c r="A151" t="s">
        <v>317</v>
      </c>
      <c r="B151" s="109" t="s">
        <v>318</v>
      </c>
      <c r="C151" t="s">
        <v>32</v>
      </c>
      <c r="D151" s="22">
        <v>85</v>
      </c>
      <c r="E151" s="22">
        <v>0</v>
      </c>
      <c r="F151" s="22">
        <v>0</v>
      </c>
      <c r="G151" s="22">
        <v>15</v>
      </c>
      <c r="H151" s="23">
        <f t="shared" si="10"/>
        <v>100</v>
      </c>
      <c r="I151" s="22">
        <v>0</v>
      </c>
      <c r="J151" s="23">
        <f t="shared" si="8"/>
        <v>100</v>
      </c>
      <c r="K151" s="72" t="s">
        <v>731</v>
      </c>
      <c r="L151" s="22">
        <v>32</v>
      </c>
      <c r="M151" s="22">
        <v>21</v>
      </c>
      <c r="N151" s="22">
        <v>0</v>
      </c>
      <c r="O151" s="22">
        <v>3</v>
      </c>
      <c r="P151" s="23">
        <f t="shared" si="11"/>
        <v>56</v>
      </c>
      <c r="Q151" s="22">
        <v>0</v>
      </c>
      <c r="R151" s="23">
        <f t="shared" si="9"/>
        <v>56</v>
      </c>
      <c r="S151" s="72" t="s">
        <v>731</v>
      </c>
      <c r="T151" s="74"/>
      <c r="U151" s="26"/>
    </row>
    <row r="152" spans="1:21" ht="14.25" x14ac:dyDescent="0.2">
      <c r="A152" t="s">
        <v>319</v>
      </c>
      <c r="B152" s="109" t="s">
        <v>320</v>
      </c>
      <c r="C152" t="s">
        <v>32</v>
      </c>
      <c r="D152" s="22">
        <v>60</v>
      </c>
      <c r="E152" s="22">
        <v>0</v>
      </c>
      <c r="F152" s="22">
        <v>0</v>
      </c>
      <c r="G152" s="22">
        <v>29</v>
      </c>
      <c r="H152" s="23">
        <f t="shared" si="10"/>
        <v>89</v>
      </c>
      <c r="I152" s="22">
        <v>0</v>
      </c>
      <c r="J152" s="23">
        <f t="shared" si="8"/>
        <v>89</v>
      </c>
      <c r="K152" s="72" t="s">
        <v>731</v>
      </c>
      <c r="L152" s="22">
        <v>62</v>
      </c>
      <c r="M152" s="22">
        <v>0</v>
      </c>
      <c r="N152" s="22">
        <v>0</v>
      </c>
      <c r="O152" s="22">
        <v>12</v>
      </c>
      <c r="P152" s="23">
        <f t="shared" si="11"/>
        <v>74</v>
      </c>
      <c r="Q152" s="22">
        <v>144</v>
      </c>
      <c r="R152" s="23">
        <f t="shared" si="9"/>
        <v>218</v>
      </c>
      <c r="S152" s="72" t="s">
        <v>662</v>
      </c>
      <c r="T152" s="74"/>
      <c r="U152" s="26"/>
    </row>
    <row r="153" spans="1:21" ht="14.25" x14ac:dyDescent="0.2">
      <c r="A153" t="s">
        <v>321</v>
      </c>
      <c r="B153" s="109" t="s">
        <v>322</v>
      </c>
      <c r="C153" t="s">
        <v>51</v>
      </c>
      <c r="D153" s="22">
        <v>61</v>
      </c>
      <c r="E153" s="22">
        <v>0</v>
      </c>
      <c r="F153" s="22">
        <v>0</v>
      </c>
      <c r="G153" s="22">
        <v>3</v>
      </c>
      <c r="H153" s="23">
        <f t="shared" si="10"/>
        <v>64</v>
      </c>
      <c r="I153" s="22">
        <v>11</v>
      </c>
      <c r="J153" s="23">
        <f t="shared" si="8"/>
        <v>75</v>
      </c>
      <c r="K153" s="72" t="s">
        <v>662</v>
      </c>
      <c r="L153" s="22">
        <v>73</v>
      </c>
      <c r="M153" s="22">
        <v>0</v>
      </c>
      <c r="N153" s="22">
        <v>0</v>
      </c>
      <c r="O153" s="22">
        <v>14</v>
      </c>
      <c r="P153" s="23">
        <f t="shared" si="11"/>
        <v>87</v>
      </c>
      <c r="Q153" s="22">
        <v>30</v>
      </c>
      <c r="R153" s="23">
        <f t="shared" si="9"/>
        <v>117</v>
      </c>
      <c r="S153" s="72" t="s">
        <v>731</v>
      </c>
      <c r="T153" s="74"/>
      <c r="U153" s="26"/>
    </row>
    <row r="154" spans="1:21" ht="14.25" x14ac:dyDescent="0.2">
      <c r="A154" t="s">
        <v>323</v>
      </c>
      <c r="B154" s="109" t="s">
        <v>324</v>
      </c>
      <c r="C154" t="s">
        <v>38</v>
      </c>
      <c r="D154" s="22">
        <v>124</v>
      </c>
      <c r="E154" s="22">
        <v>0</v>
      </c>
      <c r="F154" s="22">
        <v>0</v>
      </c>
      <c r="G154" s="22">
        <v>24</v>
      </c>
      <c r="H154" s="23">
        <f t="shared" si="10"/>
        <v>148</v>
      </c>
      <c r="I154" s="22">
        <v>128</v>
      </c>
      <c r="J154" s="23">
        <f t="shared" si="8"/>
        <v>276</v>
      </c>
      <c r="K154" s="72" t="s">
        <v>731</v>
      </c>
      <c r="L154" s="22">
        <v>83</v>
      </c>
      <c r="M154" s="22">
        <v>6</v>
      </c>
      <c r="N154" s="22">
        <v>0</v>
      </c>
      <c r="O154" s="22">
        <v>15</v>
      </c>
      <c r="P154" s="23">
        <f t="shared" si="11"/>
        <v>104</v>
      </c>
      <c r="Q154" s="22">
        <v>217</v>
      </c>
      <c r="R154" s="23">
        <f t="shared" si="9"/>
        <v>321</v>
      </c>
      <c r="S154" s="72" t="s">
        <v>662</v>
      </c>
      <c r="T154" s="74"/>
      <c r="U154" s="26"/>
    </row>
    <row r="155" spans="1:21" ht="14.25" x14ac:dyDescent="0.2">
      <c r="A155" t="s">
        <v>325</v>
      </c>
      <c r="B155" s="109" t="s">
        <v>326</v>
      </c>
      <c r="C155" t="s">
        <v>32</v>
      </c>
      <c r="D155" s="22">
        <v>4</v>
      </c>
      <c r="E155" s="22">
        <v>10</v>
      </c>
      <c r="F155" s="22">
        <v>0</v>
      </c>
      <c r="G155" s="22">
        <v>4</v>
      </c>
      <c r="H155" s="23">
        <f t="shared" si="10"/>
        <v>18</v>
      </c>
      <c r="I155" s="22">
        <v>0</v>
      </c>
      <c r="J155" s="23">
        <f t="shared" si="8"/>
        <v>18</v>
      </c>
      <c r="K155" s="72" t="s">
        <v>731</v>
      </c>
      <c r="L155" s="22">
        <v>17</v>
      </c>
      <c r="M155" s="22">
        <v>0</v>
      </c>
      <c r="N155" s="22">
        <v>0</v>
      </c>
      <c r="O155" s="22">
        <v>9</v>
      </c>
      <c r="P155" s="23">
        <f t="shared" si="11"/>
        <v>26</v>
      </c>
      <c r="Q155" s="22">
        <v>0</v>
      </c>
      <c r="R155" s="23">
        <f t="shared" si="9"/>
        <v>26</v>
      </c>
      <c r="S155" s="72" t="s">
        <v>731</v>
      </c>
      <c r="T155" s="74"/>
      <c r="U155" s="26"/>
    </row>
    <row r="156" spans="1:21" ht="14.25" x14ac:dyDescent="0.2">
      <c r="A156" t="s">
        <v>327</v>
      </c>
      <c r="B156" s="109" t="s">
        <v>328</v>
      </c>
      <c r="C156" t="s">
        <v>58</v>
      </c>
      <c r="D156" s="22">
        <v>9</v>
      </c>
      <c r="E156" s="22">
        <v>0</v>
      </c>
      <c r="F156" s="22">
        <v>0</v>
      </c>
      <c r="G156" s="22">
        <v>2</v>
      </c>
      <c r="H156" s="23">
        <f t="shared" si="10"/>
        <v>11</v>
      </c>
      <c r="I156" s="22">
        <v>0</v>
      </c>
      <c r="J156" s="23">
        <f t="shared" si="8"/>
        <v>11</v>
      </c>
      <c r="K156" s="72" t="s">
        <v>731</v>
      </c>
      <c r="L156" s="22">
        <v>9</v>
      </c>
      <c r="M156" s="22">
        <v>0</v>
      </c>
      <c r="N156" s="22">
        <v>0</v>
      </c>
      <c r="O156" s="22">
        <v>3</v>
      </c>
      <c r="P156" s="23">
        <f t="shared" si="11"/>
        <v>12</v>
      </c>
      <c r="Q156" s="22">
        <v>0</v>
      </c>
      <c r="R156" s="23">
        <f t="shared" si="9"/>
        <v>12</v>
      </c>
      <c r="S156" s="72" t="s">
        <v>731</v>
      </c>
      <c r="T156" s="74"/>
      <c r="U156" s="26"/>
    </row>
    <row r="157" spans="1:21" ht="14.25" x14ac:dyDescent="0.2">
      <c r="A157" t="s">
        <v>329</v>
      </c>
      <c r="B157" s="109" t="s">
        <v>330</v>
      </c>
      <c r="C157" t="s">
        <v>38</v>
      </c>
      <c r="D157" s="22">
        <v>87</v>
      </c>
      <c r="E157" s="22">
        <v>0</v>
      </c>
      <c r="F157" s="22">
        <v>0</v>
      </c>
      <c r="G157" s="22">
        <v>15</v>
      </c>
      <c r="H157" s="23">
        <f t="shared" si="10"/>
        <v>102</v>
      </c>
      <c r="I157" s="22">
        <v>0</v>
      </c>
      <c r="J157" s="23">
        <f t="shared" si="8"/>
        <v>102</v>
      </c>
      <c r="K157" s="72" t="s">
        <v>731</v>
      </c>
      <c r="L157" s="22">
        <v>26</v>
      </c>
      <c r="M157" s="22">
        <v>0</v>
      </c>
      <c r="N157" s="22">
        <v>0</v>
      </c>
      <c r="O157" s="22">
        <v>0</v>
      </c>
      <c r="P157" s="23">
        <f t="shared" si="11"/>
        <v>26</v>
      </c>
      <c r="Q157" s="22">
        <v>0</v>
      </c>
      <c r="R157" s="23">
        <f t="shared" si="9"/>
        <v>26</v>
      </c>
      <c r="S157" s="72" t="s">
        <v>731</v>
      </c>
      <c r="T157" s="74"/>
      <c r="U157" s="26"/>
    </row>
    <row r="158" spans="1:21" ht="14.25" x14ac:dyDescent="0.2">
      <c r="A158" t="s">
        <v>331</v>
      </c>
      <c r="B158" s="109" t="s">
        <v>332</v>
      </c>
      <c r="C158" t="s">
        <v>51</v>
      </c>
      <c r="D158" s="22">
        <v>412</v>
      </c>
      <c r="E158" s="22">
        <v>0</v>
      </c>
      <c r="F158" s="22">
        <v>0</v>
      </c>
      <c r="G158" s="22">
        <v>0</v>
      </c>
      <c r="H158" s="23">
        <f t="shared" si="10"/>
        <v>412</v>
      </c>
      <c r="I158" s="22">
        <v>376</v>
      </c>
      <c r="J158" s="23">
        <f t="shared" si="8"/>
        <v>788</v>
      </c>
      <c r="K158" s="72" t="s">
        <v>731</v>
      </c>
      <c r="L158" s="22">
        <v>91</v>
      </c>
      <c r="M158" s="22">
        <v>0</v>
      </c>
      <c r="N158" s="22">
        <v>0</v>
      </c>
      <c r="O158" s="22">
        <v>5</v>
      </c>
      <c r="P158" s="23">
        <f t="shared" si="11"/>
        <v>96</v>
      </c>
      <c r="Q158" s="22">
        <v>137</v>
      </c>
      <c r="R158" s="23">
        <f t="shared" si="9"/>
        <v>233</v>
      </c>
      <c r="S158" s="72" t="s">
        <v>731</v>
      </c>
      <c r="T158" s="74"/>
      <c r="U158" s="26"/>
    </row>
    <row r="159" spans="1:21" ht="14.25" x14ac:dyDescent="0.2">
      <c r="A159" t="s">
        <v>333</v>
      </c>
      <c r="B159" s="109" t="s">
        <v>334</v>
      </c>
      <c r="C159" t="s">
        <v>38</v>
      </c>
      <c r="D159" s="22">
        <v>10</v>
      </c>
      <c r="E159" s="22">
        <v>0</v>
      </c>
      <c r="F159" s="22">
        <v>0</v>
      </c>
      <c r="G159" s="22">
        <v>0</v>
      </c>
      <c r="H159" s="23">
        <f t="shared" si="10"/>
        <v>10</v>
      </c>
      <c r="I159" s="22">
        <v>0</v>
      </c>
      <c r="J159" s="23">
        <f t="shared" si="8"/>
        <v>10</v>
      </c>
      <c r="K159" s="72" t="s">
        <v>731</v>
      </c>
      <c r="L159" s="22">
        <v>0</v>
      </c>
      <c r="M159" s="22">
        <v>0</v>
      </c>
      <c r="N159" s="22">
        <v>0</v>
      </c>
      <c r="O159" s="22">
        <v>0</v>
      </c>
      <c r="P159" s="23">
        <f t="shared" si="11"/>
        <v>0</v>
      </c>
      <c r="Q159" s="22">
        <v>43</v>
      </c>
      <c r="R159" s="23">
        <f t="shared" si="9"/>
        <v>43</v>
      </c>
      <c r="S159" s="72" t="s">
        <v>731</v>
      </c>
      <c r="T159" s="74"/>
      <c r="U159" s="26"/>
    </row>
    <row r="160" spans="1:21" ht="14.25" x14ac:dyDescent="0.2">
      <c r="A160" t="s">
        <v>335</v>
      </c>
      <c r="B160" s="109" t="s">
        <v>336</v>
      </c>
      <c r="C160" t="s">
        <v>58</v>
      </c>
      <c r="D160" s="22">
        <v>0</v>
      </c>
      <c r="E160" s="22">
        <v>0</v>
      </c>
      <c r="F160" s="22">
        <v>0</v>
      </c>
      <c r="G160" s="22">
        <v>1</v>
      </c>
      <c r="H160" s="23">
        <f t="shared" si="10"/>
        <v>1</v>
      </c>
      <c r="I160" s="22">
        <v>9</v>
      </c>
      <c r="J160" s="23">
        <f t="shared" si="8"/>
        <v>10</v>
      </c>
      <c r="K160" s="72" t="s">
        <v>731</v>
      </c>
      <c r="L160" s="22">
        <v>25</v>
      </c>
      <c r="M160" s="22">
        <v>0</v>
      </c>
      <c r="N160" s="22">
        <v>0</v>
      </c>
      <c r="O160" s="22">
        <v>19</v>
      </c>
      <c r="P160" s="23">
        <f t="shared" si="11"/>
        <v>44</v>
      </c>
      <c r="Q160" s="22">
        <v>0</v>
      </c>
      <c r="R160" s="23">
        <f t="shared" si="9"/>
        <v>44</v>
      </c>
      <c r="S160" s="72" t="s">
        <v>731</v>
      </c>
      <c r="T160" s="74"/>
      <c r="U160" s="26"/>
    </row>
    <row r="161" spans="1:21" ht="14.25" x14ac:dyDescent="0.2">
      <c r="A161" t="s">
        <v>337</v>
      </c>
      <c r="B161" s="109" t="s">
        <v>338</v>
      </c>
      <c r="C161" t="s">
        <v>58</v>
      </c>
      <c r="D161" s="22">
        <v>20</v>
      </c>
      <c r="E161" s="22">
        <v>0</v>
      </c>
      <c r="F161" s="22">
        <v>0</v>
      </c>
      <c r="G161" s="22">
        <v>10</v>
      </c>
      <c r="H161" s="23">
        <f t="shared" si="10"/>
        <v>30</v>
      </c>
      <c r="I161" s="22">
        <v>58</v>
      </c>
      <c r="J161" s="23">
        <f t="shared" si="8"/>
        <v>88</v>
      </c>
      <c r="K161" s="72" t="s">
        <v>731</v>
      </c>
      <c r="L161" s="22">
        <v>8</v>
      </c>
      <c r="M161" s="22">
        <v>26</v>
      </c>
      <c r="N161" s="22">
        <v>0</v>
      </c>
      <c r="O161" s="22">
        <v>10</v>
      </c>
      <c r="P161" s="23">
        <f t="shared" si="11"/>
        <v>44</v>
      </c>
      <c r="Q161" s="22">
        <v>49</v>
      </c>
      <c r="R161" s="23">
        <f t="shared" si="9"/>
        <v>93</v>
      </c>
      <c r="S161" s="72" t="s">
        <v>731</v>
      </c>
      <c r="T161" s="74"/>
      <c r="U161" s="26"/>
    </row>
    <row r="162" spans="1:21" ht="14.25" x14ac:dyDescent="0.2">
      <c r="A162" t="s">
        <v>339</v>
      </c>
      <c r="B162" s="109" t="s">
        <v>340</v>
      </c>
      <c r="C162" t="s">
        <v>51</v>
      </c>
      <c r="D162" s="22">
        <v>56</v>
      </c>
      <c r="E162" s="22">
        <v>0</v>
      </c>
      <c r="F162" s="22">
        <v>0</v>
      </c>
      <c r="G162" s="22">
        <v>0</v>
      </c>
      <c r="H162" s="23">
        <f t="shared" si="10"/>
        <v>56</v>
      </c>
      <c r="I162" s="22">
        <v>0</v>
      </c>
      <c r="J162" s="23">
        <f t="shared" si="8"/>
        <v>56</v>
      </c>
      <c r="K162" s="72" t="s">
        <v>731</v>
      </c>
      <c r="L162" s="22">
        <v>92</v>
      </c>
      <c r="M162" s="22">
        <v>0</v>
      </c>
      <c r="N162" s="22">
        <v>0</v>
      </c>
      <c r="O162" s="22">
        <v>6</v>
      </c>
      <c r="P162" s="23">
        <f t="shared" si="11"/>
        <v>98</v>
      </c>
      <c r="Q162" s="22">
        <v>1</v>
      </c>
      <c r="R162" s="23">
        <f t="shared" si="9"/>
        <v>99</v>
      </c>
      <c r="S162" s="72" t="s">
        <v>731</v>
      </c>
      <c r="T162" s="74"/>
      <c r="U162" s="26"/>
    </row>
    <row r="163" spans="1:21" ht="14.25" x14ac:dyDescent="0.2">
      <c r="A163" t="s">
        <v>341</v>
      </c>
      <c r="B163" s="109" t="s">
        <v>342</v>
      </c>
      <c r="C163" t="s">
        <v>51</v>
      </c>
      <c r="D163" s="22">
        <v>4</v>
      </c>
      <c r="E163" s="22">
        <v>0</v>
      </c>
      <c r="F163" s="22">
        <v>0</v>
      </c>
      <c r="G163" s="22">
        <v>0</v>
      </c>
      <c r="H163" s="23">
        <f t="shared" si="10"/>
        <v>4</v>
      </c>
      <c r="I163" s="22">
        <v>8</v>
      </c>
      <c r="J163" s="23">
        <f t="shared" si="8"/>
        <v>12</v>
      </c>
      <c r="K163" s="72" t="s">
        <v>731</v>
      </c>
      <c r="L163" s="22">
        <v>11</v>
      </c>
      <c r="M163" s="22">
        <v>0</v>
      </c>
      <c r="N163" s="22">
        <v>0</v>
      </c>
      <c r="O163" s="22">
        <v>4</v>
      </c>
      <c r="P163" s="23">
        <f t="shared" si="11"/>
        <v>15</v>
      </c>
      <c r="Q163" s="22">
        <v>1</v>
      </c>
      <c r="R163" s="23">
        <f t="shared" si="9"/>
        <v>16</v>
      </c>
      <c r="S163" s="72" t="s">
        <v>731</v>
      </c>
      <c r="T163" s="74"/>
      <c r="U163" s="26"/>
    </row>
    <row r="164" spans="1:21" ht="14.25" x14ac:dyDescent="0.2">
      <c r="A164" t="s">
        <v>343</v>
      </c>
      <c r="B164" s="109" t="s">
        <v>344</v>
      </c>
      <c r="C164" t="s">
        <v>32</v>
      </c>
      <c r="D164" s="22">
        <v>22</v>
      </c>
      <c r="E164" s="22">
        <v>0</v>
      </c>
      <c r="F164" s="22">
        <v>0</v>
      </c>
      <c r="G164" s="22">
        <v>14</v>
      </c>
      <c r="H164" s="23">
        <f t="shared" si="10"/>
        <v>36</v>
      </c>
      <c r="I164" s="22">
        <v>0</v>
      </c>
      <c r="J164" s="23">
        <f t="shared" si="8"/>
        <v>36</v>
      </c>
      <c r="K164" s="72" t="s">
        <v>731</v>
      </c>
      <c r="L164" s="22">
        <v>1</v>
      </c>
      <c r="M164" s="22">
        <v>0</v>
      </c>
      <c r="N164" s="22">
        <v>0</v>
      </c>
      <c r="O164" s="22">
        <v>0</v>
      </c>
      <c r="P164" s="23">
        <f t="shared" si="11"/>
        <v>1</v>
      </c>
      <c r="Q164" s="22">
        <v>0</v>
      </c>
      <c r="R164" s="23">
        <f t="shared" si="9"/>
        <v>1</v>
      </c>
      <c r="S164" s="72" t="s">
        <v>731</v>
      </c>
      <c r="T164" s="74"/>
      <c r="U164" s="26"/>
    </row>
    <row r="165" spans="1:21" ht="14.25" x14ac:dyDescent="0.2">
      <c r="A165" t="s">
        <v>345</v>
      </c>
      <c r="B165" s="109" t="s">
        <v>346</v>
      </c>
      <c r="C165" t="s">
        <v>38</v>
      </c>
      <c r="D165" s="22">
        <v>31</v>
      </c>
      <c r="E165" s="22">
        <v>0</v>
      </c>
      <c r="F165" s="22">
        <v>0</v>
      </c>
      <c r="G165" s="22">
        <v>16</v>
      </c>
      <c r="H165" s="23">
        <f t="shared" si="10"/>
        <v>47</v>
      </c>
      <c r="I165" s="22">
        <v>0</v>
      </c>
      <c r="J165" s="23">
        <f t="shared" si="8"/>
        <v>47</v>
      </c>
      <c r="K165" s="72" t="s">
        <v>731</v>
      </c>
      <c r="L165" s="22">
        <v>20</v>
      </c>
      <c r="M165" s="22">
        <v>0</v>
      </c>
      <c r="N165" s="22">
        <v>0</v>
      </c>
      <c r="O165" s="22">
        <v>9</v>
      </c>
      <c r="P165" s="23">
        <f t="shared" si="11"/>
        <v>29</v>
      </c>
      <c r="Q165" s="22">
        <v>0</v>
      </c>
      <c r="R165" s="23">
        <f t="shared" si="9"/>
        <v>29</v>
      </c>
      <c r="S165" s="72" t="s">
        <v>731</v>
      </c>
      <c r="T165" s="74"/>
      <c r="U165" s="26"/>
    </row>
    <row r="166" spans="1:21" ht="14.25" x14ac:dyDescent="0.2">
      <c r="A166" t="s">
        <v>347</v>
      </c>
      <c r="B166" s="109" t="s">
        <v>348</v>
      </c>
      <c r="C166" t="s">
        <v>51</v>
      </c>
      <c r="D166" s="22">
        <v>30</v>
      </c>
      <c r="E166" s="22">
        <v>0</v>
      </c>
      <c r="F166" s="22">
        <v>0</v>
      </c>
      <c r="G166" s="22">
        <v>0</v>
      </c>
      <c r="H166" s="23">
        <f t="shared" si="10"/>
        <v>30</v>
      </c>
      <c r="I166" s="22">
        <v>0</v>
      </c>
      <c r="J166" s="23">
        <f t="shared" si="8"/>
        <v>30</v>
      </c>
      <c r="K166" s="72" t="s">
        <v>731</v>
      </c>
      <c r="L166" s="22">
        <v>65</v>
      </c>
      <c r="M166" s="22">
        <v>0</v>
      </c>
      <c r="N166" s="22">
        <v>0</v>
      </c>
      <c r="O166" s="22">
        <v>0</v>
      </c>
      <c r="P166" s="23">
        <f t="shared" si="11"/>
        <v>65</v>
      </c>
      <c r="Q166" s="22">
        <v>0</v>
      </c>
      <c r="R166" s="23">
        <f t="shared" si="9"/>
        <v>65</v>
      </c>
      <c r="S166" s="72" t="s">
        <v>731</v>
      </c>
      <c r="T166" s="74"/>
      <c r="U166" s="26"/>
    </row>
    <row r="167" spans="1:21" ht="14.25" x14ac:dyDescent="0.2">
      <c r="A167" t="s">
        <v>349</v>
      </c>
      <c r="B167" s="109" t="s">
        <v>350</v>
      </c>
      <c r="C167" t="s">
        <v>32</v>
      </c>
      <c r="D167" s="22">
        <v>56</v>
      </c>
      <c r="E167" s="22">
        <v>0</v>
      </c>
      <c r="F167" s="22">
        <v>0</v>
      </c>
      <c r="G167" s="22">
        <v>0</v>
      </c>
      <c r="H167" s="23">
        <f t="shared" si="10"/>
        <v>56</v>
      </c>
      <c r="I167" s="22">
        <v>0</v>
      </c>
      <c r="J167" s="23">
        <f t="shared" si="8"/>
        <v>56</v>
      </c>
      <c r="K167" s="72" t="s">
        <v>731</v>
      </c>
      <c r="L167" s="22">
        <v>61</v>
      </c>
      <c r="M167" s="22">
        <v>0</v>
      </c>
      <c r="N167" s="22">
        <v>0</v>
      </c>
      <c r="O167" s="22">
        <v>3</v>
      </c>
      <c r="P167" s="23">
        <f t="shared" si="11"/>
        <v>64</v>
      </c>
      <c r="Q167" s="22">
        <v>0</v>
      </c>
      <c r="R167" s="23">
        <f t="shared" si="9"/>
        <v>64</v>
      </c>
      <c r="S167" s="72" t="s">
        <v>731</v>
      </c>
      <c r="T167" s="74"/>
      <c r="U167" s="26"/>
    </row>
    <row r="168" spans="1:21" ht="14.25" x14ac:dyDescent="0.2">
      <c r="A168" t="s">
        <v>351</v>
      </c>
      <c r="B168" s="109" t="s">
        <v>352</v>
      </c>
      <c r="C168" t="s">
        <v>58</v>
      </c>
      <c r="D168" s="22">
        <v>57</v>
      </c>
      <c r="E168" s="22">
        <v>0</v>
      </c>
      <c r="F168" s="22">
        <v>0</v>
      </c>
      <c r="G168" s="22">
        <v>0</v>
      </c>
      <c r="H168" s="23">
        <f t="shared" si="10"/>
        <v>57</v>
      </c>
      <c r="I168" s="22">
        <v>0</v>
      </c>
      <c r="J168" s="23">
        <f t="shared" si="8"/>
        <v>57</v>
      </c>
      <c r="K168" s="72" t="s">
        <v>731</v>
      </c>
      <c r="L168" s="22">
        <v>51</v>
      </c>
      <c r="M168" s="22">
        <v>0</v>
      </c>
      <c r="N168" s="22">
        <v>0</v>
      </c>
      <c r="O168" s="22">
        <v>9</v>
      </c>
      <c r="P168" s="23">
        <f t="shared" si="11"/>
        <v>60</v>
      </c>
      <c r="Q168" s="22">
        <v>13</v>
      </c>
      <c r="R168" s="23">
        <f t="shared" si="9"/>
        <v>73</v>
      </c>
      <c r="S168" s="72" t="s">
        <v>731</v>
      </c>
      <c r="T168" s="74"/>
      <c r="U168" s="26"/>
    </row>
    <row r="169" spans="1:21" ht="14.25" x14ac:dyDescent="0.2">
      <c r="A169" t="s">
        <v>353</v>
      </c>
      <c r="B169" s="109" t="s">
        <v>354</v>
      </c>
      <c r="C169" t="s">
        <v>51</v>
      </c>
      <c r="D169" s="22">
        <v>121</v>
      </c>
      <c r="E169" s="22">
        <v>0</v>
      </c>
      <c r="F169" s="22">
        <v>0</v>
      </c>
      <c r="G169" s="22">
        <v>0</v>
      </c>
      <c r="H169" s="23">
        <f t="shared" si="10"/>
        <v>121</v>
      </c>
      <c r="I169" s="22">
        <v>0</v>
      </c>
      <c r="J169" s="23">
        <f t="shared" si="8"/>
        <v>121</v>
      </c>
      <c r="K169" s="72" t="s">
        <v>731</v>
      </c>
      <c r="L169" s="22">
        <v>75</v>
      </c>
      <c r="M169" s="22">
        <v>0</v>
      </c>
      <c r="N169" s="22">
        <v>0</v>
      </c>
      <c r="O169" s="22">
        <v>0</v>
      </c>
      <c r="P169" s="23">
        <f t="shared" si="11"/>
        <v>75</v>
      </c>
      <c r="Q169" s="22">
        <v>0</v>
      </c>
      <c r="R169" s="23">
        <f t="shared" si="9"/>
        <v>75</v>
      </c>
      <c r="S169" s="72" t="s">
        <v>731</v>
      </c>
      <c r="T169" s="74"/>
      <c r="U169" s="26"/>
    </row>
    <row r="170" spans="1:21" ht="14.25" x14ac:dyDescent="0.2">
      <c r="A170" t="s">
        <v>355</v>
      </c>
      <c r="B170" s="109" t="s">
        <v>356</v>
      </c>
      <c r="C170" t="s">
        <v>38</v>
      </c>
      <c r="D170" s="22">
        <v>37</v>
      </c>
      <c r="E170" s="22">
        <v>0</v>
      </c>
      <c r="F170" s="22">
        <v>0</v>
      </c>
      <c r="G170" s="22">
        <v>11</v>
      </c>
      <c r="H170" s="23">
        <f t="shared" si="10"/>
        <v>48</v>
      </c>
      <c r="I170" s="22">
        <v>0</v>
      </c>
      <c r="J170" s="23">
        <f t="shared" si="8"/>
        <v>48</v>
      </c>
      <c r="K170" s="72" t="s">
        <v>731</v>
      </c>
      <c r="L170" s="22">
        <v>30</v>
      </c>
      <c r="M170" s="22">
        <v>0</v>
      </c>
      <c r="N170" s="22">
        <v>0</v>
      </c>
      <c r="O170" s="22">
        <v>11</v>
      </c>
      <c r="P170" s="23">
        <f t="shared" si="11"/>
        <v>41</v>
      </c>
      <c r="Q170" s="22">
        <v>0</v>
      </c>
      <c r="R170" s="23">
        <f t="shared" si="9"/>
        <v>41</v>
      </c>
      <c r="S170" s="72" t="s">
        <v>731</v>
      </c>
      <c r="T170" s="74"/>
      <c r="U170" s="26"/>
    </row>
    <row r="171" spans="1:21" ht="14.25" x14ac:dyDescent="0.2">
      <c r="A171" t="s">
        <v>357</v>
      </c>
      <c r="B171" s="109" t="s">
        <v>358</v>
      </c>
      <c r="C171" t="s">
        <v>38</v>
      </c>
      <c r="D171" s="22">
        <v>84</v>
      </c>
      <c r="E171" s="22">
        <v>0</v>
      </c>
      <c r="F171" s="22">
        <v>0</v>
      </c>
      <c r="G171" s="22">
        <v>29</v>
      </c>
      <c r="H171" s="23">
        <f t="shared" si="10"/>
        <v>113</v>
      </c>
      <c r="I171" s="22">
        <v>131</v>
      </c>
      <c r="J171" s="23">
        <f t="shared" si="8"/>
        <v>244</v>
      </c>
      <c r="K171" s="72" t="s">
        <v>731</v>
      </c>
      <c r="L171" s="22">
        <v>68</v>
      </c>
      <c r="M171" s="22">
        <v>0</v>
      </c>
      <c r="N171" s="22">
        <v>0</v>
      </c>
      <c r="O171" s="22">
        <v>22</v>
      </c>
      <c r="P171" s="23">
        <f t="shared" si="11"/>
        <v>90</v>
      </c>
      <c r="Q171" s="22">
        <v>0</v>
      </c>
      <c r="R171" s="23">
        <f t="shared" si="9"/>
        <v>90</v>
      </c>
      <c r="S171" s="72" t="s">
        <v>731</v>
      </c>
      <c r="T171" s="74"/>
      <c r="U171" s="26"/>
    </row>
    <row r="172" spans="1:21" ht="14.25" x14ac:dyDescent="0.2">
      <c r="A172" t="s">
        <v>359</v>
      </c>
      <c r="B172" s="109" t="s">
        <v>360</v>
      </c>
      <c r="C172" t="s">
        <v>38</v>
      </c>
      <c r="D172" s="22">
        <v>71</v>
      </c>
      <c r="E172" s="22">
        <v>0</v>
      </c>
      <c r="F172" s="22">
        <v>0</v>
      </c>
      <c r="G172" s="22">
        <v>26</v>
      </c>
      <c r="H172" s="23">
        <f t="shared" si="10"/>
        <v>97</v>
      </c>
      <c r="I172" s="22">
        <v>65</v>
      </c>
      <c r="J172" s="23">
        <f t="shared" si="8"/>
        <v>162</v>
      </c>
      <c r="K172" s="72" t="s">
        <v>731</v>
      </c>
      <c r="L172" s="22">
        <v>11</v>
      </c>
      <c r="M172" s="22">
        <v>30</v>
      </c>
      <c r="N172" s="22">
        <v>0</v>
      </c>
      <c r="O172" s="22">
        <v>30</v>
      </c>
      <c r="P172" s="23">
        <f t="shared" si="11"/>
        <v>71</v>
      </c>
      <c r="Q172" s="22">
        <v>204</v>
      </c>
      <c r="R172" s="23">
        <f t="shared" si="9"/>
        <v>275</v>
      </c>
      <c r="S172" s="72" t="s">
        <v>731</v>
      </c>
      <c r="T172" s="74"/>
      <c r="U172" s="26"/>
    </row>
    <row r="173" spans="1:21" ht="14.25" x14ac:dyDescent="0.2">
      <c r="A173" t="s">
        <v>675</v>
      </c>
      <c r="B173" s="109" t="s">
        <v>361</v>
      </c>
      <c r="C173" t="s">
        <v>51</v>
      </c>
      <c r="D173" s="22">
        <v>79</v>
      </c>
      <c r="E173" s="22">
        <v>87</v>
      </c>
      <c r="F173" s="22">
        <v>0</v>
      </c>
      <c r="G173" s="22">
        <v>55</v>
      </c>
      <c r="H173" s="23">
        <f t="shared" si="10"/>
        <v>221</v>
      </c>
      <c r="I173" s="22">
        <v>286</v>
      </c>
      <c r="J173" s="23">
        <f t="shared" si="8"/>
        <v>507</v>
      </c>
      <c r="K173" s="72" t="s">
        <v>731</v>
      </c>
      <c r="L173" s="22">
        <v>170</v>
      </c>
      <c r="M173" s="22">
        <v>12</v>
      </c>
      <c r="N173" s="22">
        <v>0</v>
      </c>
      <c r="O173" s="22">
        <v>6</v>
      </c>
      <c r="P173" s="23">
        <f t="shared" si="11"/>
        <v>188</v>
      </c>
      <c r="Q173" s="22">
        <v>0</v>
      </c>
      <c r="R173" s="23">
        <f t="shared" si="9"/>
        <v>188</v>
      </c>
      <c r="S173" s="72" t="s">
        <v>731</v>
      </c>
      <c r="T173" s="74"/>
      <c r="U173" s="26"/>
    </row>
    <row r="174" spans="1:21" ht="14.25" x14ac:dyDescent="0.2">
      <c r="A174" t="s">
        <v>362</v>
      </c>
      <c r="B174" s="109" t="s">
        <v>363</v>
      </c>
      <c r="C174" t="s">
        <v>32</v>
      </c>
      <c r="D174" s="22">
        <v>2</v>
      </c>
      <c r="E174" s="22">
        <v>0</v>
      </c>
      <c r="F174" s="22">
        <v>0</v>
      </c>
      <c r="G174" s="22">
        <v>0</v>
      </c>
      <c r="H174" s="23">
        <f t="shared" si="10"/>
        <v>2</v>
      </c>
      <c r="I174" s="22">
        <v>0</v>
      </c>
      <c r="J174" s="23">
        <f t="shared" si="8"/>
        <v>2</v>
      </c>
      <c r="K174" s="72" t="s">
        <v>731</v>
      </c>
      <c r="L174" s="22">
        <v>6</v>
      </c>
      <c r="M174" s="22">
        <v>0</v>
      </c>
      <c r="N174" s="22">
        <v>0</v>
      </c>
      <c r="O174" s="22">
        <v>0</v>
      </c>
      <c r="P174" s="23">
        <f t="shared" si="11"/>
        <v>6</v>
      </c>
      <c r="Q174" s="22">
        <v>0</v>
      </c>
      <c r="R174" s="23">
        <f t="shared" si="9"/>
        <v>6</v>
      </c>
      <c r="S174" s="72" t="s">
        <v>731</v>
      </c>
      <c r="T174" s="74"/>
      <c r="U174" s="26"/>
    </row>
    <row r="175" spans="1:21" ht="14.25" x14ac:dyDescent="0.2">
      <c r="A175" t="s">
        <v>364</v>
      </c>
      <c r="B175" s="109" t="s">
        <v>365</v>
      </c>
      <c r="C175" t="s">
        <v>38</v>
      </c>
      <c r="D175" s="22">
        <v>161</v>
      </c>
      <c r="E175" s="22">
        <v>0</v>
      </c>
      <c r="F175" s="22">
        <v>0</v>
      </c>
      <c r="G175" s="22">
        <v>20</v>
      </c>
      <c r="H175" s="23">
        <f t="shared" si="10"/>
        <v>181</v>
      </c>
      <c r="I175" s="22">
        <v>15</v>
      </c>
      <c r="J175" s="23">
        <f t="shared" si="8"/>
        <v>196</v>
      </c>
      <c r="K175" s="72" t="s">
        <v>731</v>
      </c>
      <c r="L175" s="22">
        <v>171</v>
      </c>
      <c r="M175" s="22">
        <v>0</v>
      </c>
      <c r="N175" s="22">
        <v>0</v>
      </c>
      <c r="O175" s="22">
        <v>4</v>
      </c>
      <c r="P175" s="23">
        <f t="shared" si="11"/>
        <v>175</v>
      </c>
      <c r="Q175" s="22">
        <v>101</v>
      </c>
      <c r="R175" s="23">
        <f t="shared" si="9"/>
        <v>276</v>
      </c>
      <c r="S175" s="72" t="s">
        <v>731</v>
      </c>
      <c r="T175" s="74"/>
      <c r="U175" s="26"/>
    </row>
    <row r="176" spans="1:21" ht="14.25" x14ac:dyDescent="0.2">
      <c r="A176" t="s">
        <v>366</v>
      </c>
      <c r="B176" s="109" t="s">
        <v>367</v>
      </c>
      <c r="C176" t="s">
        <v>38</v>
      </c>
      <c r="D176" s="22">
        <v>35</v>
      </c>
      <c r="E176" s="22">
        <v>0</v>
      </c>
      <c r="F176" s="22">
        <v>0</v>
      </c>
      <c r="G176" s="22">
        <v>6</v>
      </c>
      <c r="H176" s="23">
        <f t="shared" si="10"/>
        <v>41</v>
      </c>
      <c r="I176" s="22">
        <v>1</v>
      </c>
      <c r="J176" s="23">
        <f t="shared" si="8"/>
        <v>42</v>
      </c>
      <c r="K176" s="72" t="s">
        <v>731</v>
      </c>
      <c r="L176" s="22">
        <v>112</v>
      </c>
      <c r="M176" s="22">
        <v>3</v>
      </c>
      <c r="N176" s="22">
        <v>0</v>
      </c>
      <c r="O176" s="22">
        <v>11</v>
      </c>
      <c r="P176" s="23">
        <f t="shared" si="11"/>
        <v>126</v>
      </c>
      <c r="Q176" s="22">
        <v>45</v>
      </c>
      <c r="R176" s="23">
        <f t="shared" si="9"/>
        <v>171</v>
      </c>
      <c r="S176" s="72" t="s">
        <v>731</v>
      </c>
      <c r="T176" s="74"/>
      <c r="U176" s="26"/>
    </row>
    <row r="177" spans="1:21" ht="14.25" x14ac:dyDescent="0.2">
      <c r="A177" t="s">
        <v>368</v>
      </c>
      <c r="B177" s="109" t="s">
        <v>369</v>
      </c>
      <c r="C177" t="s">
        <v>38</v>
      </c>
      <c r="D177" s="22">
        <v>43</v>
      </c>
      <c r="E177" s="22">
        <v>0</v>
      </c>
      <c r="F177" s="22">
        <v>0</v>
      </c>
      <c r="G177" s="22">
        <v>18</v>
      </c>
      <c r="H177" s="23">
        <f t="shared" si="10"/>
        <v>61</v>
      </c>
      <c r="I177" s="22">
        <v>0</v>
      </c>
      <c r="J177" s="23">
        <f t="shared" si="8"/>
        <v>61</v>
      </c>
      <c r="K177" s="72" t="s">
        <v>731</v>
      </c>
      <c r="L177" s="22">
        <v>0</v>
      </c>
      <c r="M177" s="22">
        <v>0</v>
      </c>
      <c r="N177" s="22">
        <v>0</v>
      </c>
      <c r="O177" s="22">
        <v>5</v>
      </c>
      <c r="P177" s="23">
        <f t="shared" si="11"/>
        <v>5</v>
      </c>
      <c r="Q177" s="22">
        <v>0</v>
      </c>
      <c r="R177" s="23">
        <f t="shared" si="9"/>
        <v>5</v>
      </c>
      <c r="S177" s="72" t="s">
        <v>731</v>
      </c>
      <c r="T177" s="74"/>
      <c r="U177" s="26"/>
    </row>
    <row r="178" spans="1:21" ht="14.25" x14ac:dyDescent="0.2">
      <c r="A178" t="s">
        <v>370</v>
      </c>
      <c r="B178" s="109" t="s">
        <v>371</v>
      </c>
      <c r="C178" t="s">
        <v>35</v>
      </c>
      <c r="D178" s="22">
        <v>0</v>
      </c>
      <c r="E178" s="22">
        <v>0</v>
      </c>
      <c r="F178" s="22">
        <v>0</v>
      </c>
      <c r="G178" s="22">
        <v>0</v>
      </c>
      <c r="H178" s="23">
        <f t="shared" si="10"/>
        <v>0</v>
      </c>
      <c r="I178" s="22">
        <v>5</v>
      </c>
      <c r="J178" s="23">
        <f t="shared" si="8"/>
        <v>5</v>
      </c>
      <c r="K178" s="72" t="s">
        <v>731</v>
      </c>
      <c r="L178" s="22">
        <v>15</v>
      </c>
      <c r="M178" s="22">
        <v>0</v>
      </c>
      <c r="N178" s="22">
        <v>0</v>
      </c>
      <c r="O178" s="22">
        <v>0</v>
      </c>
      <c r="P178" s="23">
        <f t="shared" si="11"/>
        <v>15</v>
      </c>
      <c r="Q178" s="22">
        <v>57</v>
      </c>
      <c r="R178" s="23">
        <f t="shared" si="9"/>
        <v>72</v>
      </c>
      <c r="S178" s="72" t="s">
        <v>731</v>
      </c>
      <c r="T178" s="74"/>
      <c r="U178" s="26"/>
    </row>
    <row r="179" spans="1:21" ht="14.25" x14ac:dyDescent="0.2">
      <c r="A179" t="s">
        <v>372</v>
      </c>
      <c r="B179" s="109" t="s">
        <v>373</v>
      </c>
      <c r="C179" t="s">
        <v>58</v>
      </c>
      <c r="D179" s="22">
        <v>17</v>
      </c>
      <c r="E179" s="22">
        <v>0</v>
      </c>
      <c r="F179" s="22">
        <v>0</v>
      </c>
      <c r="G179" s="22">
        <v>10</v>
      </c>
      <c r="H179" s="23">
        <f t="shared" si="10"/>
        <v>27</v>
      </c>
      <c r="I179" s="22">
        <v>0</v>
      </c>
      <c r="J179" s="23">
        <f t="shared" si="8"/>
        <v>27</v>
      </c>
      <c r="K179" s="72" t="s">
        <v>731</v>
      </c>
      <c r="L179" s="22">
        <v>62</v>
      </c>
      <c r="M179" s="22">
        <v>89</v>
      </c>
      <c r="N179" s="22">
        <v>0</v>
      </c>
      <c r="O179" s="22">
        <v>0</v>
      </c>
      <c r="P179" s="23">
        <f t="shared" si="11"/>
        <v>151</v>
      </c>
      <c r="Q179" s="22">
        <v>0</v>
      </c>
      <c r="R179" s="23">
        <f t="shared" si="9"/>
        <v>151</v>
      </c>
      <c r="S179" s="72" t="s">
        <v>731</v>
      </c>
      <c r="T179" s="74"/>
      <c r="U179" s="26"/>
    </row>
    <row r="180" spans="1:21" ht="14.25" x14ac:dyDescent="0.2">
      <c r="A180" t="s">
        <v>374</v>
      </c>
      <c r="B180" s="109" t="s">
        <v>375</v>
      </c>
      <c r="C180" t="s">
        <v>35</v>
      </c>
      <c r="D180" s="22">
        <v>0</v>
      </c>
      <c r="E180" s="22">
        <v>0</v>
      </c>
      <c r="F180" s="22">
        <v>0</v>
      </c>
      <c r="G180" s="22">
        <v>0</v>
      </c>
      <c r="H180" s="23">
        <f t="shared" si="10"/>
        <v>0</v>
      </c>
      <c r="I180" s="22">
        <v>0</v>
      </c>
      <c r="J180" s="23">
        <f t="shared" si="8"/>
        <v>0</v>
      </c>
      <c r="K180" s="72" t="s">
        <v>731</v>
      </c>
      <c r="L180" s="22">
        <v>51</v>
      </c>
      <c r="M180" s="22">
        <v>0</v>
      </c>
      <c r="N180" s="22">
        <v>0</v>
      </c>
      <c r="O180" s="22">
        <v>0</v>
      </c>
      <c r="P180" s="23">
        <f t="shared" si="11"/>
        <v>51</v>
      </c>
      <c r="Q180" s="22">
        <v>0</v>
      </c>
      <c r="R180" s="23">
        <f t="shared" si="9"/>
        <v>51</v>
      </c>
      <c r="S180" s="72" t="s">
        <v>731</v>
      </c>
      <c r="T180" s="74"/>
      <c r="U180" s="26"/>
    </row>
    <row r="181" spans="1:21" ht="14.25" x14ac:dyDescent="0.2">
      <c r="A181" t="s">
        <v>376</v>
      </c>
      <c r="B181" s="109" t="s">
        <v>377</v>
      </c>
      <c r="C181" t="s">
        <v>32</v>
      </c>
      <c r="D181" s="22">
        <v>38</v>
      </c>
      <c r="E181" s="22">
        <v>15</v>
      </c>
      <c r="F181" s="22">
        <v>0</v>
      </c>
      <c r="G181" s="22">
        <v>16</v>
      </c>
      <c r="H181" s="23">
        <f t="shared" si="10"/>
        <v>69</v>
      </c>
      <c r="I181" s="22">
        <v>0</v>
      </c>
      <c r="J181" s="23">
        <f t="shared" si="8"/>
        <v>69</v>
      </c>
      <c r="K181" s="72" t="s">
        <v>731</v>
      </c>
      <c r="L181" s="22">
        <v>27</v>
      </c>
      <c r="M181" s="22">
        <v>55</v>
      </c>
      <c r="N181" s="22">
        <v>0</v>
      </c>
      <c r="O181" s="22">
        <v>23</v>
      </c>
      <c r="P181" s="23">
        <f t="shared" si="11"/>
        <v>105</v>
      </c>
      <c r="Q181" s="22">
        <v>121</v>
      </c>
      <c r="R181" s="23">
        <f t="shared" si="9"/>
        <v>226</v>
      </c>
      <c r="S181" s="72" t="s">
        <v>662</v>
      </c>
      <c r="T181" s="74"/>
      <c r="U181" s="26"/>
    </row>
    <row r="182" spans="1:21" ht="14.25" x14ac:dyDescent="0.2">
      <c r="A182" t="s">
        <v>378</v>
      </c>
      <c r="B182" s="109" t="s">
        <v>379</v>
      </c>
      <c r="C182" t="s">
        <v>58</v>
      </c>
      <c r="D182" s="22">
        <v>166</v>
      </c>
      <c r="E182" s="22">
        <v>0</v>
      </c>
      <c r="F182" s="22">
        <v>0</v>
      </c>
      <c r="G182" s="22">
        <v>43</v>
      </c>
      <c r="H182" s="23">
        <f t="shared" si="10"/>
        <v>209</v>
      </c>
      <c r="I182" s="22">
        <v>77</v>
      </c>
      <c r="J182" s="23">
        <f t="shared" si="8"/>
        <v>286</v>
      </c>
      <c r="K182" s="72" t="s">
        <v>731</v>
      </c>
      <c r="L182" s="22">
        <v>141</v>
      </c>
      <c r="M182" s="22">
        <v>41</v>
      </c>
      <c r="N182" s="22">
        <v>0</v>
      </c>
      <c r="O182" s="22">
        <v>41</v>
      </c>
      <c r="P182" s="23">
        <f t="shared" si="11"/>
        <v>223</v>
      </c>
      <c r="Q182" s="22">
        <v>93</v>
      </c>
      <c r="R182" s="23">
        <f t="shared" si="9"/>
        <v>316</v>
      </c>
      <c r="S182" s="72" t="s">
        <v>731</v>
      </c>
      <c r="T182" s="74"/>
      <c r="U182" s="26"/>
    </row>
    <row r="183" spans="1:21" ht="14.25" x14ac:dyDescent="0.2">
      <c r="A183" t="s">
        <v>380</v>
      </c>
      <c r="B183" s="109" t="s">
        <v>381</v>
      </c>
      <c r="C183" t="s">
        <v>58</v>
      </c>
      <c r="D183" s="22">
        <v>10</v>
      </c>
      <c r="E183" s="22">
        <v>0</v>
      </c>
      <c r="F183" s="22">
        <v>0</v>
      </c>
      <c r="G183" s="22">
        <v>0</v>
      </c>
      <c r="H183" s="23">
        <f t="shared" si="10"/>
        <v>10</v>
      </c>
      <c r="I183" s="22">
        <v>0</v>
      </c>
      <c r="J183" s="23">
        <f t="shared" si="8"/>
        <v>10</v>
      </c>
      <c r="K183" s="72" t="s">
        <v>731</v>
      </c>
      <c r="L183" s="22">
        <v>14</v>
      </c>
      <c r="M183" s="22">
        <v>0</v>
      </c>
      <c r="N183" s="22">
        <v>0</v>
      </c>
      <c r="O183" s="22">
        <v>0</v>
      </c>
      <c r="P183" s="23">
        <f t="shared" si="11"/>
        <v>14</v>
      </c>
      <c r="Q183" s="22">
        <v>0</v>
      </c>
      <c r="R183" s="23">
        <f t="shared" si="9"/>
        <v>14</v>
      </c>
      <c r="S183" s="72" t="s">
        <v>731</v>
      </c>
      <c r="T183" s="74"/>
      <c r="U183" s="26"/>
    </row>
    <row r="184" spans="1:21" ht="14.25" x14ac:dyDescent="0.2">
      <c r="A184" t="s">
        <v>382</v>
      </c>
      <c r="B184" s="109" t="s">
        <v>383</v>
      </c>
      <c r="C184" t="s">
        <v>58</v>
      </c>
      <c r="D184" s="22">
        <v>55</v>
      </c>
      <c r="E184" s="22">
        <v>0</v>
      </c>
      <c r="F184" s="22">
        <v>0</v>
      </c>
      <c r="G184" s="22">
        <v>22</v>
      </c>
      <c r="H184" s="23">
        <f t="shared" si="10"/>
        <v>77</v>
      </c>
      <c r="I184" s="22">
        <v>0</v>
      </c>
      <c r="J184" s="23">
        <f t="shared" si="8"/>
        <v>77</v>
      </c>
      <c r="K184" s="72" t="s">
        <v>731</v>
      </c>
      <c r="L184" s="22">
        <v>57</v>
      </c>
      <c r="M184" s="22">
        <v>0</v>
      </c>
      <c r="N184" s="22">
        <v>0</v>
      </c>
      <c r="O184" s="22">
        <v>11</v>
      </c>
      <c r="P184" s="23">
        <f t="shared" si="11"/>
        <v>68</v>
      </c>
      <c r="Q184" s="22">
        <v>0</v>
      </c>
      <c r="R184" s="23">
        <f t="shared" si="9"/>
        <v>68</v>
      </c>
      <c r="S184" s="72" t="s">
        <v>731</v>
      </c>
      <c r="T184" s="74"/>
      <c r="U184" s="26"/>
    </row>
    <row r="185" spans="1:21" ht="14.25" x14ac:dyDescent="0.2">
      <c r="A185" t="s">
        <v>384</v>
      </c>
      <c r="B185" s="109" t="s">
        <v>385</v>
      </c>
      <c r="C185" t="s">
        <v>35</v>
      </c>
      <c r="D185" s="22">
        <v>71</v>
      </c>
      <c r="E185" s="22">
        <v>59</v>
      </c>
      <c r="F185" s="22">
        <v>0</v>
      </c>
      <c r="G185" s="22">
        <v>43</v>
      </c>
      <c r="H185" s="23">
        <f t="shared" si="10"/>
        <v>173</v>
      </c>
      <c r="I185" s="22">
        <v>331</v>
      </c>
      <c r="J185" s="23">
        <f t="shared" si="8"/>
        <v>504</v>
      </c>
      <c r="K185" s="72" t="s">
        <v>731</v>
      </c>
      <c r="L185" s="22">
        <v>67</v>
      </c>
      <c r="M185" s="22">
        <v>3</v>
      </c>
      <c r="N185" s="22">
        <v>0</v>
      </c>
      <c r="O185" s="22">
        <v>13</v>
      </c>
      <c r="P185" s="23">
        <f t="shared" si="11"/>
        <v>83</v>
      </c>
      <c r="Q185" s="22">
        <v>33</v>
      </c>
      <c r="R185" s="23">
        <f t="shared" si="9"/>
        <v>116</v>
      </c>
      <c r="S185" s="72" t="s">
        <v>731</v>
      </c>
      <c r="T185" s="74"/>
      <c r="U185" s="26"/>
    </row>
    <row r="186" spans="1:21" ht="14.25" x14ac:dyDescent="0.2">
      <c r="A186" t="s">
        <v>386</v>
      </c>
      <c r="B186" s="109" t="s">
        <v>387</v>
      </c>
      <c r="C186" t="s">
        <v>58</v>
      </c>
      <c r="D186" s="22">
        <v>48</v>
      </c>
      <c r="E186" s="22">
        <v>0</v>
      </c>
      <c r="F186" s="22">
        <v>0</v>
      </c>
      <c r="G186" s="22">
        <v>2</v>
      </c>
      <c r="H186" s="23">
        <f t="shared" si="10"/>
        <v>50</v>
      </c>
      <c r="I186" s="22">
        <v>0</v>
      </c>
      <c r="J186" s="23">
        <f t="shared" si="8"/>
        <v>50</v>
      </c>
      <c r="K186" s="72" t="s">
        <v>731</v>
      </c>
      <c r="L186" s="22">
        <v>47</v>
      </c>
      <c r="M186" s="22">
        <v>0</v>
      </c>
      <c r="N186" s="22">
        <v>0</v>
      </c>
      <c r="O186" s="22">
        <v>6</v>
      </c>
      <c r="P186" s="23">
        <f t="shared" si="11"/>
        <v>53</v>
      </c>
      <c r="Q186" s="22">
        <v>0</v>
      </c>
      <c r="R186" s="23">
        <f t="shared" si="9"/>
        <v>53</v>
      </c>
      <c r="S186" s="72" t="s">
        <v>731</v>
      </c>
      <c r="T186" s="74"/>
      <c r="U186" s="26"/>
    </row>
    <row r="187" spans="1:21" ht="14.25" x14ac:dyDescent="0.2">
      <c r="A187" t="s">
        <v>388</v>
      </c>
      <c r="B187" s="109" t="s">
        <v>389</v>
      </c>
      <c r="C187" t="s">
        <v>58</v>
      </c>
      <c r="D187" s="22">
        <v>17</v>
      </c>
      <c r="E187" s="22">
        <v>0</v>
      </c>
      <c r="F187" s="22">
        <v>0</v>
      </c>
      <c r="G187" s="22">
        <v>0</v>
      </c>
      <c r="H187" s="23">
        <f t="shared" si="10"/>
        <v>17</v>
      </c>
      <c r="I187" s="22">
        <v>20</v>
      </c>
      <c r="J187" s="23">
        <f t="shared" si="8"/>
        <v>37</v>
      </c>
      <c r="K187" s="72" t="s">
        <v>731</v>
      </c>
      <c r="L187" s="22">
        <v>7</v>
      </c>
      <c r="M187" s="22">
        <v>0</v>
      </c>
      <c r="N187" s="22">
        <v>0</v>
      </c>
      <c r="O187" s="22">
        <v>10</v>
      </c>
      <c r="P187" s="23">
        <f t="shared" si="11"/>
        <v>17</v>
      </c>
      <c r="Q187" s="22">
        <v>244</v>
      </c>
      <c r="R187" s="23">
        <f t="shared" si="9"/>
        <v>261</v>
      </c>
      <c r="S187" s="72" t="s">
        <v>731</v>
      </c>
      <c r="T187" s="74"/>
      <c r="U187" s="26"/>
    </row>
    <row r="188" spans="1:21" ht="14.25" x14ac:dyDescent="0.2">
      <c r="A188" t="s">
        <v>390</v>
      </c>
      <c r="B188" s="109" t="s">
        <v>391</v>
      </c>
      <c r="C188" t="s">
        <v>51</v>
      </c>
      <c r="D188" s="22">
        <v>141</v>
      </c>
      <c r="E188" s="22">
        <v>0</v>
      </c>
      <c r="F188" s="22">
        <v>0</v>
      </c>
      <c r="G188" s="22">
        <v>0</v>
      </c>
      <c r="H188" s="23">
        <f t="shared" si="10"/>
        <v>141</v>
      </c>
      <c r="I188" s="22">
        <v>14</v>
      </c>
      <c r="J188" s="23">
        <f t="shared" si="8"/>
        <v>155</v>
      </c>
      <c r="K188" s="72" t="s">
        <v>731</v>
      </c>
      <c r="L188" s="22">
        <v>26</v>
      </c>
      <c r="M188" s="22">
        <v>0</v>
      </c>
      <c r="N188" s="22">
        <v>0</v>
      </c>
      <c r="O188" s="22">
        <v>0</v>
      </c>
      <c r="P188" s="23">
        <f t="shared" si="11"/>
        <v>26</v>
      </c>
      <c r="Q188" s="22">
        <v>0</v>
      </c>
      <c r="R188" s="23">
        <f t="shared" si="9"/>
        <v>26</v>
      </c>
      <c r="S188" s="72" t="s">
        <v>731</v>
      </c>
      <c r="T188" s="74"/>
      <c r="U188" s="26"/>
    </row>
    <row r="189" spans="1:21" ht="14.25" x14ac:dyDescent="0.2">
      <c r="A189" t="s">
        <v>394</v>
      </c>
      <c r="B189" s="109" t="s">
        <v>395</v>
      </c>
      <c r="C189" t="s">
        <v>32</v>
      </c>
      <c r="D189" s="22">
        <v>10</v>
      </c>
      <c r="E189" s="22">
        <v>0</v>
      </c>
      <c r="F189" s="22">
        <v>0</v>
      </c>
      <c r="G189" s="22">
        <v>45</v>
      </c>
      <c r="H189" s="23">
        <f t="shared" si="10"/>
        <v>55</v>
      </c>
      <c r="I189" s="22">
        <v>0</v>
      </c>
      <c r="J189" s="23">
        <f t="shared" si="8"/>
        <v>55</v>
      </c>
      <c r="K189" s="72" t="s">
        <v>731</v>
      </c>
      <c r="L189" s="22">
        <v>48</v>
      </c>
      <c r="M189" s="22">
        <v>0</v>
      </c>
      <c r="N189" s="22">
        <v>0</v>
      </c>
      <c r="O189" s="22">
        <v>0</v>
      </c>
      <c r="P189" s="23">
        <f t="shared" si="11"/>
        <v>48</v>
      </c>
      <c r="Q189" s="22">
        <v>0</v>
      </c>
      <c r="R189" s="23">
        <f t="shared" si="9"/>
        <v>48</v>
      </c>
      <c r="S189" s="72" t="s">
        <v>731</v>
      </c>
      <c r="T189" s="74"/>
      <c r="U189" s="26"/>
    </row>
    <row r="190" spans="1:21" ht="14.25" x14ac:dyDescent="0.2">
      <c r="A190" t="s">
        <v>396</v>
      </c>
      <c r="B190" s="109" t="s">
        <v>397</v>
      </c>
      <c r="C190" t="s">
        <v>35</v>
      </c>
      <c r="D190" s="22">
        <v>20</v>
      </c>
      <c r="E190" s="22">
        <v>0</v>
      </c>
      <c r="F190" s="22">
        <v>0</v>
      </c>
      <c r="G190" s="22">
        <v>10</v>
      </c>
      <c r="H190" s="23">
        <f t="shared" si="10"/>
        <v>30</v>
      </c>
      <c r="I190" s="22">
        <v>0</v>
      </c>
      <c r="J190" s="23">
        <f t="shared" si="8"/>
        <v>30</v>
      </c>
      <c r="K190" s="72" t="s">
        <v>731</v>
      </c>
      <c r="L190" s="22">
        <v>23</v>
      </c>
      <c r="M190" s="22">
        <v>17</v>
      </c>
      <c r="N190" s="22">
        <v>0</v>
      </c>
      <c r="O190" s="22">
        <v>24</v>
      </c>
      <c r="P190" s="23">
        <f t="shared" si="11"/>
        <v>64</v>
      </c>
      <c r="Q190" s="22">
        <v>0</v>
      </c>
      <c r="R190" s="23">
        <f t="shared" si="9"/>
        <v>64</v>
      </c>
      <c r="S190" s="72" t="s">
        <v>731</v>
      </c>
      <c r="T190" s="74"/>
      <c r="U190" s="26"/>
    </row>
    <row r="191" spans="1:21" ht="14.25" x14ac:dyDescent="0.2">
      <c r="A191" t="s">
        <v>398</v>
      </c>
      <c r="B191" s="109" t="s">
        <v>399</v>
      </c>
      <c r="C191" t="s">
        <v>51</v>
      </c>
      <c r="D191" s="22">
        <v>0</v>
      </c>
      <c r="E191" s="22">
        <v>0</v>
      </c>
      <c r="F191" s="22">
        <v>0</v>
      </c>
      <c r="G191" s="22">
        <v>0</v>
      </c>
      <c r="H191" s="23">
        <f t="shared" si="10"/>
        <v>0</v>
      </c>
      <c r="I191" s="22">
        <v>20</v>
      </c>
      <c r="J191" s="23">
        <f t="shared" si="8"/>
        <v>20</v>
      </c>
      <c r="K191" s="72" t="s">
        <v>731</v>
      </c>
      <c r="L191" s="22">
        <v>0</v>
      </c>
      <c r="M191" s="22">
        <v>0</v>
      </c>
      <c r="N191" s="22">
        <v>0</v>
      </c>
      <c r="O191" s="22">
        <v>0</v>
      </c>
      <c r="P191" s="23">
        <f t="shared" si="11"/>
        <v>0</v>
      </c>
      <c r="Q191" s="22">
        <v>0</v>
      </c>
      <c r="R191" s="23">
        <f t="shared" si="9"/>
        <v>0</v>
      </c>
      <c r="S191" s="72" t="s">
        <v>731</v>
      </c>
      <c r="T191" s="74"/>
      <c r="U191" s="26"/>
    </row>
    <row r="192" spans="1:21" ht="14.25" x14ac:dyDescent="0.2">
      <c r="A192" t="s">
        <v>400</v>
      </c>
      <c r="B192" s="109" t="s">
        <v>401</v>
      </c>
      <c r="C192" t="s">
        <v>35</v>
      </c>
      <c r="D192" s="22">
        <v>65</v>
      </c>
      <c r="E192" s="22">
        <v>0</v>
      </c>
      <c r="F192" s="22">
        <v>0</v>
      </c>
      <c r="G192" s="22">
        <v>0</v>
      </c>
      <c r="H192" s="23">
        <f t="shared" si="10"/>
        <v>65</v>
      </c>
      <c r="I192" s="22">
        <v>56</v>
      </c>
      <c r="J192" s="23">
        <f t="shared" si="8"/>
        <v>121</v>
      </c>
      <c r="K192" s="72" t="s">
        <v>731</v>
      </c>
      <c r="L192" s="22">
        <v>27</v>
      </c>
      <c r="M192" s="22">
        <v>4</v>
      </c>
      <c r="N192" s="22">
        <v>0</v>
      </c>
      <c r="O192" s="22">
        <v>0</v>
      </c>
      <c r="P192" s="23">
        <f t="shared" si="11"/>
        <v>31</v>
      </c>
      <c r="Q192" s="22">
        <v>77</v>
      </c>
      <c r="R192" s="23">
        <f t="shared" si="9"/>
        <v>108</v>
      </c>
      <c r="S192" s="72" t="s">
        <v>731</v>
      </c>
      <c r="T192" s="74"/>
      <c r="U192" s="26"/>
    </row>
    <row r="193" spans="1:21" ht="14.25" x14ac:dyDescent="0.2">
      <c r="A193" t="s">
        <v>402</v>
      </c>
      <c r="B193" s="109" t="s">
        <v>403</v>
      </c>
      <c r="C193" t="s">
        <v>32</v>
      </c>
      <c r="D193" s="22">
        <v>13</v>
      </c>
      <c r="E193" s="22">
        <v>0</v>
      </c>
      <c r="F193" s="22">
        <v>0</v>
      </c>
      <c r="G193" s="22">
        <v>2</v>
      </c>
      <c r="H193" s="23">
        <f t="shared" si="10"/>
        <v>15</v>
      </c>
      <c r="I193" s="22">
        <v>0</v>
      </c>
      <c r="J193" s="23">
        <f t="shared" si="8"/>
        <v>15</v>
      </c>
      <c r="K193" s="72" t="s">
        <v>731</v>
      </c>
      <c r="L193" s="22">
        <v>54</v>
      </c>
      <c r="M193" s="22">
        <v>0</v>
      </c>
      <c r="N193" s="22">
        <v>0</v>
      </c>
      <c r="O193" s="22">
        <v>0</v>
      </c>
      <c r="P193" s="23">
        <f t="shared" si="11"/>
        <v>54</v>
      </c>
      <c r="Q193" s="22">
        <v>0</v>
      </c>
      <c r="R193" s="23">
        <f t="shared" si="9"/>
        <v>54</v>
      </c>
      <c r="S193" s="72" t="s">
        <v>731</v>
      </c>
      <c r="T193" s="74"/>
      <c r="U193" s="26"/>
    </row>
    <row r="194" spans="1:21" ht="14.25" x14ac:dyDescent="0.2">
      <c r="A194" t="s">
        <v>404</v>
      </c>
      <c r="B194" s="109" t="s">
        <v>405</v>
      </c>
      <c r="C194" t="s">
        <v>35</v>
      </c>
      <c r="D194" s="22">
        <v>3</v>
      </c>
      <c r="E194" s="22">
        <v>0</v>
      </c>
      <c r="F194" s="22">
        <v>0</v>
      </c>
      <c r="G194" s="22">
        <v>9</v>
      </c>
      <c r="H194" s="23">
        <f t="shared" si="10"/>
        <v>12</v>
      </c>
      <c r="I194" s="22">
        <v>28</v>
      </c>
      <c r="J194" s="23">
        <f t="shared" si="8"/>
        <v>40</v>
      </c>
      <c r="K194" s="72" t="s">
        <v>662</v>
      </c>
      <c r="L194" s="22">
        <v>3</v>
      </c>
      <c r="M194" s="22">
        <v>0</v>
      </c>
      <c r="N194" s="22">
        <v>0</v>
      </c>
      <c r="O194" s="22">
        <v>9</v>
      </c>
      <c r="P194" s="23">
        <f t="shared" si="11"/>
        <v>12</v>
      </c>
      <c r="Q194" s="22">
        <v>0</v>
      </c>
      <c r="R194" s="23">
        <f t="shared" si="9"/>
        <v>12</v>
      </c>
      <c r="S194" s="72" t="s">
        <v>731</v>
      </c>
      <c r="T194" s="74"/>
      <c r="U194" s="26"/>
    </row>
    <row r="195" spans="1:21" ht="14.25" x14ac:dyDescent="0.2">
      <c r="A195" t="s">
        <v>406</v>
      </c>
      <c r="B195" s="109" t="s">
        <v>407</v>
      </c>
      <c r="C195" t="s">
        <v>32</v>
      </c>
      <c r="D195" s="22">
        <v>1</v>
      </c>
      <c r="E195" s="22">
        <v>0</v>
      </c>
      <c r="F195" s="22">
        <v>0</v>
      </c>
      <c r="G195" s="22">
        <v>0</v>
      </c>
      <c r="H195" s="23">
        <f t="shared" si="10"/>
        <v>1</v>
      </c>
      <c r="I195" s="22">
        <v>0</v>
      </c>
      <c r="J195" s="23">
        <f t="shared" ref="J195:J257" si="12">SUM(H195:I195)</f>
        <v>1</v>
      </c>
      <c r="K195" s="72" t="s">
        <v>731</v>
      </c>
      <c r="L195" s="22">
        <v>45</v>
      </c>
      <c r="M195" s="22">
        <v>42</v>
      </c>
      <c r="N195" s="22">
        <v>0</v>
      </c>
      <c r="O195" s="22">
        <v>16</v>
      </c>
      <c r="P195" s="23">
        <f t="shared" si="11"/>
        <v>103</v>
      </c>
      <c r="Q195" s="22">
        <v>0</v>
      </c>
      <c r="R195" s="23">
        <f t="shared" ref="R195:R257" si="13">SUM(P195:Q195)</f>
        <v>103</v>
      </c>
      <c r="S195" s="72" t="s">
        <v>731</v>
      </c>
      <c r="T195" s="74"/>
      <c r="U195" s="26"/>
    </row>
    <row r="196" spans="1:21" ht="14.25" x14ac:dyDescent="0.2">
      <c r="A196" t="s">
        <v>408</v>
      </c>
      <c r="B196" s="109" t="s">
        <v>409</v>
      </c>
      <c r="C196" t="s">
        <v>51</v>
      </c>
      <c r="D196" s="22">
        <v>64</v>
      </c>
      <c r="E196" s="22">
        <v>0</v>
      </c>
      <c r="F196" s="22">
        <v>0</v>
      </c>
      <c r="G196" s="22">
        <v>6</v>
      </c>
      <c r="H196" s="23">
        <f t="shared" si="10"/>
        <v>70</v>
      </c>
      <c r="I196" s="22">
        <v>0</v>
      </c>
      <c r="J196" s="23">
        <f t="shared" si="12"/>
        <v>70</v>
      </c>
      <c r="K196" s="72" t="s">
        <v>731</v>
      </c>
      <c r="L196" s="22">
        <v>40</v>
      </c>
      <c r="M196" s="22">
        <v>0</v>
      </c>
      <c r="N196" s="22">
        <v>0</v>
      </c>
      <c r="O196" s="22">
        <v>6</v>
      </c>
      <c r="P196" s="23">
        <f t="shared" si="11"/>
        <v>46</v>
      </c>
      <c r="Q196" s="22">
        <v>35</v>
      </c>
      <c r="R196" s="23">
        <f t="shared" si="13"/>
        <v>81</v>
      </c>
      <c r="S196" s="72" t="s">
        <v>731</v>
      </c>
      <c r="T196" s="74"/>
      <c r="U196" s="26"/>
    </row>
    <row r="197" spans="1:21" ht="14.25" x14ac:dyDescent="0.2">
      <c r="A197" t="s">
        <v>410</v>
      </c>
      <c r="B197" s="109" t="s">
        <v>411</v>
      </c>
      <c r="C197" t="s">
        <v>38</v>
      </c>
      <c r="D197" s="22">
        <v>0</v>
      </c>
      <c r="E197" s="22">
        <v>7</v>
      </c>
      <c r="F197" s="22">
        <v>0</v>
      </c>
      <c r="G197" s="22">
        <v>0</v>
      </c>
      <c r="H197" s="23">
        <f t="shared" si="10"/>
        <v>7</v>
      </c>
      <c r="I197" s="22">
        <v>0</v>
      </c>
      <c r="J197" s="23">
        <f t="shared" si="12"/>
        <v>7</v>
      </c>
      <c r="K197" s="72" t="s">
        <v>731</v>
      </c>
      <c r="L197" s="22">
        <v>6</v>
      </c>
      <c r="M197" s="22">
        <v>7</v>
      </c>
      <c r="N197" s="22">
        <v>0</v>
      </c>
      <c r="O197" s="22">
        <v>3</v>
      </c>
      <c r="P197" s="23">
        <f t="shared" si="11"/>
        <v>16</v>
      </c>
      <c r="Q197" s="22">
        <v>0</v>
      </c>
      <c r="R197" s="23">
        <f t="shared" si="13"/>
        <v>16</v>
      </c>
      <c r="S197" s="72" t="s">
        <v>731</v>
      </c>
      <c r="T197" s="74"/>
      <c r="U197" s="26"/>
    </row>
    <row r="198" spans="1:21" ht="14.25" x14ac:dyDescent="0.2">
      <c r="A198" t="s">
        <v>412</v>
      </c>
      <c r="B198" s="109" t="s">
        <v>413</v>
      </c>
      <c r="C198" t="s">
        <v>32</v>
      </c>
      <c r="D198" s="22">
        <v>13</v>
      </c>
      <c r="E198" s="22">
        <v>0</v>
      </c>
      <c r="F198" s="22">
        <v>0</v>
      </c>
      <c r="G198" s="22">
        <v>0</v>
      </c>
      <c r="H198" s="23">
        <f t="shared" si="10"/>
        <v>13</v>
      </c>
      <c r="I198" s="22">
        <v>0</v>
      </c>
      <c r="J198" s="23">
        <f t="shared" si="12"/>
        <v>13</v>
      </c>
      <c r="K198" s="72" t="s">
        <v>731</v>
      </c>
      <c r="L198" s="22">
        <v>5</v>
      </c>
      <c r="M198" s="22">
        <v>0</v>
      </c>
      <c r="N198" s="22">
        <v>0</v>
      </c>
      <c r="O198" s="22">
        <v>6</v>
      </c>
      <c r="P198" s="23">
        <f t="shared" si="11"/>
        <v>11</v>
      </c>
      <c r="Q198" s="22">
        <v>0</v>
      </c>
      <c r="R198" s="23">
        <f t="shared" si="13"/>
        <v>11</v>
      </c>
      <c r="S198" s="72" t="s">
        <v>731</v>
      </c>
      <c r="T198" s="74"/>
      <c r="U198" s="26"/>
    </row>
    <row r="199" spans="1:21" ht="14.25" x14ac:dyDescent="0.2">
      <c r="A199" t="s">
        <v>414</v>
      </c>
      <c r="B199" s="109" t="s">
        <v>415</v>
      </c>
      <c r="C199" t="s">
        <v>38</v>
      </c>
      <c r="D199" s="22">
        <v>17</v>
      </c>
      <c r="E199" s="22">
        <v>0</v>
      </c>
      <c r="F199" s="22">
        <v>0</v>
      </c>
      <c r="G199" s="22">
        <v>8</v>
      </c>
      <c r="H199" s="23">
        <f t="shared" si="10"/>
        <v>25</v>
      </c>
      <c r="I199" s="22">
        <v>280</v>
      </c>
      <c r="J199" s="23">
        <f t="shared" si="12"/>
        <v>305</v>
      </c>
      <c r="K199" s="72" t="s">
        <v>731</v>
      </c>
      <c r="L199" s="22">
        <v>17</v>
      </c>
      <c r="M199" s="22">
        <v>0</v>
      </c>
      <c r="N199" s="22">
        <v>0</v>
      </c>
      <c r="O199" s="22">
        <v>8</v>
      </c>
      <c r="P199" s="23">
        <f t="shared" si="11"/>
        <v>25</v>
      </c>
      <c r="Q199" s="22">
        <v>45</v>
      </c>
      <c r="R199" s="23">
        <f t="shared" si="13"/>
        <v>70</v>
      </c>
      <c r="S199" s="72" t="s">
        <v>731</v>
      </c>
      <c r="T199" s="74"/>
      <c r="U199" s="26"/>
    </row>
    <row r="200" spans="1:21" ht="14.25" x14ac:dyDescent="0.2">
      <c r="A200" t="s">
        <v>416</v>
      </c>
      <c r="B200" s="109" t="s">
        <v>417</v>
      </c>
      <c r="C200" t="s">
        <v>58</v>
      </c>
      <c r="D200" s="22">
        <v>133</v>
      </c>
      <c r="E200" s="22">
        <v>0</v>
      </c>
      <c r="F200" s="22">
        <v>0</v>
      </c>
      <c r="G200" s="22">
        <v>42</v>
      </c>
      <c r="H200" s="23">
        <f t="shared" si="10"/>
        <v>175</v>
      </c>
      <c r="I200" s="22">
        <v>128</v>
      </c>
      <c r="J200" s="23">
        <f t="shared" si="12"/>
        <v>303</v>
      </c>
      <c r="K200" s="72" t="s">
        <v>731</v>
      </c>
      <c r="L200" s="22">
        <v>45</v>
      </c>
      <c r="M200" s="22">
        <v>0</v>
      </c>
      <c r="N200" s="22">
        <v>0</v>
      </c>
      <c r="O200" s="22">
        <v>15</v>
      </c>
      <c r="P200" s="23">
        <f t="shared" si="11"/>
        <v>60</v>
      </c>
      <c r="Q200" s="22">
        <v>24</v>
      </c>
      <c r="R200" s="23">
        <f t="shared" si="13"/>
        <v>84</v>
      </c>
      <c r="S200" s="72" t="s">
        <v>731</v>
      </c>
      <c r="T200" s="74"/>
      <c r="U200" s="26"/>
    </row>
    <row r="201" spans="1:21" ht="14.25" x14ac:dyDescent="0.2">
      <c r="A201" t="s">
        <v>418</v>
      </c>
      <c r="B201" s="109" t="s">
        <v>419</v>
      </c>
      <c r="C201" t="s">
        <v>38</v>
      </c>
      <c r="D201" s="22">
        <v>15</v>
      </c>
      <c r="E201" s="22">
        <v>0</v>
      </c>
      <c r="F201" s="22">
        <v>0</v>
      </c>
      <c r="G201" s="22">
        <v>6</v>
      </c>
      <c r="H201" s="23">
        <f t="shared" si="10"/>
        <v>21</v>
      </c>
      <c r="I201" s="22">
        <v>58</v>
      </c>
      <c r="J201" s="23">
        <f t="shared" si="12"/>
        <v>79</v>
      </c>
      <c r="K201" s="72" t="s">
        <v>731</v>
      </c>
      <c r="L201" s="22">
        <v>15</v>
      </c>
      <c r="M201" s="22">
        <v>0</v>
      </c>
      <c r="N201" s="22">
        <v>0</v>
      </c>
      <c r="O201" s="22">
        <v>6</v>
      </c>
      <c r="P201" s="23">
        <f t="shared" si="11"/>
        <v>21</v>
      </c>
      <c r="Q201" s="22">
        <v>0</v>
      </c>
      <c r="R201" s="23">
        <f t="shared" si="13"/>
        <v>21</v>
      </c>
      <c r="S201" s="72" t="s">
        <v>731</v>
      </c>
      <c r="T201" s="74"/>
      <c r="U201" s="26"/>
    </row>
    <row r="202" spans="1:21" ht="14.25" x14ac:dyDescent="0.2">
      <c r="A202" t="s">
        <v>420</v>
      </c>
      <c r="B202" s="109" t="s">
        <v>421</v>
      </c>
      <c r="C202" t="s">
        <v>51</v>
      </c>
      <c r="D202" s="22">
        <v>0</v>
      </c>
      <c r="E202" s="22">
        <v>0</v>
      </c>
      <c r="F202" s="22">
        <v>0</v>
      </c>
      <c r="G202" s="22">
        <v>0</v>
      </c>
      <c r="H202" s="23">
        <f t="shared" ref="H202:H265" si="14">SUM(D202:G202)</f>
        <v>0</v>
      </c>
      <c r="I202" s="22">
        <v>0</v>
      </c>
      <c r="J202" s="23">
        <f t="shared" si="12"/>
        <v>0</v>
      </c>
      <c r="K202" s="72" t="s">
        <v>662</v>
      </c>
      <c r="L202" s="22">
        <v>0</v>
      </c>
      <c r="M202" s="22">
        <v>0</v>
      </c>
      <c r="N202" s="22">
        <v>0</v>
      </c>
      <c r="O202" s="22">
        <v>0</v>
      </c>
      <c r="P202" s="23">
        <f t="shared" ref="P202:P265" si="15">SUM(L202:O202)</f>
        <v>0</v>
      </c>
      <c r="Q202" s="22">
        <v>0</v>
      </c>
      <c r="R202" s="23">
        <f t="shared" si="13"/>
        <v>0</v>
      </c>
      <c r="S202" s="72" t="s">
        <v>731</v>
      </c>
      <c r="T202" s="74"/>
      <c r="U202" s="26"/>
    </row>
    <row r="203" spans="1:21" ht="14.25" x14ac:dyDescent="0.2">
      <c r="A203" t="s">
        <v>422</v>
      </c>
      <c r="B203" s="109" t="s">
        <v>423</v>
      </c>
      <c r="C203" t="s">
        <v>35</v>
      </c>
      <c r="D203" s="22">
        <v>232</v>
      </c>
      <c r="E203" s="22">
        <v>2</v>
      </c>
      <c r="F203" s="22">
        <v>0</v>
      </c>
      <c r="G203" s="22">
        <v>30</v>
      </c>
      <c r="H203" s="23">
        <f t="shared" si="14"/>
        <v>264</v>
      </c>
      <c r="I203" s="22">
        <v>0</v>
      </c>
      <c r="J203" s="23">
        <f t="shared" si="12"/>
        <v>264</v>
      </c>
      <c r="K203" s="72" t="s">
        <v>662</v>
      </c>
      <c r="L203" s="22">
        <v>141</v>
      </c>
      <c r="M203" s="22">
        <v>2</v>
      </c>
      <c r="N203" s="22">
        <v>0</v>
      </c>
      <c r="O203" s="22">
        <v>56</v>
      </c>
      <c r="P203" s="23">
        <f t="shared" si="15"/>
        <v>199</v>
      </c>
      <c r="Q203" s="22">
        <v>47</v>
      </c>
      <c r="R203" s="23">
        <f t="shared" si="13"/>
        <v>246</v>
      </c>
      <c r="S203" s="72" t="s">
        <v>731</v>
      </c>
      <c r="T203" s="74"/>
      <c r="U203" s="26"/>
    </row>
    <row r="204" spans="1:21" ht="14.25" x14ac:dyDescent="0.2">
      <c r="A204" t="s">
        <v>424</v>
      </c>
      <c r="B204" s="109" t="s">
        <v>425</v>
      </c>
      <c r="C204" t="s">
        <v>38</v>
      </c>
      <c r="D204" s="22">
        <v>16</v>
      </c>
      <c r="E204" s="22">
        <v>0</v>
      </c>
      <c r="F204" s="22">
        <v>0</v>
      </c>
      <c r="G204" s="22">
        <v>7</v>
      </c>
      <c r="H204" s="23">
        <f t="shared" si="14"/>
        <v>23</v>
      </c>
      <c r="I204" s="22">
        <v>0</v>
      </c>
      <c r="J204" s="23">
        <f t="shared" si="12"/>
        <v>23</v>
      </c>
      <c r="K204" s="72" t="s">
        <v>731</v>
      </c>
      <c r="L204" s="22">
        <v>193</v>
      </c>
      <c r="M204" s="22">
        <v>0</v>
      </c>
      <c r="N204" s="22">
        <v>0</v>
      </c>
      <c r="O204" s="22">
        <v>7</v>
      </c>
      <c r="P204" s="23">
        <f t="shared" si="15"/>
        <v>200</v>
      </c>
      <c r="Q204" s="22">
        <v>22</v>
      </c>
      <c r="R204" s="23">
        <f t="shared" si="13"/>
        <v>222</v>
      </c>
      <c r="S204" s="72" t="s">
        <v>731</v>
      </c>
      <c r="T204" s="74"/>
      <c r="U204" s="26"/>
    </row>
    <row r="205" spans="1:21" ht="14.25" x14ac:dyDescent="0.2">
      <c r="A205" t="s">
        <v>426</v>
      </c>
      <c r="B205" s="109" t="s">
        <v>427</v>
      </c>
      <c r="C205" t="s">
        <v>51</v>
      </c>
      <c r="D205" s="22">
        <v>62</v>
      </c>
      <c r="E205" s="22">
        <v>0</v>
      </c>
      <c r="F205" s="22">
        <v>0</v>
      </c>
      <c r="G205" s="22">
        <v>0</v>
      </c>
      <c r="H205" s="23">
        <f t="shared" si="14"/>
        <v>62</v>
      </c>
      <c r="I205" s="22">
        <v>0</v>
      </c>
      <c r="J205" s="23">
        <f t="shared" si="12"/>
        <v>62</v>
      </c>
      <c r="K205" s="72" t="s">
        <v>731</v>
      </c>
      <c r="L205" s="22">
        <v>17</v>
      </c>
      <c r="M205" s="22">
        <v>0</v>
      </c>
      <c r="N205" s="22">
        <v>0</v>
      </c>
      <c r="O205" s="22">
        <v>3</v>
      </c>
      <c r="P205" s="23">
        <f t="shared" si="15"/>
        <v>20</v>
      </c>
      <c r="Q205" s="22">
        <v>17</v>
      </c>
      <c r="R205" s="23">
        <f t="shared" si="13"/>
        <v>37</v>
      </c>
      <c r="S205" s="72" t="s">
        <v>731</v>
      </c>
      <c r="T205" s="74"/>
      <c r="U205" s="26"/>
    </row>
    <row r="206" spans="1:21" ht="14.25" x14ac:dyDescent="0.2">
      <c r="A206" t="s">
        <v>428</v>
      </c>
      <c r="B206" s="109" t="s">
        <v>429</v>
      </c>
      <c r="C206" t="s">
        <v>58</v>
      </c>
      <c r="D206" s="22">
        <v>17</v>
      </c>
      <c r="E206" s="22">
        <v>0</v>
      </c>
      <c r="F206" s="22">
        <v>0</v>
      </c>
      <c r="G206" s="22">
        <v>0</v>
      </c>
      <c r="H206" s="23">
        <f t="shared" si="14"/>
        <v>17</v>
      </c>
      <c r="I206" s="22">
        <v>0</v>
      </c>
      <c r="J206" s="23">
        <f t="shared" si="12"/>
        <v>17</v>
      </c>
      <c r="K206" s="72" t="s">
        <v>731</v>
      </c>
      <c r="L206" s="22">
        <v>6</v>
      </c>
      <c r="M206" s="22">
        <v>0</v>
      </c>
      <c r="N206" s="22">
        <v>0</v>
      </c>
      <c r="O206" s="22">
        <v>0</v>
      </c>
      <c r="P206" s="23">
        <f t="shared" si="15"/>
        <v>6</v>
      </c>
      <c r="Q206" s="22">
        <v>0</v>
      </c>
      <c r="R206" s="23">
        <f t="shared" si="13"/>
        <v>6</v>
      </c>
      <c r="S206" s="72" t="s">
        <v>731</v>
      </c>
      <c r="T206" s="74"/>
      <c r="U206" s="26"/>
    </row>
    <row r="207" spans="1:21" ht="14.25" x14ac:dyDescent="0.2">
      <c r="A207" t="s">
        <v>430</v>
      </c>
      <c r="B207" s="109" t="s">
        <v>431</v>
      </c>
      <c r="C207" t="s">
        <v>35</v>
      </c>
      <c r="D207" s="22">
        <v>40</v>
      </c>
      <c r="E207" s="22">
        <v>28</v>
      </c>
      <c r="F207" s="22">
        <v>0</v>
      </c>
      <c r="G207" s="22">
        <v>10</v>
      </c>
      <c r="H207" s="23">
        <f t="shared" si="14"/>
        <v>78</v>
      </c>
      <c r="I207" s="22">
        <v>74</v>
      </c>
      <c r="J207" s="23">
        <f t="shared" si="12"/>
        <v>152</v>
      </c>
      <c r="K207" s="72" t="s">
        <v>731</v>
      </c>
      <c r="L207" s="22">
        <v>82</v>
      </c>
      <c r="M207" s="22">
        <v>0</v>
      </c>
      <c r="N207" s="22">
        <v>0</v>
      </c>
      <c r="O207" s="22">
        <v>3</v>
      </c>
      <c r="P207" s="23">
        <f t="shared" si="15"/>
        <v>85</v>
      </c>
      <c r="Q207" s="22">
        <v>0</v>
      </c>
      <c r="R207" s="23">
        <f t="shared" si="13"/>
        <v>85</v>
      </c>
      <c r="S207" s="72" t="s">
        <v>731</v>
      </c>
      <c r="T207" s="74"/>
      <c r="U207" s="26"/>
    </row>
    <row r="208" spans="1:21" ht="14.25" x14ac:dyDescent="0.2">
      <c r="A208" t="s">
        <v>432</v>
      </c>
      <c r="B208" s="109" t="s">
        <v>433</v>
      </c>
      <c r="C208" t="s">
        <v>51</v>
      </c>
      <c r="D208" s="22">
        <v>13</v>
      </c>
      <c r="E208" s="22">
        <v>0</v>
      </c>
      <c r="F208" s="22">
        <v>0</v>
      </c>
      <c r="G208" s="22">
        <v>5</v>
      </c>
      <c r="H208" s="23">
        <f t="shared" si="14"/>
        <v>18</v>
      </c>
      <c r="I208" s="22">
        <v>0</v>
      </c>
      <c r="J208" s="23">
        <f t="shared" si="12"/>
        <v>18</v>
      </c>
      <c r="K208" s="72" t="s">
        <v>731</v>
      </c>
      <c r="L208" s="22">
        <v>13</v>
      </c>
      <c r="M208" s="22">
        <v>0</v>
      </c>
      <c r="N208" s="22">
        <v>0</v>
      </c>
      <c r="O208" s="22">
        <v>5</v>
      </c>
      <c r="P208" s="23">
        <f t="shared" si="15"/>
        <v>18</v>
      </c>
      <c r="Q208" s="22">
        <v>0</v>
      </c>
      <c r="R208" s="23">
        <f t="shared" si="13"/>
        <v>18</v>
      </c>
      <c r="S208" s="72" t="s">
        <v>731</v>
      </c>
      <c r="T208" s="74"/>
      <c r="U208" s="26"/>
    </row>
    <row r="209" spans="1:21" ht="14.25" x14ac:dyDescent="0.2">
      <c r="A209" t="s">
        <v>434</v>
      </c>
      <c r="B209" s="109" t="s">
        <v>435</v>
      </c>
      <c r="C209" t="s">
        <v>32</v>
      </c>
      <c r="D209" s="22">
        <v>61</v>
      </c>
      <c r="E209" s="22">
        <v>0</v>
      </c>
      <c r="F209" s="22">
        <v>0</v>
      </c>
      <c r="G209" s="22">
        <v>60</v>
      </c>
      <c r="H209" s="23">
        <f t="shared" si="14"/>
        <v>121</v>
      </c>
      <c r="I209" s="22">
        <v>0</v>
      </c>
      <c r="J209" s="23">
        <f t="shared" si="12"/>
        <v>121</v>
      </c>
      <c r="K209" s="72" t="s">
        <v>731</v>
      </c>
      <c r="L209" s="22">
        <v>34</v>
      </c>
      <c r="M209" s="22">
        <v>0</v>
      </c>
      <c r="N209" s="22">
        <v>0</v>
      </c>
      <c r="O209" s="22">
        <v>56</v>
      </c>
      <c r="P209" s="23">
        <f t="shared" si="15"/>
        <v>90</v>
      </c>
      <c r="Q209" s="22">
        <v>10</v>
      </c>
      <c r="R209" s="23">
        <f t="shared" si="13"/>
        <v>100</v>
      </c>
      <c r="S209" s="72" t="s">
        <v>731</v>
      </c>
      <c r="T209" s="74"/>
      <c r="U209" s="26"/>
    </row>
    <row r="210" spans="1:21" ht="14.25" x14ac:dyDescent="0.2">
      <c r="A210" t="s">
        <v>436</v>
      </c>
      <c r="B210" s="109" t="s">
        <v>437</v>
      </c>
      <c r="C210" t="s">
        <v>51</v>
      </c>
      <c r="D210" s="22">
        <v>63</v>
      </c>
      <c r="E210" s="22">
        <v>0</v>
      </c>
      <c r="F210" s="22">
        <v>0</v>
      </c>
      <c r="G210" s="22">
        <v>0</v>
      </c>
      <c r="H210" s="23">
        <f t="shared" si="14"/>
        <v>63</v>
      </c>
      <c r="I210" s="22">
        <v>0</v>
      </c>
      <c r="J210" s="23">
        <f t="shared" si="12"/>
        <v>63</v>
      </c>
      <c r="K210" s="72" t="s">
        <v>731</v>
      </c>
      <c r="L210" s="22">
        <v>100</v>
      </c>
      <c r="M210" s="22">
        <v>33</v>
      </c>
      <c r="N210" s="22">
        <v>0</v>
      </c>
      <c r="O210" s="22">
        <v>17</v>
      </c>
      <c r="P210" s="23">
        <f t="shared" si="15"/>
        <v>150</v>
      </c>
      <c r="Q210" s="22">
        <v>235</v>
      </c>
      <c r="R210" s="23">
        <f t="shared" si="13"/>
        <v>385</v>
      </c>
      <c r="S210" s="72" t="s">
        <v>731</v>
      </c>
      <c r="T210" s="74"/>
      <c r="U210" s="26"/>
    </row>
    <row r="211" spans="1:21" ht="14.25" x14ac:dyDescent="0.2">
      <c r="A211" t="s">
        <v>438</v>
      </c>
      <c r="B211" s="109" t="s">
        <v>439</v>
      </c>
      <c r="C211" t="s">
        <v>32</v>
      </c>
      <c r="D211" s="22">
        <v>25</v>
      </c>
      <c r="E211" s="22">
        <v>0</v>
      </c>
      <c r="F211" s="22">
        <v>0</v>
      </c>
      <c r="G211" s="22">
        <v>0</v>
      </c>
      <c r="H211" s="23">
        <f t="shared" si="14"/>
        <v>25</v>
      </c>
      <c r="I211" s="22">
        <v>0</v>
      </c>
      <c r="J211" s="23">
        <f t="shared" si="12"/>
        <v>25</v>
      </c>
      <c r="K211" s="72" t="s">
        <v>731</v>
      </c>
      <c r="L211" s="22">
        <v>33</v>
      </c>
      <c r="M211" s="22">
        <v>0</v>
      </c>
      <c r="N211" s="22">
        <v>0</v>
      </c>
      <c r="O211" s="22">
        <v>16</v>
      </c>
      <c r="P211" s="23">
        <f t="shared" si="15"/>
        <v>49</v>
      </c>
      <c r="Q211" s="22">
        <v>12</v>
      </c>
      <c r="R211" s="23">
        <f t="shared" si="13"/>
        <v>61</v>
      </c>
      <c r="S211" s="72" t="s">
        <v>731</v>
      </c>
      <c r="T211" s="74"/>
      <c r="U211" s="26"/>
    </row>
    <row r="212" spans="1:21" ht="14.25" x14ac:dyDescent="0.2">
      <c r="A212" t="s">
        <v>440</v>
      </c>
      <c r="B212" s="109" t="s">
        <v>441</v>
      </c>
      <c r="C212" t="s">
        <v>38</v>
      </c>
      <c r="D212" s="22">
        <v>351</v>
      </c>
      <c r="E212" s="22">
        <v>0</v>
      </c>
      <c r="F212" s="22">
        <v>0</v>
      </c>
      <c r="G212" s="22">
        <v>21</v>
      </c>
      <c r="H212" s="23">
        <f t="shared" si="14"/>
        <v>372</v>
      </c>
      <c r="I212" s="22">
        <v>0</v>
      </c>
      <c r="J212" s="23">
        <f t="shared" si="12"/>
        <v>372</v>
      </c>
      <c r="K212" s="72" t="s">
        <v>731</v>
      </c>
      <c r="L212" s="22">
        <v>114</v>
      </c>
      <c r="M212" s="22">
        <v>0</v>
      </c>
      <c r="N212" s="22">
        <v>0</v>
      </c>
      <c r="O212" s="22">
        <v>17</v>
      </c>
      <c r="P212" s="23">
        <f t="shared" si="15"/>
        <v>131</v>
      </c>
      <c r="Q212" s="22">
        <v>0</v>
      </c>
      <c r="R212" s="23">
        <f t="shared" si="13"/>
        <v>131</v>
      </c>
      <c r="S212" s="72" t="s">
        <v>731</v>
      </c>
      <c r="T212" s="74"/>
      <c r="U212" s="26"/>
    </row>
    <row r="213" spans="1:21" ht="14.25" x14ac:dyDescent="0.2">
      <c r="A213" t="s">
        <v>442</v>
      </c>
      <c r="B213" s="109" t="s">
        <v>443</v>
      </c>
      <c r="C213" t="s">
        <v>58</v>
      </c>
      <c r="D213" s="22">
        <v>3</v>
      </c>
      <c r="E213" s="22">
        <v>10</v>
      </c>
      <c r="F213" s="22">
        <v>0</v>
      </c>
      <c r="G213" s="22">
        <v>14</v>
      </c>
      <c r="H213" s="23">
        <f t="shared" si="14"/>
        <v>27</v>
      </c>
      <c r="I213" s="22">
        <v>60</v>
      </c>
      <c r="J213" s="23">
        <f t="shared" si="12"/>
        <v>87</v>
      </c>
      <c r="K213" s="72" t="s">
        <v>731</v>
      </c>
      <c r="L213" s="22">
        <v>3</v>
      </c>
      <c r="M213" s="22">
        <v>25</v>
      </c>
      <c r="N213" s="22">
        <v>0</v>
      </c>
      <c r="O213" s="22">
        <v>14</v>
      </c>
      <c r="P213" s="23">
        <f t="shared" si="15"/>
        <v>42</v>
      </c>
      <c r="Q213" s="22">
        <v>72</v>
      </c>
      <c r="R213" s="23">
        <f t="shared" si="13"/>
        <v>114</v>
      </c>
      <c r="S213" s="72" t="s">
        <v>731</v>
      </c>
      <c r="T213" s="74"/>
      <c r="U213" s="26"/>
    </row>
    <row r="214" spans="1:21" ht="14.25" x14ac:dyDescent="0.2">
      <c r="A214" t="s">
        <v>444</v>
      </c>
      <c r="B214" s="109" t="s">
        <v>445</v>
      </c>
      <c r="C214" t="s">
        <v>38</v>
      </c>
      <c r="D214" s="22">
        <v>52</v>
      </c>
      <c r="E214" s="22">
        <v>0</v>
      </c>
      <c r="F214" s="22">
        <v>0</v>
      </c>
      <c r="G214" s="22">
        <v>0</v>
      </c>
      <c r="H214" s="23">
        <f t="shared" si="14"/>
        <v>52</v>
      </c>
      <c r="I214" s="22">
        <v>81</v>
      </c>
      <c r="J214" s="23">
        <f t="shared" si="12"/>
        <v>133</v>
      </c>
      <c r="K214" s="72" t="s">
        <v>731</v>
      </c>
      <c r="L214" s="22">
        <v>125</v>
      </c>
      <c r="M214" s="22">
        <v>0</v>
      </c>
      <c r="N214" s="22">
        <v>0</v>
      </c>
      <c r="O214" s="22">
        <v>4</v>
      </c>
      <c r="P214" s="23">
        <f t="shared" si="15"/>
        <v>129</v>
      </c>
      <c r="Q214" s="22">
        <v>37</v>
      </c>
      <c r="R214" s="23">
        <f t="shared" si="13"/>
        <v>166</v>
      </c>
      <c r="S214" s="72" t="s">
        <v>731</v>
      </c>
      <c r="T214" s="74"/>
      <c r="U214" s="26"/>
    </row>
    <row r="215" spans="1:21" ht="14.25" x14ac:dyDescent="0.2">
      <c r="A215" t="s">
        <v>448</v>
      </c>
      <c r="B215" s="109" t="s">
        <v>449</v>
      </c>
      <c r="C215" t="s">
        <v>32</v>
      </c>
      <c r="D215" s="22">
        <v>15</v>
      </c>
      <c r="E215" s="22">
        <v>0</v>
      </c>
      <c r="F215" s="22">
        <v>0</v>
      </c>
      <c r="G215" s="22">
        <v>8</v>
      </c>
      <c r="H215" s="23">
        <f t="shared" si="14"/>
        <v>23</v>
      </c>
      <c r="I215" s="22">
        <v>0</v>
      </c>
      <c r="J215" s="23">
        <f t="shared" si="12"/>
        <v>23</v>
      </c>
      <c r="K215" s="72" t="s">
        <v>731</v>
      </c>
      <c r="L215" s="22">
        <v>16</v>
      </c>
      <c r="M215" s="22">
        <v>0</v>
      </c>
      <c r="N215" s="22">
        <v>0</v>
      </c>
      <c r="O215" s="22">
        <v>0</v>
      </c>
      <c r="P215" s="23">
        <f t="shared" si="15"/>
        <v>16</v>
      </c>
      <c r="Q215" s="22">
        <v>0</v>
      </c>
      <c r="R215" s="23">
        <f t="shared" si="13"/>
        <v>16</v>
      </c>
      <c r="S215" s="72" t="s">
        <v>731</v>
      </c>
      <c r="T215" s="74"/>
      <c r="U215" s="26"/>
    </row>
    <row r="216" spans="1:21" ht="14.25" x14ac:dyDescent="0.2">
      <c r="A216" t="s">
        <v>450</v>
      </c>
      <c r="B216" s="109" t="s">
        <v>451</v>
      </c>
      <c r="C216" t="s">
        <v>38</v>
      </c>
      <c r="D216" s="22">
        <v>32</v>
      </c>
      <c r="E216" s="22">
        <v>0</v>
      </c>
      <c r="F216" s="22">
        <v>0</v>
      </c>
      <c r="G216" s="22">
        <v>0</v>
      </c>
      <c r="H216" s="23">
        <f t="shared" si="14"/>
        <v>32</v>
      </c>
      <c r="I216" s="22">
        <v>66</v>
      </c>
      <c r="J216" s="23">
        <f t="shared" si="12"/>
        <v>98</v>
      </c>
      <c r="K216" s="72" t="s">
        <v>731</v>
      </c>
      <c r="L216" s="22">
        <v>16</v>
      </c>
      <c r="M216" s="22">
        <v>0</v>
      </c>
      <c r="N216" s="22">
        <v>0</v>
      </c>
      <c r="O216" s="22">
        <v>0</v>
      </c>
      <c r="P216" s="23">
        <f t="shared" si="15"/>
        <v>16</v>
      </c>
      <c r="Q216" s="22">
        <v>39</v>
      </c>
      <c r="R216" s="23">
        <f t="shared" si="13"/>
        <v>55</v>
      </c>
      <c r="S216" s="72" t="s">
        <v>731</v>
      </c>
      <c r="T216" s="74"/>
      <c r="U216" s="26"/>
    </row>
    <row r="217" spans="1:21" ht="14.25" x14ac:dyDescent="0.2">
      <c r="A217" t="s">
        <v>452</v>
      </c>
      <c r="B217" s="109" t="s">
        <v>453</v>
      </c>
      <c r="C217" t="s">
        <v>58</v>
      </c>
      <c r="D217" s="22">
        <v>147</v>
      </c>
      <c r="E217" s="22">
        <v>0</v>
      </c>
      <c r="F217" s="22">
        <v>0</v>
      </c>
      <c r="G217" s="22">
        <v>6</v>
      </c>
      <c r="H217" s="23">
        <f t="shared" si="14"/>
        <v>153</v>
      </c>
      <c r="I217" s="22">
        <v>0</v>
      </c>
      <c r="J217" s="23">
        <f t="shared" si="12"/>
        <v>153</v>
      </c>
      <c r="K217" s="72" t="s">
        <v>731</v>
      </c>
      <c r="L217" s="22">
        <v>23</v>
      </c>
      <c r="M217" s="22">
        <v>20</v>
      </c>
      <c r="N217" s="22">
        <v>0</v>
      </c>
      <c r="O217" s="22">
        <v>8</v>
      </c>
      <c r="P217" s="23">
        <f t="shared" si="15"/>
        <v>51</v>
      </c>
      <c r="Q217" s="22">
        <v>22</v>
      </c>
      <c r="R217" s="23">
        <f t="shared" si="13"/>
        <v>73</v>
      </c>
      <c r="S217" s="72" t="s">
        <v>731</v>
      </c>
      <c r="T217" s="74"/>
      <c r="U217" s="26"/>
    </row>
    <row r="218" spans="1:21" ht="14.25" x14ac:dyDescent="0.2">
      <c r="A218" t="s">
        <v>454</v>
      </c>
      <c r="B218" s="109" t="s">
        <v>455</v>
      </c>
      <c r="C218" t="s">
        <v>58</v>
      </c>
      <c r="D218" s="22">
        <v>65</v>
      </c>
      <c r="E218" s="22">
        <v>0</v>
      </c>
      <c r="F218" s="22">
        <v>0</v>
      </c>
      <c r="G218" s="22">
        <v>43</v>
      </c>
      <c r="H218" s="23">
        <f t="shared" si="14"/>
        <v>108</v>
      </c>
      <c r="I218" s="22">
        <v>0</v>
      </c>
      <c r="J218" s="23">
        <f t="shared" si="12"/>
        <v>108</v>
      </c>
      <c r="K218" s="72" t="s">
        <v>731</v>
      </c>
      <c r="L218" s="22">
        <v>20</v>
      </c>
      <c r="M218" s="22">
        <v>0</v>
      </c>
      <c r="N218" s="22">
        <v>0</v>
      </c>
      <c r="O218" s="22">
        <v>8</v>
      </c>
      <c r="P218" s="23">
        <f t="shared" si="15"/>
        <v>28</v>
      </c>
      <c r="Q218" s="22">
        <v>0</v>
      </c>
      <c r="R218" s="23">
        <f t="shared" si="13"/>
        <v>28</v>
      </c>
      <c r="S218" s="72" t="s">
        <v>731</v>
      </c>
      <c r="T218" s="74"/>
      <c r="U218" s="26"/>
    </row>
    <row r="219" spans="1:21" ht="14.25" x14ac:dyDescent="0.2">
      <c r="A219" t="s">
        <v>456</v>
      </c>
      <c r="B219" s="109" t="s">
        <v>457</v>
      </c>
      <c r="C219" t="s">
        <v>38</v>
      </c>
      <c r="D219" s="22">
        <v>2</v>
      </c>
      <c r="E219" s="22">
        <v>0</v>
      </c>
      <c r="F219" s="22">
        <v>0</v>
      </c>
      <c r="G219" s="22">
        <v>3</v>
      </c>
      <c r="H219" s="23">
        <f t="shared" si="14"/>
        <v>5</v>
      </c>
      <c r="I219" s="22">
        <v>0</v>
      </c>
      <c r="J219" s="23">
        <f t="shared" si="12"/>
        <v>5</v>
      </c>
      <c r="K219" s="72" t="s">
        <v>731</v>
      </c>
      <c r="L219" s="22">
        <v>39</v>
      </c>
      <c r="M219" s="22">
        <v>0</v>
      </c>
      <c r="N219" s="22">
        <v>0</v>
      </c>
      <c r="O219" s="22">
        <v>17</v>
      </c>
      <c r="P219" s="23">
        <f t="shared" si="15"/>
        <v>56</v>
      </c>
      <c r="Q219" s="22">
        <v>0</v>
      </c>
      <c r="R219" s="23">
        <f t="shared" si="13"/>
        <v>56</v>
      </c>
      <c r="S219" s="72" t="s">
        <v>731</v>
      </c>
      <c r="T219" s="74"/>
      <c r="U219" s="26"/>
    </row>
    <row r="220" spans="1:21" ht="14.25" x14ac:dyDescent="0.2">
      <c r="A220" t="s">
        <v>458</v>
      </c>
      <c r="B220" s="109" t="s">
        <v>459</v>
      </c>
      <c r="C220" t="s">
        <v>38</v>
      </c>
      <c r="D220" s="22">
        <v>6</v>
      </c>
      <c r="E220" s="22">
        <v>0</v>
      </c>
      <c r="F220" s="22">
        <v>0</v>
      </c>
      <c r="G220" s="22">
        <v>0</v>
      </c>
      <c r="H220" s="23">
        <f t="shared" si="14"/>
        <v>6</v>
      </c>
      <c r="I220" s="22">
        <v>0</v>
      </c>
      <c r="J220" s="23">
        <f t="shared" si="12"/>
        <v>6</v>
      </c>
      <c r="K220" s="72" t="s">
        <v>731</v>
      </c>
      <c r="L220" s="22">
        <v>55</v>
      </c>
      <c r="M220" s="22">
        <v>0</v>
      </c>
      <c r="N220" s="22">
        <v>0</v>
      </c>
      <c r="O220" s="22">
        <v>21</v>
      </c>
      <c r="P220" s="23">
        <f t="shared" si="15"/>
        <v>76</v>
      </c>
      <c r="Q220" s="22">
        <v>0</v>
      </c>
      <c r="R220" s="23">
        <f t="shared" si="13"/>
        <v>76</v>
      </c>
      <c r="S220" s="72" t="s">
        <v>731</v>
      </c>
      <c r="T220" s="74"/>
      <c r="U220" s="26"/>
    </row>
    <row r="221" spans="1:21" ht="14.25" x14ac:dyDescent="0.2">
      <c r="A221" t="s">
        <v>460</v>
      </c>
      <c r="B221" s="109" t="s">
        <v>461</v>
      </c>
      <c r="C221" t="s">
        <v>35</v>
      </c>
      <c r="D221" s="22">
        <v>26</v>
      </c>
      <c r="E221" s="22">
        <v>0</v>
      </c>
      <c r="F221" s="22">
        <v>0</v>
      </c>
      <c r="G221" s="22">
        <v>0</v>
      </c>
      <c r="H221" s="23">
        <f t="shared" si="14"/>
        <v>26</v>
      </c>
      <c r="I221" s="22">
        <v>0</v>
      </c>
      <c r="J221" s="23">
        <f t="shared" si="12"/>
        <v>26</v>
      </c>
      <c r="K221" s="72" t="s">
        <v>731</v>
      </c>
      <c r="L221" s="22">
        <v>20</v>
      </c>
      <c r="M221" s="22">
        <v>0</v>
      </c>
      <c r="N221" s="22">
        <v>0</v>
      </c>
      <c r="O221" s="22">
        <v>11</v>
      </c>
      <c r="P221" s="23">
        <f t="shared" si="15"/>
        <v>31</v>
      </c>
      <c r="Q221" s="22">
        <v>0</v>
      </c>
      <c r="R221" s="23">
        <f t="shared" si="13"/>
        <v>31</v>
      </c>
      <c r="S221" s="72" t="s">
        <v>731</v>
      </c>
      <c r="T221" s="74"/>
      <c r="U221" s="26"/>
    </row>
    <row r="222" spans="1:21" ht="14.25" x14ac:dyDescent="0.2">
      <c r="A222" t="s">
        <v>462</v>
      </c>
      <c r="B222" s="109" t="s">
        <v>463</v>
      </c>
      <c r="C222" t="s">
        <v>32</v>
      </c>
      <c r="D222" s="22">
        <v>33</v>
      </c>
      <c r="E222" s="22">
        <v>0</v>
      </c>
      <c r="F222" s="22">
        <v>0</v>
      </c>
      <c r="G222" s="22">
        <v>18</v>
      </c>
      <c r="H222" s="23">
        <f t="shared" si="14"/>
        <v>51</v>
      </c>
      <c r="I222" s="22">
        <v>0</v>
      </c>
      <c r="J222" s="23">
        <f t="shared" si="12"/>
        <v>51</v>
      </c>
      <c r="K222" s="72" t="s">
        <v>731</v>
      </c>
      <c r="L222" s="22">
        <v>11</v>
      </c>
      <c r="M222" s="22">
        <v>0</v>
      </c>
      <c r="N222" s="22">
        <v>0</v>
      </c>
      <c r="O222" s="22">
        <v>12</v>
      </c>
      <c r="P222" s="23">
        <f t="shared" si="15"/>
        <v>23</v>
      </c>
      <c r="Q222" s="22">
        <v>0</v>
      </c>
      <c r="R222" s="23">
        <f t="shared" si="13"/>
        <v>23</v>
      </c>
      <c r="S222" s="72" t="s">
        <v>731</v>
      </c>
      <c r="T222" s="74"/>
      <c r="U222" s="26"/>
    </row>
    <row r="223" spans="1:21" ht="14.25" x14ac:dyDescent="0.2">
      <c r="A223" t="s">
        <v>464</v>
      </c>
      <c r="B223" s="109" t="s">
        <v>465</v>
      </c>
      <c r="C223" t="s">
        <v>38</v>
      </c>
      <c r="D223" s="22">
        <v>66</v>
      </c>
      <c r="E223" s="22">
        <v>0</v>
      </c>
      <c r="F223" s="22">
        <v>0</v>
      </c>
      <c r="G223" s="22">
        <v>42</v>
      </c>
      <c r="H223" s="23">
        <f t="shared" si="14"/>
        <v>108</v>
      </c>
      <c r="I223" s="22">
        <v>0</v>
      </c>
      <c r="J223" s="23">
        <f t="shared" si="12"/>
        <v>108</v>
      </c>
      <c r="K223" s="72" t="s">
        <v>731</v>
      </c>
      <c r="L223" s="22">
        <v>29</v>
      </c>
      <c r="M223" s="22">
        <v>3</v>
      </c>
      <c r="N223" s="22">
        <v>0</v>
      </c>
      <c r="O223" s="22">
        <v>7</v>
      </c>
      <c r="P223" s="23">
        <f t="shared" si="15"/>
        <v>39</v>
      </c>
      <c r="Q223" s="22">
        <v>0</v>
      </c>
      <c r="R223" s="23">
        <f t="shared" si="13"/>
        <v>39</v>
      </c>
      <c r="S223" s="72" t="s">
        <v>731</v>
      </c>
      <c r="T223" s="74"/>
      <c r="U223" s="26"/>
    </row>
    <row r="224" spans="1:21" ht="14.25" x14ac:dyDescent="0.2">
      <c r="A224" t="s">
        <v>466</v>
      </c>
      <c r="B224" s="109" t="s">
        <v>467</v>
      </c>
      <c r="C224" t="s">
        <v>58</v>
      </c>
      <c r="D224" s="22">
        <v>208</v>
      </c>
      <c r="E224" s="22">
        <v>0</v>
      </c>
      <c r="F224" s="22">
        <v>0</v>
      </c>
      <c r="G224" s="22">
        <v>14</v>
      </c>
      <c r="H224" s="23">
        <f t="shared" si="14"/>
        <v>222</v>
      </c>
      <c r="I224" s="22">
        <v>4</v>
      </c>
      <c r="J224" s="23">
        <f t="shared" si="12"/>
        <v>226</v>
      </c>
      <c r="K224" s="72" t="s">
        <v>731</v>
      </c>
      <c r="L224" s="22">
        <v>94</v>
      </c>
      <c r="M224" s="22">
        <v>0</v>
      </c>
      <c r="N224" s="22">
        <v>0</v>
      </c>
      <c r="O224" s="22">
        <v>16</v>
      </c>
      <c r="P224" s="23">
        <f t="shared" si="15"/>
        <v>110</v>
      </c>
      <c r="Q224" s="22">
        <v>14</v>
      </c>
      <c r="R224" s="23">
        <f t="shared" si="13"/>
        <v>124</v>
      </c>
      <c r="S224" s="72" t="s">
        <v>731</v>
      </c>
      <c r="T224" s="74"/>
      <c r="U224" s="26"/>
    </row>
    <row r="225" spans="1:21" ht="14.25" x14ac:dyDescent="0.2">
      <c r="A225" t="s">
        <v>468</v>
      </c>
      <c r="B225" s="109" t="s">
        <v>469</v>
      </c>
      <c r="C225" t="s">
        <v>35</v>
      </c>
      <c r="D225" s="22">
        <v>4</v>
      </c>
      <c r="E225" s="22">
        <v>0</v>
      </c>
      <c r="F225" s="22">
        <v>0</v>
      </c>
      <c r="G225" s="22">
        <v>18</v>
      </c>
      <c r="H225" s="23">
        <f t="shared" si="14"/>
        <v>22</v>
      </c>
      <c r="I225" s="22">
        <v>0</v>
      </c>
      <c r="J225" s="23">
        <f t="shared" si="12"/>
        <v>22</v>
      </c>
      <c r="K225" s="72" t="s">
        <v>731</v>
      </c>
      <c r="L225" s="22">
        <v>65</v>
      </c>
      <c r="M225" s="22">
        <v>0</v>
      </c>
      <c r="N225" s="22">
        <v>0</v>
      </c>
      <c r="O225" s="22">
        <v>18</v>
      </c>
      <c r="P225" s="23">
        <f t="shared" si="15"/>
        <v>83</v>
      </c>
      <c r="Q225" s="22">
        <v>20</v>
      </c>
      <c r="R225" s="23">
        <f t="shared" si="13"/>
        <v>103</v>
      </c>
      <c r="S225" s="72" t="s">
        <v>731</v>
      </c>
      <c r="T225" s="74"/>
      <c r="U225" s="26"/>
    </row>
    <row r="226" spans="1:21" ht="14.25" x14ac:dyDescent="0.2">
      <c r="A226" t="s">
        <v>470</v>
      </c>
      <c r="B226" s="109" t="s">
        <v>471</v>
      </c>
      <c r="C226" t="s">
        <v>58</v>
      </c>
      <c r="D226" s="22">
        <v>64</v>
      </c>
      <c r="E226" s="22">
        <v>0</v>
      </c>
      <c r="F226" s="22">
        <v>0</v>
      </c>
      <c r="G226" s="22">
        <v>18</v>
      </c>
      <c r="H226" s="23">
        <f t="shared" si="14"/>
        <v>82</v>
      </c>
      <c r="I226" s="22">
        <v>0</v>
      </c>
      <c r="J226" s="23">
        <f t="shared" si="12"/>
        <v>82</v>
      </c>
      <c r="K226" s="72" t="s">
        <v>731</v>
      </c>
      <c r="L226" s="22">
        <v>20</v>
      </c>
      <c r="M226" s="22">
        <v>0</v>
      </c>
      <c r="N226" s="22">
        <v>0</v>
      </c>
      <c r="O226" s="22">
        <v>7</v>
      </c>
      <c r="P226" s="23">
        <f t="shared" si="15"/>
        <v>27</v>
      </c>
      <c r="Q226" s="22">
        <v>0</v>
      </c>
      <c r="R226" s="23">
        <f t="shared" si="13"/>
        <v>27</v>
      </c>
      <c r="S226" s="72" t="s">
        <v>731</v>
      </c>
      <c r="T226" s="74"/>
      <c r="U226" s="26"/>
    </row>
    <row r="227" spans="1:21" ht="14.25" x14ac:dyDescent="0.2">
      <c r="A227" t="s">
        <v>472</v>
      </c>
      <c r="B227" s="109" t="s">
        <v>473</v>
      </c>
      <c r="C227" t="s">
        <v>38</v>
      </c>
      <c r="D227" s="22">
        <v>62</v>
      </c>
      <c r="E227" s="22">
        <v>0</v>
      </c>
      <c r="F227" s="22">
        <v>0</v>
      </c>
      <c r="G227" s="22">
        <v>12</v>
      </c>
      <c r="H227" s="23">
        <f t="shared" si="14"/>
        <v>74</v>
      </c>
      <c r="I227" s="22">
        <v>0</v>
      </c>
      <c r="J227" s="23">
        <f t="shared" si="12"/>
        <v>74</v>
      </c>
      <c r="K227" s="72" t="s">
        <v>731</v>
      </c>
      <c r="L227" s="22">
        <v>0</v>
      </c>
      <c r="M227" s="22">
        <v>23</v>
      </c>
      <c r="N227" s="22">
        <v>0</v>
      </c>
      <c r="O227" s="22">
        <v>8</v>
      </c>
      <c r="P227" s="23">
        <f t="shared" si="15"/>
        <v>31</v>
      </c>
      <c r="Q227" s="22">
        <v>0</v>
      </c>
      <c r="R227" s="23">
        <f t="shared" si="13"/>
        <v>31</v>
      </c>
      <c r="S227" s="72" t="s">
        <v>731</v>
      </c>
      <c r="T227" s="74"/>
      <c r="U227" s="26"/>
    </row>
    <row r="228" spans="1:21" ht="14.25" x14ac:dyDescent="0.2">
      <c r="A228" t="s">
        <v>474</v>
      </c>
      <c r="B228" s="109" t="s">
        <v>475</v>
      </c>
      <c r="C228" t="s">
        <v>51</v>
      </c>
      <c r="D228" s="22">
        <v>120</v>
      </c>
      <c r="E228" s="22">
        <v>10</v>
      </c>
      <c r="F228" s="22">
        <v>0</v>
      </c>
      <c r="G228" s="22">
        <v>0</v>
      </c>
      <c r="H228" s="23">
        <f t="shared" si="14"/>
        <v>130</v>
      </c>
      <c r="I228" s="22">
        <v>138</v>
      </c>
      <c r="J228" s="23">
        <f t="shared" si="12"/>
        <v>268</v>
      </c>
      <c r="K228" s="72" t="s">
        <v>731</v>
      </c>
      <c r="L228" s="22">
        <v>109</v>
      </c>
      <c r="M228" s="22">
        <v>4</v>
      </c>
      <c r="N228" s="22">
        <v>0</v>
      </c>
      <c r="O228" s="22">
        <v>0</v>
      </c>
      <c r="P228" s="23">
        <f t="shared" si="15"/>
        <v>113</v>
      </c>
      <c r="Q228" s="22">
        <v>87</v>
      </c>
      <c r="R228" s="23">
        <f t="shared" si="13"/>
        <v>200</v>
      </c>
      <c r="S228" s="72" t="s">
        <v>731</v>
      </c>
      <c r="T228" s="74"/>
      <c r="U228" s="26"/>
    </row>
    <row r="229" spans="1:21" ht="14.25" x14ac:dyDescent="0.2">
      <c r="A229" t="s">
        <v>476</v>
      </c>
      <c r="B229" s="109" t="s">
        <v>477</v>
      </c>
      <c r="C229" t="s">
        <v>58</v>
      </c>
      <c r="D229" s="22">
        <v>31</v>
      </c>
      <c r="E229" s="22">
        <v>0</v>
      </c>
      <c r="F229" s="22">
        <v>0</v>
      </c>
      <c r="G229" s="22">
        <v>9</v>
      </c>
      <c r="H229" s="23">
        <f t="shared" si="14"/>
        <v>40</v>
      </c>
      <c r="I229" s="22">
        <v>0</v>
      </c>
      <c r="J229" s="23">
        <f t="shared" si="12"/>
        <v>40</v>
      </c>
      <c r="K229" s="72" t="s">
        <v>731</v>
      </c>
      <c r="L229" s="22">
        <v>76</v>
      </c>
      <c r="M229" s="22">
        <v>0</v>
      </c>
      <c r="N229" s="22">
        <v>0</v>
      </c>
      <c r="O229" s="22">
        <v>13</v>
      </c>
      <c r="P229" s="23">
        <f t="shared" si="15"/>
        <v>89</v>
      </c>
      <c r="Q229" s="22">
        <v>198</v>
      </c>
      <c r="R229" s="23">
        <f t="shared" si="13"/>
        <v>287</v>
      </c>
      <c r="S229" s="72" t="s">
        <v>731</v>
      </c>
      <c r="T229" s="74"/>
      <c r="U229" s="26"/>
    </row>
    <row r="230" spans="1:21" ht="14.25" x14ac:dyDescent="0.2">
      <c r="A230" t="s">
        <v>478</v>
      </c>
      <c r="B230" s="109" t="s">
        <v>479</v>
      </c>
      <c r="C230" t="s">
        <v>32</v>
      </c>
      <c r="D230" s="22">
        <v>66</v>
      </c>
      <c r="E230" s="22">
        <v>0</v>
      </c>
      <c r="F230" s="22">
        <v>0</v>
      </c>
      <c r="G230" s="22">
        <v>54</v>
      </c>
      <c r="H230" s="23">
        <f t="shared" si="14"/>
        <v>120</v>
      </c>
      <c r="I230" s="22">
        <v>0</v>
      </c>
      <c r="J230" s="23">
        <f t="shared" si="12"/>
        <v>120</v>
      </c>
      <c r="K230" s="72" t="s">
        <v>731</v>
      </c>
      <c r="L230" s="22">
        <v>78</v>
      </c>
      <c r="M230" s="22">
        <v>0</v>
      </c>
      <c r="N230" s="22">
        <v>0</v>
      </c>
      <c r="O230" s="22">
        <v>8</v>
      </c>
      <c r="P230" s="23">
        <f t="shared" si="15"/>
        <v>86</v>
      </c>
      <c r="Q230" s="22">
        <v>0</v>
      </c>
      <c r="R230" s="23">
        <f t="shared" si="13"/>
        <v>86</v>
      </c>
      <c r="S230" s="72" t="s">
        <v>731</v>
      </c>
      <c r="T230" s="74"/>
      <c r="U230" s="26"/>
    </row>
    <row r="231" spans="1:21" ht="14.25" x14ac:dyDescent="0.2">
      <c r="A231" t="s">
        <v>480</v>
      </c>
      <c r="B231" s="109" t="s">
        <v>481</v>
      </c>
      <c r="C231" t="s">
        <v>32</v>
      </c>
      <c r="D231" s="22">
        <v>56</v>
      </c>
      <c r="E231" s="22">
        <v>0</v>
      </c>
      <c r="F231" s="22">
        <v>0</v>
      </c>
      <c r="G231" s="22">
        <v>13</v>
      </c>
      <c r="H231" s="23">
        <f t="shared" si="14"/>
        <v>69</v>
      </c>
      <c r="I231" s="22">
        <v>0</v>
      </c>
      <c r="J231" s="23">
        <f t="shared" si="12"/>
        <v>69</v>
      </c>
      <c r="K231" s="72" t="s">
        <v>731</v>
      </c>
      <c r="L231" s="22">
        <v>56</v>
      </c>
      <c r="M231" s="22">
        <v>12</v>
      </c>
      <c r="N231" s="22">
        <v>0</v>
      </c>
      <c r="O231" s="22">
        <v>50</v>
      </c>
      <c r="P231" s="23">
        <f t="shared" si="15"/>
        <v>118</v>
      </c>
      <c r="Q231" s="22">
        <v>0</v>
      </c>
      <c r="R231" s="23">
        <f t="shared" si="13"/>
        <v>118</v>
      </c>
      <c r="S231" s="72" t="s">
        <v>731</v>
      </c>
      <c r="T231" s="74"/>
      <c r="U231" s="26"/>
    </row>
    <row r="232" spans="1:21" ht="14.25" x14ac:dyDescent="0.2">
      <c r="A232" t="s">
        <v>623</v>
      </c>
      <c r="B232" s="109" t="s">
        <v>482</v>
      </c>
      <c r="C232" t="s">
        <v>32</v>
      </c>
      <c r="D232" s="22">
        <v>0</v>
      </c>
      <c r="E232" s="22">
        <v>0</v>
      </c>
      <c r="F232" s="22">
        <v>0</v>
      </c>
      <c r="G232" s="22">
        <v>0</v>
      </c>
      <c r="H232" s="23">
        <f t="shared" si="14"/>
        <v>0</v>
      </c>
      <c r="I232" s="22">
        <v>0</v>
      </c>
      <c r="J232" s="23">
        <f t="shared" si="12"/>
        <v>0</v>
      </c>
      <c r="K232" s="72" t="s">
        <v>731</v>
      </c>
      <c r="L232" s="22">
        <v>68</v>
      </c>
      <c r="M232" s="22">
        <v>0</v>
      </c>
      <c r="N232" s="22">
        <v>0</v>
      </c>
      <c r="O232" s="22">
        <v>0</v>
      </c>
      <c r="P232" s="23">
        <f t="shared" si="15"/>
        <v>68</v>
      </c>
      <c r="Q232" s="22">
        <v>0</v>
      </c>
      <c r="R232" s="23">
        <f t="shared" si="13"/>
        <v>68</v>
      </c>
      <c r="S232" s="72" t="s">
        <v>731</v>
      </c>
      <c r="T232" s="74"/>
      <c r="U232" s="26"/>
    </row>
    <row r="233" spans="1:21" ht="14.25" x14ac:dyDescent="0.2">
      <c r="A233" t="s">
        <v>483</v>
      </c>
      <c r="B233" s="109" t="s">
        <v>484</v>
      </c>
      <c r="C233" t="s">
        <v>32</v>
      </c>
      <c r="D233" s="22">
        <v>54</v>
      </c>
      <c r="E233" s="22">
        <v>0</v>
      </c>
      <c r="F233" s="22">
        <v>0</v>
      </c>
      <c r="G233" s="22">
        <v>6</v>
      </c>
      <c r="H233" s="23">
        <f t="shared" si="14"/>
        <v>60</v>
      </c>
      <c r="I233" s="22">
        <v>0</v>
      </c>
      <c r="J233" s="23">
        <f t="shared" si="12"/>
        <v>60</v>
      </c>
      <c r="K233" s="72" t="s">
        <v>731</v>
      </c>
      <c r="L233" s="22">
        <v>95</v>
      </c>
      <c r="M233" s="22">
        <v>0</v>
      </c>
      <c r="N233" s="22">
        <v>0</v>
      </c>
      <c r="O233" s="22">
        <v>2</v>
      </c>
      <c r="P233" s="23">
        <f t="shared" si="15"/>
        <v>97</v>
      </c>
      <c r="Q233" s="22">
        <v>0</v>
      </c>
      <c r="R233" s="23">
        <f t="shared" si="13"/>
        <v>97</v>
      </c>
      <c r="S233" s="72" t="s">
        <v>731</v>
      </c>
      <c r="T233" s="74"/>
      <c r="U233" s="26"/>
    </row>
    <row r="234" spans="1:21" ht="14.25" x14ac:dyDescent="0.2">
      <c r="A234" t="s">
        <v>485</v>
      </c>
      <c r="B234" s="109" t="s">
        <v>486</v>
      </c>
      <c r="C234" t="s">
        <v>35</v>
      </c>
      <c r="D234" s="22">
        <v>0</v>
      </c>
      <c r="E234" s="22">
        <v>0</v>
      </c>
      <c r="F234" s="22">
        <v>0</v>
      </c>
      <c r="G234" s="22">
        <v>0</v>
      </c>
      <c r="H234" s="23">
        <f t="shared" si="14"/>
        <v>0</v>
      </c>
      <c r="I234" s="22">
        <v>0</v>
      </c>
      <c r="J234" s="23">
        <f t="shared" si="12"/>
        <v>0</v>
      </c>
      <c r="K234" s="72" t="s">
        <v>731</v>
      </c>
      <c r="L234" s="22">
        <v>9</v>
      </c>
      <c r="M234" s="22">
        <v>0</v>
      </c>
      <c r="N234" s="22">
        <v>0</v>
      </c>
      <c r="O234" s="22">
        <v>9</v>
      </c>
      <c r="P234" s="23">
        <f t="shared" si="15"/>
        <v>18</v>
      </c>
      <c r="Q234" s="22">
        <v>18</v>
      </c>
      <c r="R234" s="23">
        <f t="shared" si="13"/>
        <v>36</v>
      </c>
      <c r="S234" s="72" t="s">
        <v>731</v>
      </c>
      <c r="T234" s="74"/>
      <c r="U234" s="26"/>
    </row>
    <row r="235" spans="1:21" ht="14.25" x14ac:dyDescent="0.2">
      <c r="A235" t="s">
        <v>487</v>
      </c>
      <c r="B235" s="109" t="s">
        <v>488</v>
      </c>
      <c r="C235" t="s">
        <v>38</v>
      </c>
      <c r="D235" s="22">
        <v>131</v>
      </c>
      <c r="E235" s="22">
        <v>0</v>
      </c>
      <c r="F235" s="22">
        <v>0</v>
      </c>
      <c r="G235" s="22">
        <v>6</v>
      </c>
      <c r="H235" s="23">
        <f t="shared" si="14"/>
        <v>137</v>
      </c>
      <c r="I235" s="22">
        <v>0</v>
      </c>
      <c r="J235" s="23">
        <f t="shared" si="12"/>
        <v>137</v>
      </c>
      <c r="K235" s="72" t="s">
        <v>731</v>
      </c>
      <c r="L235" s="22">
        <v>55</v>
      </c>
      <c r="M235" s="22">
        <v>0</v>
      </c>
      <c r="N235" s="22">
        <v>0</v>
      </c>
      <c r="O235" s="22">
        <v>0</v>
      </c>
      <c r="P235" s="23">
        <f t="shared" si="15"/>
        <v>55</v>
      </c>
      <c r="Q235" s="22">
        <v>0</v>
      </c>
      <c r="R235" s="23">
        <f t="shared" si="13"/>
        <v>55</v>
      </c>
      <c r="S235" s="72" t="s">
        <v>731</v>
      </c>
      <c r="T235" s="74"/>
      <c r="U235" s="26"/>
    </row>
    <row r="236" spans="1:21" ht="14.25" x14ac:dyDescent="0.2">
      <c r="A236" t="s">
        <v>489</v>
      </c>
      <c r="B236" s="109" t="s">
        <v>490</v>
      </c>
      <c r="C236" t="s">
        <v>38</v>
      </c>
      <c r="D236" s="22">
        <v>0</v>
      </c>
      <c r="E236" s="22">
        <v>0</v>
      </c>
      <c r="F236" s="22">
        <v>0</v>
      </c>
      <c r="G236" s="22">
        <v>0</v>
      </c>
      <c r="H236" s="23">
        <f t="shared" si="14"/>
        <v>0</v>
      </c>
      <c r="I236" s="22">
        <v>6</v>
      </c>
      <c r="J236" s="23">
        <f t="shared" si="12"/>
        <v>6</v>
      </c>
      <c r="K236" s="72" t="s">
        <v>731</v>
      </c>
      <c r="L236" s="22">
        <v>0</v>
      </c>
      <c r="M236" s="22">
        <v>0</v>
      </c>
      <c r="N236" s="22">
        <v>0</v>
      </c>
      <c r="O236" s="22">
        <v>12</v>
      </c>
      <c r="P236" s="23">
        <f t="shared" si="15"/>
        <v>12</v>
      </c>
      <c r="Q236" s="22">
        <v>4</v>
      </c>
      <c r="R236" s="23">
        <f t="shared" si="13"/>
        <v>16</v>
      </c>
      <c r="S236" s="72" t="s">
        <v>731</v>
      </c>
      <c r="T236" s="74"/>
      <c r="U236" s="26"/>
    </row>
    <row r="237" spans="1:21" ht="14.25" x14ac:dyDescent="0.2">
      <c r="A237" t="s">
        <v>677</v>
      </c>
      <c r="B237" s="109" t="s">
        <v>491</v>
      </c>
      <c r="C237" t="s">
        <v>32</v>
      </c>
      <c r="D237" s="22">
        <v>0</v>
      </c>
      <c r="E237" s="22">
        <v>0</v>
      </c>
      <c r="F237" s="22">
        <v>0</v>
      </c>
      <c r="G237" s="22">
        <v>0</v>
      </c>
      <c r="H237" s="23">
        <f t="shared" si="14"/>
        <v>0</v>
      </c>
      <c r="I237" s="22">
        <v>0</v>
      </c>
      <c r="J237" s="23">
        <f t="shared" si="12"/>
        <v>0</v>
      </c>
      <c r="K237" s="72" t="s">
        <v>731</v>
      </c>
      <c r="L237" s="22">
        <v>2</v>
      </c>
      <c r="M237" s="22">
        <v>0</v>
      </c>
      <c r="N237" s="22">
        <v>0</v>
      </c>
      <c r="O237" s="22">
        <v>0</v>
      </c>
      <c r="P237" s="23">
        <f t="shared" si="15"/>
        <v>2</v>
      </c>
      <c r="Q237" s="22">
        <v>0</v>
      </c>
      <c r="R237" s="23">
        <f t="shared" si="13"/>
        <v>2</v>
      </c>
      <c r="S237" s="72" t="s">
        <v>731</v>
      </c>
      <c r="T237" s="74"/>
      <c r="U237" s="26"/>
    </row>
    <row r="238" spans="1:21" ht="14.25" x14ac:dyDescent="0.2">
      <c r="A238" t="s">
        <v>492</v>
      </c>
      <c r="B238" s="109" t="s">
        <v>493</v>
      </c>
      <c r="C238" t="s">
        <v>35</v>
      </c>
      <c r="D238" s="22">
        <v>76</v>
      </c>
      <c r="E238" s="22">
        <v>0</v>
      </c>
      <c r="F238" s="22">
        <v>0</v>
      </c>
      <c r="G238" s="22">
        <v>56</v>
      </c>
      <c r="H238" s="23">
        <f t="shared" si="14"/>
        <v>132</v>
      </c>
      <c r="I238" s="22">
        <v>0</v>
      </c>
      <c r="J238" s="23">
        <f t="shared" si="12"/>
        <v>132</v>
      </c>
      <c r="K238" s="72" t="s">
        <v>731</v>
      </c>
      <c r="L238" s="22">
        <v>36</v>
      </c>
      <c r="M238" s="22">
        <v>0</v>
      </c>
      <c r="N238" s="22">
        <v>0</v>
      </c>
      <c r="O238" s="22">
        <v>13</v>
      </c>
      <c r="P238" s="23">
        <f t="shared" si="15"/>
        <v>49</v>
      </c>
      <c r="Q238" s="22">
        <v>0</v>
      </c>
      <c r="R238" s="23">
        <f t="shared" si="13"/>
        <v>49</v>
      </c>
      <c r="S238" s="72" t="s">
        <v>731</v>
      </c>
      <c r="T238" s="74"/>
      <c r="U238" s="26"/>
    </row>
    <row r="239" spans="1:21" ht="14.25" x14ac:dyDescent="0.2">
      <c r="A239" t="s">
        <v>494</v>
      </c>
      <c r="B239" s="109" t="s">
        <v>495</v>
      </c>
      <c r="C239" t="s">
        <v>51</v>
      </c>
      <c r="D239" s="22">
        <v>64</v>
      </c>
      <c r="E239" s="22">
        <v>0</v>
      </c>
      <c r="F239" s="22">
        <v>0</v>
      </c>
      <c r="G239" s="22">
        <v>0</v>
      </c>
      <c r="H239" s="23">
        <f t="shared" si="14"/>
        <v>64</v>
      </c>
      <c r="I239" s="22">
        <v>149</v>
      </c>
      <c r="J239" s="23">
        <f t="shared" si="12"/>
        <v>213</v>
      </c>
      <c r="K239" s="72" t="s">
        <v>731</v>
      </c>
      <c r="L239" s="22">
        <v>73</v>
      </c>
      <c r="M239" s="22">
        <v>12</v>
      </c>
      <c r="N239" s="22">
        <v>0</v>
      </c>
      <c r="O239" s="22">
        <v>7</v>
      </c>
      <c r="P239" s="23">
        <f t="shared" si="15"/>
        <v>92</v>
      </c>
      <c r="Q239" s="22">
        <v>207</v>
      </c>
      <c r="R239" s="23">
        <f t="shared" si="13"/>
        <v>299</v>
      </c>
      <c r="S239" s="72" t="s">
        <v>731</v>
      </c>
      <c r="T239" s="74"/>
      <c r="U239" s="26"/>
    </row>
    <row r="240" spans="1:21" ht="14.25" x14ac:dyDescent="0.2">
      <c r="A240" t="s">
        <v>496</v>
      </c>
      <c r="B240" s="109" t="s">
        <v>497</v>
      </c>
      <c r="C240" t="s">
        <v>38</v>
      </c>
      <c r="D240" s="22">
        <v>43</v>
      </c>
      <c r="E240" s="22">
        <v>0</v>
      </c>
      <c r="F240" s="22">
        <v>0</v>
      </c>
      <c r="G240" s="22">
        <v>0</v>
      </c>
      <c r="H240" s="23">
        <f t="shared" si="14"/>
        <v>43</v>
      </c>
      <c r="I240" s="22">
        <v>344</v>
      </c>
      <c r="J240" s="23">
        <f t="shared" si="12"/>
        <v>387</v>
      </c>
      <c r="K240" s="72" t="s">
        <v>662</v>
      </c>
      <c r="L240" s="22">
        <v>41</v>
      </c>
      <c r="M240" s="22">
        <v>8</v>
      </c>
      <c r="N240" s="22">
        <v>0</v>
      </c>
      <c r="O240" s="22">
        <v>0</v>
      </c>
      <c r="P240" s="23">
        <f t="shared" si="15"/>
        <v>49</v>
      </c>
      <c r="Q240" s="22">
        <v>97</v>
      </c>
      <c r="R240" s="23">
        <f t="shared" si="13"/>
        <v>146</v>
      </c>
      <c r="S240" s="72" t="s">
        <v>731</v>
      </c>
      <c r="T240" s="74"/>
      <c r="U240" s="26"/>
    </row>
    <row r="241" spans="1:21" ht="14.25" x14ac:dyDescent="0.2">
      <c r="A241" t="s">
        <v>498</v>
      </c>
      <c r="B241" s="109" t="s">
        <v>499</v>
      </c>
      <c r="C241" t="s">
        <v>38</v>
      </c>
      <c r="D241" s="22">
        <v>133</v>
      </c>
      <c r="E241" s="22">
        <v>0</v>
      </c>
      <c r="F241" s="22">
        <v>0</v>
      </c>
      <c r="G241" s="22">
        <v>46</v>
      </c>
      <c r="H241" s="23">
        <f t="shared" si="14"/>
        <v>179</v>
      </c>
      <c r="I241" s="22">
        <v>0</v>
      </c>
      <c r="J241" s="23">
        <f t="shared" si="12"/>
        <v>179</v>
      </c>
      <c r="K241" s="72" t="s">
        <v>731</v>
      </c>
      <c r="L241" s="22">
        <v>123</v>
      </c>
      <c r="M241" s="22">
        <v>0</v>
      </c>
      <c r="N241" s="22">
        <v>0</v>
      </c>
      <c r="O241" s="22">
        <v>28</v>
      </c>
      <c r="P241" s="23">
        <f t="shared" si="15"/>
        <v>151</v>
      </c>
      <c r="Q241" s="22">
        <v>0</v>
      </c>
      <c r="R241" s="23">
        <f t="shared" si="13"/>
        <v>151</v>
      </c>
      <c r="S241" s="72" t="s">
        <v>731</v>
      </c>
      <c r="T241" s="74"/>
      <c r="U241" s="26"/>
    </row>
    <row r="242" spans="1:21" ht="14.25" x14ac:dyDescent="0.2">
      <c r="A242" t="s">
        <v>500</v>
      </c>
      <c r="B242" s="109" t="s">
        <v>501</v>
      </c>
      <c r="C242" t="s">
        <v>58</v>
      </c>
      <c r="D242" s="22">
        <v>93</v>
      </c>
      <c r="E242" s="22">
        <v>11</v>
      </c>
      <c r="F242" s="22">
        <v>0</v>
      </c>
      <c r="G242" s="22">
        <v>18</v>
      </c>
      <c r="H242" s="23">
        <f t="shared" si="14"/>
        <v>122</v>
      </c>
      <c r="I242" s="22">
        <v>0</v>
      </c>
      <c r="J242" s="23">
        <f t="shared" si="12"/>
        <v>122</v>
      </c>
      <c r="K242" s="72" t="s">
        <v>731</v>
      </c>
      <c r="L242" s="22">
        <v>46</v>
      </c>
      <c r="M242" s="22">
        <v>7</v>
      </c>
      <c r="N242" s="22">
        <v>0</v>
      </c>
      <c r="O242" s="22">
        <v>0</v>
      </c>
      <c r="P242" s="23">
        <f t="shared" si="15"/>
        <v>53</v>
      </c>
      <c r="Q242" s="22">
        <v>0</v>
      </c>
      <c r="R242" s="23">
        <f t="shared" si="13"/>
        <v>53</v>
      </c>
      <c r="S242" s="72" t="s">
        <v>731</v>
      </c>
      <c r="T242" s="74"/>
      <c r="U242" s="26"/>
    </row>
    <row r="243" spans="1:21" ht="14.25" x14ac:dyDescent="0.2">
      <c r="A243" t="s">
        <v>502</v>
      </c>
      <c r="B243" s="109" t="s">
        <v>503</v>
      </c>
      <c r="C243" t="s">
        <v>32</v>
      </c>
      <c r="D243" s="22">
        <v>50</v>
      </c>
      <c r="E243" s="22">
        <v>0</v>
      </c>
      <c r="F243" s="22">
        <v>0</v>
      </c>
      <c r="G243" s="22">
        <v>10</v>
      </c>
      <c r="H243" s="23">
        <f t="shared" si="14"/>
        <v>60</v>
      </c>
      <c r="I243" s="22">
        <v>0</v>
      </c>
      <c r="J243" s="23">
        <f t="shared" si="12"/>
        <v>60</v>
      </c>
      <c r="K243" s="72" t="s">
        <v>731</v>
      </c>
      <c r="L243" s="22">
        <v>11</v>
      </c>
      <c r="M243" s="22">
        <v>2</v>
      </c>
      <c r="N243" s="22">
        <v>0</v>
      </c>
      <c r="O243" s="22">
        <v>14</v>
      </c>
      <c r="P243" s="23">
        <f t="shared" si="15"/>
        <v>27</v>
      </c>
      <c r="Q243" s="22">
        <v>0</v>
      </c>
      <c r="R243" s="23">
        <f t="shared" si="13"/>
        <v>27</v>
      </c>
      <c r="S243" s="72" t="s">
        <v>731</v>
      </c>
      <c r="T243" s="74"/>
      <c r="U243" s="26"/>
    </row>
    <row r="244" spans="1:21" ht="14.25" x14ac:dyDescent="0.2">
      <c r="A244" t="s">
        <v>504</v>
      </c>
      <c r="B244" s="109" t="s">
        <v>505</v>
      </c>
      <c r="C244" t="s">
        <v>51</v>
      </c>
      <c r="D244" s="22">
        <v>1</v>
      </c>
      <c r="E244" s="22">
        <v>0</v>
      </c>
      <c r="F244" s="22">
        <v>0</v>
      </c>
      <c r="G244" s="22">
        <v>17</v>
      </c>
      <c r="H244" s="23">
        <f t="shared" si="14"/>
        <v>18</v>
      </c>
      <c r="I244" s="22">
        <v>471</v>
      </c>
      <c r="J244" s="23">
        <f t="shared" si="12"/>
        <v>489</v>
      </c>
      <c r="K244" s="72" t="s">
        <v>662</v>
      </c>
      <c r="L244" s="22">
        <v>71</v>
      </c>
      <c r="M244" s="22">
        <v>0</v>
      </c>
      <c r="N244" s="22">
        <v>0</v>
      </c>
      <c r="O244" s="22">
        <v>45</v>
      </c>
      <c r="P244" s="23">
        <f t="shared" si="15"/>
        <v>116</v>
      </c>
      <c r="Q244" s="22">
        <v>101</v>
      </c>
      <c r="R244" s="23">
        <f t="shared" si="13"/>
        <v>217</v>
      </c>
      <c r="S244" s="72" t="s">
        <v>662</v>
      </c>
      <c r="T244" s="74"/>
      <c r="U244" s="26"/>
    </row>
    <row r="245" spans="1:21" ht="14.25" x14ac:dyDescent="0.2">
      <c r="A245" t="s">
        <v>508</v>
      </c>
      <c r="B245" s="109" t="s">
        <v>509</v>
      </c>
      <c r="C245" t="s">
        <v>32</v>
      </c>
      <c r="D245" s="22">
        <v>78</v>
      </c>
      <c r="E245" s="22">
        <v>0</v>
      </c>
      <c r="F245" s="22">
        <v>0</v>
      </c>
      <c r="G245" s="22">
        <v>34</v>
      </c>
      <c r="H245" s="23">
        <f t="shared" si="14"/>
        <v>112</v>
      </c>
      <c r="I245" s="22">
        <v>0</v>
      </c>
      <c r="J245" s="23">
        <f t="shared" si="12"/>
        <v>112</v>
      </c>
      <c r="K245" s="72" t="s">
        <v>731</v>
      </c>
      <c r="L245" s="22">
        <v>13</v>
      </c>
      <c r="M245" s="22">
        <v>0</v>
      </c>
      <c r="N245" s="22">
        <v>0</v>
      </c>
      <c r="O245" s="22">
        <v>9</v>
      </c>
      <c r="P245" s="23">
        <f t="shared" si="15"/>
        <v>22</v>
      </c>
      <c r="Q245" s="22">
        <v>0</v>
      </c>
      <c r="R245" s="23">
        <f t="shared" si="13"/>
        <v>22</v>
      </c>
      <c r="S245" s="72" t="s">
        <v>731</v>
      </c>
      <c r="T245" s="74"/>
      <c r="U245" s="26"/>
    </row>
    <row r="246" spans="1:21" ht="14.25" x14ac:dyDescent="0.2">
      <c r="A246" t="s">
        <v>510</v>
      </c>
      <c r="B246" s="109" t="s">
        <v>511</v>
      </c>
      <c r="C246" t="s">
        <v>58</v>
      </c>
      <c r="D246" s="22">
        <v>80</v>
      </c>
      <c r="E246" s="22">
        <v>0</v>
      </c>
      <c r="F246" s="22">
        <v>0</v>
      </c>
      <c r="G246" s="22">
        <v>2</v>
      </c>
      <c r="H246" s="23">
        <f t="shared" si="14"/>
        <v>82</v>
      </c>
      <c r="I246" s="22">
        <v>0</v>
      </c>
      <c r="J246" s="23">
        <f t="shared" si="12"/>
        <v>82</v>
      </c>
      <c r="K246" s="72" t="s">
        <v>731</v>
      </c>
      <c r="L246" s="22">
        <v>48</v>
      </c>
      <c r="M246" s="22">
        <v>0</v>
      </c>
      <c r="N246" s="22">
        <v>0</v>
      </c>
      <c r="O246" s="22">
        <v>2</v>
      </c>
      <c r="P246" s="23">
        <f t="shared" si="15"/>
        <v>50</v>
      </c>
      <c r="Q246" s="22">
        <v>0</v>
      </c>
      <c r="R246" s="23">
        <f t="shared" si="13"/>
        <v>50</v>
      </c>
      <c r="S246" s="72" t="s">
        <v>731</v>
      </c>
      <c r="T246" s="74"/>
      <c r="U246" s="26"/>
    </row>
    <row r="247" spans="1:21" ht="14.25" x14ac:dyDescent="0.2">
      <c r="A247" t="s">
        <v>512</v>
      </c>
      <c r="B247" s="109" t="s">
        <v>513</v>
      </c>
      <c r="C247" t="s">
        <v>35</v>
      </c>
      <c r="D247" s="22">
        <v>94</v>
      </c>
      <c r="E247" s="22">
        <v>0</v>
      </c>
      <c r="F247" s="22">
        <v>0</v>
      </c>
      <c r="G247" s="22">
        <v>0</v>
      </c>
      <c r="H247" s="23">
        <f t="shared" si="14"/>
        <v>94</v>
      </c>
      <c r="I247" s="22">
        <v>53</v>
      </c>
      <c r="J247" s="23">
        <f t="shared" si="12"/>
        <v>147</v>
      </c>
      <c r="K247" s="72" t="s">
        <v>731</v>
      </c>
      <c r="L247" s="22">
        <v>83</v>
      </c>
      <c r="M247" s="22">
        <v>0</v>
      </c>
      <c r="N247" s="22">
        <v>0</v>
      </c>
      <c r="O247" s="22">
        <v>0</v>
      </c>
      <c r="P247" s="23">
        <f t="shared" si="15"/>
        <v>83</v>
      </c>
      <c r="Q247" s="22">
        <v>67</v>
      </c>
      <c r="R247" s="23">
        <f t="shared" si="13"/>
        <v>150</v>
      </c>
      <c r="S247" s="72" t="s">
        <v>731</v>
      </c>
      <c r="T247" s="74"/>
      <c r="U247" s="26"/>
    </row>
    <row r="248" spans="1:21" ht="14.25" x14ac:dyDescent="0.2">
      <c r="A248" t="s">
        <v>514</v>
      </c>
      <c r="B248" s="109" t="s">
        <v>515</v>
      </c>
      <c r="C248" t="s">
        <v>38</v>
      </c>
      <c r="D248" s="22">
        <v>1</v>
      </c>
      <c r="E248" s="22">
        <v>0</v>
      </c>
      <c r="F248" s="22">
        <v>0</v>
      </c>
      <c r="G248" s="22">
        <v>0</v>
      </c>
      <c r="H248" s="23">
        <f t="shared" si="14"/>
        <v>1</v>
      </c>
      <c r="I248" s="22">
        <v>0</v>
      </c>
      <c r="J248" s="23">
        <f t="shared" si="12"/>
        <v>1</v>
      </c>
      <c r="K248" s="72" t="s">
        <v>731</v>
      </c>
      <c r="L248" s="22">
        <v>18</v>
      </c>
      <c r="M248" s="22">
        <v>0</v>
      </c>
      <c r="N248" s="22">
        <v>0</v>
      </c>
      <c r="O248" s="22">
        <v>0</v>
      </c>
      <c r="P248" s="23">
        <f t="shared" si="15"/>
        <v>18</v>
      </c>
      <c r="Q248" s="22">
        <v>0</v>
      </c>
      <c r="R248" s="23">
        <f t="shared" si="13"/>
        <v>18</v>
      </c>
      <c r="S248" s="72" t="s">
        <v>731</v>
      </c>
      <c r="T248" s="74"/>
      <c r="U248" s="26"/>
    </row>
    <row r="249" spans="1:21" ht="14.25" x14ac:dyDescent="0.2">
      <c r="A249" t="s">
        <v>516</v>
      </c>
      <c r="B249" s="109" t="s">
        <v>517</v>
      </c>
      <c r="C249" t="s">
        <v>32</v>
      </c>
      <c r="D249" s="22">
        <v>38</v>
      </c>
      <c r="E249" s="22">
        <v>0</v>
      </c>
      <c r="F249" s="22">
        <v>0</v>
      </c>
      <c r="G249" s="22">
        <v>20</v>
      </c>
      <c r="H249" s="23">
        <f t="shared" si="14"/>
        <v>58</v>
      </c>
      <c r="I249" s="22">
        <v>0</v>
      </c>
      <c r="J249" s="23">
        <f t="shared" si="12"/>
        <v>58</v>
      </c>
      <c r="K249" s="72" t="s">
        <v>731</v>
      </c>
      <c r="L249" s="22">
        <v>8</v>
      </c>
      <c r="M249" s="22">
        <v>0</v>
      </c>
      <c r="N249" s="22">
        <v>0</v>
      </c>
      <c r="O249" s="22">
        <v>2</v>
      </c>
      <c r="P249" s="23">
        <f t="shared" si="15"/>
        <v>10</v>
      </c>
      <c r="Q249" s="22">
        <v>0</v>
      </c>
      <c r="R249" s="23">
        <f t="shared" si="13"/>
        <v>10</v>
      </c>
      <c r="S249" s="72" t="s">
        <v>731</v>
      </c>
      <c r="T249" s="74"/>
      <c r="U249" s="26"/>
    </row>
    <row r="250" spans="1:21" ht="14.25" x14ac:dyDescent="0.2">
      <c r="A250" t="s">
        <v>518</v>
      </c>
      <c r="B250" s="109" t="s">
        <v>519</v>
      </c>
      <c r="C250" t="s">
        <v>58</v>
      </c>
      <c r="D250" s="22">
        <v>46</v>
      </c>
      <c r="E250" s="22">
        <v>0</v>
      </c>
      <c r="F250" s="22">
        <v>0</v>
      </c>
      <c r="G250" s="22">
        <v>0</v>
      </c>
      <c r="H250" s="23">
        <f t="shared" si="14"/>
        <v>46</v>
      </c>
      <c r="I250" s="22">
        <v>0</v>
      </c>
      <c r="J250" s="23">
        <f t="shared" si="12"/>
        <v>46</v>
      </c>
      <c r="K250" s="72" t="s">
        <v>731</v>
      </c>
      <c r="L250" s="22">
        <v>34</v>
      </c>
      <c r="M250" s="22">
        <v>17</v>
      </c>
      <c r="N250" s="22">
        <v>0</v>
      </c>
      <c r="O250" s="22">
        <v>36</v>
      </c>
      <c r="P250" s="23">
        <f t="shared" si="15"/>
        <v>87</v>
      </c>
      <c r="Q250" s="22">
        <v>0</v>
      </c>
      <c r="R250" s="23">
        <f t="shared" si="13"/>
        <v>87</v>
      </c>
      <c r="S250" s="72" t="s">
        <v>731</v>
      </c>
      <c r="T250" s="74"/>
      <c r="U250" s="26"/>
    </row>
    <row r="251" spans="1:21" ht="14.25" x14ac:dyDescent="0.2">
      <c r="A251" t="s">
        <v>520</v>
      </c>
      <c r="B251" s="109" t="s">
        <v>521</v>
      </c>
      <c r="C251" t="s">
        <v>58</v>
      </c>
      <c r="D251" s="22">
        <v>56</v>
      </c>
      <c r="E251" s="22">
        <v>0</v>
      </c>
      <c r="F251" s="22">
        <v>0</v>
      </c>
      <c r="G251" s="22">
        <v>41</v>
      </c>
      <c r="H251" s="23">
        <f t="shared" si="14"/>
        <v>97</v>
      </c>
      <c r="I251" s="22">
        <v>0</v>
      </c>
      <c r="J251" s="23">
        <f t="shared" si="12"/>
        <v>97</v>
      </c>
      <c r="K251" s="72" t="s">
        <v>731</v>
      </c>
      <c r="L251" s="22">
        <v>17</v>
      </c>
      <c r="M251" s="22">
        <v>0</v>
      </c>
      <c r="N251" s="22">
        <v>0</v>
      </c>
      <c r="O251" s="22">
        <v>22</v>
      </c>
      <c r="P251" s="23">
        <f t="shared" si="15"/>
        <v>39</v>
      </c>
      <c r="Q251" s="22">
        <v>0</v>
      </c>
      <c r="R251" s="23">
        <f t="shared" si="13"/>
        <v>39</v>
      </c>
      <c r="S251" s="72" t="s">
        <v>731</v>
      </c>
      <c r="T251" s="74"/>
      <c r="U251" s="26"/>
    </row>
    <row r="252" spans="1:21" ht="14.25" x14ac:dyDescent="0.2">
      <c r="A252" t="s">
        <v>522</v>
      </c>
      <c r="B252" s="109" t="s">
        <v>523</v>
      </c>
      <c r="C252" t="s">
        <v>38</v>
      </c>
      <c r="D252" s="22">
        <v>60</v>
      </c>
      <c r="E252" s="22">
        <v>88</v>
      </c>
      <c r="F252" s="22">
        <v>0</v>
      </c>
      <c r="G252" s="22">
        <v>48</v>
      </c>
      <c r="H252" s="23">
        <f t="shared" si="14"/>
        <v>196</v>
      </c>
      <c r="I252" s="22">
        <v>765</v>
      </c>
      <c r="J252" s="23">
        <f t="shared" si="12"/>
        <v>961</v>
      </c>
      <c r="K252" s="72" t="s">
        <v>662</v>
      </c>
      <c r="L252" s="22">
        <v>161</v>
      </c>
      <c r="M252" s="22">
        <v>57</v>
      </c>
      <c r="N252" s="22">
        <v>0</v>
      </c>
      <c r="O252" s="22">
        <v>23</v>
      </c>
      <c r="P252" s="23">
        <f t="shared" si="15"/>
        <v>241</v>
      </c>
      <c r="Q252" s="22">
        <v>392</v>
      </c>
      <c r="R252" s="23">
        <f t="shared" si="13"/>
        <v>633</v>
      </c>
      <c r="S252" s="72" t="s">
        <v>662</v>
      </c>
      <c r="T252" s="74"/>
      <c r="U252" s="26"/>
    </row>
    <row r="253" spans="1:21" ht="14.25" x14ac:dyDescent="0.2">
      <c r="A253" t="s">
        <v>524</v>
      </c>
      <c r="B253" s="109" t="s">
        <v>525</v>
      </c>
      <c r="C253" t="s">
        <v>32</v>
      </c>
      <c r="D253" s="22">
        <v>28</v>
      </c>
      <c r="E253" s="22">
        <v>0</v>
      </c>
      <c r="F253" s="22">
        <v>0</v>
      </c>
      <c r="G253" s="22">
        <v>2</v>
      </c>
      <c r="H253" s="23">
        <f t="shared" si="14"/>
        <v>30</v>
      </c>
      <c r="I253" s="22">
        <v>0</v>
      </c>
      <c r="J253" s="23">
        <f t="shared" si="12"/>
        <v>30</v>
      </c>
      <c r="K253" s="72" t="s">
        <v>731</v>
      </c>
      <c r="L253" s="22">
        <v>21</v>
      </c>
      <c r="M253" s="22">
        <v>0</v>
      </c>
      <c r="N253" s="22">
        <v>0</v>
      </c>
      <c r="O253" s="22">
        <v>2</v>
      </c>
      <c r="P253" s="23">
        <f t="shared" si="15"/>
        <v>23</v>
      </c>
      <c r="Q253" s="22">
        <v>0</v>
      </c>
      <c r="R253" s="23">
        <f t="shared" si="13"/>
        <v>23</v>
      </c>
      <c r="S253" s="72" t="s">
        <v>731</v>
      </c>
      <c r="T253" s="74"/>
      <c r="U253" s="26"/>
    </row>
    <row r="254" spans="1:21" ht="14.25" x14ac:dyDescent="0.2">
      <c r="A254" t="s">
        <v>526</v>
      </c>
      <c r="B254" s="109" t="s">
        <v>527</v>
      </c>
      <c r="C254" t="s">
        <v>58</v>
      </c>
      <c r="D254" s="22">
        <v>103</v>
      </c>
      <c r="E254" s="22">
        <v>0</v>
      </c>
      <c r="F254" s="22">
        <v>0</v>
      </c>
      <c r="G254" s="22">
        <v>8</v>
      </c>
      <c r="H254" s="23">
        <f t="shared" si="14"/>
        <v>111</v>
      </c>
      <c r="I254" s="22">
        <v>0</v>
      </c>
      <c r="J254" s="23">
        <f t="shared" si="12"/>
        <v>111</v>
      </c>
      <c r="K254" s="72" t="s">
        <v>731</v>
      </c>
      <c r="L254" s="22">
        <v>61</v>
      </c>
      <c r="M254" s="22">
        <v>16</v>
      </c>
      <c r="N254" s="22">
        <v>0</v>
      </c>
      <c r="O254" s="22">
        <v>15</v>
      </c>
      <c r="P254" s="23">
        <f t="shared" si="15"/>
        <v>92</v>
      </c>
      <c r="Q254" s="22">
        <v>0</v>
      </c>
      <c r="R254" s="23">
        <f t="shared" si="13"/>
        <v>92</v>
      </c>
      <c r="S254" s="72" t="s">
        <v>731</v>
      </c>
      <c r="T254" s="74"/>
      <c r="U254" s="26"/>
    </row>
    <row r="255" spans="1:21" ht="14.25" x14ac:dyDescent="0.2">
      <c r="A255" t="s">
        <v>528</v>
      </c>
      <c r="B255" s="109" t="s">
        <v>529</v>
      </c>
      <c r="C255" t="s">
        <v>58</v>
      </c>
      <c r="D255" s="22">
        <v>42</v>
      </c>
      <c r="E255" s="22">
        <v>12</v>
      </c>
      <c r="F255" s="22">
        <v>0</v>
      </c>
      <c r="G255" s="22">
        <v>12</v>
      </c>
      <c r="H255" s="23">
        <f t="shared" si="14"/>
        <v>66</v>
      </c>
      <c r="I255" s="22">
        <v>0</v>
      </c>
      <c r="J255" s="23">
        <f t="shared" si="12"/>
        <v>66</v>
      </c>
      <c r="K255" s="72" t="s">
        <v>731</v>
      </c>
      <c r="L255" s="22">
        <v>22</v>
      </c>
      <c r="M255" s="22">
        <v>0</v>
      </c>
      <c r="N255" s="22">
        <v>0</v>
      </c>
      <c r="O255" s="22">
        <v>0</v>
      </c>
      <c r="P255" s="23">
        <f t="shared" si="15"/>
        <v>22</v>
      </c>
      <c r="Q255" s="22">
        <v>0</v>
      </c>
      <c r="R255" s="23">
        <f t="shared" si="13"/>
        <v>22</v>
      </c>
      <c r="S255" s="72" t="s">
        <v>731</v>
      </c>
      <c r="T255" s="74"/>
      <c r="U255" s="26"/>
    </row>
    <row r="256" spans="1:21" ht="14.25" x14ac:dyDescent="0.2">
      <c r="A256" t="s">
        <v>530</v>
      </c>
      <c r="B256" s="109" t="s">
        <v>531</v>
      </c>
      <c r="C256" t="s">
        <v>32</v>
      </c>
      <c r="D256" s="22">
        <v>39</v>
      </c>
      <c r="E256" s="22">
        <v>0</v>
      </c>
      <c r="F256" s="22">
        <v>0</v>
      </c>
      <c r="G256" s="22">
        <v>0</v>
      </c>
      <c r="H256" s="23">
        <f t="shared" si="14"/>
        <v>39</v>
      </c>
      <c r="I256" s="22">
        <v>0</v>
      </c>
      <c r="J256" s="23">
        <f t="shared" si="12"/>
        <v>39</v>
      </c>
      <c r="K256" s="72" t="s">
        <v>731</v>
      </c>
      <c r="L256" s="22">
        <v>19</v>
      </c>
      <c r="M256" s="22">
        <v>0</v>
      </c>
      <c r="N256" s="22">
        <v>0</v>
      </c>
      <c r="O256" s="22">
        <v>0</v>
      </c>
      <c r="P256" s="23">
        <f t="shared" si="15"/>
        <v>19</v>
      </c>
      <c r="Q256" s="22">
        <v>0</v>
      </c>
      <c r="R256" s="23">
        <f t="shared" si="13"/>
        <v>19</v>
      </c>
      <c r="S256" s="72" t="s">
        <v>731</v>
      </c>
      <c r="T256" s="74"/>
      <c r="U256" s="26"/>
    </row>
    <row r="257" spans="1:21" ht="14.25" x14ac:dyDescent="0.2">
      <c r="A257" t="s">
        <v>534</v>
      </c>
      <c r="B257" s="109" t="s">
        <v>535</v>
      </c>
      <c r="C257" t="s">
        <v>32</v>
      </c>
      <c r="D257" s="22">
        <v>102</v>
      </c>
      <c r="E257" s="22">
        <v>0</v>
      </c>
      <c r="F257" s="22">
        <v>0</v>
      </c>
      <c r="G257" s="22">
        <v>37</v>
      </c>
      <c r="H257" s="23">
        <f t="shared" si="14"/>
        <v>139</v>
      </c>
      <c r="I257" s="22">
        <v>0</v>
      </c>
      <c r="J257" s="23">
        <f t="shared" si="12"/>
        <v>139</v>
      </c>
      <c r="K257" s="72" t="s">
        <v>731</v>
      </c>
      <c r="L257" s="22">
        <v>94</v>
      </c>
      <c r="M257" s="22">
        <v>0</v>
      </c>
      <c r="N257" s="22">
        <v>0</v>
      </c>
      <c r="O257" s="22">
        <v>1</v>
      </c>
      <c r="P257" s="23">
        <f t="shared" si="15"/>
        <v>95</v>
      </c>
      <c r="Q257" s="22">
        <v>0</v>
      </c>
      <c r="R257" s="23">
        <f t="shared" si="13"/>
        <v>95</v>
      </c>
      <c r="S257" s="72" t="s">
        <v>731</v>
      </c>
      <c r="T257" s="74"/>
      <c r="U257" s="26"/>
    </row>
    <row r="258" spans="1:21" ht="14.25" x14ac:dyDescent="0.2">
      <c r="A258" t="s">
        <v>536</v>
      </c>
      <c r="B258" s="109" t="s">
        <v>537</v>
      </c>
      <c r="C258" t="s">
        <v>32</v>
      </c>
      <c r="D258" s="22">
        <v>0</v>
      </c>
      <c r="E258" s="22">
        <v>0</v>
      </c>
      <c r="F258" s="22">
        <v>0</v>
      </c>
      <c r="G258" s="22">
        <v>22</v>
      </c>
      <c r="H258" s="23">
        <f t="shared" si="14"/>
        <v>22</v>
      </c>
      <c r="I258" s="22">
        <v>189</v>
      </c>
      <c r="J258" s="23">
        <f t="shared" ref="J258:J296" si="16">SUM(H258:I258)</f>
        <v>211</v>
      </c>
      <c r="K258" s="72" t="s">
        <v>731</v>
      </c>
      <c r="L258" s="22">
        <v>43</v>
      </c>
      <c r="M258" s="22">
        <v>0</v>
      </c>
      <c r="N258" s="22">
        <v>0</v>
      </c>
      <c r="O258" s="22">
        <v>51</v>
      </c>
      <c r="P258" s="23">
        <f t="shared" si="15"/>
        <v>94</v>
      </c>
      <c r="Q258" s="22">
        <v>31</v>
      </c>
      <c r="R258" s="23">
        <f t="shared" ref="R258:R296" si="17">SUM(P258:Q258)</f>
        <v>125</v>
      </c>
      <c r="S258" s="72" t="s">
        <v>731</v>
      </c>
      <c r="T258" s="74"/>
      <c r="U258" s="26"/>
    </row>
    <row r="259" spans="1:21" ht="14.25" x14ac:dyDescent="0.2">
      <c r="A259" t="s">
        <v>538</v>
      </c>
      <c r="B259" s="109" t="s">
        <v>539</v>
      </c>
      <c r="C259" t="s">
        <v>58</v>
      </c>
      <c r="D259" s="22">
        <v>15</v>
      </c>
      <c r="E259" s="22">
        <v>0</v>
      </c>
      <c r="F259" s="22">
        <v>0</v>
      </c>
      <c r="G259" s="22">
        <v>14</v>
      </c>
      <c r="H259" s="23">
        <f t="shared" si="14"/>
        <v>29</v>
      </c>
      <c r="I259" s="22">
        <v>0</v>
      </c>
      <c r="J259" s="23">
        <f t="shared" si="16"/>
        <v>29</v>
      </c>
      <c r="K259" s="72" t="s">
        <v>731</v>
      </c>
      <c r="L259" s="22">
        <v>5</v>
      </c>
      <c r="M259" s="22">
        <v>10</v>
      </c>
      <c r="N259" s="22">
        <v>0</v>
      </c>
      <c r="O259" s="22">
        <v>19</v>
      </c>
      <c r="P259" s="23">
        <f t="shared" si="15"/>
        <v>34</v>
      </c>
      <c r="Q259" s="22">
        <v>41</v>
      </c>
      <c r="R259" s="23">
        <f t="shared" si="17"/>
        <v>75</v>
      </c>
      <c r="S259" s="72" t="s">
        <v>731</v>
      </c>
      <c r="T259" s="74"/>
      <c r="U259" s="26"/>
    </row>
    <row r="260" spans="1:21" ht="14.25" x14ac:dyDescent="0.2">
      <c r="A260" t="s">
        <v>540</v>
      </c>
      <c r="B260" s="109" t="s">
        <v>541</v>
      </c>
      <c r="C260" t="s">
        <v>58</v>
      </c>
      <c r="D260" s="22">
        <v>20</v>
      </c>
      <c r="E260" s="22">
        <v>0</v>
      </c>
      <c r="F260" s="22">
        <v>0</v>
      </c>
      <c r="G260" s="22">
        <v>0</v>
      </c>
      <c r="H260" s="23">
        <f t="shared" si="14"/>
        <v>20</v>
      </c>
      <c r="I260" s="22">
        <v>0</v>
      </c>
      <c r="J260" s="23">
        <f t="shared" si="16"/>
        <v>20</v>
      </c>
      <c r="K260" s="72" t="s">
        <v>731</v>
      </c>
      <c r="L260" s="22">
        <v>8</v>
      </c>
      <c r="M260" s="22">
        <v>0</v>
      </c>
      <c r="N260" s="22">
        <v>0</v>
      </c>
      <c r="O260" s="22">
        <v>0</v>
      </c>
      <c r="P260" s="23">
        <f t="shared" si="15"/>
        <v>8</v>
      </c>
      <c r="Q260" s="22">
        <v>0</v>
      </c>
      <c r="R260" s="23">
        <f t="shared" si="17"/>
        <v>8</v>
      </c>
      <c r="S260" s="72" t="s">
        <v>731</v>
      </c>
      <c r="T260" s="74"/>
      <c r="U260" s="26"/>
    </row>
    <row r="261" spans="1:21" ht="14.25" x14ac:dyDescent="0.2">
      <c r="A261" t="s">
        <v>542</v>
      </c>
      <c r="B261" s="109" t="s">
        <v>543</v>
      </c>
      <c r="C261" t="s">
        <v>35</v>
      </c>
      <c r="D261" s="22">
        <v>84</v>
      </c>
      <c r="E261" s="22">
        <v>0</v>
      </c>
      <c r="F261" s="22">
        <v>0</v>
      </c>
      <c r="G261" s="22">
        <v>22</v>
      </c>
      <c r="H261" s="23">
        <f t="shared" si="14"/>
        <v>106</v>
      </c>
      <c r="I261" s="22">
        <v>0</v>
      </c>
      <c r="J261" s="23">
        <f t="shared" si="16"/>
        <v>106</v>
      </c>
      <c r="K261" s="72" t="s">
        <v>731</v>
      </c>
      <c r="L261" s="22">
        <v>15</v>
      </c>
      <c r="M261" s="22">
        <v>0</v>
      </c>
      <c r="N261" s="22">
        <v>0</v>
      </c>
      <c r="O261" s="22">
        <v>30</v>
      </c>
      <c r="P261" s="23">
        <f t="shared" si="15"/>
        <v>45</v>
      </c>
      <c r="Q261" s="22">
        <v>0</v>
      </c>
      <c r="R261" s="23">
        <f t="shared" si="17"/>
        <v>45</v>
      </c>
      <c r="S261" s="72" t="s">
        <v>731</v>
      </c>
      <c r="T261" s="74"/>
      <c r="U261" s="26"/>
    </row>
    <row r="262" spans="1:21" ht="14.25" x14ac:dyDescent="0.2">
      <c r="A262" t="s">
        <v>544</v>
      </c>
      <c r="B262" s="109" t="s">
        <v>545</v>
      </c>
      <c r="C262" t="s">
        <v>32</v>
      </c>
      <c r="D262" s="22">
        <v>13</v>
      </c>
      <c r="E262" s="22">
        <v>0</v>
      </c>
      <c r="F262" s="22">
        <v>0</v>
      </c>
      <c r="G262" s="22">
        <v>40</v>
      </c>
      <c r="H262" s="23">
        <f t="shared" si="14"/>
        <v>53</v>
      </c>
      <c r="I262" s="22">
        <v>0</v>
      </c>
      <c r="J262" s="23">
        <f t="shared" si="16"/>
        <v>53</v>
      </c>
      <c r="K262" s="72" t="s">
        <v>731</v>
      </c>
      <c r="L262" s="22">
        <v>52</v>
      </c>
      <c r="M262" s="22">
        <v>0</v>
      </c>
      <c r="N262" s="22">
        <v>0</v>
      </c>
      <c r="O262" s="22">
        <v>4</v>
      </c>
      <c r="P262" s="23">
        <f t="shared" si="15"/>
        <v>56</v>
      </c>
      <c r="Q262" s="22">
        <v>0</v>
      </c>
      <c r="R262" s="23">
        <f t="shared" si="17"/>
        <v>56</v>
      </c>
      <c r="S262" s="72" t="s">
        <v>731</v>
      </c>
      <c r="T262" s="74"/>
      <c r="U262" s="26"/>
    </row>
    <row r="263" spans="1:21" ht="14.25" x14ac:dyDescent="0.2">
      <c r="A263" t="s">
        <v>546</v>
      </c>
      <c r="B263" s="109" t="s">
        <v>547</v>
      </c>
      <c r="C263" t="s">
        <v>32</v>
      </c>
      <c r="D263" s="22">
        <v>121</v>
      </c>
      <c r="E263" s="22">
        <v>0</v>
      </c>
      <c r="F263" s="22">
        <v>0</v>
      </c>
      <c r="G263" s="22">
        <v>39</v>
      </c>
      <c r="H263" s="23">
        <f t="shared" si="14"/>
        <v>160</v>
      </c>
      <c r="I263" s="22">
        <v>0</v>
      </c>
      <c r="J263" s="23">
        <f t="shared" si="16"/>
        <v>160</v>
      </c>
      <c r="K263" s="72" t="s">
        <v>731</v>
      </c>
      <c r="L263" s="22">
        <v>51</v>
      </c>
      <c r="M263" s="22">
        <v>0</v>
      </c>
      <c r="N263" s="22">
        <v>0</v>
      </c>
      <c r="O263" s="22">
        <v>27</v>
      </c>
      <c r="P263" s="23">
        <f t="shared" si="15"/>
        <v>78</v>
      </c>
      <c r="Q263" s="22">
        <v>0</v>
      </c>
      <c r="R263" s="23">
        <f t="shared" si="17"/>
        <v>78</v>
      </c>
      <c r="S263" s="72" t="s">
        <v>731</v>
      </c>
      <c r="T263" s="74"/>
      <c r="U263" s="26"/>
    </row>
    <row r="264" spans="1:21" ht="14.25" x14ac:dyDescent="0.2">
      <c r="A264" t="s">
        <v>548</v>
      </c>
      <c r="B264" s="109" t="s">
        <v>549</v>
      </c>
      <c r="C264" t="s">
        <v>58</v>
      </c>
      <c r="D264" s="22">
        <v>203</v>
      </c>
      <c r="E264" s="22">
        <v>0</v>
      </c>
      <c r="F264" s="22">
        <v>0</v>
      </c>
      <c r="G264" s="22">
        <v>6</v>
      </c>
      <c r="H264" s="23">
        <f t="shared" si="14"/>
        <v>209</v>
      </c>
      <c r="I264" s="22">
        <v>0</v>
      </c>
      <c r="J264" s="23">
        <f t="shared" si="16"/>
        <v>209</v>
      </c>
      <c r="K264" s="72" t="s">
        <v>731</v>
      </c>
      <c r="L264" s="22">
        <v>130</v>
      </c>
      <c r="M264" s="22">
        <v>0</v>
      </c>
      <c r="N264" s="22">
        <v>0</v>
      </c>
      <c r="O264" s="22">
        <v>6</v>
      </c>
      <c r="P264" s="23">
        <f t="shared" si="15"/>
        <v>136</v>
      </c>
      <c r="Q264" s="22">
        <v>0</v>
      </c>
      <c r="R264" s="23">
        <f t="shared" si="17"/>
        <v>136</v>
      </c>
      <c r="S264" s="72" t="s">
        <v>731</v>
      </c>
      <c r="T264" s="74"/>
      <c r="U264" s="26"/>
    </row>
    <row r="265" spans="1:21" ht="14.25" x14ac:dyDescent="0.2">
      <c r="A265" t="s">
        <v>550</v>
      </c>
      <c r="B265" s="109" t="s">
        <v>551</v>
      </c>
      <c r="C265" t="s">
        <v>51</v>
      </c>
      <c r="D265" s="22">
        <v>61</v>
      </c>
      <c r="E265" s="22">
        <v>0</v>
      </c>
      <c r="F265" s="22">
        <v>0</v>
      </c>
      <c r="G265" s="22">
        <v>13</v>
      </c>
      <c r="H265" s="23">
        <f t="shared" si="14"/>
        <v>74</v>
      </c>
      <c r="I265" s="22">
        <v>37</v>
      </c>
      <c r="J265" s="23">
        <f t="shared" si="16"/>
        <v>111</v>
      </c>
      <c r="K265" s="72" t="s">
        <v>731</v>
      </c>
      <c r="L265" s="22">
        <v>137</v>
      </c>
      <c r="M265" s="22">
        <v>19</v>
      </c>
      <c r="N265" s="22">
        <v>0</v>
      </c>
      <c r="O265" s="22">
        <v>0</v>
      </c>
      <c r="P265" s="23">
        <f t="shared" si="15"/>
        <v>156</v>
      </c>
      <c r="Q265" s="22">
        <v>138</v>
      </c>
      <c r="R265" s="23">
        <f t="shared" si="17"/>
        <v>294</v>
      </c>
      <c r="S265" s="72" t="s">
        <v>731</v>
      </c>
      <c r="T265" s="74"/>
      <c r="U265" s="26"/>
    </row>
    <row r="266" spans="1:21" ht="14.25" x14ac:dyDescent="0.2">
      <c r="A266" t="s">
        <v>552</v>
      </c>
      <c r="B266" s="109" t="s">
        <v>553</v>
      </c>
      <c r="C266" t="s">
        <v>38</v>
      </c>
      <c r="D266" s="22">
        <v>203</v>
      </c>
      <c r="E266" s="22">
        <v>0</v>
      </c>
      <c r="F266" s="22">
        <v>0</v>
      </c>
      <c r="G266" s="22">
        <v>0</v>
      </c>
      <c r="H266" s="23">
        <f t="shared" ref="H266:H297" si="18">SUM(D266:G266)</f>
        <v>203</v>
      </c>
      <c r="I266" s="22">
        <v>0</v>
      </c>
      <c r="J266" s="23">
        <f t="shared" si="16"/>
        <v>203</v>
      </c>
      <c r="K266" s="72" t="s">
        <v>731</v>
      </c>
      <c r="L266" s="22">
        <v>239</v>
      </c>
      <c r="M266" s="22">
        <v>0</v>
      </c>
      <c r="N266" s="22">
        <v>0</v>
      </c>
      <c r="O266" s="22">
        <v>0</v>
      </c>
      <c r="P266" s="23">
        <f t="shared" ref="P266:P297" si="19">SUM(L266:O266)</f>
        <v>239</v>
      </c>
      <c r="Q266" s="22">
        <v>0</v>
      </c>
      <c r="R266" s="23">
        <f t="shared" si="17"/>
        <v>239</v>
      </c>
      <c r="S266" s="72" t="s">
        <v>731</v>
      </c>
      <c r="T266" s="74"/>
      <c r="U266" s="26"/>
    </row>
    <row r="267" spans="1:21" ht="14.25" x14ac:dyDescent="0.2">
      <c r="A267" t="s">
        <v>554</v>
      </c>
      <c r="B267" s="109" t="s">
        <v>555</v>
      </c>
      <c r="C267" t="s">
        <v>35</v>
      </c>
      <c r="D267" s="22">
        <v>87</v>
      </c>
      <c r="E267" s="22">
        <v>0</v>
      </c>
      <c r="F267" s="22">
        <v>0</v>
      </c>
      <c r="G267" s="22">
        <v>40</v>
      </c>
      <c r="H267" s="23">
        <f t="shared" si="18"/>
        <v>127</v>
      </c>
      <c r="I267" s="22">
        <v>0</v>
      </c>
      <c r="J267" s="23">
        <f t="shared" si="16"/>
        <v>127</v>
      </c>
      <c r="K267" s="72" t="s">
        <v>731</v>
      </c>
      <c r="L267" s="22">
        <v>92</v>
      </c>
      <c r="M267" s="22">
        <v>32</v>
      </c>
      <c r="N267" s="22">
        <v>0</v>
      </c>
      <c r="O267" s="22">
        <v>17</v>
      </c>
      <c r="P267" s="23">
        <f t="shared" si="19"/>
        <v>141</v>
      </c>
      <c r="Q267" s="22">
        <v>145</v>
      </c>
      <c r="R267" s="23">
        <f t="shared" si="17"/>
        <v>286</v>
      </c>
      <c r="S267" s="72" t="s">
        <v>731</v>
      </c>
      <c r="T267" s="74"/>
      <c r="U267" s="26"/>
    </row>
    <row r="268" spans="1:21" ht="14.25" x14ac:dyDescent="0.2">
      <c r="A268" t="s">
        <v>556</v>
      </c>
      <c r="B268" s="109" t="s">
        <v>557</v>
      </c>
      <c r="C268" t="s">
        <v>38</v>
      </c>
      <c r="D268" s="22">
        <v>83</v>
      </c>
      <c r="E268" s="22">
        <v>0</v>
      </c>
      <c r="F268" s="22">
        <v>0</v>
      </c>
      <c r="G268" s="22">
        <v>39</v>
      </c>
      <c r="H268" s="23">
        <f t="shared" si="18"/>
        <v>122</v>
      </c>
      <c r="I268" s="22">
        <v>0</v>
      </c>
      <c r="J268" s="23">
        <f t="shared" si="16"/>
        <v>122</v>
      </c>
      <c r="K268" s="72" t="s">
        <v>731</v>
      </c>
      <c r="L268" s="22">
        <v>19</v>
      </c>
      <c r="M268" s="22">
        <v>0</v>
      </c>
      <c r="N268" s="22">
        <v>0</v>
      </c>
      <c r="O268" s="22">
        <v>0</v>
      </c>
      <c r="P268" s="23">
        <f t="shared" si="19"/>
        <v>19</v>
      </c>
      <c r="Q268" s="22">
        <v>0</v>
      </c>
      <c r="R268" s="23">
        <f t="shared" si="17"/>
        <v>19</v>
      </c>
      <c r="S268" s="72" t="s">
        <v>731</v>
      </c>
      <c r="T268" s="74"/>
      <c r="U268" s="26"/>
    </row>
    <row r="269" spans="1:21" ht="14.25" x14ac:dyDescent="0.2">
      <c r="A269" t="s">
        <v>558</v>
      </c>
      <c r="B269" s="109" t="s">
        <v>559</v>
      </c>
      <c r="C269" t="s">
        <v>32</v>
      </c>
      <c r="D269" s="22">
        <v>54</v>
      </c>
      <c r="E269" s="22">
        <v>0</v>
      </c>
      <c r="F269" s="22">
        <v>0</v>
      </c>
      <c r="G269" s="22">
        <v>0</v>
      </c>
      <c r="H269" s="23">
        <f t="shared" si="18"/>
        <v>54</v>
      </c>
      <c r="I269" s="22">
        <v>0</v>
      </c>
      <c r="J269" s="23">
        <f t="shared" si="16"/>
        <v>54</v>
      </c>
      <c r="K269" s="72" t="s">
        <v>731</v>
      </c>
      <c r="L269" s="22">
        <v>13</v>
      </c>
      <c r="M269" s="22">
        <v>0</v>
      </c>
      <c r="N269" s="22">
        <v>0</v>
      </c>
      <c r="O269" s="22">
        <v>0</v>
      </c>
      <c r="P269" s="23">
        <f t="shared" si="19"/>
        <v>13</v>
      </c>
      <c r="Q269" s="22">
        <v>0</v>
      </c>
      <c r="R269" s="23">
        <f t="shared" si="17"/>
        <v>13</v>
      </c>
      <c r="S269" s="72" t="s">
        <v>731</v>
      </c>
      <c r="T269" s="74"/>
      <c r="U269" s="26"/>
    </row>
    <row r="270" spans="1:21" ht="14.25" x14ac:dyDescent="0.2">
      <c r="A270" t="s">
        <v>560</v>
      </c>
      <c r="B270" s="109" t="s">
        <v>561</v>
      </c>
      <c r="C270" t="s">
        <v>32</v>
      </c>
      <c r="D270" s="22">
        <v>68</v>
      </c>
      <c r="E270" s="22">
        <v>0</v>
      </c>
      <c r="F270" s="22">
        <v>0</v>
      </c>
      <c r="G270" s="22">
        <v>4</v>
      </c>
      <c r="H270" s="23">
        <f t="shared" si="18"/>
        <v>72</v>
      </c>
      <c r="I270" s="22">
        <v>0</v>
      </c>
      <c r="J270" s="23">
        <f t="shared" si="16"/>
        <v>72</v>
      </c>
      <c r="K270" s="72" t="s">
        <v>731</v>
      </c>
      <c r="L270" s="22">
        <v>14</v>
      </c>
      <c r="M270" s="22">
        <v>0</v>
      </c>
      <c r="N270" s="22">
        <v>0</v>
      </c>
      <c r="O270" s="22">
        <v>0</v>
      </c>
      <c r="P270" s="23">
        <f t="shared" si="19"/>
        <v>14</v>
      </c>
      <c r="Q270" s="22">
        <v>0</v>
      </c>
      <c r="R270" s="23">
        <f t="shared" si="17"/>
        <v>14</v>
      </c>
      <c r="S270" s="72" t="s">
        <v>731</v>
      </c>
      <c r="T270" s="74"/>
      <c r="U270" s="26"/>
    </row>
    <row r="271" spans="1:21" ht="14.25" x14ac:dyDescent="0.2">
      <c r="A271" t="s">
        <v>562</v>
      </c>
      <c r="B271" s="109" t="s">
        <v>563</v>
      </c>
      <c r="C271" t="s">
        <v>32</v>
      </c>
      <c r="D271" s="22">
        <v>26</v>
      </c>
      <c r="E271" s="22">
        <v>0</v>
      </c>
      <c r="F271" s="22">
        <v>0</v>
      </c>
      <c r="G271" s="22">
        <v>0</v>
      </c>
      <c r="H271" s="23">
        <f t="shared" si="18"/>
        <v>26</v>
      </c>
      <c r="I271" s="22">
        <v>0</v>
      </c>
      <c r="J271" s="23">
        <f t="shared" si="16"/>
        <v>26</v>
      </c>
      <c r="K271" s="72" t="s">
        <v>731</v>
      </c>
      <c r="L271" s="22">
        <v>16</v>
      </c>
      <c r="M271" s="22">
        <v>0</v>
      </c>
      <c r="N271" s="22">
        <v>0</v>
      </c>
      <c r="O271" s="22">
        <v>0</v>
      </c>
      <c r="P271" s="23">
        <f t="shared" si="19"/>
        <v>16</v>
      </c>
      <c r="Q271" s="22">
        <v>24</v>
      </c>
      <c r="R271" s="23">
        <f t="shared" si="17"/>
        <v>40</v>
      </c>
      <c r="S271" s="72" t="s">
        <v>731</v>
      </c>
      <c r="T271" s="74"/>
      <c r="U271" s="26"/>
    </row>
    <row r="272" spans="1:21" ht="14.25" x14ac:dyDescent="0.2">
      <c r="A272" t="s">
        <v>564</v>
      </c>
      <c r="B272" s="109" t="s">
        <v>565</v>
      </c>
      <c r="C272" t="s">
        <v>32</v>
      </c>
      <c r="D272" s="22">
        <v>3</v>
      </c>
      <c r="E272" s="22">
        <v>0</v>
      </c>
      <c r="F272" s="22">
        <v>0</v>
      </c>
      <c r="G272" s="22">
        <v>0</v>
      </c>
      <c r="H272" s="23">
        <f t="shared" si="18"/>
        <v>3</v>
      </c>
      <c r="I272" s="22">
        <v>0</v>
      </c>
      <c r="J272" s="23">
        <f t="shared" si="16"/>
        <v>3</v>
      </c>
      <c r="K272" s="72" t="s">
        <v>731</v>
      </c>
      <c r="L272" s="22">
        <v>75</v>
      </c>
      <c r="M272" s="22">
        <v>0</v>
      </c>
      <c r="N272" s="22">
        <v>0</v>
      </c>
      <c r="O272" s="22">
        <v>14</v>
      </c>
      <c r="P272" s="23">
        <f t="shared" si="19"/>
        <v>89</v>
      </c>
      <c r="Q272" s="22">
        <v>0</v>
      </c>
      <c r="R272" s="23">
        <f t="shared" si="17"/>
        <v>89</v>
      </c>
      <c r="S272" s="72" t="s">
        <v>731</v>
      </c>
      <c r="T272" s="74"/>
      <c r="U272" s="26"/>
    </row>
    <row r="273" spans="1:21" ht="14.25" x14ac:dyDescent="0.2">
      <c r="A273" t="s">
        <v>566</v>
      </c>
      <c r="B273" s="109" t="s">
        <v>567</v>
      </c>
      <c r="C273" t="s">
        <v>38</v>
      </c>
      <c r="D273" s="22">
        <v>0</v>
      </c>
      <c r="E273" s="22">
        <v>0</v>
      </c>
      <c r="F273" s="22">
        <v>0</v>
      </c>
      <c r="G273" s="22">
        <v>0</v>
      </c>
      <c r="H273" s="23">
        <f t="shared" si="18"/>
        <v>0</v>
      </c>
      <c r="I273" s="22">
        <v>0</v>
      </c>
      <c r="J273" s="23">
        <f t="shared" si="16"/>
        <v>0</v>
      </c>
      <c r="K273" s="72" t="s">
        <v>731</v>
      </c>
      <c r="L273" s="22">
        <v>125</v>
      </c>
      <c r="M273" s="22">
        <v>0</v>
      </c>
      <c r="N273" s="22">
        <v>0</v>
      </c>
      <c r="O273" s="22">
        <v>15</v>
      </c>
      <c r="P273" s="23">
        <f t="shared" si="19"/>
        <v>140</v>
      </c>
      <c r="Q273" s="22">
        <v>0</v>
      </c>
      <c r="R273" s="23">
        <f t="shared" si="17"/>
        <v>140</v>
      </c>
      <c r="S273" s="72" t="s">
        <v>731</v>
      </c>
      <c r="T273" s="74"/>
      <c r="U273" s="26"/>
    </row>
    <row r="274" spans="1:21" ht="14.25" x14ac:dyDescent="0.2">
      <c r="A274" t="s">
        <v>624</v>
      </c>
      <c r="B274" s="109" t="s">
        <v>568</v>
      </c>
      <c r="C274" t="s">
        <v>32</v>
      </c>
      <c r="D274" s="22">
        <v>18</v>
      </c>
      <c r="E274" s="22">
        <v>0</v>
      </c>
      <c r="F274" s="22">
        <v>0</v>
      </c>
      <c r="G274" s="22">
        <v>3</v>
      </c>
      <c r="H274" s="23">
        <f t="shared" si="18"/>
        <v>21</v>
      </c>
      <c r="I274" s="22">
        <v>0</v>
      </c>
      <c r="J274" s="23">
        <f t="shared" si="16"/>
        <v>21</v>
      </c>
      <c r="K274" s="72" t="s">
        <v>731</v>
      </c>
      <c r="L274" s="22">
        <v>31</v>
      </c>
      <c r="M274" s="22">
        <v>0</v>
      </c>
      <c r="N274" s="22">
        <v>0</v>
      </c>
      <c r="O274" s="22">
        <v>29</v>
      </c>
      <c r="P274" s="23">
        <f t="shared" si="19"/>
        <v>60</v>
      </c>
      <c r="Q274" s="22">
        <v>0</v>
      </c>
      <c r="R274" s="23">
        <f t="shared" si="17"/>
        <v>60</v>
      </c>
      <c r="S274" s="72" t="s">
        <v>731</v>
      </c>
      <c r="T274" s="74"/>
      <c r="U274" s="26"/>
    </row>
    <row r="275" spans="1:21" ht="14.25" x14ac:dyDescent="0.2">
      <c r="A275" t="s">
        <v>569</v>
      </c>
      <c r="B275" s="109" t="s">
        <v>570</v>
      </c>
      <c r="C275" t="s">
        <v>58</v>
      </c>
      <c r="D275" s="22">
        <v>14</v>
      </c>
      <c r="E275" s="22">
        <v>4</v>
      </c>
      <c r="F275" s="22">
        <v>0</v>
      </c>
      <c r="G275" s="22">
        <v>5</v>
      </c>
      <c r="H275" s="23">
        <f t="shared" si="18"/>
        <v>23</v>
      </c>
      <c r="I275" s="22">
        <v>0</v>
      </c>
      <c r="J275" s="23">
        <f t="shared" si="16"/>
        <v>23</v>
      </c>
      <c r="K275" s="72" t="s">
        <v>731</v>
      </c>
      <c r="L275" s="22">
        <v>42</v>
      </c>
      <c r="M275" s="22">
        <v>0</v>
      </c>
      <c r="N275" s="22">
        <v>0</v>
      </c>
      <c r="O275" s="22">
        <v>19</v>
      </c>
      <c r="P275" s="23">
        <f t="shared" si="19"/>
        <v>61</v>
      </c>
      <c r="Q275" s="22">
        <v>0</v>
      </c>
      <c r="R275" s="23">
        <f t="shared" si="17"/>
        <v>61</v>
      </c>
      <c r="S275" s="72" t="s">
        <v>731</v>
      </c>
      <c r="T275" s="74"/>
      <c r="U275" s="26"/>
    </row>
    <row r="276" spans="1:21" ht="14.25" x14ac:dyDescent="0.2">
      <c r="A276" t="s">
        <v>571</v>
      </c>
      <c r="B276" s="109" t="s">
        <v>572</v>
      </c>
      <c r="C276" t="s">
        <v>58</v>
      </c>
      <c r="D276" s="22">
        <v>12</v>
      </c>
      <c r="E276" s="22">
        <v>0</v>
      </c>
      <c r="F276" s="22">
        <v>0</v>
      </c>
      <c r="G276" s="22">
        <v>0</v>
      </c>
      <c r="H276" s="23">
        <f t="shared" si="18"/>
        <v>12</v>
      </c>
      <c r="I276" s="22">
        <v>0</v>
      </c>
      <c r="J276" s="23">
        <f t="shared" si="16"/>
        <v>12</v>
      </c>
      <c r="K276" s="72" t="s">
        <v>731</v>
      </c>
      <c r="L276" s="22">
        <v>14</v>
      </c>
      <c r="M276" s="22">
        <v>0</v>
      </c>
      <c r="N276" s="22">
        <v>0</v>
      </c>
      <c r="O276" s="22">
        <v>0</v>
      </c>
      <c r="P276" s="23">
        <f t="shared" si="19"/>
        <v>14</v>
      </c>
      <c r="Q276" s="22">
        <v>0</v>
      </c>
      <c r="R276" s="23">
        <f t="shared" si="17"/>
        <v>14</v>
      </c>
      <c r="S276" s="72" t="s">
        <v>731</v>
      </c>
      <c r="T276" s="74"/>
      <c r="U276" s="26"/>
    </row>
    <row r="277" spans="1:21" ht="14.25" x14ac:dyDescent="0.2">
      <c r="A277" t="s">
        <v>573</v>
      </c>
      <c r="B277" s="109" t="s">
        <v>574</v>
      </c>
      <c r="C277" t="s">
        <v>58</v>
      </c>
      <c r="D277" s="22">
        <v>99</v>
      </c>
      <c r="E277" s="22">
        <v>0</v>
      </c>
      <c r="F277" s="22">
        <v>0</v>
      </c>
      <c r="G277" s="22">
        <v>25</v>
      </c>
      <c r="H277" s="23">
        <f t="shared" si="18"/>
        <v>124</v>
      </c>
      <c r="I277" s="22">
        <v>0</v>
      </c>
      <c r="J277" s="23">
        <f t="shared" si="16"/>
        <v>124</v>
      </c>
      <c r="K277" s="72" t="s">
        <v>731</v>
      </c>
      <c r="L277" s="22">
        <v>31</v>
      </c>
      <c r="M277" s="22">
        <v>0</v>
      </c>
      <c r="N277" s="22">
        <v>0</v>
      </c>
      <c r="O277" s="22">
        <v>25</v>
      </c>
      <c r="P277" s="23">
        <f t="shared" si="19"/>
        <v>56</v>
      </c>
      <c r="Q277" s="22">
        <v>0</v>
      </c>
      <c r="R277" s="23">
        <f t="shared" si="17"/>
        <v>56</v>
      </c>
      <c r="S277" s="72" t="s">
        <v>731</v>
      </c>
      <c r="T277" s="74"/>
      <c r="U277" s="26"/>
    </row>
    <row r="278" spans="1:21" ht="14.25" x14ac:dyDescent="0.2">
      <c r="A278" t="s">
        <v>575</v>
      </c>
      <c r="B278" s="109" t="s">
        <v>576</v>
      </c>
      <c r="C278" t="s">
        <v>35</v>
      </c>
      <c r="D278" s="22">
        <v>42</v>
      </c>
      <c r="E278" s="22">
        <v>0</v>
      </c>
      <c r="F278" s="22">
        <v>0</v>
      </c>
      <c r="G278" s="22">
        <v>27</v>
      </c>
      <c r="H278" s="23">
        <f t="shared" si="18"/>
        <v>69</v>
      </c>
      <c r="I278" s="22">
        <v>0</v>
      </c>
      <c r="J278" s="23">
        <f t="shared" si="16"/>
        <v>69</v>
      </c>
      <c r="K278" s="72" t="s">
        <v>731</v>
      </c>
      <c r="L278" s="22">
        <v>43</v>
      </c>
      <c r="M278" s="22">
        <v>9</v>
      </c>
      <c r="N278" s="22">
        <v>0</v>
      </c>
      <c r="O278" s="22">
        <v>0</v>
      </c>
      <c r="P278" s="23">
        <f t="shared" si="19"/>
        <v>52</v>
      </c>
      <c r="Q278" s="22">
        <v>20</v>
      </c>
      <c r="R278" s="23">
        <f t="shared" si="17"/>
        <v>72</v>
      </c>
      <c r="S278" s="72" t="s">
        <v>731</v>
      </c>
      <c r="T278" s="74"/>
      <c r="U278" s="26"/>
    </row>
    <row r="279" spans="1:21" ht="14.25" x14ac:dyDescent="0.2">
      <c r="A279" t="s">
        <v>577</v>
      </c>
      <c r="B279" s="109" t="s">
        <v>578</v>
      </c>
      <c r="C279" t="s">
        <v>38</v>
      </c>
      <c r="D279" s="22">
        <v>14</v>
      </c>
      <c r="E279" s="22">
        <v>0</v>
      </c>
      <c r="F279" s="22">
        <v>0</v>
      </c>
      <c r="G279" s="22">
        <v>4</v>
      </c>
      <c r="H279" s="23">
        <f t="shared" si="18"/>
        <v>18</v>
      </c>
      <c r="I279" s="22">
        <v>0</v>
      </c>
      <c r="J279" s="23">
        <f t="shared" si="16"/>
        <v>18</v>
      </c>
      <c r="K279" s="72" t="s">
        <v>731</v>
      </c>
      <c r="L279" s="22">
        <v>0</v>
      </c>
      <c r="M279" s="22">
        <v>0</v>
      </c>
      <c r="N279" s="22">
        <v>0</v>
      </c>
      <c r="O279" s="22">
        <v>0</v>
      </c>
      <c r="P279" s="23">
        <f t="shared" si="19"/>
        <v>0</v>
      </c>
      <c r="Q279" s="22">
        <v>0</v>
      </c>
      <c r="R279" s="23">
        <f t="shared" si="17"/>
        <v>0</v>
      </c>
      <c r="S279" s="72" t="s">
        <v>731</v>
      </c>
      <c r="T279" s="74"/>
      <c r="U279" s="26"/>
    </row>
    <row r="280" spans="1:21" ht="14.25" x14ac:dyDescent="0.2">
      <c r="A280" t="s">
        <v>579</v>
      </c>
      <c r="B280" s="109" t="s">
        <v>580</v>
      </c>
      <c r="C280" t="s">
        <v>58</v>
      </c>
      <c r="D280" s="22">
        <v>61</v>
      </c>
      <c r="E280" s="22">
        <v>0</v>
      </c>
      <c r="F280" s="22">
        <v>0</v>
      </c>
      <c r="G280" s="22">
        <v>0</v>
      </c>
      <c r="H280" s="23">
        <f t="shared" si="18"/>
        <v>61</v>
      </c>
      <c r="I280" s="22">
        <v>0</v>
      </c>
      <c r="J280" s="23">
        <f t="shared" si="16"/>
        <v>61</v>
      </c>
      <c r="K280" s="72" t="s">
        <v>731</v>
      </c>
      <c r="L280" s="22">
        <v>36</v>
      </c>
      <c r="M280" s="22">
        <v>33</v>
      </c>
      <c r="N280" s="22">
        <v>0</v>
      </c>
      <c r="O280" s="22">
        <v>11</v>
      </c>
      <c r="P280" s="23">
        <f t="shared" si="19"/>
        <v>80</v>
      </c>
      <c r="Q280" s="22">
        <v>0</v>
      </c>
      <c r="R280" s="23">
        <f t="shared" si="17"/>
        <v>80</v>
      </c>
      <c r="S280" s="72" t="s">
        <v>731</v>
      </c>
      <c r="T280" s="74"/>
      <c r="U280" s="26"/>
    </row>
    <row r="281" spans="1:21" ht="14.25" x14ac:dyDescent="0.2">
      <c r="A281" t="s">
        <v>581</v>
      </c>
      <c r="B281" s="109" t="s">
        <v>582</v>
      </c>
      <c r="C281" t="s">
        <v>58</v>
      </c>
      <c r="D281" s="22">
        <v>0</v>
      </c>
      <c r="E281" s="22">
        <v>0</v>
      </c>
      <c r="F281" s="22">
        <v>0</v>
      </c>
      <c r="G281" s="22">
        <v>0</v>
      </c>
      <c r="H281" s="23">
        <f t="shared" si="18"/>
        <v>0</v>
      </c>
      <c r="I281" s="22">
        <v>0</v>
      </c>
      <c r="J281" s="23">
        <f t="shared" si="16"/>
        <v>0</v>
      </c>
      <c r="K281" s="72" t="s">
        <v>731</v>
      </c>
      <c r="L281" s="22">
        <v>8</v>
      </c>
      <c r="M281" s="22">
        <v>0</v>
      </c>
      <c r="N281" s="22">
        <v>0</v>
      </c>
      <c r="O281" s="22">
        <v>4</v>
      </c>
      <c r="P281" s="23">
        <f t="shared" si="19"/>
        <v>12</v>
      </c>
      <c r="Q281" s="22">
        <v>0</v>
      </c>
      <c r="R281" s="23">
        <f t="shared" si="17"/>
        <v>12</v>
      </c>
      <c r="S281" s="72" t="s">
        <v>731</v>
      </c>
      <c r="T281" s="74"/>
      <c r="U281" s="26"/>
    </row>
    <row r="282" spans="1:21" ht="14.25" x14ac:dyDescent="0.2">
      <c r="A282" t="s">
        <v>583</v>
      </c>
      <c r="B282" s="109" t="s">
        <v>584</v>
      </c>
      <c r="C282" t="s">
        <v>58</v>
      </c>
      <c r="D282" s="22">
        <v>0</v>
      </c>
      <c r="E282" s="22">
        <v>0</v>
      </c>
      <c r="F282" s="22">
        <v>0</v>
      </c>
      <c r="G282" s="22">
        <v>0</v>
      </c>
      <c r="H282" s="23">
        <f t="shared" si="18"/>
        <v>0</v>
      </c>
      <c r="I282" s="22">
        <v>0</v>
      </c>
      <c r="J282" s="23">
        <f t="shared" si="16"/>
        <v>0</v>
      </c>
      <c r="K282" s="72" t="s">
        <v>731</v>
      </c>
      <c r="L282" s="22">
        <v>78</v>
      </c>
      <c r="M282" s="22">
        <v>0</v>
      </c>
      <c r="N282" s="22">
        <v>0</v>
      </c>
      <c r="O282" s="22">
        <v>2</v>
      </c>
      <c r="P282" s="23">
        <f t="shared" si="19"/>
        <v>80</v>
      </c>
      <c r="Q282" s="22">
        <v>0</v>
      </c>
      <c r="R282" s="23">
        <f t="shared" si="17"/>
        <v>80</v>
      </c>
      <c r="S282" s="72" t="s">
        <v>731</v>
      </c>
      <c r="T282" s="74"/>
      <c r="U282" s="26"/>
    </row>
    <row r="283" spans="1:21" ht="14.25" x14ac:dyDescent="0.2">
      <c r="A283" t="s">
        <v>585</v>
      </c>
      <c r="B283" s="109" t="s">
        <v>586</v>
      </c>
      <c r="C283" t="s">
        <v>35</v>
      </c>
      <c r="D283" s="22">
        <v>165</v>
      </c>
      <c r="E283" s="22">
        <v>0</v>
      </c>
      <c r="F283" s="22">
        <v>0</v>
      </c>
      <c r="G283" s="22">
        <v>16</v>
      </c>
      <c r="H283" s="23">
        <f t="shared" si="18"/>
        <v>181</v>
      </c>
      <c r="I283" s="22">
        <v>71</v>
      </c>
      <c r="J283" s="23">
        <f t="shared" si="16"/>
        <v>252</v>
      </c>
      <c r="K283" s="72" t="s">
        <v>731</v>
      </c>
      <c r="L283" s="22">
        <v>56</v>
      </c>
      <c r="M283" s="22">
        <v>0</v>
      </c>
      <c r="N283" s="22">
        <v>0</v>
      </c>
      <c r="O283" s="22">
        <v>16</v>
      </c>
      <c r="P283" s="23">
        <f t="shared" si="19"/>
        <v>72</v>
      </c>
      <c r="Q283" s="22">
        <v>62</v>
      </c>
      <c r="R283" s="23">
        <f t="shared" si="17"/>
        <v>134</v>
      </c>
      <c r="S283" s="72" t="s">
        <v>731</v>
      </c>
      <c r="T283" s="74"/>
      <c r="U283" s="26"/>
    </row>
    <row r="284" spans="1:21" ht="14.25" x14ac:dyDescent="0.2">
      <c r="A284" t="s">
        <v>587</v>
      </c>
      <c r="B284" s="109" t="s">
        <v>588</v>
      </c>
      <c r="C284" t="s">
        <v>58</v>
      </c>
      <c r="D284" s="22">
        <v>328</v>
      </c>
      <c r="E284" s="22">
        <v>0</v>
      </c>
      <c r="F284" s="22">
        <v>0</v>
      </c>
      <c r="G284" s="22">
        <v>33</v>
      </c>
      <c r="H284" s="23">
        <f t="shared" si="18"/>
        <v>361</v>
      </c>
      <c r="I284" s="22">
        <v>0</v>
      </c>
      <c r="J284" s="23">
        <f t="shared" si="16"/>
        <v>361</v>
      </c>
      <c r="K284" s="72" t="s">
        <v>731</v>
      </c>
      <c r="L284" s="22">
        <v>251</v>
      </c>
      <c r="M284" s="22">
        <v>0</v>
      </c>
      <c r="N284" s="22">
        <v>0</v>
      </c>
      <c r="O284" s="22">
        <v>14</v>
      </c>
      <c r="P284" s="23">
        <f t="shared" si="19"/>
        <v>265</v>
      </c>
      <c r="Q284" s="22">
        <v>0</v>
      </c>
      <c r="R284" s="23">
        <f t="shared" si="17"/>
        <v>265</v>
      </c>
      <c r="S284" s="72" t="s">
        <v>731</v>
      </c>
      <c r="T284" s="74"/>
      <c r="U284" s="26"/>
    </row>
    <row r="285" spans="1:21" ht="14.25" x14ac:dyDescent="0.2">
      <c r="A285" t="s">
        <v>589</v>
      </c>
      <c r="B285" s="109" t="s">
        <v>590</v>
      </c>
      <c r="C285" t="s">
        <v>58</v>
      </c>
      <c r="D285" s="22">
        <v>66</v>
      </c>
      <c r="E285" s="22">
        <v>28</v>
      </c>
      <c r="F285" s="22">
        <v>0</v>
      </c>
      <c r="G285" s="22">
        <v>40</v>
      </c>
      <c r="H285" s="23">
        <f t="shared" si="18"/>
        <v>134</v>
      </c>
      <c r="I285" s="22">
        <v>136</v>
      </c>
      <c r="J285" s="23">
        <f t="shared" si="16"/>
        <v>270</v>
      </c>
      <c r="K285" s="72" t="s">
        <v>731</v>
      </c>
      <c r="L285" s="22">
        <v>32</v>
      </c>
      <c r="M285" s="22">
        <v>8</v>
      </c>
      <c r="N285" s="22">
        <v>0</v>
      </c>
      <c r="O285" s="22">
        <v>21</v>
      </c>
      <c r="P285" s="23">
        <f t="shared" si="19"/>
        <v>61</v>
      </c>
      <c r="Q285" s="22">
        <v>0</v>
      </c>
      <c r="R285" s="23">
        <f t="shared" si="17"/>
        <v>61</v>
      </c>
      <c r="S285" s="72" t="s">
        <v>731</v>
      </c>
      <c r="T285" s="74"/>
      <c r="U285" s="26"/>
    </row>
    <row r="286" spans="1:21" ht="14.25" x14ac:dyDescent="0.2">
      <c r="A286" t="s">
        <v>591</v>
      </c>
      <c r="B286" s="109" t="s">
        <v>592</v>
      </c>
      <c r="C286" t="s">
        <v>58</v>
      </c>
      <c r="D286" s="22">
        <v>2</v>
      </c>
      <c r="E286" s="22">
        <v>0</v>
      </c>
      <c r="F286" s="22">
        <v>0</v>
      </c>
      <c r="G286" s="22">
        <v>0</v>
      </c>
      <c r="H286" s="23">
        <f t="shared" si="18"/>
        <v>2</v>
      </c>
      <c r="I286" s="22">
        <v>0</v>
      </c>
      <c r="J286" s="23">
        <f t="shared" si="16"/>
        <v>2</v>
      </c>
      <c r="K286" s="72" t="s">
        <v>731</v>
      </c>
      <c r="L286" s="22">
        <v>2</v>
      </c>
      <c r="M286" s="22">
        <v>0</v>
      </c>
      <c r="N286" s="22">
        <v>0</v>
      </c>
      <c r="O286" s="22">
        <v>0</v>
      </c>
      <c r="P286" s="23">
        <f t="shared" si="19"/>
        <v>2</v>
      </c>
      <c r="Q286" s="22">
        <v>0</v>
      </c>
      <c r="R286" s="23">
        <f t="shared" si="17"/>
        <v>2</v>
      </c>
      <c r="S286" s="72" t="s">
        <v>731</v>
      </c>
      <c r="T286" s="74"/>
      <c r="U286" s="26"/>
    </row>
    <row r="287" spans="1:21" ht="14.25" x14ac:dyDescent="0.2">
      <c r="A287" t="s">
        <v>593</v>
      </c>
      <c r="B287" s="109" t="s">
        <v>594</v>
      </c>
      <c r="C287" t="s">
        <v>35</v>
      </c>
      <c r="D287" s="22">
        <v>65</v>
      </c>
      <c r="E287" s="22">
        <v>0</v>
      </c>
      <c r="F287" s="22">
        <v>0</v>
      </c>
      <c r="G287" s="22">
        <v>0</v>
      </c>
      <c r="H287" s="23">
        <f t="shared" si="18"/>
        <v>65</v>
      </c>
      <c r="I287" s="22">
        <v>18</v>
      </c>
      <c r="J287" s="23">
        <f t="shared" si="16"/>
        <v>83</v>
      </c>
      <c r="K287" s="72" t="s">
        <v>731</v>
      </c>
      <c r="L287" s="22">
        <v>226</v>
      </c>
      <c r="M287" s="22">
        <v>0</v>
      </c>
      <c r="N287" s="22">
        <v>0</v>
      </c>
      <c r="O287" s="22">
        <v>0</v>
      </c>
      <c r="P287" s="23">
        <f t="shared" si="19"/>
        <v>226</v>
      </c>
      <c r="Q287" s="22">
        <v>48</v>
      </c>
      <c r="R287" s="23">
        <f t="shared" si="17"/>
        <v>274</v>
      </c>
      <c r="S287" s="72" t="s">
        <v>731</v>
      </c>
      <c r="T287" s="74"/>
      <c r="U287" s="26"/>
    </row>
    <row r="288" spans="1:21" ht="14.25" x14ac:dyDescent="0.2">
      <c r="A288" t="s">
        <v>595</v>
      </c>
      <c r="B288" s="109" t="s">
        <v>596</v>
      </c>
      <c r="C288" t="s">
        <v>32</v>
      </c>
      <c r="D288" s="22">
        <v>25</v>
      </c>
      <c r="E288" s="22">
        <v>0</v>
      </c>
      <c r="F288" s="22">
        <v>0</v>
      </c>
      <c r="G288" s="22">
        <v>0</v>
      </c>
      <c r="H288" s="23">
        <f t="shared" si="18"/>
        <v>25</v>
      </c>
      <c r="I288" s="22">
        <v>0</v>
      </c>
      <c r="J288" s="23">
        <f t="shared" si="16"/>
        <v>25</v>
      </c>
      <c r="K288" s="72" t="s">
        <v>731</v>
      </c>
      <c r="L288" s="22">
        <v>12</v>
      </c>
      <c r="M288" s="22">
        <v>0</v>
      </c>
      <c r="N288" s="22">
        <v>0</v>
      </c>
      <c r="O288" s="22">
        <v>0</v>
      </c>
      <c r="P288" s="23">
        <f t="shared" si="19"/>
        <v>12</v>
      </c>
      <c r="Q288" s="22">
        <v>0</v>
      </c>
      <c r="R288" s="23">
        <f t="shared" si="17"/>
        <v>12</v>
      </c>
      <c r="S288" s="72" t="s">
        <v>731</v>
      </c>
      <c r="T288" s="74"/>
      <c r="U288" s="26"/>
    </row>
    <row r="289" spans="1:21" ht="14.25" x14ac:dyDescent="0.2">
      <c r="A289" t="s">
        <v>597</v>
      </c>
      <c r="B289" s="109" t="s">
        <v>598</v>
      </c>
      <c r="C289" t="s">
        <v>58</v>
      </c>
      <c r="D289" s="22">
        <v>9</v>
      </c>
      <c r="E289" s="22">
        <v>0</v>
      </c>
      <c r="F289" s="22">
        <v>0</v>
      </c>
      <c r="G289" s="22">
        <v>2</v>
      </c>
      <c r="H289" s="23">
        <f t="shared" si="18"/>
        <v>11</v>
      </c>
      <c r="I289" s="22">
        <v>0</v>
      </c>
      <c r="J289" s="23">
        <f t="shared" si="16"/>
        <v>11</v>
      </c>
      <c r="K289" s="72" t="s">
        <v>731</v>
      </c>
      <c r="L289" s="22">
        <v>3</v>
      </c>
      <c r="M289" s="22">
        <v>0</v>
      </c>
      <c r="N289" s="22">
        <v>0</v>
      </c>
      <c r="O289" s="22">
        <v>0</v>
      </c>
      <c r="P289" s="23">
        <f t="shared" si="19"/>
        <v>3</v>
      </c>
      <c r="Q289" s="22">
        <v>0</v>
      </c>
      <c r="R289" s="23">
        <f t="shared" si="17"/>
        <v>3</v>
      </c>
      <c r="S289" s="72" t="s">
        <v>731</v>
      </c>
      <c r="T289" s="74"/>
      <c r="U289" s="26"/>
    </row>
    <row r="290" spans="1:21" ht="14.25" x14ac:dyDescent="0.2">
      <c r="A290" t="s">
        <v>599</v>
      </c>
      <c r="B290" s="109" t="s">
        <v>600</v>
      </c>
      <c r="C290" t="s">
        <v>38</v>
      </c>
      <c r="D290" s="22">
        <v>156</v>
      </c>
      <c r="E290" s="22">
        <v>6</v>
      </c>
      <c r="F290" s="22">
        <v>0</v>
      </c>
      <c r="G290" s="22">
        <v>3</v>
      </c>
      <c r="H290" s="23">
        <f t="shared" si="18"/>
        <v>165</v>
      </c>
      <c r="I290" s="22">
        <v>28</v>
      </c>
      <c r="J290" s="23">
        <f t="shared" si="16"/>
        <v>193</v>
      </c>
      <c r="K290" s="72" t="s">
        <v>731</v>
      </c>
      <c r="L290" s="22">
        <v>30</v>
      </c>
      <c r="M290" s="22">
        <v>0</v>
      </c>
      <c r="N290" s="22">
        <v>0</v>
      </c>
      <c r="O290" s="22">
        <v>0</v>
      </c>
      <c r="P290" s="23">
        <f t="shared" si="19"/>
        <v>30</v>
      </c>
      <c r="Q290" s="22">
        <v>0</v>
      </c>
      <c r="R290" s="23">
        <f t="shared" si="17"/>
        <v>30</v>
      </c>
      <c r="S290" s="72" t="s">
        <v>731</v>
      </c>
      <c r="T290" s="74"/>
      <c r="U290" s="26"/>
    </row>
    <row r="291" spans="1:21" ht="14.25" x14ac:dyDescent="0.2">
      <c r="A291" t="s">
        <v>601</v>
      </c>
      <c r="B291" s="109" t="s">
        <v>602</v>
      </c>
      <c r="C291" t="s">
        <v>38</v>
      </c>
      <c r="D291" s="22">
        <v>30</v>
      </c>
      <c r="E291" s="22">
        <v>0</v>
      </c>
      <c r="F291" s="22">
        <v>0</v>
      </c>
      <c r="G291" s="22">
        <v>0</v>
      </c>
      <c r="H291" s="23">
        <f t="shared" si="18"/>
        <v>30</v>
      </c>
      <c r="I291" s="22">
        <v>0</v>
      </c>
      <c r="J291" s="23">
        <f t="shared" si="16"/>
        <v>30</v>
      </c>
      <c r="K291" s="72" t="s">
        <v>731</v>
      </c>
      <c r="L291" s="22">
        <v>21</v>
      </c>
      <c r="M291" s="22">
        <v>0</v>
      </c>
      <c r="N291" s="22">
        <v>0</v>
      </c>
      <c r="O291" s="22">
        <v>1</v>
      </c>
      <c r="P291" s="23">
        <f t="shared" si="19"/>
        <v>22</v>
      </c>
      <c r="Q291" s="22">
        <v>0</v>
      </c>
      <c r="R291" s="23">
        <f t="shared" si="17"/>
        <v>22</v>
      </c>
      <c r="S291" s="72" t="s">
        <v>731</v>
      </c>
      <c r="T291" s="74"/>
      <c r="U291" s="26"/>
    </row>
    <row r="292" spans="1:21" ht="14.25" x14ac:dyDescent="0.2">
      <c r="A292" t="s">
        <v>603</v>
      </c>
      <c r="B292" s="109" t="s">
        <v>604</v>
      </c>
      <c r="C292" t="s">
        <v>32</v>
      </c>
      <c r="D292" s="22">
        <v>0</v>
      </c>
      <c r="E292" s="22">
        <v>0</v>
      </c>
      <c r="F292" s="22">
        <v>0</v>
      </c>
      <c r="G292" s="22">
        <v>0</v>
      </c>
      <c r="H292" s="23">
        <f t="shared" si="18"/>
        <v>0</v>
      </c>
      <c r="I292" s="22">
        <v>0</v>
      </c>
      <c r="J292" s="23">
        <f t="shared" si="16"/>
        <v>0</v>
      </c>
      <c r="K292" s="72" t="s">
        <v>731</v>
      </c>
      <c r="L292" s="22">
        <v>12</v>
      </c>
      <c r="M292" s="22">
        <v>0</v>
      </c>
      <c r="N292" s="22">
        <v>0</v>
      </c>
      <c r="O292" s="22">
        <v>0</v>
      </c>
      <c r="P292" s="23">
        <f t="shared" si="19"/>
        <v>12</v>
      </c>
      <c r="Q292" s="22">
        <v>0</v>
      </c>
      <c r="R292" s="23">
        <f t="shared" si="17"/>
        <v>12</v>
      </c>
      <c r="S292" s="72" t="s">
        <v>731</v>
      </c>
      <c r="T292" s="74"/>
      <c r="U292" s="26"/>
    </row>
    <row r="293" spans="1:21" ht="14.25" x14ac:dyDescent="0.2">
      <c r="A293" t="s">
        <v>605</v>
      </c>
      <c r="B293" s="109" t="s">
        <v>606</v>
      </c>
      <c r="C293" t="s">
        <v>38</v>
      </c>
      <c r="D293" s="22">
        <v>44</v>
      </c>
      <c r="E293" s="22">
        <v>0</v>
      </c>
      <c r="F293" s="22">
        <v>0</v>
      </c>
      <c r="G293" s="22">
        <v>2</v>
      </c>
      <c r="H293" s="23">
        <f t="shared" si="18"/>
        <v>46</v>
      </c>
      <c r="I293" s="22">
        <v>0</v>
      </c>
      <c r="J293" s="23">
        <f t="shared" si="16"/>
        <v>46</v>
      </c>
      <c r="K293" s="72" t="s">
        <v>731</v>
      </c>
      <c r="L293" s="22">
        <v>12</v>
      </c>
      <c r="M293" s="22">
        <v>0</v>
      </c>
      <c r="N293" s="22">
        <v>0</v>
      </c>
      <c r="O293" s="22">
        <v>2</v>
      </c>
      <c r="P293" s="23">
        <f t="shared" si="19"/>
        <v>14</v>
      </c>
      <c r="Q293" s="22">
        <v>0</v>
      </c>
      <c r="R293" s="23">
        <f t="shared" si="17"/>
        <v>14</v>
      </c>
      <c r="S293" s="72" t="s">
        <v>731</v>
      </c>
      <c r="T293" s="74"/>
      <c r="U293" s="26"/>
    </row>
    <row r="294" spans="1:21" ht="14.25" x14ac:dyDescent="0.2">
      <c r="A294" t="s">
        <v>607</v>
      </c>
      <c r="B294" s="109" t="s">
        <v>608</v>
      </c>
      <c r="C294" t="s">
        <v>32</v>
      </c>
      <c r="D294" s="22">
        <v>99</v>
      </c>
      <c r="E294" s="22">
        <v>0</v>
      </c>
      <c r="F294" s="22">
        <v>0</v>
      </c>
      <c r="G294" s="22">
        <v>0</v>
      </c>
      <c r="H294" s="23">
        <f t="shared" si="18"/>
        <v>99</v>
      </c>
      <c r="I294" s="22">
        <v>0</v>
      </c>
      <c r="J294" s="23">
        <f t="shared" si="16"/>
        <v>99</v>
      </c>
      <c r="K294" s="72" t="s">
        <v>731</v>
      </c>
      <c r="L294" s="22">
        <v>10</v>
      </c>
      <c r="M294" s="22">
        <v>0</v>
      </c>
      <c r="N294" s="22">
        <v>0</v>
      </c>
      <c r="O294" s="22">
        <v>0</v>
      </c>
      <c r="P294" s="23">
        <f t="shared" si="19"/>
        <v>10</v>
      </c>
      <c r="Q294" s="22">
        <v>0</v>
      </c>
      <c r="R294" s="23">
        <f t="shared" si="17"/>
        <v>10</v>
      </c>
      <c r="S294" s="72" t="s">
        <v>731</v>
      </c>
      <c r="T294" s="74"/>
      <c r="U294" s="26"/>
    </row>
    <row r="295" spans="1:21" ht="14.25" x14ac:dyDescent="0.2">
      <c r="A295" t="s">
        <v>609</v>
      </c>
      <c r="B295" s="109" t="s">
        <v>610</v>
      </c>
      <c r="C295" t="s">
        <v>35</v>
      </c>
      <c r="D295" s="22">
        <v>10</v>
      </c>
      <c r="E295" s="22">
        <v>0</v>
      </c>
      <c r="F295" s="22">
        <v>0</v>
      </c>
      <c r="G295" s="22">
        <v>13</v>
      </c>
      <c r="H295" s="23">
        <f t="shared" si="18"/>
        <v>23</v>
      </c>
      <c r="I295" s="22">
        <v>0</v>
      </c>
      <c r="J295" s="23">
        <f t="shared" si="16"/>
        <v>23</v>
      </c>
      <c r="K295" s="72" t="s">
        <v>731</v>
      </c>
      <c r="L295" s="22">
        <v>29</v>
      </c>
      <c r="M295" s="22">
        <v>0</v>
      </c>
      <c r="N295" s="22">
        <v>0</v>
      </c>
      <c r="O295" s="22">
        <v>6</v>
      </c>
      <c r="P295" s="23">
        <f t="shared" si="19"/>
        <v>35</v>
      </c>
      <c r="Q295" s="22">
        <v>0</v>
      </c>
      <c r="R295" s="23">
        <f t="shared" si="17"/>
        <v>35</v>
      </c>
      <c r="S295" s="72" t="s">
        <v>731</v>
      </c>
      <c r="T295" s="74"/>
      <c r="U295" s="26"/>
    </row>
    <row r="296" spans="1:21" ht="14.25" x14ac:dyDescent="0.2">
      <c r="A296" t="s">
        <v>611</v>
      </c>
      <c r="B296" s="109" t="s">
        <v>612</v>
      </c>
      <c r="C296" t="s">
        <v>38</v>
      </c>
      <c r="D296" s="22">
        <v>11</v>
      </c>
      <c r="E296" s="22">
        <v>0</v>
      </c>
      <c r="F296" s="22">
        <v>0</v>
      </c>
      <c r="G296" s="22">
        <v>62</v>
      </c>
      <c r="H296" s="23">
        <f t="shared" si="18"/>
        <v>73</v>
      </c>
      <c r="I296" s="22">
        <v>0</v>
      </c>
      <c r="J296" s="23">
        <f t="shared" si="16"/>
        <v>73</v>
      </c>
      <c r="K296" s="72" t="s">
        <v>731</v>
      </c>
      <c r="L296" s="22">
        <v>35</v>
      </c>
      <c r="M296" s="22">
        <v>0</v>
      </c>
      <c r="N296" s="22">
        <v>0</v>
      </c>
      <c r="O296" s="22">
        <v>0</v>
      </c>
      <c r="P296" s="23">
        <f t="shared" si="19"/>
        <v>35</v>
      </c>
      <c r="Q296" s="22">
        <v>0</v>
      </c>
      <c r="R296" s="23">
        <f t="shared" si="17"/>
        <v>35</v>
      </c>
      <c r="S296" s="72" t="s">
        <v>731</v>
      </c>
      <c r="T296" s="74"/>
      <c r="U296" s="26"/>
    </row>
    <row r="297" spans="1:21" ht="14.25" x14ac:dyDescent="0.2">
      <c r="A297" t="s">
        <v>613</v>
      </c>
      <c r="B297" t="s">
        <v>614</v>
      </c>
      <c r="C297" s="84" t="s">
        <v>51</v>
      </c>
      <c r="D297" s="22">
        <v>0</v>
      </c>
      <c r="E297" s="22">
        <v>0</v>
      </c>
      <c r="F297" s="22">
        <v>0</v>
      </c>
      <c r="G297" s="22">
        <v>0</v>
      </c>
      <c r="H297" s="23">
        <f t="shared" si="18"/>
        <v>0</v>
      </c>
      <c r="I297" s="22">
        <v>0</v>
      </c>
      <c r="J297" s="23">
        <f t="shared" ref="J297" si="20">SUM(H297:I297)</f>
        <v>0</v>
      </c>
      <c r="K297" s="72" t="s">
        <v>731</v>
      </c>
      <c r="L297" s="22">
        <v>0</v>
      </c>
      <c r="M297" s="22">
        <v>6</v>
      </c>
      <c r="N297" s="22">
        <v>0</v>
      </c>
      <c r="O297" s="22">
        <v>6</v>
      </c>
      <c r="P297" s="23">
        <f t="shared" si="19"/>
        <v>12</v>
      </c>
      <c r="Q297" s="22">
        <v>0</v>
      </c>
      <c r="R297" s="23">
        <f t="shared" ref="R297" si="21">SUM(P297:Q297)</f>
        <v>12</v>
      </c>
      <c r="S297" s="72" t="s">
        <v>731</v>
      </c>
      <c r="T297" s="74"/>
      <c r="U297" s="26"/>
    </row>
    <row r="298" spans="1:21" ht="14.25" x14ac:dyDescent="0.2">
      <c r="D298" s="28">
        <f t="shared" ref="D298:J298" si="22">SUM(D10:D297)</f>
        <v>16544</v>
      </c>
      <c r="E298" s="28">
        <f t="shared" si="22"/>
        <v>623</v>
      </c>
      <c r="F298" s="28">
        <f t="shared" si="22"/>
        <v>5</v>
      </c>
      <c r="G298" s="28">
        <f t="shared" si="22"/>
        <v>4078</v>
      </c>
      <c r="H298" s="28">
        <f t="shared" si="22"/>
        <v>21250</v>
      </c>
      <c r="I298" s="28">
        <f t="shared" si="22"/>
        <v>8997</v>
      </c>
      <c r="J298" s="28">
        <f t="shared" si="22"/>
        <v>30247</v>
      </c>
      <c r="K298" s="72" t="s">
        <v>662</v>
      </c>
      <c r="L298" s="29">
        <f t="shared" ref="L298:R298" si="23">SUM(L10:L297)</f>
        <v>13100</v>
      </c>
      <c r="M298" s="29">
        <f t="shared" si="23"/>
        <v>1493</v>
      </c>
      <c r="N298" s="29">
        <f t="shared" si="23"/>
        <v>2</v>
      </c>
      <c r="O298" s="29">
        <f t="shared" si="23"/>
        <v>2797</v>
      </c>
      <c r="P298" s="29">
        <f t="shared" si="23"/>
        <v>17392</v>
      </c>
      <c r="Q298" s="29">
        <f t="shared" si="23"/>
        <v>7530</v>
      </c>
      <c r="R298" s="29">
        <f t="shared" si="23"/>
        <v>24922</v>
      </c>
      <c r="S298" s="72" t="s">
        <v>662</v>
      </c>
      <c r="T298" s="26"/>
      <c r="U298" s="26"/>
    </row>
    <row r="299" spans="1:21" ht="14.25" x14ac:dyDescent="0.2">
      <c r="D299" s="32"/>
      <c r="E299" s="32"/>
      <c r="F299" s="32"/>
      <c r="G299" s="32"/>
      <c r="H299" s="32"/>
      <c r="I299" s="32"/>
      <c r="J299" s="32"/>
      <c r="K299" s="73"/>
      <c r="L299" s="33"/>
      <c r="M299" s="33"/>
      <c r="N299" s="33"/>
      <c r="O299" s="33"/>
      <c r="P299" s="33"/>
      <c r="Q299" s="33"/>
      <c r="R299" s="33"/>
      <c r="S299" s="30"/>
      <c r="T299" s="26"/>
      <c r="U299" s="26"/>
    </row>
    <row r="300" spans="1:21" ht="25.5" customHeight="1" x14ac:dyDescent="0.2">
      <c r="A300" s="68" t="s">
        <v>657</v>
      </c>
      <c r="D300" s="32"/>
      <c r="E300" s="32"/>
      <c r="F300" s="32"/>
      <c r="G300" s="32"/>
      <c r="H300" s="32"/>
      <c r="I300" s="32"/>
      <c r="J300" s="32"/>
      <c r="K300" s="73"/>
      <c r="L300" s="33"/>
      <c r="M300" s="33"/>
      <c r="N300" s="33"/>
      <c r="O300" s="33"/>
      <c r="P300" s="33"/>
      <c r="Q300" s="33"/>
      <c r="R300" s="33"/>
      <c r="S300" s="30"/>
      <c r="T300" s="26"/>
      <c r="U300" s="26"/>
    </row>
    <row r="301" spans="1:21" ht="14.25" x14ac:dyDescent="0.2">
      <c r="A301" t="s">
        <v>626</v>
      </c>
      <c r="B301" s="109" t="s">
        <v>627</v>
      </c>
      <c r="C301" s="5" t="s">
        <v>625</v>
      </c>
      <c r="D301" s="34" t="s">
        <v>10</v>
      </c>
      <c r="E301" s="22">
        <v>0</v>
      </c>
      <c r="F301" s="22">
        <v>0</v>
      </c>
      <c r="G301" s="22">
        <v>0</v>
      </c>
      <c r="H301" s="23">
        <f t="shared" ref="H301:H312" si="24">SUM(D301:G301)</f>
        <v>0</v>
      </c>
      <c r="I301" s="22">
        <v>0</v>
      </c>
      <c r="J301" s="23">
        <f t="shared" ref="J301:J302" si="25">SUM(H301:I301)</f>
        <v>0</v>
      </c>
      <c r="K301" s="72" t="s">
        <v>731</v>
      </c>
      <c r="L301" s="34" t="s">
        <v>10</v>
      </c>
      <c r="M301" s="22">
        <v>0</v>
      </c>
      <c r="N301" s="22">
        <v>0</v>
      </c>
      <c r="O301" s="22">
        <v>0</v>
      </c>
      <c r="P301" s="23">
        <f t="shared" ref="P301:P312" si="26">SUM(L301:O301)</f>
        <v>0</v>
      </c>
      <c r="Q301" s="22">
        <v>126</v>
      </c>
      <c r="R301" s="23">
        <f t="shared" ref="R301:R302" si="27">SUM(P301:Q301)</f>
        <v>126</v>
      </c>
      <c r="S301" s="72" t="s">
        <v>731</v>
      </c>
      <c r="T301" s="74"/>
      <c r="U301" s="26"/>
    </row>
    <row r="302" spans="1:21" ht="14.25" x14ac:dyDescent="0.2">
      <c r="A302" t="s">
        <v>630</v>
      </c>
      <c r="B302" s="109" t="s">
        <v>631</v>
      </c>
      <c r="C302" s="5" t="s">
        <v>625</v>
      </c>
      <c r="D302" s="34" t="s">
        <v>10</v>
      </c>
      <c r="E302" s="22">
        <v>0</v>
      </c>
      <c r="F302" s="22">
        <v>0</v>
      </c>
      <c r="G302" s="22">
        <v>0</v>
      </c>
      <c r="H302" s="23">
        <f t="shared" si="24"/>
        <v>0</v>
      </c>
      <c r="I302" s="22">
        <v>0</v>
      </c>
      <c r="J302" s="23">
        <f t="shared" si="25"/>
        <v>0</v>
      </c>
      <c r="K302" s="72" t="s">
        <v>731</v>
      </c>
      <c r="L302" s="34" t="s">
        <v>10</v>
      </c>
      <c r="M302" s="22">
        <v>0</v>
      </c>
      <c r="N302" s="22">
        <v>0</v>
      </c>
      <c r="O302" s="22">
        <v>0</v>
      </c>
      <c r="P302" s="23">
        <f t="shared" si="26"/>
        <v>0</v>
      </c>
      <c r="Q302" s="22">
        <v>59</v>
      </c>
      <c r="R302" s="23">
        <f t="shared" si="27"/>
        <v>59</v>
      </c>
      <c r="S302" s="72" t="s">
        <v>731</v>
      </c>
      <c r="T302" s="74"/>
      <c r="U302" s="26"/>
    </row>
    <row r="303" spans="1:21" ht="14.25" x14ac:dyDescent="0.2">
      <c r="A303" t="s">
        <v>735</v>
      </c>
      <c r="B303" s="109" t="s">
        <v>732</v>
      </c>
      <c r="C303" s="5" t="s">
        <v>625</v>
      </c>
      <c r="D303" s="34" t="s">
        <v>10</v>
      </c>
      <c r="E303" s="22">
        <v>0</v>
      </c>
      <c r="F303" s="22">
        <v>0</v>
      </c>
      <c r="G303" s="22">
        <v>0</v>
      </c>
      <c r="H303" s="23">
        <f t="shared" si="24"/>
        <v>0</v>
      </c>
      <c r="I303" s="22">
        <v>28</v>
      </c>
      <c r="J303" s="23">
        <f t="shared" ref="J303:J312" si="28">SUM(H303:I303)</f>
        <v>28</v>
      </c>
      <c r="K303" s="72" t="s">
        <v>731</v>
      </c>
      <c r="L303" s="34" t="s">
        <v>10</v>
      </c>
      <c r="M303" s="22">
        <v>0</v>
      </c>
      <c r="N303" s="22">
        <v>0</v>
      </c>
      <c r="O303" s="22">
        <v>0</v>
      </c>
      <c r="P303" s="23">
        <f t="shared" si="26"/>
        <v>0</v>
      </c>
      <c r="Q303" s="22">
        <v>0</v>
      </c>
      <c r="R303" s="23">
        <f t="shared" ref="R303:R312" si="29">SUM(P303:Q303)</f>
        <v>0</v>
      </c>
      <c r="S303" s="72" t="s">
        <v>731</v>
      </c>
      <c r="T303" s="74"/>
      <c r="U303" s="26"/>
    </row>
    <row r="304" spans="1:21" ht="14.25" x14ac:dyDescent="0.2">
      <c r="A304" t="s">
        <v>638</v>
      </c>
      <c r="B304" s="109" t="s">
        <v>639</v>
      </c>
      <c r="C304" s="5" t="s">
        <v>625</v>
      </c>
      <c r="D304" s="34" t="s">
        <v>10</v>
      </c>
      <c r="E304" s="22">
        <v>0</v>
      </c>
      <c r="F304" s="22">
        <v>0</v>
      </c>
      <c r="G304" s="22">
        <v>0</v>
      </c>
      <c r="H304" s="23">
        <f t="shared" si="24"/>
        <v>0</v>
      </c>
      <c r="I304" s="22">
        <v>0</v>
      </c>
      <c r="J304" s="23">
        <f t="shared" si="28"/>
        <v>0</v>
      </c>
      <c r="K304" s="72" t="s">
        <v>731</v>
      </c>
      <c r="L304" s="34" t="s">
        <v>10</v>
      </c>
      <c r="M304" s="22">
        <v>0</v>
      </c>
      <c r="N304" s="22">
        <v>0</v>
      </c>
      <c r="O304" s="22">
        <v>0</v>
      </c>
      <c r="P304" s="23">
        <f t="shared" si="26"/>
        <v>0</v>
      </c>
      <c r="Q304" s="22">
        <v>74</v>
      </c>
      <c r="R304" s="23">
        <f t="shared" si="29"/>
        <v>74</v>
      </c>
      <c r="S304" s="72" t="s">
        <v>731</v>
      </c>
      <c r="T304" s="74"/>
      <c r="U304" s="26"/>
    </row>
    <row r="305" spans="1:21" ht="14.25" x14ac:dyDescent="0.2">
      <c r="A305" t="s">
        <v>705</v>
      </c>
      <c r="B305" s="109" t="s">
        <v>706</v>
      </c>
      <c r="C305" s="5" t="s">
        <v>625</v>
      </c>
      <c r="D305" s="34" t="s">
        <v>10</v>
      </c>
      <c r="E305" s="22">
        <v>0</v>
      </c>
      <c r="F305" s="22">
        <v>0</v>
      </c>
      <c r="G305" s="22">
        <v>0</v>
      </c>
      <c r="H305" s="23">
        <f t="shared" si="24"/>
        <v>0</v>
      </c>
      <c r="I305" s="22">
        <v>71</v>
      </c>
      <c r="J305" s="23">
        <f t="shared" si="28"/>
        <v>71</v>
      </c>
      <c r="K305" s="72" t="s">
        <v>731</v>
      </c>
      <c r="L305" s="34" t="s">
        <v>10</v>
      </c>
      <c r="M305" s="22">
        <v>0</v>
      </c>
      <c r="N305" s="22">
        <v>0</v>
      </c>
      <c r="O305" s="22">
        <v>0</v>
      </c>
      <c r="P305" s="23">
        <f t="shared" si="26"/>
        <v>0</v>
      </c>
      <c r="Q305" s="22">
        <v>0</v>
      </c>
      <c r="R305" s="23">
        <f t="shared" si="29"/>
        <v>0</v>
      </c>
      <c r="S305" s="72" t="s">
        <v>731</v>
      </c>
      <c r="T305" s="74"/>
      <c r="U305" s="26"/>
    </row>
    <row r="306" spans="1:21" ht="14.25" x14ac:dyDescent="0.2">
      <c r="A306" t="s">
        <v>640</v>
      </c>
      <c r="B306" s="109" t="s">
        <v>641</v>
      </c>
      <c r="C306" s="5" t="s">
        <v>625</v>
      </c>
      <c r="D306" s="34" t="s">
        <v>10</v>
      </c>
      <c r="E306" s="22">
        <v>0</v>
      </c>
      <c r="F306" s="22">
        <v>0</v>
      </c>
      <c r="G306" s="22">
        <v>0</v>
      </c>
      <c r="H306" s="23">
        <f t="shared" si="24"/>
        <v>0</v>
      </c>
      <c r="I306" s="22">
        <v>0</v>
      </c>
      <c r="J306" s="23">
        <f t="shared" si="28"/>
        <v>0</v>
      </c>
      <c r="K306" s="72" t="s">
        <v>731</v>
      </c>
      <c r="L306" s="34" t="s">
        <v>10</v>
      </c>
      <c r="M306" s="22">
        <v>0</v>
      </c>
      <c r="N306" s="22">
        <v>0</v>
      </c>
      <c r="O306" s="22">
        <v>0</v>
      </c>
      <c r="P306" s="23">
        <f t="shared" si="26"/>
        <v>0</v>
      </c>
      <c r="Q306" s="22">
        <v>124</v>
      </c>
      <c r="R306" s="23">
        <f t="shared" si="29"/>
        <v>124</v>
      </c>
      <c r="S306" s="72" t="s">
        <v>731</v>
      </c>
      <c r="T306" s="74"/>
      <c r="U306" s="26"/>
    </row>
    <row r="307" spans="1:21" ht="14.25" x14ac:dyDescent="0.2">
      <c r="A307" t="s">
        <v>699</v>
      </c>
      <c r="B307" s="109" t="s">
        <v>696</v>
      </c>
      <c r="C307" s="5" t="s">
        <v>625</v>
      </c>
      <c r="D307" s="34" t="s">
        <v>10</v>
      </c>
      <c r="E307" s="22">
        <v>0</v>
      </c>
      <c r="F307" s="22">
        <v>0</v>
      </c>
      <c r="G307" s="22">
        <v>54</v>
      </c>
      <c r="H307" s="23">
        <f t="shared" si="24"/>
        <v>54</v>
      </c>
      <c r="I307" s="22">
        <v>1065</v>
      </c>
      <c r="J307" s="23">
        <f t="shared" si="28"/>
        <v>1119</v>
      </c>
      <c r="K307" s="72" t="s">
        <v>731</v>
      </c>
      <c r="L307" s="34" t="s">
        <v>10</v>
      </c>
      <c r="M307" s="22">
        <v>0</v>
      </c>
      <c r="N307" s="22">
        <v>0</v>
      </c>
      <c r="O307" s="22">
        <v>0</v>
      </c>
      <c r="P307" s="23">
        <f t="shared" si="26"/>
        <v>0</v>
      </c>
      <c r="Q307" s="22">
        <v>0</v>
      </c>
      <c r="R307" s="23">
        <f t="shared" si="29"/>
        <v>0</v>
      </c>
      <c r="S307" s="72" t="s">
        <v>731</v>
      </c>
      <c r="T307" s="74"/>
      <c r="U307" s="26"/>
    </row>
    <row r="308" spans="1:21" ht="14.25" x14ac:dyDescent="0.2">
      <c r="A308" t="s">
        <v>736</v>
      </c>
      <c r="B308" s="109" t="s">
        <v>733</v>
      </c>
      <c r="C308" s="5" t="s">
        <v>625</v>
      </c>
      <c r="D308" s="34" t="s">
        <v>10</v>
      </c>
      <c r="E308" s="22">
        <v>7</v>
      </c>
      <c r="F308" s="22">
        <v>0</v>
      </c>
      <c r="G308" s="22">
        <v>4</v>
      </c>
      <c r="H308" s="23">
        <f t="shared" si="24"/>
        <v>11</v>
      </c>
      <c r="I308" s="22">
        <v>94</v>
      </c>
      <c r="J308" s="23">
        <f t="shared" si="28"/>
        <v>105</v>
      </c>
      <c r="K308" s="72" t="s">
        <v>731</v>
      </c>
      <c r="L308" s="34" t="s">
        <v>10</v>
      </c>
      <c r="M308" s="22">
        <v>0</v>
      </c>
      <c r="N308" s="22">
        <v>0</v>
      </c>
      <c r="O308" s="22">
        <v>0</v>
      </c>
      <c r="P308" s="23">
        <f t="shared" si="26"/>
        <v>0</v>
      </c>
      <c r="Q308" s="22">
        <v>0</v>
      </c>
      <c r="R308" s="23">
        <f t="shared" si="29"/>
        <v>0</v>
      </c>
      <c r="S308" s="72" t="s">
        <v>731</v>
      </c>
      <c r="T308" s="74"/>
      <c r="U308" s="26"/>
    </row>
    <row r="309" spans="1:21" ht="14.25" x14ac:dyDescent="0.2">
      <c r="A309" t="s">
        <v>700</v>
      </c>
      <c r="B309" s="109" t="s">
        <v>697</v>
      </c>
      <c r="C309" s="5" t="s">
        <v>625</v>
      </c>
      <c r="D309" s="34" t="s">
        <v>10</v>
      </c>
      <c r="E309" s="22">
        <v>0</v>
      </c>
      <c r="F309" s="22">
        <v>0</v>
      </c>
      <c r="G309" s="22">
        <v>0</v>
      </c>
      <c r="H309" s="23">
        <f t="shared" si="24"/>
        <v>0</v>
      </c>
      <c r="I309" s="22">
        <v>108</v>
      </c>
      <c r="J309" s="23">
        <f t="shared" si="28"/>
        <v>108</v>
      </c>
      <c r="K309" s="72" t="s">
        <v>731</v>
      </c>
      <c r="L309" s="34" t="s">
        <v>10</v>
      </c>
      <c r="M309" s="22">
        <v>0</v>
      </c>
      <c r="N309" s="22">
        <v>0</v>
      </c>
      <c r="O309" s="22">
        <v>0</v>
      </c>
      <c r="P309" s="23">
        <f t="shared" si="26"/>
        <v>0</v>
      </c>
      <c r="Q309" s="22">
        <v>0</v>
      </c>
      <c r="R309" s="23">
        <f t="shared" si="29"/>
        <v>0</v>
      </c>
      <c r="S309" s="72" t="s">
        <v>731</v>
      </c>
      <c r="T309" s="74"/>
      <c r="U309" s="26"/>
    </row>
    <row r="310" spans="1:21" ht="14.25" x14ac:dyDescent="0.2">
      <c r="A310" t="s">
        <v>642</v>
      </c>
      <c r="B310" s="109" t="s">
        <v>643</v>
      </c>
      <c r="C310" s="5" t="s">
        <v>625</v>
      </c>
      <c r="D310" s="34" t="s">
        <v>10</v>
      </c>
      <c r="E310" s="22">
        <v>0</v>
      </c>
      <c r="F310" s="22">
        <v>0</v>
      </c>
      <c r="G310" s="22">
        <v>0</v>
      </c>
      <c r="H310" s="23">
        <f t="shared" si="24"/>
        <v>0</v>
      </c>
      <c r="I310" s="22">
        <v>914</v>
      </c>
      <c r="J310" s="23">
        <f t="shared" si="28"/>
        <v>914</v>
      </c>
      <c r="K310" s="72" t="s">
        <v>731</v>
      </c>
      <c r="L310" s="34" t="s">
        <v>10</v>
      </c>
      <c r="M310" s="22">
        <v>0</v>
      </c>
      <c r="N310" s="22">
        <v>0</v>
      </c>
      <c r="O310" s="22">
        <v>0</v>
      </c>
      <c r="P310" s="23">
        <f t="shared" si="26"/>
        <v>0</v>
      </c>
      <c r="Q310" s="22">
        <v>0</v>
      </c>
      <c r="R310" s="23">
        <f t="shared" si="29"/>
        <v>0</v>
      </c>
      <c r="S310" s="72" t="s">
        <v>731</v>
      </c>
      <c r="T310" s="74"/>
      <c r="U310" s="26"/>
    </row>
    <row r="311" spans="1:21" ht="14.25" x14ac:dyDescent="0.2">
      <c r="A311" t="s">
        <v>737</v>
      </c>
      <c r="B311" s="109" t="s">
        <v>734</v>
      </c>
      <c r="C311" s="5" t="s">
        <v>625</v>
      </c>
      <c r="D311" s="34" t="s">
        <v>10</v>
      </c>
      <c r="E311" s="22">
        <v>0</v>
      </c>
      <c r="F311" s="22">
        <v>0</v>
      </c>
      <c r="G311" s="22">
        <v>0</v>
      </c>
      <c r="H311" s="23">
        <f t="shared" si="24"/>
        <v>0</v>
      </c>
      <c r="I311" s="22">
        <v>400</v>
      </c>
      <c r="J311" s="23">
        <f t="shared" si="28"/>
        <v>400</v>
      </c>
      <c r="K311" s="72" t="s">
        <v>731</v>
      </c>
      <c r="L311" s="34" t="s">
        <v>10</v>
      </c>
      <c r="M311" s="22">
        <v>0</v>
      </c>
      <c r="N311" s="22">
        <v>0</v>
      </c>
      <c r="O311" s="22">
        <v>0</v>
      </c>
      <c r="P311" s="23">
        <f t="shared" si="26"/>
        <v>0</v>
      </c>
      <c r="Q311" s="22">
        <v>0</v>
      </c>
      <c r="R311" s="23">
        <f t="shared" si="29"/>
        <v>0</v>
      </c>
      <c r="S311" s="72" t="s">
        <v>731</v>
      </c>
      <c r="T311" s="74"/>
      <c r="U311" s="26"/>
    </row>
    <row r="312" spans="1:21" ht="14.25" x14ac:dyDescent="0.2">
      <c r="A312" t="s">
        <v>707</v>
      </c>
      <c r="B312" s="109" t="s">
        <v>708</v>
      </c>
      <c r="C312" s="5" t="s">
        <v>625</v>
      </c>
      <c r="D312" s="34" t="s">
        <v>10</v>
      </c>
      <c r="E312" s="22">
        <v>0</v>
      </c>
      <c r="F312" s="22">
        <v>0</v>
      </c>
      <c r="G312" s="22">
        <v>0</v>
      </c>
      <c r="H312" s="23">
        <f t="shared" si="24"/>
        <v>0</v>
      </c>
      <c r="I312" s="22">
        <v>16</v>
      </c>
      <c r="J312" s="23">
        <f t="shared" si="28"/>
        <v>16</v>
      </c>
      <c r="K312" s="72" t="s">
        <v>731</v>
      </c>
      <c r="L312" s="34" t="s">
        <v>10</v>
      </c>
      <c r="M312" s="22">
        <v>0</v>
      </c>
      <c r="N312" s="22">
        <v>0</v>
      </c>
      <c r="O312" s="22">
        <v>0</v>
      </c>
      <c r="P312" s="23">
        <f t="shared" si="26"/>
        <v>0</v>
      </c>
      <c r="Q312" s="22">
        <v>0</v>
      </c>
      <c r="R312" s="23">
        <f t="shared" si="29"/>
        <v>0</v>
      </c>
      <c r="S312" s="72" t="s">
        <v>731</v>
      </c>
      <c r="T312" s="74"/>
      <c r="U312" s="26"/>
    </row>
    <row r="313" spans="1:21" ht="14.25" x14ac:dyDescent="0.2">
      <c r="D313" s="41" t="s">
        <v>10</v>
      </c>
      <c r="E313" s="28">
        <f t="shared" ref="E313:J313" si="30">SUM(E301:E312)</f>
        <v>7</v>
      </c>
      <c r="F313" s="28">
        <f t="shared" si="30"/>
        <v>0</v>
      </c>
      <c r="G313" s="28">
        <f t="shared" si="30"/>
        <v>58</v>
      </c>
      <c r="H313" s="28">
        <f t="shared" si="30"/>
        <v>65</v>
      </c>
      <c r="I313" s="28">
        <f t="shared" si="30"/>
        <v>2696</v>
      </c>
      <c r="J313" s="28">
        <f t="shared" si="30"/>
        <v>2761</v>
      </c>
      <c r="K313" s="72" t="s">
        <v>731</v>
      </c>
      <c r="L313" s="42" t="s">
        <v>10</v>
      </c>
      <c r="M313" s="28">
        <f t="shared" ref="M313:R313" si="31">SUM(M301:M312)</f>
        <v>0</v>
      </c>
      <c r="N313" s="28">
        <f t="shared" si="31"/>
        <v>0</v>
      </c>
      <c r="O313" s="28">
        <f t="shared" si="31"/>
        <v>0</v>
      </c>
      <c r="P313" s="28">
        <f t="shared" si="31"/>
        <v>0</v>
      </c>
      <c r="Q313" s="28">
        <f t="shared" si="31"/>
        <v>383</v>
      </c>
      <c r="R313" s="28">
        <f t="shared" si="31"/>
        <v>383</v>
      </c>
      <c r="S313" s="72" t="s">
        <v>731</v>
      </c>
      <c r="T313" s="26"/>
      <c r="U313" s="26"/>
    </row>
    <row r="314" spans="1:21" x14ac:dyDescent="0.2">
      <c r="B314" s="3"/>
      <c r="D314" s="22"/>
      <c r="E314" s="22"/>
      <c r="F314" s="22"/>
      <c r="G314" s="22"/>
      <c r="H314" s="22"/>
      <c r="I314" s="22"/>
      <c r="J314" s="26"/>
      <c r="K314" s="25"/>
      <c r="L314" s="26"/>
      <c r="M314" s="26"/>
      <c r="N314" s="26"/>
      <c r="O314" s="26"/>
      <c r="P314" s="26"/>
      <c r="Q314" s="26"/>
      <c r="R314" s="26"/>
      <c r="S314" s="26"/>
      <c r="T314" s="26"/>
      <c r="U314" s="26"/>
    </row>
    <row r="315" spans="1:21" x14ac:dyDescent="0.2">
      <c r="B315" s="3" t="s">
        <v>616</v>
      </c>
      <c r="D315" s="22"/>
      <c r="E315" s="26"/>
      <c r="F315" s="26"/>
      <c r="G315" s="26"/>
      <c r="H315" s="26"/>
      <c r="I315" s="26"/>
      <c r="J315" s="26"/>
      <c r="K315" s="25"/>
      <c r="L315" s="22"/>
      <c r="M315" s="26"/>
      <c r="N315" s="26"/>
      <c r="O315" s="26"/>
      <c r="P315" s="26"/>
      <c r="Q315" s="26"/>
      <c r="R315" s="26"/>
      <c r="S315" s="26"/>
      <c r="T315" s="26"/>
      <c r="U315" s="26"/>
    </row>
    <row r="316" spans="1:21" x14ac:dyDescent="0.2">
      <c r="D316" s="22"/>
      <c r="E316" s="22"/>
      <c r="F316" s="22"/>
      <c r="G316" s="22"/>
      <c r="H316" s="22"/>
      <c r="I316" s="22"/>
      <c r="J316" s="26"/>
      <c r="K316" s="25"/>
      <c r="L316" s="26"/>
      <c r="M316" s="26"/>
      <c r="N316" s="26"/>
      <c r="O316" s="26"/>
      <c r="P316" s="26"/>
      <c r="Q316" s="26"/>
      <c r="R316" s="26"/>
      <c r="S316" s="26"/>
      <c r="T316" s="26"/>
      <c r="U316" s="26"/>
    </row>
    <row r="317" spans="1:21" ht="14.25" x14ac:dyDescent="0.2">
      <c r="B317" s="5" t="s">
        <v>617</v>
      </c>
      <c r="C317" s="5" t="s">
        <v>32</v>
      </c>
      <c r="D317" s="46">
        <v>3502</v>
      </c>
      <c r="E317" s="46">
        <v>95</v>
      </c>
      <c r="F317" s="46">
        <v>0</v>
      </c>
      <c r="G317" s="46">
        <v>1355</v>
      </c>
      <c r="H317" s="23">
        <f t="shared" ref="H317:H322" si="32">SUM(D317:G317)</f>
        <v>4952</v>
      </c>
      <c r="I317" s="46">
        <v>803</v>
      </c>
      <c r="J317" s="24">
        <f t="shared" ref="J317:J322" si="33">SUM(H317:I317)</f>
        <v>5755</v>
      </c>
      <c r="K317" s="72" t="s">
        <v>662</v>
      </c>
      <c r="L317" s="46">
        <v>2869</v>
      </c>
      <c r="M317" s="46">
        <v>305</v>
      </c>
      <c r="N317" s="46">
        <v>2</v>
      </c>
      <c r="O317" s="46">
        <v>923</v>
      </c>
      <c r="P317" s="23">
        <f t="shared" ref="P317:P322" si="34">SUM(L317:O317)</f>
        <v>4099</v>
      </c>
      <c r="Q317" s="46">
        <v>1135</v>
      </c>
      <c r="R317" s="24">
        <f t="shared" ref="R317:R322" si="35">SUM(P317:Q317)</f>
        <v>5234</v>
      </c>
      <c r="S317" s="72" t="s">
        <v>662</v>
      </c>
      <c r="T317" s="26"/>
      <c r="U317" s="26"/>
    </row>
    <row r="318" spans="1:21" x14ac:dyDescent="0.2">
      <c r="B318" s="5" t="s">
        <v>646</v>
      </c>
      <c r="C318" s="77" t="s">
        <v>625</v>
      </c>
      <c r="D318" s="34" t="s">
        <v>10</v>
      </c>
      <c r="E318" s="46">
        <v>7</v>
      </c>
      <c r="F318" s="46">
        <v>0</v>
      </c>
      <c r="G318" s="46">
        <v>58</v>
      </c>
      <c r="H318" s="23">
        <f t="shared" si="32"/>
        <v>65</v>
      </c>
      <c r="I318" s="46">
        <v>2696</v>
      </c>
      <c r="J318" s="24">
        <f t="shared" si="33"/>
        <v>2761</v>
      </c>
      <c r="K318" s="25"/>
      <c r="L318" s="34" t="s">
        <v>10</v>
      </c>
      <c r="M318" s="46">
        <v>0</v>
      </c>
      <c r="N318" s="46">
        <v>0</v>
      </c>
      <c r="O318" s="46">
        <v>0</v>
      </c>
      <c r="P318" s="23">
        <f t="shared" si="34"/>
        <v>0</v>
      </c>
      <c r="Q318" s="46">
        <v>383</v>
      </c>
      <c r="R318" s="24">
        <f t="shared" si="35"/>
        <v>383</v>
      </c>
      <c r="S318" s="26"/>
      <c r="T318" s="26"/>
      <c r="U318" s="26"/>
    </row>
    <row r="319" spans="1:21" ht="14.25" x14ac:dyDescent="0.2">
      <c r="B319" s="5" t="s">
        <v>618</v>
      </c>
      <c r="C319" s="5" t="s">
        <v>38</v>
      </c>
      <c r="D319" s="46">
        <v>3970</v>
      </c>
      <c r="E319" s="46">
        <v>185</v>
      </c>
      <c r="F319" s="46">
        <v>0</v>
      </c>
      <c r="G319" s="46">
        <v>1015</v>
      </c>
      <c r="H319" s="23">
        <f t="shared" si="32"/>
        <v>5170</v>
      </c>
      <c r="I319" s="46">
        <v>2591</v>
      </c>
      <c r="J319" s="24">
        <f t="shared" si="33"/>
        <v>7761</v>
      </c>
      <c r="K319" s="72" t="s">
        <v>662</v>
      </c>
      <c r="L319" s="46">
        <v>3149</v>
      </c>
      <c r="M319" s="46">
        <v>235</v>
      </c>
      <c r="N319" s="46">
        <v>0</v>
      </c>
      <c r="O319" s="46">
        <v>606</v>
      </c>
      <c r="P319" s="23">
        <f t="shared" si="34"/>
        <v>3990</v>
      </c>
      <c r="Q319" s="46">
        <v>1914</v>
      </c>
      <c r="R319" s="24">
        <f t="shared" si="35"/>
        <v>5904</v>
      </c>
      <c r="S319" s="72" t="s">
        <v>662</v>
      </c>
      <c r="T319" s="26"/>
      <c r="U319" s="26"/>
    </row>
    <row r="320" spans="1:21" ht="14.25" x14ac:dyDescent="0.2">
      <c r="B320" s="5" t="s">
        <v>619</v>
      </c>
      <c r="C320" s="5" t="s">
        <v>51</v>
      </c>
      <c r="D320" s="46">
        <v>2474</v>
      </c>
      <c r="E320" s="46">
        <v>134</v>
      </c>
      <c r="F320" s="46">
        <v>5</v>
      </c>
      <c r="G320" s="46">
        <v>175</v>
      </c>
      <c r="H320" s="23">
        <f t="shared" si="32"/>
        <v>2788</v>
      </c>
      <c r="I320" s="46">
        <v>2734</v>
      </c>
      <c r="J320" s="24">
        <f t="shared" si="33"/>
        <v>5522</v>
      </c>
      <c r="K320" s="72" t="s">
        <v>662</v>
      </c>
      <c r="L320" s="46">
        <v>2262</v>
      </c>
      <c r="M320" s="46">
        <v>177</v>
      </c>
      <c r="N320" s="46">
        <v>0</v>
      </c>
      <c r="O320" s="46">
        <v>198</v>
      </c>
      <c r="P320" s="23">
        <f t="shared" si="34"/>
        <v>2637</v>
      </c>
      <c r="Q320" s="46">
        <v>1469</v>
      </c>
      <c r="R320" s="24">
        <f t="shared" si="35"/>
        <v>4106</v>
      </c>
      <c r="S320" s="72" t="s">
        <v>662</v>
      </c>
      <c r="T320" s="26"/>
      <c r="U320" s="26"/>
    </row>
    <row r="321" spans="1:21" ht="14.25" x14ac:dyDescent="0.2">
      <c r="B321" s="5" t="s">
        <v>615</v>
      </c>
      <c r="C321" s="5" t="s">
        <v>35</v>
      </c>
      <c r="D321" s="46">
        <v>2695</v>
      </c>
      <c r="E321" s="46">
        <v>109</v>
      </c>
      <c r="F321" s="46">
        <v>0</v>
      </c>
      <c r="G321" s="46">
        <v>554</v>
      </c>
      <c r="H321" s="23">
        <f t="shared" si="32"/>
        <v>3358</v>
      </c>
      <c r="I321" s="46">
        <v>1794</v>
      </c>
      <c r="J321" s="24">
        <f t="shared" si="33"/>
        <v>5152</v>
      </c>
      <c r="K321" s="72" t="s">
        <v>662</v>
      </c>
      <c r="L321" s="46">
        <v>2268</v>
      </c>
      <c r="M321" s="46">
        <v>373</v>
      </c>
      <c r="N321" s="46">
        <v>0</v>
      </c>
      <c r="O321" s="46">
        <v>360</v>
      </c>
      <c r="P321" s="23">
        <f t="shared" si="34"/>
        <v>3001</v>
      </c>
      <c r="Q321" s="46">
        <v>1571</v>
      </c>
      <c r="R321" s="24">
        <f t="shared" si="35"/>
        <v>4572</v>
      </c>
      <c r="S321" s="72" t="s">
        <v>662</v>
      </c>
      <c r="T321" s="26"/>
      <c r="U321" s="26"/>
    </row>
    <row r="322" spans="1:21" ht="14.25" x14ac:dyDescent="0.2">
      <c r="B322" s="5" t="s">
        <v>620</v>
      </c>
      <c r="C322" s="5" t="s">
        <v>58</v>
      </c>
      <c r="D322" s="46">
        <v>3903</v>
      </c>
      <c r="E322" s="46">
        <v>100</v>
      </c>
      <c r="F322" s="46">
        <v>0</v>
      </c>
      <c r="G322" s="46">
        <v>979</v>
      </c>
      <c r="H322" s="23">
        <f t="shared" si="32"/>
        <v>4982</v>
      </c>
      <c r="I322" s="46">
        <v>1075</v>
      </c>
      <c r="J322" s="24">
        <f t="shared" si="33"/>
        <v>6057</v>
      </c>
      <c r="K322" s="72" t="s">
        <v>662</v>
      </c>
      <c r="L322" s="46">
        <v>2552</v>
      </c>
      <c r="M322" s="46">
        <v>403</v>
      </c>
      <c r="N322" s="46">
        <v>0</v>
      </c>
      <c r="O322" s="46">
        <v>710</v>
      </c>
      <c r="P322" s="23">
        <f t="shared" si="34"/>
        <v>3665</v>
      </c>
      <c r="Q322" s="46">
        <v>1441</v>
      </c>
      <c r="R322" s="24">
        <f t="shared" si="35"/>
        <v>5106</v>
      </c>
      <c r="S322" s="72" t="s">
        <v>662</v>
      </c>
      <c r="T322" s="26"/>
      <c r="U322" s="26"/>
    </row>
    <row r="323" spans="1:21" ht="14.25" x14ac:dyDescent="0.2">
      <c r="B323" s="39" t="s">
        <v>647</v>
      </c>
      <c r="D323" s="28">
        <f t="shared" ref="D323:J323" si="36">SUM(D317:D322)</f>
        <v>16544</v>
      </c>
      <c r="E323" s="28">
        <f t="shared" si="36"/>
        <v>630</v>
      </c>
      <c r="F323" s="28">
        <f t="shared" si="36"/>
        <v>5</v>
      </c>
      <c r="G323" s="28">
        <f t="shared" si="36"/>
        <v>4136</v>
      </c>
      <c r="H323" s="28">
        <f t="shared" si="36"/>
        <v>21315</v>
      </c>
      <c r="I323" s="28">
        <f t="shared" si="36"/>
        <v>11693</v>
      </c>
      <c r="J323" s="28">
        <f t="shared" si="36"/>
        <v>33008</v>
      </c>
      <c r="K323" s="72" t="s">
        <v>662</v>
      </c>
      <c r="L323" s="29">
        <f t="shared" ref="L323:R323" si="37">SUM(L317:L322)</f>
        <v>13100</v>
      </c>
      <c r="M323" s="29">
        <f t="shared" si="37"/>
        <v>1493</v>
      </c>
      <c r="N323" s="29">
        <f t="shared" si="37"/>
        <v>2</v>
      </c>
      <c r="O323" s="29">
        <f t="shared" si="37"/>
        <v>2797</v>
      </c>
      <c r="P323" s="29">
        <f t="shared" si="37"/>
        <v>17392</v>
      </c>
      <c r="Q323" s="29">
        <f t="shared" si="37"/>
        <v>7913</v>
      </c>
      <c r="R323" s="29">
        <f t="shared" si="37"/>
        <v>25305</v>
      </c>
      <c r="S323" s="72" t="s">
        <v>662</v>
      </c>
      <c r="T323" s="26"/>
      <c r="U323" s="26"/>
    </row>
    <row r="324" spans="1:21" x14ac:dyDescent="0.2">
      <c r="D324" s="26"/>
      <c r="E324" s="26"/>
      <c r="F324" s="26"/>
      <c r="G324" s="26"/>
      <c r="H324" s="26"/>
      <c r="I324" s="26"/>
      <c r="J324" s="26"/>
      <c r="K324" s="26"/>
      <c r="L324" s="26"/>
      <c r="M324" s="26"/>
      <c r="N324" s="26"/>
      <c r="O324" s="26"/>
      <c r="P324" s="26"/>
      <c r="Q324" s="26"/>
      <c r="R324" s="26"/>
      <c r="T324" s="26"/>
    </row>
    <row r="325" spans="1:21" ht="14.25" x14ac:dyDescent="0.2">
      <c r="A325" s="47" t="s">
        <v>758</v>
      </c>
      <c r="D325" s="46"/>
      <c r="E325" s="46"/>
      <c r="F325" s="46"/>
      <c r="G325" s="46"/>
      <c r="H325" s="46"/>
      <c r="I325" s="46"/>
      <c r="J325" s="46"/>
      <c r="K325" s="46"/>
      <c r="L325" s="46"/>
      <c r="M325" s="46"/>
      <c r="N325" s="46"/>
      <c r="O325" s="46"/>
      <c r="P325" s="46"/>
      <c r="Q325" s="46"/>
      <c r="R325" s="46"/>
      <c r="S325" s="26"/>
      <c r="T325" s="26"/>
      <c r="U325" s="26"/>
    </row>
    <row r="326" spans="1:21" x14ac:dyDescent="0.2">
      <c r="A326" s="5" t="s">
        <v>27</v>
      </c>
      <c r="D326" s="107"/>
      <c r="E326" s="107"/>
      <c r="F326" s="107"/>
      <c r="G326" s="107"/>
      <c r="H326" s="107"/>
      <c r="I326" s="107"/>
      <c r="J326" s="107"/>
      <c r="L326" s="107"/>
      <c r="M326" s="107"/>
      <c r="N326" s="107"/>
      <c r="O326" s="107"/>
      <c r="P326" s="107"/>
      <c r="Q326" s="107"/>
      <c r="R326" s="107"/>
    </row>
    <row r="327" spans="1:21" x14ac:dyDescent="0.2">
      <c r="C327" s="77"/>
      <c r="D327" s="107"/>
      <c r="E327" s="107"/>
      <c r="F327" s="107"/>
      <c r="G327" s="107"/>
      <c r="H327" s="107"/>
      <c r="I327" s="107"/>
      <c r="J327" s="107"/>
      <c r="K327" s="5"/>
      <c r="L327" s="107"/>
      <c r="M327" s="107"/>
      <c r="N327" s="107"/>
      <c r="O327" s="107"/>
      <c r="P327" s="107"/>
      <c r="Q327" s="107"/>
      <c r="R327" s="107"/>
    </row>
  </sheetData>
  <mergeCells count="3">
    <mergeCell ref="A2:R2"/>
    <mergeCell ref="D7:J7"/>
    <mergeCell ref="L7:R7"/>
  </mergeCells>
  <conditionalFormatting sqref="U10:U297">
    <cfRule type="cellIs" dxfId="0" priority="1" operator="notEqual">
      <formula>0</formula>
    </cfRule>
  </conditionalFormatting>
  <pageMargins left="0.70866141732283472" right="0.70866141732283472" top="0.55118110236220474" bottom="0.55118110236220474" header="0.31496062992125984" footer="0.31496062992125984"/>
  <pageSetup paperSize="8" scale="90" fitToHeight="0" orientation="landscape" r:id="rId1"/>
  <headerFooter>
    <oddFooter>&amp;RPage &amp;P of &amp;N</oddFooter>
    <evenFooter>&amp;RPage &amp;P of &amp;N</evenFooter>
    <firstFooter>&amp;RPage &amp;P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9"/>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20" ht="12.75" customHeight="1" x14ac:dyDescent="0.2">
      <c r="R1" s="65" t="str">
        <f>'Table 1'!Q1</f>
        <v>Publication date:  20 June 2017</v>
      </c>
    </row>
    <row r="2" spans="1:20" ht="18" x14ac:dyDescent="0.25">
      <c r="A2" s="112" t="s">
        <v>26</v>
      </c>
      <c r="B2" s="113"/>
      <c r="C2" s="113"/>
      <c r="D2" s="113"/>
      <c r="E2" s="113"/>
      <c r="F2" s="113"/>
      <c r="G2" s="113"/>
      <c r="H2" s="113"/>
      <c r="I2" s="113"/>
      <c r="J2" s="113"/>
      <c r="K2" s="113"/>
      <c r="L2" s="113"/>
      <c r="M2" s="113"/>
      <c r="N2" s="113"/>
      <c r="O2" s="113"/>
      <c r="P2" s="113"/>
      <c r="Q2" s="113"/>
      <c r="R2" s="113"/>
    </row>
    <row r="3" spans="1:20" ht="8.25" customHeight="1" x14ac:dyDescent="0.2"/>
    <row r="4" spans="1:20" ht="18.75" customHeight="1" x14ac:dyDescent="0.25">
      <c r="A4" s="4" t="s">
        <v>673</v>
      </c>
    </row>
    <row r="5" spans="1:20" ht="18.75" customHeight="1" x14ac:dyDescent="0.25">
      <c r="A5" s="4" t="s">
        <v>694</v>
      </c>
    </row>
    <row r="6" spans="1:20" ht="12.75" customHeight="1" x14ac:dyDescent="0.2">
      <c r="A6" s="19"/>
      <c r="B6" s="19"/>
      <c r="C6" s="19"/>
      <c r="D6" s="45"/>
      <c r="E6" s="45"/>
      <c r="F6" s="45"/>
      <c r="G6" s="45"/>
      <c r="H6" s="45"/>
      <c r="I6" s="45"/>
      <c r="J6" s="19"/>
      <c r="L6" s="19"/>
      <c r="M6" s="19"/>
      <c r="N6" s="19"/>
      <c r="O6" s="19"/>
      <c r="P6" s="19"/>
      <c r="Q6" s="19"/>
      <c r="R6" s="19"/>
    </row>
    <row r="7" spans="1:20" ht="14.25" customHeight="1" x14ac:dyDescent="0.2">
      <c r="A7" s="19"/>
      <c r="B7" s="19"/>
      <c r="C7" s="19"/>
      <c r="D7" s="119" t="s">
        <v>3</v>
      </c>
      <c r="E7" s="120"/>
      <c r="F7" s="120"/>
      <c r="G7" s="120"/>
      <c r="H7" s="121"/>
      <c r="I7" s="121"/>
      <c r="J7" s="121"/>
      <c r="K7" s="100"/>
      <c r="L7" s="119" t="s">
        <v>4</v>
      </c>
      <c r="M7" s="122"/>
      <c r="N7" s="122"/>
      <c r="O7" s="122"/>
      <c r="P7" s="123"/>
      <c r="Q7" s="123"/>
      <c r="R7" s="123"/>
    </row>
    <row r="8" spans="1:20" ht="51" customHeight="1" x14ac:dyDescent="0.2">
      <c r="A8" s="20" t="s">
        <v>28</v>
      </c>
      <c r="B8" s="20" t="s">
        <v>769</v>
      </c>
      <c r="C8" s="21" t="s">
        <v>29</v>
      </c>
      <c r="D8" s="66" t="s">
        <v>20</v>
      </c>
      <c r="E8" s="66" t="s">
        <v>0</v>
      </c>
      <c r="F8" s="66" t="s">
        <v>2</v>
      </c>
      <c r="G8" s="66" t="s">
        <v>22</v>
      </c>
      <c r="H8" s="83" t="s">
        <v>670</v>
      </c>
      <c r="I8" s="50" t="s">
        <v>668</v>
      </c>
      <c r="J8" s="64" t="s">
        <v>5</v>
      </c>
      <c r="K8" s="67"/>
      <c r="L8" s="66" t="s">
        <v>20</v>
      </c>
      <c r="M8" s="66" t="s">
        <v>0</v>
      </c>
      <c r="N8" s="66" t="s">
        <v>2</v>
      </c>
      <c r="O8" s="66" t="s">
        <v>22</v>
      </c>
      <c r="P8" s="83" t="s">
        <v>670</v>
      </c>
      <c r="Q8" s="50" t="s">
        <v>668</v>
      </c>
      <c r="R8" s="64" t="s">
        <v>5</v>
      </c>
    </row>
    <row r="9" spans="1:20" ht="25.5" customHeight="1" x14ac:dyDescent="0.2">
      <c r="A9" s="70" t="s">
        <v>656</v>
      </c>
      <c r="B9" s="69"/>
      <c r="C9" s="69"/>
      <c r="D9" s="69"/>
      <c r="E9" s="69"/>
      <c r="F9" s="69"/>
      <c r="G9" s="69"/>
      <c r="H9" s="69"/>
      <c r="I9" s="69"/>
      <c r="J9" s="69"/>
      <c r="K9" s="69"/>
      <c r="L9" s="69"/>
      <c r="M9" s="69"/>
      <c r="N9" s="69"/>
      <c r="O9" s="69"/>
      <c r="P9" s="69"/>
      <c r="Q9" s="69"/>
      <c r="R9" s="69"/>
    </row>
    <row r="10" spans="1:20" ht="14.25" x14ac:dyDescent="0.2">
      <c r="A10" t="s">
        <v>30</v>
      </c>
      <c r="B10" t="s">
        <v>31</v>
      </c>
      <c r="C10" s="84" t="s">
        <v>32</v>
      </c>
      <c r="D10" s="22">
        <v>12</v>
      </c>
      <c r="E10" s="22">
        <v>0</v>
      </c>
      <c r="F10" s="22">
        <v>0</v>
      </c>
      <c r="G10" s="22">
        <v>0</v>
      </c>
      <c r="H10" s="23">
        <f>SUM(D10:G10)</f>
        <v>12</v>
      </c>
      <c r="I10" s="22">
        <v>0</v>
      </c>
      <c r="J10" s="23">
        <f>SUM(H10:I10)</f>
        <v>12</v>
      </c>
      <c r="K10" s="72" t="s">
        <v>731</v>
      </c>
      <c r="L10" s="22">
        <v>35</v>
      </c>
      <c r="M10" s="22">
        <v>0</v>
      </c>
      <c r="N10" s="22">
        <v>0</v>
      </c>
      <c r="O10" s="22">
        <v>0</v>
      </c>
      <c r="P10" s="23">
        <f>SUM(L10:O10)</f>
        <v>35</v>
      </c>
      <c r="Q10" s="22">
        <v>0</v>
      </c>
      <c r="R10" s="23">
        <f>SUM(P10:Q10)</f>
        <v>35</v>
      </c>
      <c r="S10" s="72" t="s">
        <v>731</v>
      </c>
      <c r="T10" s="74"/>
    </row>
    <row r="11" spans="1:20" ht="14.25" x14ac:dyDescent="0.2">
      <c r="A11" t="s">
        <v>33</v>
      </c>
      <c r="B11" t="s">
        <v>34</v>
      </c>
      <c r="C11" s="84" t="s">
        <v>35</v>
      </c>
      <c r="D11" s="22">
        <v>55</v>
      </c>
      <c r="E11" s="22">
        <v>11</v>
      </c>
      <c r="F11" s="22">
        <v>0</v>
      </c>
      <c r="G11" s="22">
        <v>11</v>
      </c>
      <c r="H11" s="23">
        <f t="shared" ref="H11:H74" si="0">SUM(D11:G11)</f>
        <v>77</v>
      </c>
      <c r="I11" s="22">
        <v>0</v>
      </c>
      <c r="J11" s="23">
        <f t="shared" ref="J11:J74" si="1">SUM(H11:I11)</f>
        <v>77</v>
      </c>
      <c r="K11" s="72" t="s">
        <v>731</v>
      </c>
      <c r="L11" s="22">
        <v>42</v>
      </c>
      <c r="M11" s="22">
        <v>28</v>
      </c>
      <c r="N11" s="22">
        <v>0</v>
      </c>
      <c r="O11" s="22">
        <v>24</v>
      </c>
      <c r="P11" s="23">
        <f t="shared" ref="P11:P74" si="2">SUM(L11:O11)</f>
        <v>94</v>
      </c>
      <c r="Q11" s="22">
        <v>0</v>
      </c>
      <c r="R11" s="23">
        <f t="shared" ref="R11:R74" si="3">SUM(P11:Q11)</f>
        <v>94</v>
      </c>
      <c r="S11" s="72" t="s">
        <v>731</v>
      </c>
      <c r="T11" s="74"/>
    </row>
    <row r="12" spans="1:20" ht="14.25" x14ac:dyDescent="0.2">
      <c r="A12" t="s">
        <v>36</v>
      </c>
      <c r="B12" t="s">
        <v>37</v>
      </c>
      <c r="C12" s="84" t="s">
        <v>38</v>
      </c>
      <c r="D12" s="22">
        <v>74</v>
      </c>
      <c r="E12" s="22">
        <v>0</v>
      </c>
      <c r="F12" s="22">
        <v>0</v>
      </c>
      <c r="G12" s="22">
        <v>12</v>
      </c>
      <c r="H12" s="23">
        <f t="shared" si="0"/>
        <v>86</v>
      </c>
      <c r="I12" s="22">
        <v>0</v>
      </c>
      <c r="J12" s="23">
        <f t="shared" si="1"/>
        <v>86</v>
      </c>
      <c r="K12" s="72" t="s">
        <v>731</v>
      </c>
      <c r="L12" s="22">
        <v>43</v>
      </c>
      <c r="M12" s="22">
        <v>0</v>
      </c>
      <c r="N12" s="22">
        <v>0</v>
      </c>
      <c r="O12" s="22">
        <v>0</v>
      </c>
      <c r="P12" s="23">
        <f t="shared" si="2"/>
        <v>43</v>
      </c>
      <c r="Q12" s="22">
        <v>0</v>
      </c>
      <c r="R12" s="23">
        <f t="shared" si="3"/>
        <v>43</v>
      </c>
      <c r="S12" s="72" t="s">
        <v>731</v>
      </c>
      <c r="T12" s="74"/>
    </row>
    <row r="13" spans="1:20" ht="14.25" x14ac:dyDescent="0.2">
      <c r="A13" t="s">
        <v>39</v>
      </c>
      <c r="B13" t="s">
        <v>40</v>
      </c>
      <c r="C13" s="84" t="s">
        <v>32</v>
      </c>
      <c r="D13" s="22">
        <v>94</v>
      </c>
      <c r="E13" s="22">
        <v>0</v>
      </c>
      <c r="F13" s="22">
        <v>0</v>
      </c>
      <c r="G13" s="22">
        <v>49</v>
      </c>
      <c r="H13" s="23">
        <f t="shared" si="0"/>
        <v>143</v>
      </c>
      <c r="I13" s="22">
        <v>18</v>
      </c>
      <c r="J13" s="23">
        <f t="shared" si="1"/>
        <v>161</v>
      </c>
      <c r="K13" s="72" t="s">
        <v>731</v>
      </c>
      <c r="L13" s="22">
        <v>138</v>
      </c>
      <c r="M13" s="22">
        <v>0</v>
      </c>
      <c r="N13" s="22">
        <v>0</v>
      </c>
      <c r="O13" s="22">
        <v>27</v>
      </c>
      <c r="P13" s="23">
        <f t="shared" si="2"/>
        <v>165</v>
      </c>
      <c r="Q13" s="22">
        <v>36</v>
      </c>
      <c r="R13" s="23">
        <f t="shared" si="3"/>
        <v>201</v>
      </c>
      <c r="S13" s="72" t="s">
        <v>731</v>
      </c>
      <c r="T13" s="74"/>
    </row>
    <row r="14" spans="1:20" ht="12.75" customHeight="1" x14ac:dyDescent="0.2">
      <c r="A14" t="s">
        <v>41</v>
      </c>
      <c r="B14" t="s">
        <v>42</v>
      </c>
      <c r="C14" s="84" t="s">
        <v>38</v>
      </c>
      <c r="D14" s="22">
        <v>20</v>
      </c>
      <c r="E14" s="22">
        <v>0</v>
      </c>
      <c r="F14" s="22">
        <v>0</v>
      </c>
      <c r="G14" s="22">
        <v>0</v>
      </c>
      <c r="H14" s="23">
        <f t="shared" si="0"/>
        <v>20</v>
      </c>
      <c r="I14" s="22">
        <v>0</v>
      </c>
      <c r="J14" s="23">
        <f t="shared" si="1"/>
        <v>20</v>
      </c>
      <c r="K14" s="72" t="s">
        <v>731</v>
      </c>
      <c r="L14" s="22">
        <v>20</v>
      </c>
      <c r="M14" s="22">
        <v>0</v>
      </c>
      <c r="N14" s="22">
        <v>0</v>
      </c>
      <c r="O14" s="22">
        <v>6</v>
      </c>
      <c r="P14" s="23">
        <f t="shared" si="2"/>
        <v>26</v>
      </c>
      <c r="Q14" s="22">
        <v>36</v>
      </c>
      <c r="R14" s="23">
        <f t="shared" si="3"/>
        <v>62</v>
      </c>
      <c r="S14" s="72" t="s">
        <v>731</v>
      </c>
      <c r="T14" s="74"/>
    </row>
    <row r="15" spans="1:20" ht="14.25" x14ac:dyDescent="0.2">
      <c r="A15" t="s">
        <v>43</v>
      </c>
      <c r="B15" t="s">
        <v>44</v>
      </c>
      <c r="C15" s="84" t="s">
        <v>32</v>
      </c>
      <c r="D15" s="22">
        <v>72</v>
      </c>
      <c r="E15" s="22">
        <v>0</v>
      </c>
      <c r="F15" s="22">
        <v>0</v>
      </c>
      <c r="G15" s="22">
        <v>31</v>
      </c>
      <c r="H15" s="23">
        <f t="shared" si="0"/>
        <v>103</v>
      </c>
      <c r="I15" s="22">
        <v>0</v>
      </c>
      <c r="J15" s="23">
        <f t="shared" si="1"/>
        <v>103</v>
      </c>
      <c r="K15" s="72" t="s">
        <v>731</v>
      </c>
      <c r="L15" s="22">
        <v>168</v>
      </c>
      <c r="M15" s="22">
        <v>0</v>
      </c>
      <c r="N15" s="22">
        <v>0</v>
      </c>
      <c r="O15" s="22">
        <v>62</v>
      </c>
      <c r="P15" s="23">
        <f t="shared" si="2"/>
        <v>230</v>
      </c>
      <c r="Q15" s="22">
        <v>105</v>
      </c>
      <c r="R15" s="23">
        <f t="shared" si="3"/>
        <v>335</v>
      </c>
      <c r="S15" s="72" t="s">
        <v>731</v>
      </c>
      <c r="T15" s="74"/>
    </row>
    <row r="16" spans="1:20" ht="14.25" x14ac:dyDescent="0.2">
      <c r="A16" t="s">
        <v>45</v>
      </c>
      <c r="B16" t="s">
        <v>46</v>
      </c>
      <c r="C16" s="84" t="s">
        <v>32</v>
      </c>
      <c r="D16" s="22">
        <v>133</v>
      </c>
      <c r="E16" s="22">
        <v>0</v>
      </c>
      <c r="F16" s="22">
        <v>0</v>
      </c>
      <c r="G16" s="22">
        <v>69</v>
      </c>
      <c r="H16" s="23">
        <f t="shared" si="0"/>
        <v>202</v>
      </c>
      <c r="I16" s="22">
        <v>0</v>
      </c>
      <c r="J16" s="23">
        <f t="shared" si="1"/>
        <v>202</v>
      </c>
      <c r="K16" s="72" t="s">
        <v>731</v>
      </c>
      <c r="L16" s="22">
        <v>193</v>
      </c>
      <c r="M16" s="22">
        <v>21</v>
      </c>
      <c r="N16" s="22">
        <v>4</v>
      </c>
      <c r="O16" s="22">
        <v>143</v>
      </c>
      <c r="P16" s="23">
        <f t="shared" si="2"/>
        <v>361</v>
      </c>
      <c r="Q16" s="22">
        <v>25</v>
      </c>
      <c r="R16" s="23">
        <f t="shared" si="3"/>
        <v>386</v>
      </c>
      <c r="S16" s="72" t="s">
        <v>731</v>
      </c>
      <c r="T16" s="74"/>
    </row>
    <row r="17" spans="1:20" ht="14.25" x14ac:dyDescent="0.2">
      <c r="A17" t="s">
        <v>47</v>
      </c>
      <c r="B17" t="s">
        <v>48</v>
      </c>
      <c r="C17" s="84" t="s">
        <v>32</v>
      </c>
      <c r="D17" s="22">
        <v>16</v>
      </c>
      <c r="E17" s="22">
        <v>1</v>
      </c>
      <c r="F17" s="22">
        <v>0</v>
      </c>
      <c r="G17" s="22">
        <v>0</v>
      </c>
      <c r="H17" s="23">
        <f t="shared" si="0"/>
        <v>17</v>
      </c>
      <c r="I17" s="22">
        <v>0</v>
      </c>
      <c r="J17" s="23">
        <f t="shared" si="1"/>
        <v>17</v>
      </c>
      <c r="K17" s="72" t="s">
        <v>731</v>
      </c>
      <c r="L17" s="22">
        <v>46</v>
      </c>
      <c r="M17" s="22">
        <v>1</v>
      </c>
      <c r="N17" s="22">
        <v>0</v>
      </c>
      <c r="O17" s="22">
        <v>3</v>
      </c>
      <c r="P17" s="23">
        <f t="shared" si="2"/>
        <v>50</v>
      </c>
      <c r="Q17" s="22">
        <v>0</v>
      </c>
      <c r="R17" s="23">
        <f t="shared" si="3"/>
        <v>50</v>
      </c>
      <c r="S17" s="72" t="s">
        <v>731</v>
      </c>
      <c r="T17" s="74"/>
    </row>
    <row r="18" spans="1:20" ht="14.25" x14ac:dyDescent="0.2">
      <c r="A18" t="s">
        <v>49</v>
      </c>
      <c r="B18" t="s">
        <v>50</v>
      </c>
      <c r="C18" s="84" t="s">
        <v>51</v>
      </c>
      <c r="D18" s="22">
        <v>91</v>
      </c>
      <c r="E18" s="22">
        <v>0</v>
      </c>
      <c r="F18" s="22">
        <v>0</v>
      </c>
      <c r="G18" s="22">
        <v>0</v>
      </c>
      <c r="H18" s="23">
        <f t="shared" si="0"/>
        <v>91</v>
      </c>
      <c r="I18" s="22">
        <v>0</v>
      </c>
      <c r="J18" s="23">
        <f t="shared" si="1"/>
        <v>91</v>
      </c>
      <c r="K18" s="72" t="s">
        <v>731</v>
      </c>
      <c r="L18" s="22">
        <v>153</v>
      </c>
      <c r="M18" s="22">
        <v>3</v>
      </c>
      <c r="N18" s="22">
        <v>0</v>
      </c>
      <c r="O18" s="22">
        <v>10</v>
      </c>
      <c r="P18" s="23">
        <f t="shared" si="2"/>
        <v>166</v>
      </c>
      <c r="Q18" s="22">
        <v>35</v>
      </c>
      <c r="R18" s="23">
        <f t="shared" si="3"/>
        <v>201</v>
      </c>
      <c r="S18" s="72" t="s">
        <v>731</v>
      </c>
      <c r="T18" s="74"/>
    </row>
    <row r="19" spans="1:20" ht="12.75" customHeight="1" x14ac:dyDescent="0.2">
      <c r="A19" t="s">
        <v>54</v>
      </c>
      <c r="B19" t="s">
        <v>55</v>
      </c>
      <c r="C19" s="84" t="s">
        <v>32</v>
      </c>
      <c r="D19" s="22">
        <v>0</v>
      </c>
      <c r="E19" s="22">
        <v>0</v>
      </c>
      <c r="F19" s="22">
        <v>0</v>
      </c>
      <c r="G19" s="22">
        <v>0</v>
      </c>
      <c r="H19" s="23">
        <f t="shared" si="0"/>
        <v>0</v>
      </c>
      <c r="I19" s="22">
        <v>157</v>
      </c>
      <c r="J19" s="23">
        <f t="shared" si="1"/>
        <v>157</v>
      </c>
      <c r="K19" s="72" t="s">
        <v>731</v>
      </c>
      <c r="L19" s="22">
        <v>0</v>
      </c>
      <c r="M19" s="22">
        <v>133</v>
      </c>
      <c r="N19" s="22">
        <v>0</v>
      </c>
      <c r="O19" s="22">
        <v>1</v>
      </c>
      <c r="P19" s="23">
        <f t="shared" si="2"/>
        <v>134</v>
      </c>
      <c r="Q19" s="22">
        <v>16</v>
      </c>
      <c r="R19" s="23">
        <f t="shared" si="3"/>
        <v>150</v>
      </c>
      <c r="S19" s="72" t="s">
        <v>662</v>
      </c>
      <c r="T19" s="74"/>
    </row>
    <row r="20" spans="1:20" ht="14.25" x14ac:dyDescent="0.2">
      <c r="A20" t="s">
        <v>56</v>
      </c>
      <c r="B20" t="s">
        <v>57</v>
      </c>
      <c r="C20" s="84" t="s">
        <v>58</v>
      </c>
      <c r="D20" s="22">
        <v>34</v>
      </c>
      <c r="E20" s="22">
        <v>0</v>
      </c>
      <c r="F20" s="22">
        <v>0</v>
      </c>
      <c r="G20" s="22">
        <v>36</v>
      </c>
      <c r="H20" s="23">
        <f t="shared" si="0"/>
        <v>70</v>
      </c>
      <c r="I20" s="22">
        <v>0</v>
      </c>
      <c r="J20" s="23">
        <f t="shared" si="1"/>
        <v>70</v>
      </c>
      <c r="K20" s="72" t="s">
        <v>731</v>
      </c>
      <c r="L20" s="22">
        <v>42</v>
      </c>
      <c r="M20" s="22">
        <v>60</v>
      </c>
      <c r="N20" s="22">
        <v>0</v>
      </c>
      <c r="O20" s="22">
        <v>35</v>
      </c>
      <c r="P20" s="23">
        <f t="shared" si="2"/>
        <v>137</v>
      </c>
      <c r="Q20" s="22">
        <v>28</v>
      </c>
      <c r="R20" s="23">
        <f t="shared" si="3"/>
        <v>165</v>
      </c>
      <c r="S20" s="72" t="s">
        <v>731</v>
      </c>
      <c r="T20" s="74"/>
    </row>
    <row r="21" spans="1:20" ht="14.25" x14ac:dyDescent="0.2">
      <c r="A21" t="s">
        <v>59</v>
      </c>
      <c r="B21" t="s">
        <v>60</v>
      </c>
      <c r="C21" s="84" t="s">
        <v>51</v>
      </c>
      <c r="D21" s="22">
        <v>40</v>
      </c>
      <c r="E21" s="22">
        <v>0</v>
      </c>
      <c r="F21" s="22">
        <v>0</v>
      </c>
      <c r="G21" s="22">
        <v>0</v>
      </c>
      <c r="H21" s="23">
        <f t="shared" si="0"/>
        <v>40</v>
      </c>
      <c r="I21" s="22">
        <v>0</v>
      </c>
      <c r="J21" s="23">
        <f t="shared" si="1"/>
        <v>40</v>
      </c>
      <c r="K21" s="72" t="s">
        <v>731</v>
      </c>
      <c r="L21" s="22">
        <v>2</v>
      </c>
      <c r="M21" s="22">
        <v>0</v>
      </c>
      <c r="N21" s="22">
        <v>0</v>
      </c>
      <c r="O21" s="22">
        <v>1</v>
      </c>
      <c r="P21" s="23">
        <f t="shared" si="2"/>
        <v>3</v>
      </c>
      <c r="Q21" s="22">
        <v>0</v>
      </c>
      <c r="R21" s="23">
        <f t="shared" si="3"/>
        <v>3</v>
      </c>
      <c r="S21" s="72" t="s">
        <v>731</v>
      </c>
      <c r="T21" s="74"/>
    </row>
    <row r="22" spans="1:20" ht="14.25" x14ac:dyDescent="0.2">
      <c r="A22" t="s">
        <v>61</v>
      </c>
      <c r="B22" t="s">
        <v>62</v>
      </c>
      <c r="C22" s="84" t="s">
        <v>58</v>
      </c>
      <c r="D22" s="22">
        <v>70</v>
      </c>
      <c r="E22" s="22">
        <v>0</v>
      </c>
      <c r="F22" s="22">
        <v>0</v>
      </c>
      <c r="G22" s="22">
        <v>11</v>
      </c>
      <c r="H22" s="23">
        <f t="shared" si="0"/>
        <v>81</v>
      </c>
      <c r="I22" s="22">
        <v>325</v>
      </c>
      <c r="J22" s="23">
        <f t="shared" si="1"/>
        <v>406</v>
      </c>
      <c r="K22" s="72" t="s">
        <v>731</v>
      </c>
      <c r="L22" s="22">
        <v>150</v>
      </c>
      <c r="M22" s="22">
        <v>22</v>
      </c>
      <c r="N22" s="22">
        <v>0</v>
      </c>
      <c r="O22" s="22">
        <v>44</v>
      </c>
      <c r="P22" s="23">
        <f t="shared" si="2"/>
        <v>216</v>
      </c>
      <c r="Q22" s="22">
        <v>89</v>
      </c>
      <c r="R22" s="23">
        <f t="shared" si="3"/>
        <v>305</v>
      </c>
      <c r="S22" s="72" t="s">
        <v>731</v>
      </c>
      <c r="T22" s="74"/>
    </row>
    <row r="23" spans="1:20" ht="14.25" x14ac:dyDescent="0.2">
      <c r="A23" t="s">
        <v>63</v>
      </c>
      <c r="B23" t="s">
        <v>64</v>
      </c>
      <c r="C23" s="84" t="s">
        <v>38</v>
      </c>
      <c r="D23" s="22">
        <v>154</v>
      </c>
      <c r="E23" s="22">
        <v>0</v>
      </c>
      <c r="F23" s="22">
        <v>0</v>
      </c>
      <c r="G23" s="22">
        <v>70</v>
      </c>
      <c r="H23" s="23">
        <f t="shared" si="0"/>
        <v>224</v>
      </c>
      <c r="I23" s="22">
        <v>97</v>
      </c>
      <c r="J23" s="23">
        <f t="shared" si="1"/>
        <v>321</v>
      </c>
      <c r="K23" s="72" t="s">
        <v>731</v>
      </c>
      <c r="L23" s="22">
        <v>65</v>
      </c>
      <c r="M23" s="22">
        <v>11</v>
      </c>
      <c r="N23" s="22">
        <v>0</v>
      </c>
      <c r="O23" s="22">
        <v>36</v>
      </c>
      <c r="P23" s="23">
        <f t="shared" si="2"/>
        <v>112</v>
      </c>
      <c r="Q23" s="22">
        <v>350</v>
      </c>
      <c r="R23" s="23">
        <f t="shared" si="3"/>
        <v>462</v>
      </c>
      <c r="S23" s="72" t="s">
        <v>731</v>
      </c>
      <c r="T23" s="74"/>
    </row>
    <row r="24" spans="1:20" ht="14.25" x14ac:dyDescent="0.2">
      <c r="A24" t="s">
        <v>65</v>
      </c>
      <c r="B24" t="s">
        <v>66</v>
      </c>
      <c r="C24" s="84" t="s">
        <v>38</v>
      </c>
      <c r="D24" s="22">
        <v>414</v>
      </c>
      <c r="E24" s="22">
        <v>0</v>
      </c>
      <c r="F24" s="22">
        <v>0</v>
      </c>
      <c r="G24" s="22">
        <v>25</v>
      </c>
      <c r="H24" s="23">
        <f t="shared" si="0"/>
        <v>439</v>
      </c>
      <c r="I24" s="22">
        <v>625</v>
      </c>
      <c r="J24" s="23">
        <f t="shared" si="1"/>
        <v>1064</v>
      </c>
      <c r="K24" s="72" t="s">
        <v>731</v>
      </c>
      <c r="L24" s="22">
        <v>624</v>
      </c>
      <c r="M24" s="22">
        <v>0</v>
      </c>
      <c r="N24" s="22">
        <v>0</v>
      </c>
      <c r="O24" s="22">
        <v>34</v>
      </c>
      <c r="P24" s="23">
        <f t="shared" si="2"/>
        <v>658</v>
      </c>
      <c r="Q24" s="22">
        <v>124</v>
      </c>
      <c r="R24" s="23">
        <f t="shared" si="3"/>
        <v>782</v>
      </c>
      <c r="S24" s="72" t="s">
        <v>731</v>
      </c>
      <c r="T24" s="74"/>
    </row>
    <row r="25" spans="1:20" ht="14.25" x14ac:dyDescent="0.2">
      <c r="A25" t="s">
        <v>67</v>
      </c>
      <c r="B25" t="s">
        <v>68</v>
      </c>
      <c r="C25" s="84" t="s">
        <v>38</v>
      </c>
      <c r="D25" s="22">
        <v>45</v>
      </c>
      <c r="E25" s="22">
        <v>0</v>
      </c>
      <c r="F25" s="22">
        <v>0</v>
      </c>
      <c r="G25" s="22">
        <v>9</v>
      </c>
      <c r="H25" s="23">
        <f t="shared" si="0"/>
        <v>54</v>
      </c>
      <c r="I25" s="22">
        <v>0</v>
      </c>
      <c r="J25" s="23">
        <f t="shared" si="1"/>
        <v>54</v>
      </c>
      <c r="K25" s="72" t="s">
        <v>731</v>
      </c>
      <c r="L25" s="22">
        <v>106</v>
      </c>
      <c r="M25" s="22">
        <v>0</v>
      </c>
      <c r="N25" s="22">
        <v>0</v>
      </c>
      <c r="O25" s="22">
        <v>34</v>
      </c>
      <c r="P25" s="23">
        <f t="shared" si="2"/>
        <v>140</v>
      </c>
      <c r="Q25" s="22">
        <v>0</v>
      </c>
      <c r="R25" s="23">
        <f t="shared" si="3"/>
        <v>140</v>
      </c>
      <c r="S25" s="72" t="s">
        <v>731</v>
      </c>
      <c r="T25" s="74"/>
    </row>
    <row r="26" spans="1:20" ht="14.25" x14ac:dyDescent="0.2">
      <c r="A26" t="s">
        <v>69</v>
      </c>
      <c r="B26" t="s">
        <v>70</v>
      </c>
      <c r="C26" s="84" t="s">
        <v>35</v>
      </c>
      <c r="D26" s="22">
        <v>112</v>
      </c>
      <c r="E26" s="22">
        <v>0</v>
      </c>
      <c r="F26" s="22">
        <v>0</v>
      </c>
      <c r="G26" s="22">
        <v>9</v>
      </c>
      <c r="H26" s="23">
        <f t="shared" si="0"/>
        <v>121</v>
      </c>
      <c r="I26" s="22">
        <v>11</v>
      </c>
      <c r="J26" s="23">
        <f t="shared" si="1"/>
        <v>132</v>
      </c>
      <c r="K26" s="72" t="s">
        <v>731</v>
      </c>
      <c r="L26" s="22">
        <v>97</v>
      </c>
      <c r="M26" s="22">
        <v>0</v>
      </c>
      <c r="N26" s="22">
        <v>0</v>
      </c>
      <c r="O26" s="22">
        <v>13</v>
      </c>
      <c r="P26" s="23">
        <f t="shared" si="2"/>
        <v>110</v>
      </c>
      <c r="Q26" s="22">
        <v>0</v>
      </c>
      <c r="R26" s="23">
        <f t="shared" si="3"/>
        <v>110</v>
      </c>
      <c r="S26" s="72" t="s">
        <v>731</v>
      </c>
      <c r="T26" s="74"/>
    </row>
    <row r="27" spans="1:20" ht="14.25" x14ac:dyDescent="0.2">
      <c r="A27" t="s">
        <v>71</v>
      </c>
      <c r="B27" t="s">
        <v>72</v>
      </c>
      <c r="C27" s="84" t="s">
        <v>35</v>
      </c>
      <c r="D27" s="22">
        <v>29</v>
      </c>
      <c r="E27" s="22">
        <v>0</v>
      </c>
      <c r="F27" s="22">
        <v>0</v>
      </c>
      <c r="G27" s="22">
        <v>0</v>
      </c>
      <c r="H27" s="23">
        <f t="shared" si="0"/>
        <v>29</v>
      </c>
      <c r="I27" s="22">
        <v>0</v>
      </c>
      <c r="J27" s="23">
        <f t="shared" si="1"/>
        <v>29</v>
      </c>
      <c r="K27" s="72" t="s">
        <v>731</v>
      </c>
      <c r="L27" s="22">
        <v>136</v>
      </c>
      <c r="M27" s="22">
        <v>0</v>
      </c>
      <c r="N27" s="22">
        <v>0</v>
      </c>
      <c r="O27" s="22">
        <v>1</v>
      </c>
      <c r="P27" s="23">
        <f t="shared" si="2"/>
        <v>137</v>
      </c>
      <c r="Q27" s="22">
        <v>0</v>
      </c>
      <c r="R27" s="23">
        <f t="shared" si="3"/>
        <v>137</v>
      </c>
      <c r="S27" s="72" t="s">
        <v>731</v>
      </c>
      <c r="T27" s="74"/>
    </row>
    <row r="28" spans="1:20" ht="14.25" x14ac:dyDescent="0.2">
      <c r="A28" t="s">
        <v>73</v>
      </c>
      <c r="B28" t="s">
        <v>74</v>
      </c>
      <c r="C28" s="84" t="s">
        <v>51</v>
      </c>
      <c r="D28" s="22">
        <v>11</v>
      </c>
      <c r="E28" s="22">
        <v>0</v>
      </c>
      <c r="F28" s="22">
        <v>0</v>
      </c>
      <c r="G28" s="22">
        <v>0</v>
      </c>
      <c r="H28" s="23">
        <f t="shared" si="0"/>
        <v>11</v>
      </c>
      <c r="I28" s="22">
        <v>0</v>
      </c>
      <c r="J28" s="23">
        <f t="shared" si="1"/>
        <v>11</v>
      </c>
      <c r="K28" s="72" t="s">
        <v>731</v>
      </c>
      <c r="L28" s="22">
        <v>39</v>
      </c>
      <c r="M28" s="22">
        <v>0</v>
      </c>
      <c r="N28" s="22">
        <v>0</v>
      </c>
      <c r="O28" s="22">
        <v>1</v>
      </c>
      <c r="P28" s="23">
        <f t="shared" si="2"/>
        <v>40</v>
      </c>
      <c r="Q28" s="22">
        <v>18</v>
      </c>
      <c r="R28" s="23">
        <f t="shared" si="3"/>
        <v>58</v>
      </c>
      <c r="S28" s="72" t="s">
        <v>731</v>
      </c>
      <c r="T28" s="74"/>
    </row>
    <row r="29" spans="1:20" ht="14.25" x14ac:dyDescent="0.2">
      <c r="A29" t="s">
        <v>75</v>
      </c>
      <c r="B29" t="s">
        <v>76</v>
      </c>
      <c r="C29" s="84" t="s">
        <v>35</v>
      </c>
      <c r="D29" s="22">
        <v>135</v>
      </c>
      <c r="E29" s="22">
        <v>0</v>
      </c>
      <c r="F29" s="22">
        <v>0</v>
      </c>
      <c r="G29" s="22">
        <v>0</v>
      </c>
      <c r="H29" s="23">
        <f t="shared" si="0"/>
        <v>135</v>
      </c>
      <c r="I29" s="22">
        <v>0</v>
      </c>
      <c r="J29" s="23">
        <f t="shared" si="1"/>
        <v>135</v>
      </c>
      <c r="K29" s="72" t="s">
        <v>731</v>
      </c>
      <c r="L29" s="22">
        <v>152</v>
      </c>
      <c r="M29" s="22">
        <v>3</v>
      </c>
      <c r="N29" s="22">
        <v>0</v>
      </c>
      <c r="O29" s="22">
        <v>2</v>
      </c>
      <c r="P29" s="23">
        <f t="shared" si="2"/>
        <v>157</v>
      </c>
      <c r="Q29" s="22">
        <v>21</v>
      </c>
      <c r="R29" s="23">
        <f t="shared" si="3"/>
        <v>178</v>
      </c>
      <c r="S29" s="72" t="s">
        <v>731</v>
      </c>
      <c r="T29" s="74"/>
    </row>
    <row r="30" spans="1:20" ht="14.25" x14ac:dyDescent="0.2">
      <c r="A30" t="s">
        <v>77</v>
      </c>
      <c r="B30" t="s">
        <v>78</v>
      </c>
      <c r="C30" s="84" t="s">
        <v>38</v>
      </c>
      <c r="D30" s="22">
        <v>105</v>
      </c>
      <c r="E30" s="22">
        <v>0</v>
      </c>
      <c r="F30" s="22">
        <v>0</v>
      </c>
      <c r="G30" s="22">
        <v>23</v>
      </c>
      <c r="H30" s="23">
        <f t="shared" si="0"/>
        <v>128</v>
      </c>
      <c r="I30" s="22">
        <v>0</v>
      </c>
      <c r="J30" s="23">
        <f t="shared" si="1"/>
        <v>128</v>
      </c>
      <c r="K30" s="72" t="s">
        <v>731</v>
      </c>
      <c r="L30" s="22">
        <v>14</v>
      </c>
      <c r="M30" s="22">
        <v>0</v>
      </c>
      <c r="N30" s="22">
        <v>0</v>
      </c>
      <c r="O30" s="22">
        <v>8</v>
      </c>
      <c r="P30" s="23">
        <f t="shared" si="2"/>
        <v>22</v>
      </c>
      <c r="Q30" s="22">
        <v>10</v>
      </c>
      <c r="R30" s="23">
        <f t="shared" si="3"/>
        <v>32</v>
      </c>
      <c r="S30" s="72" t="s">
        <v>731</v>
      </c>
      <c r="T30" s="74"/>
    </row>
    <row r="31" spans="1:20" ht="14.25" x14ac:dyDescent="0.2">
      <c r="A31" t="s">
        <v>79</v>
      </c>
      <c r="B31" t="s">
        <v>80</v>
      </c>
      <c r="C31" s="84" t="s">
        <v>58</v>
      </c>
      <c r="D31" s="22">
        <v>44</v>
      </c>
      <c r="E31" s="22">
        <v>0</v>
      </c>
      <c r="F31" s="22">
        <v>0</v>
      </c>
      <c r="G31" s="22">
        <v>0</v>
      </c>
      <c r="H31" s="23">
        <f t="shared" si="0"/>
        <v>44</v>
      </c>
      <c r="I31" s="22">
        <v>0</v>
      </c>
      <c r="J31" s="23">
        <f t="shared" si="1"/>
        <v>44</v>
      </c>
      <c r="K31" s="72" t="s">
        <v>731</v>
      </c>
      <c r="L31" s="22">
        <v>87</v>
      </c>
      <c r="M31" s="22">
        <v>4</v>
      </c>
      <c r="N31" s="22">
        <v>0</v>
      </c>
      <c r="O31" s="22">
        <v>10</v>
      </c>
      <c r="P31" s="23">
        <f t="shared" si="2"/>
        <v>101</v>
      </c>
      <c r="Q31" s="22">
        <v>64</v>
      </c>
      <c r="R31" s="23">
        <f t="shared" si="3"/>
        <v>165</v>
      </c>
      <c r="S31" s="72" t="s">
        <v>731</v>
      </c>
      <c r="T31" s="74"/>
    </row>
    <row r="32" spans="1:20" ht="14.25" x14ac:dyDescent="0.2">
      <c r="A32" t="s">
        <v>81</v>
      </c>
      <c r="B32" t="s">
        <v>82</v>
      </c>
      <c r="C32" s="84" t="s">
        <v>58</v>
      </c>
      <c r="D32" s="22">
        <v>5</v>
      </c>
      <c r="E32" s="22">
        <v>0</v>
      </c>
      <c r="F32" s="22">
        <v>0</v>
      </c>
      <c r="G32" s="22">
        <v>2</v>
      </c>
      <c r="H32" s="23">
        <f t="shared" si="0"/>
        <v>7</v>
      </c>
      <c r="I32" s="22">
        <v>64</v>
      </c>
      <c r="J32" s="23">
        <f t="shared" si="1"/>
        <v>71</v>
      </c>
      <c r="K32" s="72" t="s">
        <v>731</v>
      </c>
      <c r="L32" s="22">
        <v>26</v>
      </c>
      <c r="M32" s="22">
        <v>51</v>
      </c>
      <c r="N32" s="22">
        <v>0</v>
      </c>
      <c r="O32" s="22">
        <v>43</v>
      </c>
      <c r="P32" s="23">
        <f t="shared" si="2"/>
        <v>120</v>
      </c>
      <c r="Q32" s="22">
        <v>86</v>
      </c>
      <c r="R32" s="23">
        <f t="shared" si="3"/>
        <v>206</v>
      </c>
      <c r="S32" s="72" t="s">
        <v>731</v>
      </c>
      <c r="T32" s="74"/>
    </row>
    <row r="33" spans="1:20" ht="14.25" x14ac:dyDescent="0.2">
      <c r="A33" t="s">
        <v>83</v>
      </c>
      <c r="B33" t="s">
        <v>84</v>
      </c>
      <c r="C33" s="84" t="s">
        <v>51</v>
      </c>
      <c r="D33" s="22">
        <v>369</v>
      </c>
      <c r="E33" s="22">
        <v>0</v>
      </c>
      <c r="F33" s="22">
        <v>0</v>
      </c>
      <c r="G33" s="22">
        <v>0</v>
      </c>
      <c r="H33" s="23">
        <f t="shared" si="0"/>
        <v>369</v>
      </c>
      <c r="I33" s="22">
        <v>0</v>
      </c>
      <c r="J33" s="23">
        <f t="shared" si="1"/>
        <v>369</v>
      </c>
      <c r="K33" s="72" t="s">
        <v>731</v>
      </c>
      <c r="L33" s="22">
        <v>277</v>
      </c>
      <c r="M33" s="22">
        <v>0</v>
      </c>
      <c r="N33" s="22">
        <v>0</v>
      </c>
      <c r="O33" s="22">
        <v>4</v>
      </c>
      <c r="P33" s="23">
        <f t="shared" si="2"/>
        <v>281</v>
      </c>
      <c r="Q33" s="22">
        <v>55</v>
      </c>
      <c r="R33" s="23">
        <f t="shared" si="3"/>
        <v>336</v>
      </c>
      <c r="S33" s="72" t="s">
        <v>731</v>
      </c>
      <c r="T33" s="74"/>
    </row>
    <row r="34" spans="1:20" ht="14.25" x14ac:dyDescent="0.2">
      <c r="A34" t="s">
        <v>85</v>
      </c>
      <c r="B34" t="s">
        <v>86</v>
      </c>
      <c r="C34" s="84" t="s">
        <v>32</v>
      </c>
      <c r="D34" s="22">
        <v>37</v>
      </c>
      <c r="E34" s="22">
        <v>0</v>
      </c>
      <c r="F34" s="22">
        <v>0</v>
      </c>
      <c r="G34" s="22">
        <v>0</v>
      </c>
      <c r="H34" s="23">
        <f t="shared" si="0"/>
        <v>37</v>
      </c>
      <c r="I34" s="22">
        <v>0</v>
      </c>
      <c r="J34" s="23">
        <f t="shared" si="1"/>
        <v>37</v>
      </c>
      <c r="K34" s="72" t="s">
        <v>731</v>
      </c>
      <c r="L34" s="22">
        <v>151</v>
      </c>
      <c r="M34" s="22">
        <v>0</v>
      </c>
      <c r="N34" s="22">
        <v>0</v>
      </c>
      <c r="O34" s="22">
        <v>20</v>
      </c>
      <c r="P34" s="23">
        <f t="shared" si="2"/>
        <v>171</v>
      </c>
      <c r="Q34" s="22">
        <v>33</v>
      </c>
      <c r="R34" s="23">
        <f t="shared" si="3"/>
        <v>204</v>
      </c>
      <c r="S34" s="72" t="s">
        <v>731</v>
      </c>
      <c r="T34" s="74"/>
    </row>
    <row r="35" spans="1:20" ht="14.25" x14ac:dyDescent="0.2">
      <c r="A35" t="s">
        <v>87</v>
      </c>
      <c r="B35" t="s">
        <v>88</v>
      </c>
      <c r="C35" s="84" t="s">
        <v>32</v>
      </c>
      <c r="D35" s="22">
        <v>34</v>
      </c>
      <c r="E35" s="22">
        <v>0</v>
      </c>
      <c r="F35" s="22">
        <v>0</v>
      </c>
      <c r="G35" s="22">
        <v>0</v>
      </c>
      <c r="H35" s="23">
        <f t="shared" si="0"/>
        <v>34</v>
      </c>
      <c r="I35" s="22">
        <v>0</v>
      </c>
      <c r="J35" s="23">
        <f t="shared" si="1"/>
        <v>34</v>
      </c>
      <c r="K35" s="72" t="s">
        <v>731</v>
      </c>
      <c r="L35" s="22">
        <v>51</v>
      </c>
      <c r="M35" s="22">
        <v>0</v>
      </c>
      <c r="N35" s="22">
        <v>0</v>
      </c>
      <c r="O35" s="22">
        <v>1</v>
      </c>
      <c r="P35" s="23">
        <f t="shared" si="2"/>
        <v>52</v>
      </c>
      <c r="Q35" s="22">
        <v>0</v>
      </c>
      <c r="R35" s="23">
        <f t="shared" si="3"/>
        <v>52</v>
      </c>
      <c r="S35" s="72" t="s">
        <v>731</v>
      </c>
      <c r="T35" s="74"/>
    </row>
    <row r="36" spans="1:20" ht="14.25" x14ac:dyDescent="0.2">
      <c r="A36" t="s">
        <v>89</v>
      </c>
      <c r="B36" s="11" t="s">
        <v>90</v>
      </c>
      <c r="C36" s="84" t="s">
        <v>32</v>
      </c>
      <c r="D36" s="22">
        <v>15</v>
      </c>
      <c r="E36" s="22">
        <v>0</v>
      </c>
      <c r="F36" s="22">
        <v>0</v>
      </c>
      <c r="G36" s="22">
        <v>0</v>
      </c>
      <c r="H36" s="23">
        <f t="shared" si="0"/>
        <v>15</v>
      </c>
      <c r="I36" s="22">
        <v>0</v>
      </c>
      <c r="J36" s="23">
        <f t="shared" si="1"/>
        <v>15</v>
      </c>
      <c r="K36" s="72" t="s">
        <v>731</v>
      </c>
      <c r="L36" s="22">
        <v>15</v>
      </c>
      <c r="M36" s="22">
        <v>0</v>
      </c>
      <c r="N36" s="22">
        <v>0</v>
      </c>
      <c r="O36" s="22">
        <v>0</v>
      </c>
      <c r="P36" s="23">
        <f t="shared" si="2"/>
        <v>15</v>
      </c>
      <c r="Q36" s="22">
        <v>0</v>
      </c>
      <c r="R36" s="23">
        <f t="shared" si="3"/>
        <v>15</v>
      </c>
      <c r="S36" s="72" t="s">
        <v>731</v>
      </c>
      <c r="T36" s="74"/>
    </row>
    <row r="37" spans="1:20" ht="14.25" x14ac:dyDescent="0.2">
      <c r="A37" t="s">
        <v>91</v>
      </c>
      <c r="B37" t="s">
        <v>92</v>
      </c>
      <c r="C37" s="84" t="s">
        <v>32</v>
      </c>
      <c r="D37" s="22">
        <v>5</v>
      </c>
      <c r="E37" s="22">
        <v>0</v>
      </c>
      <c r="F37" s="22">
        <v>0</v>
      </c>
      <c r="G37" s="22">
        <v>0</v>
      </c>
      <c r="H37" s="23">
        <f t="shared" si="0"/>
        <v>5</v>
      </c>
      <c r="I37" s="22">
        <v>0</v>
      </c>
      <c r="J37" s="23">
        <f t="shared" si="1"/>
        <v>5</v>
      </c>
      <c r="K37" s="72" t="s">
        <v>731</v>
      </c>
      <c r="L37" s="22">
        <v>80</v>
      </c>
      <c r="M37" s="22">
        <v>7</v>
      </c>
      <c r="N37" s="22">
        <v>0</v>
      </c>
      <c r="O37" s="22">
        <v>157</v>
      </c>
      <c r="P37" s="23">
        <f t="shared" si="2"/>
        <v>244</v>
      </c>
      <c r="Q37" s="22">
        <v>0</v>
      </c>
      <c r="R37" s="23">
        <f t="shared" si="3"/>
        <v>244</v>
      </c>
      <c r="S37" s="72" t="s">
        <v>731</v>
      </c>
      <c r="T37" s="74"/>
    </row>
    <row r="38" spans="1:20" ht="14.25" x14ac:dyDescent="0.2">
      <c r="A38" t="s">
        <v>93</v>
      </c>
      <c r="B38" s="11" t="s">
        <v>94</v>
      </c>
      <c r="C38" s="84" t="s">
        <v>58</v>
      </c>
      <c r="D38" s="22">
        <v>195</v>
      </c>
      <c r="E38" s="22">
        <v>6</v>
      </c>
      <c r="F38" s="22">
        <v>0</v>
      </c>
      <c r="G38" s="22">
        <v>36</v>
      </c>
      <c r="H38" s="23">
        <f t="shared" si="0"/>
        <v>237</v>
      </c>
      <c r="I38" s="22">
        <v>0</v>
      </c>
      <c r="J38" s="23">
        <f t="shared" si="1"/>
        <v>237</v>
      </c>
      <c r="K38" s="72" t="s">
        <v>731</v>
      </c>
      <c r="L38" s="22">
        <v>218</v>
      </c>
      <c r="M38" s="22">
        <v>15</v>
      </c>
      <c r="N38" s="22">
        <v>0</v>
      </c>
      <c r="O38" s="22">
        <v>10</v>
      </c>
      <c r="P38" s="23">
        <f t="shared" si="2"/>
        <v>243</v>
      </c>
      <c r="Q38" s="22">
        <v>55</v>
      </c>
      <c r="R38" s="23">
        <f t="shared" si="3"/>
        <v>298</v>
      </c>
      <c r="S38" s="72" t="s">
        <v>731</v>
      </c>
      <c r="T38" s="74"/>
    </row>
    <row r="39" spans="1:20" ht="14.25" x14ac:dyDescent="0.2">
      <c r="A39" t="s">
        <v>95</v>
      </c>
      <c r="B39" t="s">
        <v>96</v>
      </c>
      <c r="C39" s="84" t="s">
        <v>32</v>
      </c>
      <c r="D39" s="22">
        <v>41</v>
      </c>
      <c r="E39" s="22">
        <v>0</v>
      </c>
      <c r="F39" s="22">
        <v>0</v>
      </c>
      <c r="G39" s="22">
        <v>0</v>
      </c>
      <c r="H39" s="23">
        <f t="shared" si="0"/>
        <v>41</v>
      </c>
      <c r="I39" s="22">
        <v>0</v>
      </c>
      <c r="J39" s="23">
        <f t="shared" si="1"/>
        <v>41</v>
      </c>
      <c r="K39" s="72" t="s">
        <v>731</v>
      </c>
      <c r="L39" s="22">
        <v>136</v>
      </c>
      <c r="M39" s="22">
        <v>0</v>
      </c>
      <c r="N39" s="22">
        <v>0</v>
      </c>
      <c r="O39" s="22">
        <v>6</v>
      </c>
      <c r="P39" s="23">
        <f t="shared" si="2"/>
        <v>142</v>
      </c>
      <c r="Q39" s="22">
        <v>0</v>
      </c>
      <c r="R39" s="23">
        <f t="shared" si="3"/>
        <v>142</v>
      </c>
      <c r="S39" s="72" t="s">
        <v>731</v>
      </c>
      <c r="T39" s="74"/>
    </row>
    <row r="40" spans="1:20" ht="14.25" x14ac:dyDescent="0.2">
      <c r="A40" t="s">
        <v>97</v>
      </c>
      <c r="B40" t="s">
        <v>98</v>
      </c>
      <c r="C40" s="84" t="s">
        <v>38</v>
      </c>
      <c r="D40" s="22">
        <v>47</v>
      </c>
      <c r="E40" s="22">
        <v>0</v>
      </c>
      <c r="F40" s="22">
        <v>0</v>
      </c>
      <c r="G40" s="22">
        <v>13</v>
      </c>
      <c r="H40" s="23">
        <f t="shared" si="0"/>
        <v>60</v>
      </c>
      <c r="I40" s="22">
        <v>0</v>
      </c>
      <c r="J40" s="23">
        <f t="shared" si="1"/>
        <v>60</v>
      </c>
      <c r="K40" s="72" t="s">
        <v>731</v>
      </c>
      <c r="L40" s="22">
        <v>23</v>
      </c>
      <c r="M40" s="22">
        <v>0</v>
      </c>
      <c r="N40" s="22">
        <v>0</v>
      </c>
      <c r="O40" s="22">
        <v>4</v>
      </c>
      <c r="P40" s="23">
        <f t="shared" si="2"/>
        <v>27</v>
      </c>
      <c r="Q40" s="22">
        <v>0</v>
      </c>
      <c r="R40" s="23">
        <f t="shared" si="3"/>
        <v>27</v>
      </c>
      <c r="S40" s="72" t="s">
        <v>731</v>
      </c>
      <c r="T40" s="74"/>
    </row>
    <row r="41" spans="1:20" ht="14.25" x14ac:dyDescent="0.2">
      <c r="A41" t="s">
        <v>99</v>
      </c>
      <c r="B41" t="s">
        <v>100</v>
      </c>
      <c r="C41" s="84" t="s">
        <v>32</v>
      </c>
      <c r="D41" s="22">
        <v>36</v>
      </c>
      <c r="E41" s="22">
        <v>0</v>
      </c>
      <c r="F41" s="22">
        <v>0</v>
      </c>
      <c r="G41" s="22">
        <v>14</v>
      </c>
      <c r="H41" s="23">
        <f t="shared" si="0"/>
        <v>50</v>
      </c>
      <c r="I41" s="22">
        <v>0</v>
      </c>
      <c r="J41" s="23">
        <f t="shared" si="1"/>
        <v>50</v>
      </c>
      <c r="K41" s="72" t="s">
        <v>731</v>
      </c>
      <c r="L41" s="22">
        <v>50</v>
      </c>
      <c r="M41" s="22">
        <v>0</v>
      </c>
      <c r="N41" s="22">
        <v>0</v>
      </c>
      <c r="O41" s="22">
        <v>12</v>
      </c>
      <c r="P41" s="23">
        <f t="shared" si="2"/>
        <v>62</v>
      </c>
      <c r="Q41" s="22">
        <v>0</v>
      </c>
      <c r="R41" s="23">
        <f t="shared" si="3"/>
        <v>62</v>
      </c>
      <c r="S41" s="72" t="s">
        <v>731</v>
      </c>
      <c r="T41" s="74"/>
    </row>
    <row r="42" spans="1:20" ht="14.25" x14ac:dyDescent="0.2">
      <c r="A42" t="s">
        <v>101</v>
      </c>
      <c r="B42" t="s">
        <v>102</v>
      </c>
      <c r="C42" s="84" t="s">
        <v>38</v>
      </c>
      <c r="D42" s="22">
        <v>54</v>
      </c>
      <c r="E42" s="22">
        <v>0</v>
      </c>
      <c r="F42" s="22">
        <v>0</v>
      </c>
      <c r="G42" s="22">
        <v>9</v>
      </c>
      <c r="H42" s="23">
        <f t="shared" si="0"/>
        <v>63</v>
      </c>
      <c r="I42" s="22">
        <v>0</v>
      </c>
      <c r="J42" s="23">
        <f t="shared" si="1"/>
        <v>63</v>
      </c>
      <c r="K42" s="72" t="s">
        <v>731</v>
      </c>
      <c r="L42" s="22">
        <v>39</v>
      </c>
      <c r="M42" s="22">
        <v>0</v>
      </c>
      <c r="N42" s="22">
        <v>0</v>
      </c>
      <c r="O42" s="22">
        <v>6</v>
      </c>
      <c r="P42" s="23">
        <f t="shared" si="2"/>
        <v>45</v>
      </c>
      <c r="Q42" s="22">
        <v>0</v>
      </c>
      <c r="R42" s="23">
        <f t="shared" si="3"/>
        <v>45</v>
      </c>
      <c r="S42" s="72" t="s">
        <v>731</v>
      </c>
      <c r="T42" s="74"/>
    </row>
    <row r="43" spans="1:20" ht="14.25" x14ac:dyDescent="0.2">
      <c r="A43" t="s">
        <v>103</v>
      </c>
      <c r="B43" t="s">
        <v>104</v>
      </c>
      <c r="C43" s="84" t="s">
        <v>35</v>
      </c>
      <c r="D43" s="22">
        <v>121</v>
      </c>
      <c r="E43" s="22">
        <v>0</v>
      </c>
      <c r="F43" s="22">
        <v>0</v>
      </c>
      <c r="G43" s="22">
        <v>0</v>
      </c>
      <c r="H43" s="23">
        <f t="shared" si="0"/>
        <v>121</v>
      </c>
      <c r="I43" s="22">
        <v>0</v>
      </c>
      <c r="J43" s="23">
        <f t="shared" si="1"/>
        <v>121</v>
      </c>
      <c r="K43" s="72" t="s">
        <v>731</v>
      </c>
      <c r="L43" s="22">
        <v>138</v>
      </c>
      <c r="M43" s="22">
        <v>4</v>
      </c>
      <c r="N43" s="22">
        <v>0</v>
      </c>
      <c r="O43" s="22">
        <v>0</v>
      </c>
      <c r="P43" s="23">
        <f t="shared" si="2"/>
        <v>142</v>
      </c>
      <c r="Q43" s="22">
        <v>68</v>
      </c>
      <c r="R43" s="23">
        <f t="shared" si="3"/>
        <v>210</v>
      </c>
      <c r="S43" s="72" t="s">
        <v>731</v>
      </c>
      <c r="T43" s="74"/>
    </row>
    <row r="44" spans="1:20" ht="14.25" x14ac:dyDescent="0.2">
      <c r="A44" t="s">
        <v>105</v>
      </c>
      <c r="B44" t="s">
        <v>106</v>
      </c>
      <c r="C44" s="84" t="s">
        <v>35</v>
      </c>
      <c r="D44" s="22">
        <v>67</v>
      </c>
      <c r="E44" s="22">
        <v>0</v>
      </c>
      <c r="F44" s="22">
        <v>0</v>
      </c>
      <c r="G44" s="22">
        <v>3</v>
      </c>
      <c r="H44" s="23">
        <f t="shared" si="0"/>
        <v>70</v>
      </c>
      <c r="I44" s="22">
        <v>0</v>
      </c>
      <c r="J44" s="23">
        <f t="shared" si="1"/>
        <v>70</v>
      </c>
      <c r="K44" s="72" t="s">
        <v>731</v>
      </c>
      <c r="L44" s="22">
        <v>83</v>
      </c>
      <c r="M44" s="22">
        <v>0</v>
      </c>
      <c r="N44" s="22">
        <v>0</v>
      </c>
      <c r="O44" s="22">
        <v>9</v>
      </c>
      <c r="P44" s="23">
        <f t="shared" si="2"/>
        <v>92</v>
      </c>
      <c r="Q44" s="22">
        <v>0</v>
      </c>
      <c r="R44" s="23">
        <f t="shared" si="3"/>
        <v>92</v>
      </c>
      <c r="S44" s="72" t="s">
        <v>731</v>
      </c>
      <c r="T44" s="74"/>
    </row>
    <row r="45" spans="1:20" ht="14.25" x14ac:dyDescent="0.2">
      <c r="A45" t="s">
        <v>107</v>
      </c>
      <c r="B45" t="s">
        <v>108</v>
      </c>
      <c r="C45" s="84" t="s">
        <v>51</v>
      </c>
      <c r="D45" s="22">
        <v>51</v>
      </c>
      <c r="E45" s="22">
        <v>0</v>
      </c>
      <c r="F45" s="22">
        <v>0</v>
      </c>
      <c r="G45" s="22">
        <v>0</v>
      </c>
      <c r="H45" s="23">
        <f t="shared" si="0"/>
        <v>51</v>
      </c>
      <c r="I45" s="22">
        <v>0</v>
      </c>
      <c r="J45" s="23">
        <f t="shared" si="1"/>
        <v>51</v>
      </c>
      <c r="K45" s="72" t="s">
        <v>731</v>
      </c>
      <c r="L45" s="22">
        <v>13</v>
      </c>
      <c r="M45" s="22">
        <v>0</v>
      </c>
      <c r="N45" s="22">
        <v>0</v>
      </c>
      <c r="O45" s="22">
        <v>0</v>
      </c>
      <c r="P45" s="23">
        <f t="shared" si="2"/>
        <v>13</v>
      </c>
      <c r="Q45" s="22">
        <v>0</v>
      </c>
      <c r="R45" s="23">
        <f t="shared" si="3"/>
        <v>13</v>
      </c>
      <c r="S45" s="72" t="s">
        <v>731</v>
      </c>
      <c r="T45" s="74"/>
    </row>
    <row r="46" spans="1:20" ht="14.25" x14ac:dyDescent="0.2">
      <c r="A46" t="s">
        <v>109</v>
      </c>
      <c r="B46" s="11" t="s">
        <v>110</v>
      </c>
      <c r="C46" s="84" t="s">
        <v>32</v>
      </c>
      <c r="D46" s="22">
        <v>165</v>
      </c>
      <c r="E46" s="22">
        <v>0</v>
      </c>
      <c r="F46" s="22">
        <v>0</v>
      </c>
      <c r="G46" s="22">
        <v>114</v>
      </c>
      <c r="H46" s="23">
        <f t="shared" si="0"/>
        <v>279</v>
      </c>
      <c r="I46" s="22">
        <v>27</v>
      </c>
      <c r="J46" s="23">
        <f t="shared" si="1"/>
        <v>306</v>
      </c>
      <c r="K46" s="72" t="s">
        <v>731</v>
      </c>
      <c r="L46" s="22">
        <v>111</v>
      </c>
      <c r="M46" s="22">
        <v>75</v>
      </c>
      <c r="N46" s="22">
        <v>0</v>
      </c>
      <c r="O46" s="22">
        <v>125</v>
      </c>
      <c r="P46" s="23">
        <f t="shared" si="2"/>
        <v>311</v>
      </c>
      <c r="Q46" s="22">
        <v>72</v>
      </c>
      <c r="R46" s="23">
        <f t="shared" si="3"/>
        <v>383</v>
      </c>
      <c r="S46" s="72" t="s">
        <v>731</v>
      </c>
      <c r="T46" s="74"/>
    </row>
    <row r="47" spans="1:20" ht="14.25" x14ac:dyDescent="0.2">
      <c r="A47" t="s">
        <v>111</v>
      </c>
      <c r="B47" t="s">
        <v>112</v>
      </c>
      <c r="C47" s="84" t="s">
        <v>38</v>
      </c>
      <c r="D47" s="22">
        <v>65</v>
      </c>
      <c r="E47" s="22">
        <v>5</v>
      </c>
      <c r="F47" s="22">
        <v>0</v>
      </c>
      <c r="G47" s="22">
        <v>0</v>
      </c>
      <c r="H47" s="23">
        <f t="shared" si="0"/>
        <v>70</v>
      </c>
      <c r="I47" s="22">
        <v>0</v>
      </c>
      <c r="J47" s="23">
        <f t="shared" si="1"/>
        <v>70</v>
      </c>
      <c r="K47" s="72" t="s">
        <v>731</v>
      </c>
      <c r="L47" s="22">
        <v>88</v>
      </c>
      <c r="M47" s="22">
        <v>21</v>
      </c>
      <c r="N47" s="22">
        <v>0</v>
      </c>
      <c r="O47" s="22">
        <v>10</v>
      </c>
      <c r="P47" s="23">
        <f t="shared" si="2"/>
        <v>119</v>
      </c>
      <c r="Q47" s="22">
        <v>75</v>
      </c>
      <c r="R47" s="23">
        <f t="shared" si="3"/>
        <v>194</v>
      </c>
      <c r="S47" s="72" t="s">
        <v>731</v>
      </c>
      <c r="T47" s="74"/>
    </row>
    <row r="48" spans="1:20" ht="14.25" x14ac:dyDescent="0.2">
      <c r="A48" t="s">
        <v>113</v>
      </c>
      <c r="B48" t="s">
        <v>114</v>
      </c>
      <c r="C48" s="84" t="s">
        <v>32</v>
      </c>
      <c r="D48" s="22">
        <v>0</v>
      </c>
      <c r="E48" s="22">
        <v>0</v>
      </c>
      <c r="F48" s="22">
        <v>0</v>
      </c>
      <c r="G48" s="22">
        <v>0</v>
      </c>
      <c r="H48" s="23">
        <f t="shared" si="0"/>
        <v>0</v>
      </c>
      <c r="I48" s="22">
        <v>11</v>
      </c>
      <c r="J48" s="23">
        <f t="shared" si="1"/>
        <v>11</v>
      </c>
      <c r="K48" s="72" t="s">
        <v>731</v>
      </c>
      <c r="L48" s="22">
        <v>35</v>
      </c>
      <c r="M48" s="22">
        <v>0</v>
      </c>
      <c r="N48" s="22">
        <v>0</v>
      </c>
      <c r="O48" s="22">
        <v>1</v>
      </c>
      <c r="P48" s="23">
        <f t="shared" si="2"/>
        <v>36</v>
      </c>
      <c r="Q48" s="22">
        <v>10</v>
      </c>
      <c r="R48" s="23">
        <f t="shared" si="3"/>
        <v>46</v>
      </c>
      <c r="S48" s="72" t="s">
        <v>731</v>
      </c>
      <c r="T48" s="74"/>
    </row>
    <row r="49" spans="1:20" ht="14.25" x14ac:dyDescent="0.2">
      <c r="A49" t="s">
        <v>115</v>
      </c>
      <c r="B49" t="s">
        <v>116</v>
      </c>
      <c r="C49" s="84" t="s">
        <v>35</v>
      </c>
      <c r="D49" s="22">
        <v>27</v>
      </c>
      <c r="E49" s="22">
        <v>38</v>
      </c>
      <c r="F49" s="22">
        <v>0</v>
      </c>
      <c r="G49" s="22">
        <v>0</v>
      </c>
      <c r="H49" s="23">
        <f t="shared" si="0"/>
        <v>65</v>
      </c>
      <c r="I49" s="22">
        <v>0</v>
      </c>
      <c r="J49" s="23">
        <f t="shared" si="1"/>
        <v>65</v>
      </c>
      <c r="K49" s="72" t="s">
        <v>731</v>
      </c>
      <c r="L49" s="22">
        <v>79</v>
      </c>
      <c r="M49" s="22">
        <v>0</v>
      </c>
      <c r="N49" s="22">
        <v>0</v>
      </c>
      <c r="O49" s="22">
        <v>0</v>
      </c>
      <c r="P49" s="23">
        <f t="shared" si="2"/>
        <v>79</v>
      </c>
      <c r="Q49" s="22">
        <v>0</v>
      </c>
      <c r="R49" s="23">
        <f t="shared" si="3"/>
        <v>79</v>
      </c>
      <c r="S49" s="72" t="s">
        <v>731</v>
      </c>
      <c r="T49" s="74"/>
    </row>
    <row r="50" spans="1:20" ht="14.25" x14ac:dyDescent="0.2">
      <c r="A50" t="s">
        <v>117</v>
      </c>
      <c r="B50" t="s">
        <v>118</v>
      </c>
      <c r="C50" s="84" t="s">
        <v>32</v>
      </c>
      <c r="D50" s="22">
        <v>0</v>
      </c>
      <c r="E50" s="22">
        <v>0</v>
      </c>
      <c r="F50" s="22">
        <v>0</v>
      </c>
      <c r="G50" s="22">
        <v>0</v>
      </c>
      <c r="H50" s="23">
        <f t="shared" si="0"/>
        <v>0</v>
      </c>
      <c r="I50" s="22">
        <v>0</v>
      </c>
      <c r="J50" s="23">
        <f t="shared" si="1"/>
        <v>0</v>
      </c>
      <c r="K50" s="72" t="s">
        <v>731</v>
      </c>
      <c r="L50" s="22">
        <v>34</v>
      </c>
      <c r="M50" s="22">
        <v>0</v>
      </c>
      <c r="N50" s="22">
        <v>0</v>
      </c>
      <c r="O50" s="22">
        <v>17</v>
      </c>
      <c r="P50" s="23">
        <f t="shared" si="2"/>
        <v>51</v>
      </c>
      <c r="Q50" s="22">
        <v>0</v>
      </c>
      <c r="R50" s="23">
        <f t="shared" si="3"/>
        <v>51</v>
      </c>
      <c r="S50" s="72" t="s">
        <v>731</v>
      </c>
      <c r="T50" s="74"/>
    </row>
    <row r="51" spans="1:20" ht="14.25" x14ac:dyDescent="0.2">
      <c r="A51" t="s">
        <v>119</v>
      </c>
      <c r="B51" t="s">
        <v>120</v>
      </c>
      <c r="C51" s="84" t="s">
        <v>38</v>
      </c>
      <c r="D51" s="22">
        <v>237</v>
      </c>
      <c r="E51" s="22">
        <v>0</v>
      </c>
      <c r="F51" s="22">
        <v>0</v>
      </c>
      <c r="G51" s="22">
        <v>98</v>
      </c>
      <c r="H51" s="23">
        <f t="shared" si="0"/>
        <v>335</v>
      </c>
      <c r="I51" s="22">
        <v>0</v>
      </c>
      <c r="J51" s="23">
        <f t="shared" si="1"/>
        <v>335</v>
      </c>
      <c r="K51" s="72" t="s">
        <v>731</v>
      </c>
      <c r="L51" s="22">
        <v>149</v>
      </c>
      <c r="M51" s="22">
        <v>0</v>
      </c>
      <c r="N51" s="22">
        <v>0</v>
      </c>
      <c r="O51" s="22">
        <v>100</v>
      </c>
      <c r="P51" s="23">
        <f t="shared" si="2"/>
        <v>249</v>
      </c>
      <c r="Q51" s="22">
        <v>0</v>
      </c>
      <c r="R51" s="23">
        <f t="shared" si="3"/>
        <v>249</v>
      </c>
      <c r="S51" s="72" t="s">
        <v>731</v>
      </c>
      <c r="T51" s="74"/>
    </row>
    <row r="52" spans="1:20" ht="14.25" x14ac:dyDescent="0.2">
      <c r="A52" t="s">
        <v>121</v>
      </c>
      <c r="B52" t="s">
        <v>122</v>
      </c>
      <c r="C52" s="84" t="s">
        <v>38</v>
      </c>
      <c r="D52" s="22">
        <v>98</v>
      </c>
      <c r="E52" s="22">
        <v>0</v>
      </c>
      <c r="F52" s="22">
        <v>0</v>
      </c>
      <c r="G52" s="22">
        <v>28</v>
      </c>
      <c r="H52" s="23">
        <f t="shared" si="0"/>
        <v>126</v>
      </c>
      <c r="I52" s="22">
        <v>0</v>
      </c>
      <c r="J52" s="23">
        <f t="shared" si="1"/>
        <v>126</v>
      </c>
      <c r="K52" s="72" t="s">
        <v>731</v>
      </c>
      <c r="L52" s="22">
        <v>96</v>
      </c>
      <c r="M52" s="22">
        <v>0</v>
      </c>
      <c r="N52" s="22">
        <v>0</v>
      </c>
      <c r="O52" s="22">
        <v>23</v>
      </c>
      <c r="P52" s="23">
        <f t="shared" si="2"/>
        <v>119</v>
      </c>
      <c r="Q52" s="22">
        <v>0</v>
      </c>
      <c r="R52" s="23">
        <f t="shared" si="3"/>
        <v>119</v>
      </c>
      <c r="S52" s="72" t="s">
        <v>731</v>
      </c>
      <c r="T52" s="74"/>
    </row>
    <row r="53" spans="1:20" ht="14.25" x14ac:dyDescent="0.2">
      <c r="A53" t="s">
        <v>123</v>
      </c>
      <c r="B53" t="s">
        <v>124</v>
      </c>
      <c r="C53" s="84" t="s">
        <v>32</v>
      </c>
      <c r="D53" s="22">
        <v>107</v>
      </c>
      <c r="E53" s="22">
        <v>4</v>
      </c>
      <c r="F53" s="22">
        <v>0</v>
      </c>
      <c r="G53" s="22">
        <v>10</v>
      </c>
      <c r="H53" s="23">
        <f t="shared" si="0"/>
        <v>121</v>
      </c>
      <c r="I53" s="22">
        <v>393</v>
      </c>
      <c r="J53" s="23">
        <f t="shared" si="1"/>
        <v>514</v>
      </c>
      <c r="K53" s="72" t="s">
        <v>731</v>
      </c>
      <c r="L53" s="22">
        <v>47</v>
      </c>
      <c r="M53" s="22">
        <v>63</v>
      </c>
      <c r="N53" s="22">
        <v>0</v>
      </c>
      <c r="O53" s="22">
        <v>48</v>
      </c>
      <c r="P53" s="23">
        <f t="shared" si="2"/>
        <v>158</v>
      </c>
      <c r="Q53" s="22">
        <v>0</v>
      </c>
      <c r="R53" s="23">
        <f t="shared" si="3"/>
        <v>158</v>
      </c>
      <c r="S53" s="72" t="s">
        <v>731</v>
      </c>
      <c r="T53" s="74"/>
    </row>
    <row r="54" spans="1:20" ht="14.25" x14ac:dyDescent="0.2">
      <c r="A54" t="s">
        <v>125</v>
      </c>
      <c r="B54" t="s">
        <v>126</v>
      </c>
      <c r="C54" s="84" t="s">
        <v>58</v>
      </c>
      <c r="D54" s="22">
        <v>11</v>
      </c>
      <c r="E54" s="22">
        <v>0</v>
      </c>
      <c r="F54" s="22">
        <v>0</v>
      </c>
      <c r="G54" s="22">
        <v>4</v>
      </c>
      <c r="H54" s="23">
        <f t="shared" si="0"/>
        <v>15</v>
      </c>
      <c r="I54" s="22">
        <v>0</v>
      </c>
      <c r="J54" s="23">
        <f t="shared" si="1"/>
        <v>15</v>
      </c>
      <c r="K54" s="72" t="s">
        <v>731</v>
      </c>
      <c r="L54" s="22">
        <v>35</v>
      </c>
      <c r="M54" s="22">
        <v>0</v>
      </c>
      <c r="N54" s="22">
        <v>0</v>
      </c>
      <c r="O54" s="22">
        <v>5</v>
      </c>
      <c r="P54" s="23">
        <f t="shared" si="2"/>
        <v>40</v>
      </c>
      <c r="Q54" s="22">
        <v>0</v>
      </c>
      <c r="R54" s="23">
        <f t="shared" si="3"/>
        <v>40</v>
      </c>
      <c r="S54" s="72" t="s">
        <v>731</v>
      </c>
      <c r="T54" s="74"/>
    </row>
    <row r="55" spans="1:20" ht="14.25" x14ac:dyDescent="0.2">
      <c r="A55" t="s">
        <v>127</v>
      </c>
      <c r="B55" t="s">
        <v>128</v>
      </c>
      <c r="C55" s="84" t="s">
        <v>58</v>
      </c>
      <c r="D55" s="22">
        <v>120</v>
      </c>
      <c r="E55" s="22">
        <v>0</v>
      </c>
      <c r="F55" s="22">
        <v>0</v>
      </c>
      <c r="G55" s="22">
        <v>49</v>
      </c>
      <c r="H55" s="23">
        <f t="shared" si="0"/>
        <v>169</v>
      </c>
      <c r="I55" s="22">
        <v>0</v>
      </c>
      <c r="J55" s="23">
        <f t="shared" si="1"/>
        <v>169</v>
      </c>
      <c r="K55" s="72" t="s">
        <v>731</v>
      </c>
      <c r="L55" s="22">
        <v>93</v>
      </c>
      <c r="M55" s="22">
        <v>0</v>
      </c>
      <c r="N55" s="22">
        <v>0</v>
      </c>
      <c r="O55" s="22">
        <v>26</v>
      </c>
      <c r="P55" s="23">
        <f t="shared" si="2"/>
        <v>119</v>
      </c>
      <c r="Q55" s="22">
        <v>64</v>
      </c>
      <c r="R55" s="23">
        <f t="shared" si="3"/>
        <v>183</v>
      </c>
      <c r="S55" s="72" t="s">
        <v>731</v>
      </c>
      <c r="T55" s="74"/>
    </row>
    <row r="56" spans="1:20" ht="14.25" x14ac:dyDescent="0.2">
      <c r="A56" t="s">
        <v>129</v>
      </c>
      <c r="B56" t="s">
        <v>130</v>
      </c>
      <c r="C56" s="84" t="s">
        <v>35</v>
      </c>
      <c r="D56" s="22">
        <v>255</v>
      </c>
      <c r="E56" s="22">
        <v>0</v>
      </c>
      <c r="F56" s="22">
        <v>0</v>
      </c>
      <c r="G56" s="22">
        <v>24</v>
      </c>
      <c r="H56" s="23">
        <f t="shared" si="0"/>
        <v>279</v>
      </c>
      <c r="I56" s="22">
        <v>0</v>
      </c>
      <c r="J56" s="23">
        <f t="shared" si="1"/>
        <v>279</v>
      </c>
      <c r="K56" s="72" t="s">
        <v>731</v>
      </c>
      <c r="L56" s="22">
        <v>415</v>
      </c>
      <c r="M56" s="22">
        <v>0</v>
      </c>
      <c r="N56" s="22">
        <v>0</v>
      </c>
      <c r="O56" s="22">
        <v>59</v>
      </c>
      <c r="P56" s="23">
        <f t="shared" si="2"/>
        <v>474</v>
      </c>
      <c r="Q56" s="22">
        <v>34</v>
      </c>
      <c r="R56" s="23">
        <f t="shared" si="3"/>
        <v>508</v>
      </c>
      <c r="S56" s="72" t="s">
        <v>731</v>
      </c>
      <c r="T56" s="74"/>
    </row>
    <row r="57" spans="1:20" ht="14.25" x14ac:dyDescent="0.2">
      <c r="A57" t="s">
        <v>131</v>
      </c>
      <c r="B57" t="s">
        <v>132</v>
      </c>
      <c r="C57" s="84" t="s">
        <v>35</v>
      </c>
      <c r="D57" s="22">
        <v>237</v>
      </c>
      <c r="E57" s="22">
        <v>0</v>
      </c>
      <c r="F57" s="22">
        <v>0</v>
      </c>
      <c r="G57" s="22">
        <v>29</v>
      </c>
      <c r="H57" s="23">
        <f t="shared" si="0"/>
        <v>266</v>
      </c>
      <c r="I57" s="22">
        <v>74</v>
      </c>
      <c r="J57" s="23">
        <f t="shared" si="1"/>
        <v>340</v>
      </c>
      <c r="K57" s="72" t="s">
        <v>731</v>
      </c>
      <c r="L57" s="22">
        <v>591</v>
      </c>
      <c r="M57" s="22">
        <v>0</v>
      </c>
      <c r="N57" s="22">
        <v>0</v>
      </c>
      <c r="O57" s="22">
        <v>139</v>
      </c>
      <c r="P57" s="23">
        <f t="shared" si="2"/>
        <v>730</v>
      </c>
      <c r="Q57" s="22">
        <v>32</v>
      </c>
      <c r="R57" s="23">
        <f t="shared" si="3"/>
        <v>762</v>
      </c>
      <c r="S57" s="72" t="s">
        <v>731</v>
      </c>
      <c r="T57" s="74"/>
    </row>
    <row r="58" spans="1:20" ht="14.25" x14ac:dyDescent="0.2">
      <c r="A58" t="s">
        <v>133</v>
      </c>
      <c r="B58" t="s">
        <v>134</v>
      </c>
      <c r="C58" s="84" t="s">
        <v>51</v>
      </c>
      <c r="D58" s="22">
        <v>4</v>
      </c>
      <c r="E58" s="22">
        <v>0</v>
      </c>
      <c r="F58" s="22">
        <v>0</v>
      </c>
      <c r="G58" s="22">
        <v>0</v>
      </c>
      <c r="H58" s="23">
        <f t="shared" si="0"/>
        <v>4</v>
      </c>
      <c r="I58" s="22">
        <v>0</v>
      </c>
      <c r="J58" s="23">
        <f t="shared" si="1"/>
        <v>4</v>
      </c>
      <c r="K58" s="72" t="s">
        <v>731</v>
      </c>
      <c r="L58" s="22">
        <v>20</v>
      </c>
      <c r="M58" s="22">
        <v>0</v>
      </c>
      <c r="N58" s="22">
        <v>0</v>
      </c>
      <c r="O58" s="22">
        <v>2</v>
      </c>
      <c r="P58" s="23">
        <f t="shared" si="2"/>
        <v>22</v>
      </c>
      <c r="Q58" s="22">
        <v>0</v>
      </c>
      <c r="R58" s="23">
        <f t="shared" si="3"/>
        <v>22</v>
      </c>
      <c r="S58" s="72" t="s">
        <v>731</v>
      </c>
      <c r="T58" s="74"/>
    </row>
    <row r="59" spans="1:20" ht="14.25" x14ac:dyDescent="0.2">
      <c r="A59" t="s">
        <v>135</v>
      </c>
      <c r="B59" t="s">
        <v>136</v>
      </c>
      <c r="C59" s="84" t="s">
        <v>32</v>
      </c>
      <c r="D59" s="22">
        <v>50</v>
      </c>
      <c r="E59" s="22">
        <v>0</v>
      </c>
      <c r="F59" s="22">
        <v>0</v>
      </c>
      <c r="G59" s="22">
        <v>66</v>
      </c>
      <c r="H59" s="23">
        <f t="shared" si="0"/>
        <v>116</v>
      </c>
      <c r="I59" s="22">
        <v>163</v>
      </c>
      <c r="J59" s="23">
        <f t="shared" si="1"/>
        <v>279</v>
      </c>
      <c r="K59" s="72" t="s">
        <v>731</v>
      </c>
      <c r="L59" s="22">
        <v>223</v>
      </c>
      <c r="M59" s="22">
        <v>0</v>
      </c>
      <c r="N59" s="22">
        <v>0</v>
      </c>
      <c r="O59" s="22">
        <v>72</v>
      </c>
      <c r="P59" s="23">
        <f t="shared" si="2"/>
        <v>295</v>
      </c>
      <c r="Q59" s="22">
        <v>89</v>
      </c>
      <c r="R59" s="23">
        <f t="shared" si="3"/>
        <v>384</v>
      </c>
      <c r="S59" s="72" t="s">
        <v>731</v>
      </c>
      <c r="T59" s="74"/>
    </row>
    <row r="60" spans="1:20" ht="14.25" x14ac:dyDescent="0.2">
      <c r="A60" t="s">
        <v>137</v>
      </c>
      <c r="B60" t="s">
        <v>138</v>
      </c>
      <c r="C60" s="84" t="s">
        <v>32</v>
      </c>
      <c r="D60" s="22">
        <v>29</v>
      </c>
      <c r="E60" s="22">
        <v>0</v>
      </c>
      <c r="F60" s="22">
        <v>0</v>
      </c>
      <c r="G60" s="22">
        <v>0</v>
      </c>
      <c r="H60" s="23">
        <f t="shared" si="0"/>
        <v>29</v>
      </c>
      <c r="I60" s="22">
        <v>0</v>
      </c>
      <c r="J60" s="23">
        <f t="shared" si="1"/>
        <v>29</v>
      </c>
      <c r="K60" s="72" t="s">
        <v>731</v>
      </c>
      <c r="L60" s="22">
        <v>46</v>
      </c>
      <c r="M60" s="22">
        <v>0</v>
      </c>
      <c r="N60" s="22">
        <v>0</v>
      </c>
      <c r="O60" s="22">
        <v>1</v>
      </c>
      <c r="P60" s="23">
        <f t="shared" si="2"/>
        <v>47</v>
      </c>
      <c r="Q60" s="22">
        <v>0</v>
      </c>
      <c r="R60" s="23">
        <f t="shared" si="3"/>
        <v>47</v>
      </c>
      <c r="S60" s="72" t="s">
        <v>731</v>
      </c>
      <c r="T60" s="74"/>
    </row>
    <row r="61" spans="1:20" ht="14.25" x14ac:dyDescent="0.2">
      <c r="A61" t="s">
        <v>139</v>
      </c>
      <c r="B61" t="s">
        <v>140</v>
      </c>
      <c r="C61" s="84" t="s">
        <v>35</v>
      </c>
      <c r="D61" s="22">
        <v>32</v>
      </c>
      <c r="E61" s="22">
        <v>63</v>
      </c>
      <c r="F61" s="22">
        <v>0</v>
      </c>
      <c r="G61" s="22">
        <v>26</v>
      </c>
      <c r="H61" s="23">
        <f t="shared" si="0"/>
        <v>121</v>
      </c>
      <c r="I61" s="22">
        <v>0</v>
      </c>
      <c r="J61" s="23">
        <f t="shared" si="1"/>
        <v>121</v>
      </c>
      <c r="K61" s="72" t="s">
        <v>731</v>
      </c>
      <c r="L61" s="22">
        <v>91</v>
      </c>
      <c r="M61" s="22">
        <v>45</v>
      </c>
      <c r="N61" s="22">
        <v>0</v>
      </c>
      <c r="O61" s="22">
        <v>22</v>
      </c>
      <c r="P61" s="23">
        <f t="shared" si="2"/>
        <v>158</v>
      </c>
      <c r="Q61" s="22">
        <v>51</v>
      </c>
      <c r="R61" s="23">
        <f t="shared" si="3"/>
        <v>209</v>
      </c>
      <c r="S61" s="72" t="s">
        <v>731</v>
      </c>
      <c r="T61" s="74"/>
    </row>
    <row r="62" spans="1:20" ht="14.25" x14ac:dyDescent="0.2">
      <c r="A62" t="s">
        <v>141</v>
      </c>
      <c r="B62" t="s">
        <v>142</v>
      </c>
      <c r="C62" s="84" t="s">
        <v>58</v>
      </c>
      <c r="D62" s="22">
        <v>9</v>
      </c>
      <c r="E62" s="22">
        <v>0</v>
      </c>
      <c r="F62" s="22">
        <v>0</v>
      </c>
      <c r="G62" s="22">
        <v>0</v>
      </c>
      <c r="H62" s="23">
        <f t="shared" si="0"/>
        <v>9</v>
      </c>
      <c r="I62" s="22">
        <v>0</v>
      </c>
      <c r="J62" s="23">
        <f t="shared" si="1"/>
        <v>9</v>
      </c>
      <c r="K62" s="72" t="s">
        <v>731</v>
      </c>
      <c r="L62" s="22">
        <v>27</v>
      </c>
      <c r="M62" s="22">
        <v>0</v>
      </c>
      <c r="N62" s="22">
        <v>0</v>
      </c>
      <c r="O62" s="22">
        <v>1</v>
      </c>
      <c r="P62" s="23">
        <f t="shared" si="2"/>
        <v>28</v>
      </c>
      <c r="Q62" s="22">
        <v>0</v>
      </c>
      <c r="R62" s="23">
        <f t="shared" si="3"/>
        <v>28</v>
      </c>
      <c r="S62" s="72" t="s">
        <v>731</v>
      </c>
      <c r="T62" s="74"/>
    </row>
    <row r="63" spans="1:20" ht="14.25" x14ac:dyDescent="0.2">
      <c r="A63" t="s">
        <v>143</v>
      </c>
      <c r="B63" t="s">
        <v>144</v>
      </c>
      <c r="C63" s="84" t="s">
        <v>32</v>
      </c>
      <c r="D63" s="22">
        <v>32</v>
      </c>
      <c r="E63" s="22">
        <v>0</v>
      </c>
      <c r="F63" s="22">
        <v>0</v>
      </c>
      <c r="G63" s="22">
        <v>0</v>
      </c>
      <c r="H63" s="23">
        <f t="shared" si="0"/>
        <v>32</v>
      </c>
      <c r="I63" s="22">
        <v>0</v>
      </c>
      <c r="J63" s="23">
        <f t="shared" si="1"/>
        <v>32</v>
      </c>
      <c r="K63" s="72" t="s">
        <v>731</v>
      </c>
      <c r="L63" s="22">
        <v>227</v>
      </c>
      <c r="M63" s="22">
        <v>0</v>
      </c>
      <c r="N63" s="22">
        <v>0</v>
      </c>
      <c r="O63" s="22">
        <v>13</v>
      </c>
      <c r="P63" s="23">
        <f t="shared" si="2"/>
        <v>240</v>
      </c>
      <c r="Q63" s="22">
        <v>76</v>
      </c>
      <c r="R63" s="23">
        <f t="shared" si="3"/>
        <v>316</v>
      </c>
      <c r="S63" s="72" t="s">
        <v>662</v>
      </c>
      <c r="T63" s="74"/>
    </row>
    <row r="64" spans="1:20" ht="14.25" x14ac:dyDescent="0.2">
      <c r="A64" t="s">
        <v>145</v>
      </c>
      <c r="B64" t="s">
        <v>146</v>
      </c>
      <c r="C64" s="84" t="s">
        <v>35</v>
      </c>
      <c r="D64" s="22">
        <v>15</v>
      </c>
      <c r="E64" s="22">
        <v>0</v>
      </c>
      <c r="F64" s="22">
        <v>0</v>
      </c>
      <c r="G64" s="22">
        <v>0</v>
      </c>
      <c r="H64" s="23">
        <f t="shared" si="0"/>
        <v>15</v>
      </c>
      <c r="I64" s="22">
        <v>0</v>
      </c>
      <c r="J64" s="23">
        <f t="shared" si="1"/>
        <v>15</v>
      </c>
      <c r="K64" s="72" t="s">
        <v>731</v>
      </c>
      <c r="L64" s="22">
        <v>14</v>
      </c>
      <c r="M64" s="22">
        <v>10</v>
      </c>
      <c r="N64" s="22">
        <v>0</v>
      </c>
      <c r="O64" s="22">
        <v>0</v>
      </c>
      <c r="P64" s="23">
        <f t="shared" si="2"/>
        <v>24</v>
      </c>
      <c r="Q64" s="22">
        <v>0</v>
      </c>
      <c r="R64" s="23">
        <f t="shared" si="3"/>
        <v>24</v>
      </c>
      <c r="S64" s="72" t="s">
        <v>731</v>
      </c>
      <c r="T64" s="74"/>
    </row>
    <row r="65" spans="1:20" ht="14.25" x14ac:dyDescent="0.2">
      <c r="A65" t="s">
        <v>147</v>
      </c>
      <c r="B65" t="s">
        <v>148</v>
      </c>
      <c r="C65" s="84" t="s">
        <v>38</v>
      </c>
      <c r="D65" s="22">
        <v>100</v>
      </c>
      <c r="E65" s="22">
        <v>0</v>
      </c>
      <c r="F65" s="22">
        <v>0</v>
      </c>
      <c r="G65" s="22">
        <v>9</v>
      </c>
      <c r="H65" s="23">
        <f t="shared" si="0"/>
        <v>109</v>
      </c>
      <c r="I65" s="22">
        <v>18</v>
      </c>
      <c r="J65" s="23">
        <f t="shared" si="1"/>
        <v>127</v>
      </c>
      <c r="K65" s="72" t="s">
        <v>731</v>
      </c>
      <c r="L65" s="22">
        <v>82</v>
      </c>
      <c r="M65" s="22">
        <v>0</v>
      </c>
      <c r="N65" s="22">
        <v>0</v>
      </c>
      <c r="O65" s="22">
        <v>6</v>
      </c>
      <c r="P65" s="23">
        <f t="shared" si="2"/>
        <v>88</v>
      </c>
      <c r="Q65" s="22">
        <v>113</v>
      </c>
      <c r="R65" s="23">
        <f t="shared" si="3"/>
        <v>201</v>
      </c>
      <c r="S65" s="72" t="s">
        <v>731</v>
      </c>
      <c r="T65" s="74"/>
    </row>
    <row r="66" spans="1:20" ht="14.25" x14ac:dyDescent="0.2">
      <c r="A66" t="s">
        <v>149</v>
      </c>
      <c r="B66" t="s">
        <v>150</v>
      </c>
      <c r="C66" s="84" t="s">
        <v>58</v>
      </c>
      <c r="D66" s="22">
        <v>210</v>
      </c>
      <c r="E66" s="22">
        <v>0</v>
      </c>
      <c r="F66" s="22">
        <v>0</v>
      </c>
      <c r="G66" s="22">
        <v>29</v>
      </c>
      <c r="H66" s="23">
        <f t="shared" si="0"/>
        <v>239</v>
      </c>
      <c r="I66" s="22">
        <v>239</v>
      </c>
      <c r="J66" s="23">
        <f t="shared" si="1"/>
        <v>478</v>
      </c>
      <c r="K66" s="72" t="s">
        <v>731</v>
      </c>
      <c r="L66" s="22">
        <v>642</v>
      </c>
      <c r="M66" s="22">
        <v>0</v>
      </c>
      <c r="N66" s="22">
        <v>0</v>
      </c>
      <c r="O66" s="22">
        <v>113</v>
      </c>
      <c r="P66" s="23">
        <f t="shared" si="2"/>
        <v>755</v>
      </c>
      <c r="Q66" s="22">
        <v>71</v>
      </c>
      <c r="R66" s="23">
        <f t="shared" si="3"/>
        <v>826</v>
      </c>
      <c r="S66" s="72" t="s">
        <v>731</v>
      </c>
      <c r="T66" s="74"/>
    </row>
    <row r="67" spans="1:20" ht="14.25" x14ac:dyDescent="0.2">
      <c r="A67" t="s">
        <v>151</v>
      </c>
      <c r="B67" t="s">
        <v>152</v>
      </c>
      <c r="C67" s="84" t="s">
        <v>58</v>
      </c>
      <c r="D67" s="22">
        <v>41</v>
      </c>
      <c r="E67" s="22">
        <v>0</v>
      </c>
      <c r="F67" s="22">
        <v>0</v>
      </c>
      <c r="G67" s="22">
        <v>11</v>
      </c>
      <c r="H67" s="23">
        <f t="shared" si="0"/>
        <v>52</v>
      </c>
      <c r="I67" s="22">
        <v>0</v>
      </c>
      <c r="J67" s="23">
        <f t="shared" si="1"/>
        <v>52</v>
      </c>
      <c r="K67" s="72" t="s">
        <v>731</v>
      </c>
      <c r="L67" s="22">
        <v>75</v>
      </c>
      <c r="M67" s="22">
        <v>0</v>
      </c>
      <c r="N67" s="22">
        <v>0</v>
      </c>
      <c r="O67" s="22">
        <v>25</v>
      </c>
      <c r="P67" s="23">
        <f t="shared" si="2"/>
        <v>100</v>
      </c>
      <c r="Q67" s="22">
        <v>0</v>
      </c>
      <c r="R67" s="23">
        <f t="shared" si="3"/>
        <v>100</v>
      </c>
      <c r="S67" s="72" t="s">
        <v>731</v>
      </c>
      <c r="T67" s="74"/>
    </row>
    <row r="68" spans="1:20" ht="14.25" x14ac:dyDescent="0.2">
      <c r="A68" t="s">
        <v>153</v>
      </c>
      <c r="B68" t="s">
        <v>154</v>
      </c>
      <c r="C68" s="84" t="s">
        <v>51</v>
      </c>
      <c r="D68" s="22">
        <v>181</v>
      </c>
      <c r="E68" s="22">
        <v>0</v>
      </c>
      <c r="F68" s="22">
        <v>0</v>
      </c>
      <c r="G68" s="22">
        <v>5</v>
      </c>
      <c r="H68" s="23">
        <f t="shared" si="0"/>
        <v>186</v>
      </c>
      <c r="I68" s="22">
        <v>79</v>
      </c>
      <c r="J68" s="23">
        <f t="shared" si="1"/>
        <v>265</v>
      </c>
      <c r="K68" s="72" t="s">
        <v>731</v>
      </c>
      <c r="L68" s="22">
        <v>386</v>
      </c>
      <c r="M68" s="22">
        <v>0</v>
      </c>
      <c r="N68" s="22">
        <v>0</v>
      </c>
      <c r="O68" s="22">
        <v>11</v>
      </c>
      <c r="P68" s="23">
        <f t="shared" si="2"/>
        <v>397</v>
      </c>
      <c r="Q68" s="22">
        <v>145</v>
      </c>
      <c r="R68" s="23">
        <f t="shared" si="3"/>
        <v>542</v>
      </c>
      <c r="S68" s="72" t="s">
        <v>731</v>
      </c>
      <c r="T68" s="74"/>
    </row>
    <row r="69" spans="1:20" ht="14.25" x14ac:dyDescent="0.2">
      <c r="A69" t="s">
        <v>155</v>
      </c>
      <c r="B69" t="s">
        <v>156</v>
      </c>
      <c r="C69" s="84" t="s">
        <v>38</v>
      </c>
      <c r="D69" s="22">
        <v>145</v>
      </c>
      <c r="E69" s="22">
        <v>0</v>
      </c>
      <c r="F69" s="22">
        <v>0</v>
      </c>
      <c r="G69" s="22">
        <v>21</v>
      </c>
      <c r="H69" s="23">
        <f t="shared" si="0"/>
        <v>166</v>
      </c>
      <c r="I69" s="22">
        <v>27</v>
      </c>
      <c r="J69" s="23">
        <f t="shared" si="1"/>
        <v>193</v>
      </c>
      <c r="K69" s="72" t="s">
        <v>731</v>
      </c>
      <c r="L69" s="22">
        <v>278</v>
      </c>
      <c r="M69" s="22">
        <v>3</v>
      </c>
      <c r="N69" s="22">
        <v>0</v>
      </c>
      <c r="O69" s="22">
        <v>69</v>
      </c>
      <c r="P69" s="23">
        <f t="shared" si="2"/>
        <v>350</v>
      </c>
      <c r="Q69" s="22">
        <v>101</v>
      </c>
      <c r="R69" s="23">
        <f t="shared" si="3"/>
        <v>451</v>
      </c>
      <c r="S69" s="72" t="s">
        <v>731</v>
      </c>
      <c r="T69" s="74"/>
    </row>
    <row r="70" spans="1:20" ht="14.25" x14ac:dyDescent="0.2">
      <c r="A70" t="s">
        <v>157</v>
      </c>
      <c r="B70" t="s">
        <v>158</v>
      </c>
      <c r="C70" s="84" t="s">
        <v>51</v>
      </c>
      <c r="D70" s="22">
        <v>63</v>
      </c>
      <c r="E70" s="22">
        <v>6</v>
      </c>
      <c r="F70" s="22">
        <v>0</v>
      </c>
      <c r="G70" s="22">
        <v>0</v>
      </c>
      <c r="H70" s="23">
        <f t="shared" si="0"/>
        <v>69</v>
      </c>
      <c r="I70" s="22">
        <v>0</v>
      </c>
      <c r="J70" s="23">
        <f t="shared" si="1"/>
        <v>69</v>
      </c>
      <c r="K70" s="72" t="s">
        <v>731</v>
      </c>
      <c r="L70" s="22">
        <v>72</v>
      </c>
      <c r="M70" s="22">
        <v>0</v>
      </c>
      <c r="N70" s="22">
        <v>0</v>
      </c>
      <c r="O70" s="22">
        <v>16</v>
      </c>
      <c r="P70" s="23">
        <f t="shared" si="2"/>
        <v>88</v>
      </c>
      <c r="Q70" s="22">
        <v>0</v>
      </c>
      <c r="R70" s="23">
        <f t="shared" si="3"/>
        <v>88</v>
      </c>
      <c r="S70" s="72" t="s">
        <v>731</v>
      </c>
      <c r="T70" s="74"/>
    </row>
    <row r="71" spans="1:20" ht="14.25" x14ac:dyDescent="0.2">
      <c r="A71" t="s">
        <v>159</v>
      </c>
      <c r="B71" t="s">
        <v>160</v>
      </c>
      <c r="C71" s="84" t="s">
        <v>32</v>
      </c>
      <c r="D71" s="22">
        <v>49</v>
      </c>
      <c r="E71" s="22">
        <v>0</v>
      </c>
      <c r="F71" s="22">
        <v>0</v>
      </c>
      <c r="G71" s="22">
        <v>13</v>
      </c>
      <c r="H71" s="23">
        <f t="shared" si="0"/>
        <v>62</v>
      </c>
      <c r="I71" s="22">
        <v>0</v>
      </c>
      <c r="J71" s="23">
        <f t="shared" si="1"/>
        <v>62</v>
      </c>
      <c r="K71" s="72" t="s">
        <v>731</v>
      </c>
      <c r="L71" s="22">
        <v>97</v>
      </c>
      <c r="M71" s="22">
        <v>0</v>
      </c>
      <c r="N71" s="22">
        <v>0</v>
      </c>
      <c r="O71" s="22">
        <v>9</v>
      </c>
      <c r="P71" s="23">
        <f t="shared" si="2"/>
        <v>106</v>
      </c>
      <c r="Q71" s="22">
        <v>0</v>
      </c>
      <c r="R71" s="23">
        <f t="shared" si="3"/>
        <v>106</v>
      </c>
      <c r="S71" s="72" t="s">
        <v>731</v>
      </c>
      <c r="T71" s="74"/>
    </row>
    <row r="72" spans="1:20" ht="14.25" x14ac:dyDescent="0.2">
      <c r="A72" t="s">
        <v>161</v>
      </c>
      <c r="B72" t="s">
        <v>162</v>
      </c>
      <c r="C72" s="84" t="s">
        <v>32</v>
      </c>
      <c r="D72" s="22">
        <v>69</v>
      </c>
      <c r="E72" s="22">
        <v>0</v>
      </c>
      <c r="F72" s="22">
        <v>0</v>
      </c>
      <c r="G72" s="22">
        <v>8</v>
      </c>
      <c r="H72" s="23">
        <f t="shared" si="0"/>
        <v>77</v>
      </c>
      <c r="I72" s="22">
        <v>0</v>
      </c>
      <c r="J72" s="23">
        <f t="shared" si="1"/>
        <v>77</v>
      </c>
      <c r="K72" s="72" t="s">
        <v>731</v>
      </c>
      <c r="L72" s="22">
        <v>176</v>
      </c>
      <c r="M72" s="22">
        <v>9</v>
      </c>
      <c r="N72" s="22">
        <v>0</v>
      </c>
      <c r="O72" s="22">
        <v>19</v>
      </c>
      <c r="P72" s="23">
        <f t="shared" si="2"/>
        <v>204</v>
      </c>
      <c r="Q72" s="22">
        <v>125</v>
      </c>
      <c r="R72" s="23">
        <f t="shared" si="3"/>
        <v>329</v>
      </c>
      <c r="S72" s="72" t="s">
        <v>731</v>
      </c>
      <c r="T72" s="74"/>
    </row>
    <row r="73" spans="1:20" ht="14.25" x14ac:dyDescent="0.2">
      <c r="A73" t="s">
        <v>163</v>
      </c>
      <c r="B73" t="s">
        <v>164</v>
      </c>
      <c r="C73" s="84" t="s">
        <v>51</v>
      </c>
      <c r="D73" s="22">
        <v>138</v>
      </c>
      <c r="E73" s="22">
        <v>0</v>
      </c>
      <c r="F73" s="22">
        <v>0</v>
      </c>
      <c r="G73" s="22">
        <v>14</v>
      </c>
      <c r="H73" s="23">
        <f t="shared" si="0"/>
        <v>152</v>
      </c>
      <c r="I73" s="22">
        <v>70</v>
      </c>
      <c r="J73" s="23">
        <f t="shared" si="1"/>
        <v>222</v>
      </c>
      <c r="K73" s="72" t="s">
        <v>731</v>
      </c>
      <c r="L73" s="22">
        <v>268</v>
      </c>
      <c r="M73" s="22">
        <v>0</v>
      </c>
      <c r="N73" s="22">
        <v>0</v>
      </c>
      <c r="O73" s="22">
        <v>22</v>
      </c>
      <c r="P73" s="23">
        <f t="shared" si="2"/>
        <v>290</v>
      </c>
      <c r="Q73" s="22">
        <v>31</v>
      </c>
      <c r="R73" s="23">
        <f t="shared" si="3"/>
        <v>321</v>
      </c>
      <c r="S73" s="72" t="s">
        <v>731</v>
      </c>
      <c r="T73" s="74"/>
    </row>
    <row r="74" spans="1:20" ht="14.25" x14ac:dyDescent="0.2">
      <c r="A74" t="s">
        <v>165</v>
      </c>
      <c r="B74" t="s">
        <v>166</v>
      </c>
      <c r="C74" s="84" t="s">
        <v>32</v>
      </c>
      <c r="D74" s="22">
        <v>44</v>
      </c>
      <c r="E74" s="22">
        <v>0</v>
      </c>
      <c r="F74" s="22">
        <v>0</v>
      </c>
      <c r="G74" s="22">
        <v>22</v>
      </c>
      <c r="H74" s="23">
        <f t="shared" si="0"/>
        <v>66</v>
      </c>
      <c r="I74" s="22">
        <v>2</v>
      </c>
      <c r="J74" s="23">
        <f t="shared" si="1"/>
        <v>68</v>
      </c>
      <c r="K74" s="72" t="s">
        <v>731</v>
      </c>
      <c r="L74" s="22">
        <v>44</v>
      </c>
      <c r="M74" s="22">
        <v>0</v>
      </c>
      <c r="N74" s="22">
        <v>0</v>
      </c>
      <c r="O74" s="22">
        <v>21</v>
      </c>
      <c r="P74" s="23">
        <f t="shared" si="2"/>
        <v>65</v>
      </c>
      <c r="Q74" s="22">
        <v>55</v>
      </c>
      <c r="R74" s="23">
        <f t="shared" si="3"/>
        <v>120</v>
      </c>
      <c r="S74" s="72" t="s">
        <v>731</v>
      </c>
      <c r="T74" s="74"/>
    </row>
    <row r="75" spans="1:20" ht="14.25" x14ac:dyDescent="0.2">
      <c r="A75" t="s">
        <v>167</v>
      </c>
      <c r="B75" t="s">
        <v>168</v>
      </c>
      <c r="C75" s="84" t="s">
        <v>38</v>
      </c>
      <c r="D75" s="22">
        <v>26</v>
      </c>
      <c r="E75" s="22">
        <v>0</v>
      </c>
      <c r="F75" s="22">
        <v>0</v>
      </c>
      <c r="G75" s="22">
        <v>12</v>
      </c>
      <c r="H75" s="23">
        <f t="shared" ref="H75:H138" si="4">SUM(D75:G75)</f>
        <v>38</v>
      </c>
      <c r="I75" s="22">
        <v>0</v>
      </c>
      <c r="J75" s="23">
        <f t="shared" ref="J75:J138" si="5">SUM(H75:I75)</f>
        <v>38</v>
      </c>
      <c r="K75" s="72" t="s">
        <v>731</v>
      </c>
      <c r="L75" s="22">
        <v>30</v>
      </c>
      <c r="M75" s="22">
        <v>10</v>
      </c>
      <c r="N75" s="22">
        <v>0</v>
      </c>
      <c r="O75" s="22">
        <v>1</v>
      </c>
      <c r="P75" s="23">
        <f t="shared" ref="P75:P138" si="6">SUM(L75:O75)</f>
        <v>41</v>
      </c>
      <c r="Q75" s="22">
        <v>65</v>
      </c>
      <c r="R75" s="23">
        <f t="shared" ref="R75:R138" si="7">SUM(P75:Q75)</f>
        <v>106</v>
      </c>
      <c r="S75" s="72" t="s">
        <v>731</v>
      </c>
      <c r="T75" s="74"/>
    </row>
    <row r="76" spans="1:20" ht="14.25" x14ac:dyDescent="0.2">
      <c r="A76" t="s">
        <v>169</v>
      </c>
      <c r="B76" t="s">
        <v>170</v>
      </c>
      <c r="C76" s="84" t="s">
        <v>38</v>
      </c>
      <c r="D76" s="22">
        <v>138</v>
      </c>
      <c r="E76" s="22">
        <v>0</v>
      </c>
      <c r="F76" s="22">
        <v>0</v>
      </c>
      <c r="G76" s="22">
        <v>2</v>
      </c>
      <c r="H76" s="23">
        <f t="shared" si="4"/>
        <v>140</v>
      </c>
      <c r="I76" s="22">
        <v>132</v>
      </c>
      <c r="J76" s="23">
        <f t="shared" si="5"/>
        <v>272</v>
      </c>
      <c r="K76" s="72" t="s">
        <v>731</v>
      </c>
      <c r="L76" s="22">
        <v>144</v>
      </c>
      <c r="M76" s="22">
        <v>0</v>
      </c>
      <c r="N76" s="22">
        <v>0</v>
      </c>
      <c r="O76" s="22">
        <v>15</v>
      </c>
      <c r="P76" s="23">
        <f t="shared" si="6"/>
        <v>159</v>
      </c>
      <c r="Q76" s="22">
        <v>110</v>
      </c>
      <c r="R76" s="23">
        <f t="shared" si="7"/>
        <v>269</v>
      </c>
      <c r="S76" s="72" t="s">
        <v>731</v>
      </c>
      <c r="T76" s="74"/>
    </row>
    <row r="77" spans="1:20" ht="14.25" x14ac:dyDescent="0.2">
      <c r="A77" t="s">
        <v>171</v>
      </c>
      <c r="B77" t="s">
        <v>172</v>
      </c>
      <c r="C77" s="84" t="s">
        <v>38</v>
      </c>
      <c r="D77" s="22">
        <v>13</v>
      </c>
      <c r="E77" s="22">
        <v>0</v>
      </c>
      <c r="F77" s="22">
        <v>0</v>
      </c>
      <c r="G77" s="22">
        <v>2</v>
      </c>
      <c r="H77" s="23">
        <f t="shared" si="4"/>
        <v>15</v>
      </c>
      <c r="I77" s="22">
        <v>0</v>
      </c>
      <c r="J77" s="23">
        <f t="shared" si="5"/>
        <v>15</v>
      </c>
      <c r="K77" s="72" t="s">
        <v>731</v>
      </c>
      <c r="L77" s="22">
        <v>25</v>
      </c>
      <c r="M77" s="22">
        <v>0</v>
      </c>
      <c r="N77" s="22">
        <v>0</v>
      </c>
      <c r="O77" s="22">
        <v>14</v>
      </c>
      <c r="P77" s="23">
        <f t="shared" si="6"/>
        <v>39</v>
      </c>
      <c r="Q77" s="22">
        <v>0</v>
      </c>
      <c r="R77" s="23">
        <f t="shared" si="7"/>
        <v>39</v>
      </c>
      <c r="S77" s="72" t="s">
        <v>731</v>
      </c>
      <c r="T77" s="74"/>
    </row>
    <row r="78" spans="1:20" ht="14.25" x14ac:dyDescent="0.2">
      <c r="A78" t="s">
        <v>173</v>
      </c>
      <c r="B78" t="s">
        <v>174</v>
      </c>
      <c r="C78" s="84" t="s">
        <v>51</v>
      </c>
      <c r="D78" s="22">
        <v>120</v>
      </c>
      <c r="E78" s="22">
        <v>16</v>
      </c>
      <c r="F78" s="22">
        <v>0</v>
      </c>
      <c r="G78" s="22">
        <v>3</v>
      </c>
      <c r="H78" s="23">
        <f t="shared" si="4"/>
        <v>139</v>
      </c>
      <c r="I78" s="22">
        <v>5</v>
      </c>
      <c r="J78" s="23">
        <f t="shared" si="5"/>
        <v>144</v>
      </c>
      <c r="K78" s="72" t="s">
        <v>731</v>
      </c>
      <c r="L78" s="22">
        <v>198</v>
      </c>
      <c r="M78" s="22">
        <v>24</v>
      </c>
      <c r="N78" s="22">
        <v>0</v>
      </c>
      <c r="O78" s="22">
        <v>36</v>
      </c>
      <c r="P78" s="23">
        <f t="shared" si="6"/>
        <v>258</v>
      </c>
      <c r="Q78" s="22">
        <v>95</v>
      </c>
      <c r="R78" s="23">
        <f t="shared" si="7"/>
        <v>353</v>
      </c>
      <c r="S78" s="72" t="s">
        <v>731</v>
      </c>
      <c r="T78" s="74"/>
    </row>
    <row r="79" spans="1:20" ht="14.25" x14ac:dyDescent="0.2">
      <c r="A79" t="s">
        <v>175</v>
      </c>
      <c r="B79" t="s">
        <v>176</v>
      </c>
      <c r="C79" s="84" t="s">
        <v>32</v>
      </c>
      <c r="D79" s="22">
        <v>37</v>
      </c>
      <c r="E79" s="22">
        <v>12</v>
      </c>
      <c r="F79" s="22">
        <v>0</v>
      </c>
      <c r="G79" s="22">
        <v>5</v>
      </c>
      <c r="H79" s="23">
        <f t="shared" si="4"/>
        <v>54</v>
      </c>
      <c r="I79" s="22">
        <v>13</v>
      </c>
      <c r="J79" s="23">
        <f t="shared" si="5"/>
        <v>67</v>
      </c>
      <c r="K79" s="72" t="s">
        <v>731</v>
      </c>
      <c r="L79" s="22">
        <v>72</v>
      </c>
      <c r="M79" s="22">
        <v>0</v>
      </c>
      <c r="N79" s="22">
        <v>0</v>
      </c>
      <c r="O79" s="22">
        <v>23</v>
      </c>
      <c r="P79" s="23">
        <f t="shared" si="6"/>
        <v>95</v>
      </c>
      <c r="Q79" s="22">
        <v>23</v>
      </c>
      <c r="R79" s="23">
        <f t="shared" si="7"/>
        <v>118</v>
      </c>
      <c r="S79" s="72" t="s">
        <v>731</v>
      </c>
      <c r="T79" s="74"/>
    </row>
    <row r="80" spans="1:20" ht="14.25" x14ac:dyDescent="0.2">
      <c r="A80" t="s">
        <v>177</v>
      </c>
      <c r="B80" t="s">
        <v>178</v>
      </c>
      <c r="C80" s="84" t="s">
        <v>38</v>
      </c>
      <c r="D80" s="22">
        <v>50</v>
      </c>
      <c r="E80" s="22">
        <v>14</v>
      </c>
      <c r="F80" s="22">
        <v>0</v>
      </c>
      <c r="G80" s="22">
        <v>0</v>
      </c>
      <c r="H80" s="23">
        <f t="shared" si="4"/>
        <v>64</v>
      </c>
      <c r="I80" s="22">
        <v>0</v>
      </c>
      <c r="J80" s="23">
        <f t="shared" si="5"/>
        <v>64</v>
      </c>
      <c r="K80" s="72" t="s">
        <v>731</v>
      </c>
      <c r="L80" s="22">
        <v>218</v>
      </c>
      <c r="M80" s="22">
        <v>0</v>
      </c>
      <c r="N80" s="22">
        <v>0</v>
      </c>
      <c r="O80" s="22">
        <v>8</v>
      </c>
      <c r="P80" s="23">
        <f t="shared" si="6"/>
        <v>226</v>
      </c>
      <c r="Q80" s="22">
        <v>0</v>
      </c>
      <c r="R80" s="23">
        <f t="shared" si="7"/>
        <v>226</v>
      </c>
      <c r="S80" s="72" t="s">
        <v>731</v>
      </c>
      <c r="T80" s="74"/>
    </row>
    <row r="81" spans="1:20" ht="14.25" x14ac:dyDescent="0.2">
      <c r="A81" t="s">
        <v>179</v>
      </c>
      <c r="B81" t="s">
        <v>180</v>
      </c>
      <c r="C81" s="84" t="s">
        <v>32</v>
      </c>
      <c r="D81" s="22">
        <v>0</v>
      </c>
      <c r="E81" s="22">
        <v>0</v>
      </c>
      <c r="F81" s="22">
        <v>0</v>
      </c>
      <c r="G81" s="22">
        <v>0</v>
      </c>
      <c r="H81" s="23">
        <f t="shared" si="4"/>
        <v>0</v>
      </c>
      <c r="I81" s="22">
        <v>0</v>
      </c>
      <c r="J81" s="23">
        <f t="shared" si="5"/>
        <v>0</v>
      </c>
      <c r="K81" s="72" t="s">
        <v>731</v>
      </c>
      <c r="L81" s="22">
        <v>21</v>
      </c>
      <c r="M81" s="22">
        <v>0</v>
      </c>
      <c r="N81" s="22">
        <v>0</v>
      </c>
      <c r="O81" s="22">
        <v>6</v>
      </c>
      <c r="P81" s="23">
        <f t="shared" si="6"/>
        <v>27</v>
      </c>
      <c r="Q81" s="22">
        <v>0</v>
      </c>
      <c r="R81" s="23">
        <f t="shared" si="7"/>
        <v>27</v>
      </c>
      <c r="S81" s="72" t="s">
        <v>731</v>
      </c>
      <c r="T81" s="74"/>
    </row>
    <row r="82" spans="1:20" ht="14.25" x14ac:dyDescent="0.2">
      <c r="A82" t="s">
        <v>181</v>
      </c>
      <c r="B82" t="s">
        <v>182</v>
      </c>
      <c r="C82" s="84" t="s">
        <v>58</v>
      </c>
      <c r="D82" s="22">
        <v>95</v>
      </c>
      <c r="E82" s="22">
        <v>0</v>
      </c>
      <c r="F82" s="22">
        <v>0</v>
      </c>
      <c r="G82" s="22">
        <v>20</v>
      </c>
      <c r="H82" s="23">
        <f t="shared" si="4"/>
        <v>115</v>
      </c>
      <c r="I82" s="22">
        <v>275</v>
      </c>
      <c r="J82" s="23">
        <f t="shared" si="5"/>
        <v>390</v>
      </c>
      <c r="K82" s="72" t="s">
        <v>731</v>
      </c>
      <c r="L82" s="22">
        <v>214</v>
      </c>
      <c r="M82" s="22">
        <v>80</v>
      </c>
      <c r="N82" s="22">
        <v>0</v>
      </c>
      <c r="O82" s="22">
        <v>46</v>
      </c>
      <c r="P82" s="23">
        <f t="shared" si="6"/>
        <v>340</v>
      </c>
      <c r="Q82" s="22">
        <v>341</v>
      </c>
      <c r="R82" s="23">
        <f t="shared" si="7"/>
        <v>681</v>
      </c>
      <c r="S82" s="72" t="s">
        <v>662</v>
      </c>
      <c r="T82" s="74"/>
    </row>
    <row r="83" spans="1:20" ht="14.25" x14ac:dyDescent="0.2">
      <c r="A83" t="s">
        <v>183</v>
      </c>
      <c r="B83" t="s">
        <v>184</v>
      </c>
      <c r="C83" s="84" t="s">
        <v>58</v>
      </c>
      <c r="D83" s="22">
        <v>9</v>
      </c>
      <c r="E83" s="22">
        <v>0</v>
      </c>
      <c r="F83" s="22">
        <v>0</v>
      </c>
      <c r="G83" s="22">
        <v>3</v>
      </c>
      <c r="H83" s="23">
        <f t="shared" si="4"/>
        <v>12</v>
      </c>
      <c r="I83" s="22">
        <v>0</v>
      </c>
      <c r="J83" s="23">
        <f t="shared" si="5"/>
        <v>12</v>
      </c>
      <c r="K83" s="72" t="s">
        <v>731</v>
      </c>
      <c r="L83" s="22">
        <v>9</v>
      </c>
      <c r="M83" s="22">
        <v>0</v>
      </c>
      <c r="N83" s="22">
        <v>0</v>
      </c>
      <c r="O83" s="22">
        <v>4</v>
      </c>
      <c r="P83" s="23">
        <f t="shared" si="6"/>
        <v>13</v>
      </c>
      <c r="Q83" s="22">
        <v>0</v>
      </c>
      <c r="R83" s="23">
        <f t="shared" si="7"/>
        <v>13</v>
      </c>
      <c r="S83" s="72" t="s">
        <v>731</v>
      </c>
      <c r="T83" s="74"/>
    </row>
    <row r="84" spans="1:20" ht="14.25" x14ac:dyDescent="0.2">
      <c r="A84" t="s">
        <v>185</v>
      </c>
      <c r="B84" t="s">
        <v>186</v>
      </c>
      <c r="C84" s="84" t="s">
        <v>58</v>
      </c>
      <c r="D84" s="22">
        <v>43</v>
      </c>
      <c r="E84" s="22">
        <v>0</v>
      </c>
      <c r="F84" s="22">
        <v>0</v>
      </c>
      <c r="G84" s="22">
        <v>6</v>
      </c>
      <c r="H84" s="23">
        <f t="shared" si="4"/>
        <v>49</v>
      </c>
      <c r="I84" s="22">
        <v>0</v>
      </c>
      <c r="J84" s="23">
        <f t="shared" si="5"/>
        <v>49</v>
      </c>
      <c r="K84" s="72" t="s">
        <v>731</v>
      </c>
      <c r="L84" s="22">
        <v>79</v>
      </c>
      <c r="M84" s="22">
        <v>15</v>
      </c>
      <c r="N84" s="22">
        <v>0</v>
      </c>
      <c r="O84" s="22">
        <v>19</v>
      </c>
      <c r="P84" s="23">
        <f t="shared" si="6"/>
        <v>113</v>
      </c>
      <c r="Q84" s="22">
        <v>0</v>
      </c>
      <c r="R84" s="23">
        <f t="shared" si="7"/>
        <v>113</v>
      </c>
      <c r="S84" s="72" t="s">
        <v>731</v>
      </c>
      <c r="T84" s="74"/>
    </row>
    <row r="85" spans="1:20" ht="14.25" x14ac:dyDescent="0.2">
      <c r="A85" t="s">
        <v>676</v>
      </c>
      <c r="B85" t="s">
        <v>187</v>
      </c>
      <c r="C85" s="84" t="s">
        <v>32</v>
      </c>
      <c r="D85" s="22">
        <v>26</v>
      </c>
      <c r="E85" s="22">
        <v>0</v>
      </c>
      <c r="F85" s="22">
        <v>0</v>
      </c>
      <c r="G85" s="22">
        <v>11</v>
      </c>
      <c r="H85" s="23">
        <f t="shared" si="4"/>
        <v>37</v>
      </c>
      <c r="I85" s="22">
        <v>0</v>
      </c>
      <c r="J85" s="23">
        <f t="shared" si="5"/>
        <v>37</v>
      </c>
      <c r="K85" s="72" t="s">
        <v>731</v>
      </c>
      <c r="L85" s="22">
        <v>104</v>
      </c>
      <c r="M85" s="22">
        <v>0</v>
      </c>
      <c r="N85" s="22">
        <v>0</v>
      </c>
      <c r="O85" s="22">
        <v>17</v>
      </c>
      <c r="P85" s="23">
        <f t="shared" si="6"/>
        <v>121</v>
      </c>
      <c r="Q85" s="22">
        <v>0</v>
      </c>
      <c r="R85" s="23">
        <f t="shared" si="7"/>
        <v>121</v>
      </c>
      <c r="S85" s="72" t="s">
        <v>731</v>
      </c>
      <c r="T85" s="74"/>
    </row>
    <row r="86" spans="1:20" ht="14.25" x14ac:dyDescent="0.2">
      <c r="A86" t="s">
        <v>188</v>
      </c>
      <c r="B86" t="s">
        <v>189</v>
      </c>
      <c r="C86" s="84" t="s">
        <v>38</v>
      </c>
      <c r="D86" s="22">
        <v>139</v>
      </c>
      <c r="E86" s="22">
        <v>0</v>
      </c>
      <c r="F86" s="22">
        <v>0</v>
      </c>
      <c r="G86" s="22">
        <v>37</v>
      </c>
      <c r="H86" s="23">
        <f t="shared" si="4"/>
        <v>176</v>
      </c>
      <c r="I86" s="22">
        <v>0</v>
      </c>
      <c r="J86" s="23">
        <f t="shared" si="5"/>
        <v>176</v>
      </c>
      <c r="K86" s="72" t="s">
        <v>731</v>
      </c>
      <c r="L86" s="22">
        <v>233</v>
      </c>
      <c r="M86" s="22">
        <v>0</v>
      </c>
      <c r="N86" s="22">
        <v>14</v>
      </c>
      <c r="O86" s="22">
        <v>48</v>
      </c>
      <c r="P86" s="23">
        <f t="shared" si="6"/>
        <v>295</v>
      </c>
      <c r="Q86" s="22">
        <v>24</v>
      </c>
      <c r="R86" s="23">
        <f t="shared" si="7"/>
        <v>319</v>
      </c>
      <c r="S86" s="72" t="s">
        <v>731</v>
      </c>
      <c r="T86" s="74"/>
    </row>
    <row r="87" spans="1:20" ht="14.25" x14ac:dyDescent="0.2">
      <c r="A87" t="s">
        <v>190</v>
      </c>
      <c r="B87" t="s">
        <v>191</v>
      </c>
      <c r="C87" s="84" t="s">
        <v>38</v>
      </c>
      <c r="D87" s="22">
        <v>26</v>
      </c>
      <c r="E87" s="22">
        <v>0</v>
      </c>
      <c r="F87" s="22">
        <v>0</v>
      </c>
      <c r="G87" s="22">
        <v>0</v>
      </c>
      <c r="H87" s="23">
        <f t="shared" si="4"/>
        <v>26</v>
      </c>
      <c r="I87" s="22">
        <v>0</v>
      </c>
      <c r="J87" s="23">
        <f t="shared" si="5"/>
        <v>26</v>
      </c>
      <c r="K87" s="72" t="s">
        <v>731</v>
      </c>
      <c r="L87" s="22">
        <v>37</v>
      </c>
      <c r="M87" s="22">
        <v>0</v>
      </c>
      <c r="N87" s="22">
        <v>0</v>
      </c>
      <c r="O87" s="22">
        <v>4</v>
      </c>
      <c r="P87" s="23">
        <f t="shared" si="6"/>
        <v>41</v>
      </c>
      <c r="Q87" s="22">
        <v>0</v>
      </c>
      <c r="R87" s="23">
        <f t="shared" si="7"/>
        <v>41</v>
      </c>
      <c r="S87" s="72" t="s">
        <v>731</v>
      </c>
      <c r="T87" s="74"/>
    </row>
    <row r="88" spans="1:20" ht="14.25" x14ac:dyDescent="0.2">
      <c r="A88" t="s">
        <v>192</v>
      </c>
      <c r="B88" t="s">
        <v>193</v>
      </c>
      <c r="C88" s="84" t="s">
        <v>51</v>
      </c>
      <c r="D88" s="22">
        <v>66</v>
      </c>
      <c r="E88" s="22">
        <v>0</v>
      </c>
      <c r="F88" s="22">
        <v>0</v>
      </c>
      <c r="G88" s="22">
        <v>0</v>
      </c>
      <c r="H88" s="23">
        <f t="shared" si="4"/>
        <v>66</v>
      </c>
      <c r="I88" s="22">
        <v>0</v>
      </c>
      <c r="J88" s="23">
        <f t="shared" si="5"/>
        <v>66</v>
      </c>
      <c r="K88" s="72" t="s">
        <v>731</v>
      </c>
      <c r="L88" s="22">
        <v>159</v>
      </c>
      <c r="M88" s="22">
        <v>0</v>
      </c>
      <c r="N88" s="22">
        <v>0</v>
      </c>
      <c r="O88" s="22">
        <v>1</v>
      </c>
      <c r="P88" s="23">
        <f t="shared" si="6"/>
        <v>160</v>
      </c>
      <c r="Q88" s="22">
        <v>7</v>
      </c>
      <c r="R88" s="23">
        <f t="shared" si="7"/>
        <v>167</v>
      </c>
      <c r="S88" s="72" t="s">
        <v>731</v>
      </c>
      <c r="T88" s="74"/>
    </row>
    <row r="89" spans="1:20" ht="14.25" x14ac:dyDescent="0.2">
      <c r="A89" t="s">
        <v>194</v>
      </c>
      <c r="B89" t="s">
        <v>195</v>
      </c>
      <c r="C89" s="84" t="s">
        <v>38</v>
      </c>
      <c r="D89" s="22">
        <v>99</v>
      </c>
      <c r="E89" s="22">
        <v>0</v>
      </c>
      <c r="F89" s="22">
        <v>0</v>
      </c>
      <c r="G89" s="22">
        <v>20</v>
      </c>
      <c r="H89" s="23">
        <f t="shared" si="4"/>
        <v>119</v>
      </c>
      <c r="I89" s="22">
        <v>0</v>
      </c>
      <c r="J89" s="23">
        <f t="shared" si="5"/>
        <v>119</v>
      </c>
      <c r="K89" s="72" t="s">
        <v>731</v>
      </c>
      <c r="L89" s="22">
        <v>65</v>
      </c>
      <c r="M89" s="22">
        <v>25</v>
      </c>
      <c r="N89" s="22">
        <v>0</v>
      </c>
      <c r="O89" s="22">
        <v>2</v>
      </c>
      <c r="P89" s="23">
        <f t="shared" si="6"/>
        <v>92</v>
      </c>
      <c r="Q89" s="22">
        <v>0</v>
      </c>
      <c r="R89" s="23">
        <f t="shared" si="7"/>
        <v>92</v>
      </c>
      <c r="S89" s="72" t="s">
        <v>731</v>
      </c>
      <c r="T89" s="74"/>
    </row>
    <row r="90" spans="1:20" ht="14.25" x14ac:dyDescent="0.2">
      <c r="A90" t="s">
        <v>196</v>
      </c>
      <c r="B90" t="s">
        <v>197</v>
      </c>
      <c r="C90" s="84" t="s">
        <v>32</v>
      </c>
      <c r="D90" s="22">
        <v>31</v>
      </c>
      <c r="E90" s="22">
        <v>0</v>
      </c>
      <c r="F90" s="22">
        <v>0</v>
      </c>
      <c r="G90" s="22">
        <v>0</v>
      </c>
      <c r="H90" s="23">
        <f t="shared" si="4"/>
        <v>31</v>
      </c>
      <c r="I90" s="22">
        <v>0</v>
      </c>
      <c r="J90" s="23">
        <f t="shared" si="5"/>
        <v>31</v>
      </c>
      <c r="K90" s="72" t="s">
        <v>731</v>
      </c>
      <c r="L90" s="22">
        <v>94</v>
      </c>
      <c r="M90" s="22">
        <v>0</v>
      </c>
      <c r="N90" s="22">
        <v>0</v>
      </c>
      <c r="O90" s="22">
        <v>1</v>
      </c>
      <c r="P90" s="23">
        <f t="shared" si="6"/>
        <v>95</v>
      </c>
      <c r="Q90" s="22">
        <v>0</v>
      </c>
      <c r="R90" s="23">
        <f t="shared" si="7"/>
        <v>95</v>
      </c>
      <c r="S90" s="72" t="s">
        <v>731</v>
      </c>
      <c r="T90" s="74"/>
    </row>
    <row r="91" spans="1:20" ht="14.25" x14ac:dyDescent="0.2">
      <c r="A91" t="s">
        <v>198</v>
      </c>
      <c r="B91" t="s">
        <v>199</v>
      </c>
      <c r="C91" s="84" t="s">
        <v>58</v>
      </c>
      <c r="D91" s="22">
        <v>149</v>
      </c>
      <c r="E91" s="22">
        <v>0</v>
      </c>
      <c r="F91" s="22">
        <v>0</v>
      </c>
      <c r="G91" s="22">
        <v>24</v>
      </c>
      <c r="H91" s="23">
        <f t="shared" si="4"/>
        <v>173</v>
      </c>
      <c r="I91" s="22">
        <v>0</v>
      </c>
      <c r="J91" s="23">
        <f t="shared" si="5"/>
        <v>173</v>
      </c>
      <c r="K91" s="72" t="s">
        <v>731</v>
      </c>
      <c r="L91" s="22">
        <v>137</v>
      </c>
      <c r="M91" s="22">
        <v>0</v>
      </c>
      <c r="N91" s="22">
        <v>0</v>
      </c>
      <c r="O91" s="22">
        <v>5</v>
      </c>
      <c r="P91" s="23">
        <f t="shared" si="6"/>
        <v>142</v>
      </c>
      <c r="Q91" s="22">
        <v>0</v>
      </c>
      <c r="R91" s="23">
        <f t="shared" si="7"/>
        <v>142</v>
      </c>
      <c r="S91" s="72" t="s">
        <v>731</v>
      </c>
      <c r="T91" s="74"/>
    </row>
    <row r="92" spans="1:20" ht="14.25" x14ac:dyDescent="0.2">
      <c r="A92" t="s">
        <v>200</v>
      </c>
      <c r="B92" t="s">
        <v>201</v>
      </c>
      <c r="C92" s="84" t="s">
        <v>35</v>
      </c>
      <c r="D92" s="22">
        <v>26</v>
      </c>
      <c r="E92" s="22">
        <v>0</v>
      </c>
      <c r="F92" s="22">
        <v>0</v>
      </c>
      <c r="G92" s="22">
        <v>0</v>
      </c>
      <c r="H92" s="23">
        <f t="shared" si="4"/>
        <v>26</v>
      </c>
      <c r="I92" s="22">
        <v>0</v>
      </c>
      <c r="J92" s="23">
        <f t="shared" si="5"/>
        <v>26</v>
      </c>
      <c r="K92" s="72" t="s">
        <v>731</v>
      </c>
      <c r="L92" s="22">
        <v>39</v>
      </c>
      <c r="M92" s="22">
        <v>0</v>
      </c>
      <c r="N92" s="22">
        <v>0</v>
      </c>
      <c r="O92" s="22">
        <v>3</v>
      </c>
      <c r="P92" s="23">
        <f t="shared" si="6"/>
        <v>42</v>
      </c>
      <c r="Q92" s="22">
        <v>0</v>
      </c>
      <c r="R92" s="23">
        <f t="shared" si="7"/>
        <v>42</v>
      </c>
      <c r="S92" s="72" t="s">
        <v>731</v>
      </c>
      <c r="T92" s="74"/>
    </row>
    <row r="93" spans="1:20" ht="14.25" x14ac:dyDescent="0.2">
      <c r="A93" t="s">
        <v>202</v>
      </c>
      <c r="B93" t="s">
        <v>203</v>
      </c>
      <c r="C93" s="84" t="s">
        <v>32</v>
      </c>
      <c r="D93" s="22">
        <v>32</v>
      </c>
      <c r="E93" s="22">
        <v>0</v>
      </c>
      <c r="F93" s="22">
        <v>0</v>
      </c>
      <c r="G93" s="22">
        <v>6</v>
      </c>
      <c r="H93" s="23">
        <f t="shared" si="4"/>
        <v>38</v>
      </c>
      <c r="I93" s="22">
        <v>0</v>
      </c>
      <c r="J93" s="23">
        <f t="shared" si="5"/>
        <v>38</v>
      </c>
      <c r="K93" s="72" t="s">
        <v>731</v>
      </c>
      <c r="L93" s="22">
        <v>101</v>
      </c>
      <c r="M93" s="22">
        <v>0</v>
      </c>
      <c r="N93" s="22">
        <v>0</v>
      </c>
      <c r="O93" s="22">
        <v>10</v>
      </c>
      <c r="P93" s="23">
        <f t="shared" si="6"/>
        <v>111</v>
      </c>
      <c r="Q93" s="22">
        <v>0</v>
      </c>
      <c r="R93" s="23">
        <f t="shared" si="7"/>
        <v>111</v>
      </c>
      <c r="S93" s="72" t="s">
        <v>731</v>
      </c>
      <c r="T93" s="74"/>
    </row>
    <row r="94" spans="1:20" ht="14.25" x14ac:dyDescent="0.2">
      <c r="A94" t="s">
        <v>204</v>
      </c>
      <c r="B94" t="s">
        <v>205</v>
      </c>
      <c r="C94" s="84" t="s">
        <v>32</v>
      </c>
      <c r="D94" s="22">
        <v>0</v>
      </c>
      <c r="E94" s="22">
        <v>0</v>
      </c>
      <c r="F94" s="22">
        <v>0</v>
      </c>
      <c r="G94" s="22">
        <v>0</v>
      </c>
      <c r="H94" s="23">
        <f t="shared" si="4"/>
        <v>0</v>
      </c>
      <c r="I94" s="22">
        <v>0</v>
      </c>
      <c r="J94" s="23">
        <f t="shared" si="5"/>
        <v>0</v>
      </c>
      <c r="K94" s="72" t="s">
        <v>731</v>
      </c>
      <c r="L94" s="22">
        <v>17</v>
      </c>
      <c r="M94" s="22">
        <v>0</v>
      </c>
      <c r="N94" s="22">
        <v>0</v>
      </c>
      <c r="O94" s="22">
        <v>36</v>
      </c>
      <c r="P94" s="23">
        <f t="shared" si="6"/>
        <v>53</v>
      </c>
      <c r="Q94" s="22">
        <v>0</v>
      </c>
      <c r="R94" s="23">
        <f t="shared" si="7"/>
        <v>53</v>
      </c>
      <c r="S94" s="72" t="s">
        <v>731</v>
      </c>
      <c r="T94" s="74"/>
    </row>
    <row r="95" spans="1:20" ht="14.25" x14ac:dyDescent="0.2">
      <c r="A95" t="s">
        <v>206</v>
      </c>
      <c r="B95" t="s">
        <v>207</v>
      </c>
      <c r="C95" s="84" t="s">
        <v>32</v>
      </c>
      <c r="D95" s="22">
        <v>0</v>
      </c>
      <c r="E95" s="22">
        <v>0</v>
      </c>
      <c r="F95" s="22">
        <v>0</v>
      </c>
      <c r="G95" s="22">
        <v>0</v>
      </c>
      <c r="H95" s="23">
        <f t="shared" si="4"/>
        <v>0</v>
      </c>
      <c r="I95" s="22">
        <v>0</v>
      </c>
      <c r="J95" s="23">
        <f t="shared" si="5"/>
        <v>0</v>
      </c>
      <c r="K95" s="72" t="s">
        <v>731</v>
      </c>
      <c r="L95" s="22">
        <v>16</v>
      </c>
      <c r="M95" s="22">
        <v>7</v>
      </c>
      <c r="N95" s="22">
        <v>0</v>
      </c>
      <c r="O95" s="22">
        <v>25</v>
      </c>
      <c r="P95" s="23">
        <f t="shared" si="6"/>
        <v>48</v>
      </c>
      <c r="Q95" s="22">
        <v>80</v>
      </c>
      <c r="R95" s="23">
        <f t="shared" si="7"/>
        <v>128</v>
      </c>
      <c r="S95" s="72" t="s">
        <v>731</v>
      </c>
      <c r="T95" s="74"/>
    </row>
    <row r="96" spans="1:20" ht="14.25" x14ac:dyDescent="0.2">
      <c r="A96" t="s">
        <v>208</v>
      </c>
      <c r="B96" t="s">
        <v>209</v>
      </c>
      <c r="C96" s="84" t="s">
        <v>38</v>
      </c>
      <c r="D96" s="22">
        <v>34</v>
      </c>
      <c r="E96" s="22">
        <v>0</v>
      </c>
      <c r="F96" s="22">
        <v>0</v>
      </c>
      <c r="G96" s="22">
        <v>0</v>
      </c>
      <c r="H96" s="23">
        <f t="shared" si="4"/>
        <v>34</v>
      </c>
      <c r="I96" s="22">
        <v>0</v>
      </c>
      <c r="J96" s="23">
        <f t="shared" si="5"/>
        <v>34</v>
      </c>
      <c r="K96" s="72" t="s">
        <v>731</v>
      </c>
      <c r="L96" s="22">
        <v>94</v>
      </c>
      <c r="M96" s="22">
        <v>0</v>
      </c>
      <c r="N96" s="22">
        <v>0</v>
      </c>
      <c r="O96" s="22">
        <v>34</v>
      </c>
      <c r="P96" s="23">
        <f t="shared" si="6"/>
        <v>128</v>
      </c>
      <c r="Q96" s="22">
        <v>0</v>
      </c>
      <c r="R96" s="23">
        <f t="shared" si="7"/>
        <v>128</v>
      </c>
      <c r="S96" s="72" t="s">
        <v>731</v>
      </c>
      <c r="T96" s="74"/>
    </row>
    <row r="97" spans="1:20" ht="14.25" x14ac:dyDescent="0.2">
      <c r="A97" t="s">
        <v>210</v>
      </c>
      <c r="B97" t="s">
        <v>211</v>
      </c>
      <c r="C97" s="84" t="s">
        <v>58</v>
      </c>
      <c r="D97" s="22">
        <v>33</v>
      </c>
      <c r="E97" s="22">
        <v>0</v>
      </c>
      <c r="F97" s="22">
        <v>0</v>
      </c>
      <c r="G97" s="22">
        <v>0</v>
      </c>
      <c r="H97" s="23">
        <f t="shared" si="4"/>
        <v>33</v>
      </c>
      <c r="I97" s="22">
        <v>0</v>
      </c>
      <c r="J97" s="23">
        <f t="shared" si="5"/>
        <v>33</v>
      </c>
      <c r="K97" s="72" t="s">
        <v>731</v>
      </c>
      <c r="L97" s="22">
        <v>20</v>
      </c>
      <c r="M97" s="22">
        <v>0</v>
      </c>
      <c r="N97" s="22">
        <v>0</v>
      </c>
      <c r="O97" s="22">
        <v>1</v>
      </c>
      <c r="P97" s="23">
        <f t="shared" si="6"/>
        <v>21</v>
      </c>
      <c r="Q97" s="22">
        <v>0</v>
      </c>
      <c r="R97" s="23">
        <f t="shared" si="7"/>
        <v>21</v>
      </c>
      <c r="S97" s="72" t="s">
        <v>731</v>
      </c>
      <c r="T97" s="74"/>
    </row>
    <row r="98" spans="1:20" ht="14.25" x14ac:dyDescent="0.2">
      <c r="A98" t="s">
        <v>212</v>
      </c>
      <c r="B98" t="s">
        <v>213</v>
      </c>
      <c r="C98" s="84" t="s">
        <v>58</v>
      </c>
      <c r="D98" s="22">
        <v>24</v>
      </c>
      <c r="E98" s="22">
        <v>0</v>
      </c>
      <c r="F98" s="22">
        <v>0</v>
      </c>
      <c r="G98" s="22">
        <v>0</v>
      </c>
      <c r="H98" s="23">
        <f t="shared" si="4"/>
        <v>24</v>
      </c>
      <c r="I98" s="22">
        <v>27</v>
      </c>
      <c r="J98" s="23">
        <f t="shared" si="5"/>
        <v>51</v>
      </c>
      <c r="K98" s="72" t="s">
        <v>731</v>
      </c>
      <c r="L98" s="22">
        <v>103</v>
      </c>
      <c r="M98" s="22">
        <v>0</v>
      </c>
      <c r="N98" s="22">
        <v>0</v>
      </c>
      <c r="O98" s="22">
        <v>29</v>
      </c>
      <c r="P98" s="23">
        <f t="shared" si="6"/>
        <v>132</v>
      </c>
      <c r="Q98" s="22">
        <v>38</v>
      </c>
      <c r="R98" s="23">
        <f t="shared" si="7"/>
        <v>170</v>
      </c>
      <c r="S98" s="72" t="s">
        <v>731</v>
      </c>
      <c r="T98" s="74"/>
    </row>
    <row r="99" spans="1:20" ht="14.25" x14ac:dyDescent="0.2">
      <c r="A99" t="s">
        <v>214</v>
      </c>
      <c r="B99" t="s">
        <v>215</v>
      </c>
      <c r="C99" s="84" t="s">
        <v>32</v>
      </c>
      <c r="D99" s="22">
        <v>30</v>
      </c>
      <c r="E99" s="22">
        <v>0</v>
      </c>
      <c r="F99" s="22">
        <v>0</v>
      </c>
      <c r="G99" s="22">
        <v>0</v>
      </c>
      <c r="H99" s="23">
        <f t="shared" si="4"/>
        <v>30</v>
      </c>
      <c r="I99" s="22">
        <v>0</v>
      </c>
      <c r="J99" s="23">
        <f t="shared" si="5"/>
        <v>30</v>
      </c>
      <c r="K99" s="72" t="s">
        <v>731</v>
      </c>
      <c r="L99" s="22">
        <v>131</v>
      </c>
      <c r="M99" s="22">
        <v>0</v>
      </c>
      <c r="N99" s="22">
        <v>0</v>
      </c>
      <c r="O99" s="22">
        <v>32</v>
      </c>
      <c r="P99" s="23">
        <f t="shared" si="6"/>
        <v>163</v>
      </c>
      <c r="Q99" s="22">
        <v>0</v>
      </c>
      <c r="R99" s="23">
        <f t="shared" si="7"/>
        <v>163</v>
      </c>
      <c r="S99" s="72" t="s">
        <v>731</v>
      </c>
      <c r="T99" s="74"/>
    </row>
    <row r="100" spans="1:20" ht="14.25" x14ac:dyDescent="0.2">
      <c r="A100" t="s">
        <v>216</v>
      </c>
      <c r="B100" t="s">
        <v>217</v>
      </c>
      <c r="C100" s="84" t="s">
        <v>32</v>
      </c>
      <c r="D100" s="22">
        <v>8</v>
      </c>
      <c r="E100" s="22">
        <v>0</v>
      </c>
      <c r="F100" s="22">
        <v>0</v>
      </c>
      <c r="G100" s="22">
        <v>0</v>
      </c>
      <c r="H100" s="23">
        <f t="shared" si="4"/>
        <v>8</v>
      </c>
      <c r="I100" s="22">
        <v>0</v>
      </c>
      <c r="J100" s="23">
        <f t="shared" si="5"/>
        <v>8</v>
      </c>
      <c r="K100" s="72" t="s">
        <v>731</v>
      </c>
      <c r="L100" s="22">
        <v>32</v>
      </c>
      <c r="M100" s="22">
        <v>0</v>
      </c>
      <c r="N100" s="22">
        <v>0</v>
      </c>
      <c r="O100" s="22">
        <v>4</v>
      </c>
      <c r="P100" s="23">
        <f t="shared" si="6"/>
        <v>36</v>
      </c>
      <c r="Q100" s="22">
        <v>0</v>
      </c>
      <c r="R100" s="23">
        <f t="shared" si="7"/>
        <v>36</v>
      </c>
      <c r="S100" s="72" t="s">
        <v>731</v>
      </c>
      <c r="T100" s="74"/>
    </row>
    <row r="101" spans="1:20" ht="14.25" x14ac:dyDescent="0.2">
      <c r="A101" t="s">
        <v>218</v>
      </c>
      <c r="B101" t="s">
        <v>219</v>
      </c>
      <c r="C101" s="84" t="s">
        <v>58</v>
      </c>
      <c r="D101" s="22">
        <v>27</v>
      </c>
      <c r="E101" s="22">
        <v>2</v>
      </c>
      <c r="F101" s="22">
        <v>0</v>
      </c>
      <c r="G101" s="22">
        <v>14</v>
      </c>
      <c r="H101" s="23">
        <f t="shared" si="4"/>
        <v>43</v>
      </c>
      <c r="I101" s="22">
        <v>37</v>
      </c>
      <c r="J101" s="23">
        <f t="shared" si="5"/>
        <v>80</v>
      </c>
      <c r="K101" s="72" t="s">
        <v>731</v>
      </c>
      <c r="L101" s="22">
        <v>137</v>
      </c>
      <c r="M101" s="22">
        <v>10</v>
      </c>
      <c r="N101" s="22">
        <v>0</v>
      </c>
      <c r="O101" s="22">
        <v>26</v>
      </c>
      <c r="P101" s="23">
        <f t="shared" si="6"/>
        <v>173</v>
      </c>
      <c r="Q101" s="22">
        <v>70</v>
      </c>
      <c r="R101" s="23">
        <f t="shared" si="7"/>
        <v>243</v>
      </c>
      <c r="S101" s="72" t="s">
        <v>731</v>
      </c>
      <c r="T101" s="74"/>
    </row>
    <row r="102" spans="1:20" ht="14.25" x14ac:dyDescent="0.2">
      <c r="A102" t="s">
        <v>220</v>
      </c>
      <c r="B102" t="s">
        <v>221</v>
      </c>
      <c r="C102" s="84" t="s">
        <v>35</v>
      </c>
      <c r="D102" s="22">
        <v>29</v>
      </c>
      <c r="E102" s="22">
        <v>0</v>
      </c>
      <c r="F102" s="22">
        <v>0</v>
      </c>
      <c r="G102" s="22">
        <v>0</v>
      </c>
      <c r="H102" s="23">
        <f t="shared" si="4"/>
        <v>29</v>
      </c>
      <c r="I102" s="22">
        <v>0</v>
      </c>
      <c r="J102" s="23">
        <f t="shared" si="5"/>
        <v>29</v>
      </c>
      <c r="K102" s="72" t="s">
        <v>731</v>
      </c>
      <c r="L102" s="22">
        <v>43</v>
      </c>
      <c r="M102" s="22">
        <v>0</v>
      </c>
      <c r="N102" s="22">
        <v>0</v>
      </c>
      <c r="O102" s="22">
        <v>1</v>
      </c>
      <c r="P102" s="23">
        <f t="shared" si="6"/>
        <v>44</v>
      </c>
      <c r="Q102" s="22">
        <v>0</v>
      </c>
      <c r="R102" s="23">
        <f t="shared" si="7"/>
        <v>44</v>
      </c>
      <c r="S102" s="72" t="s">
        <v>731</v>
      </c>
      <c r="T102" s="74"/>
    </row>
    <row r="103" spans="1:20" ht="14.25" x14ac:dyDescent="0.2">
      <c r="A103" t="s">
        <v>674</v>
      </c>
      <c r="B103" t="s">
        <v>222</v>
      </c>
      <c r="C103" s="84" t="s">
        <v>51</v>
      </c>
      <c r="D103" s="22">
        <v>53</v>
      </c>
      <c r="E103" s="22">
        <v>0</v>
      </c>
      <c r="F103" s="22">
        <v>0</v>
      </c>
      <c r="G103" s="22">
        <v>0</v>
      </c>
      <c r="H103" s="23">
        <f t="shared" si="4"/>
        <v>53</v>
      </c>
      <c r="I103" s="22">
        <v>112</v>
      </c>
      <c r="J103" s="23">
        <f t="shared" si="5"/>
        <v>165</v>
      </c>
      <c r="K103" s="72" t="s">
        <v>731</v>
      </c>
      <c r="L103" s="22">
        <v>170</v>
      </c>
      <c r="M103" s="22">
        <v>0</v>
      </c>
      <c r="N103" s="22">
        <v>0</v>
      </c>
      <c r="O103" s="22">
        <v>17</v>
      </c>
      <c r="P103" s="23">
        <f t="shared" si="6"/>
        <v>187</v>
      </c>
      <c r="Q103" s="22">
        <v>0</v>
      </c>
      <c r="R103" s="23">
        <f t="shared" si="7"/>
        <v>187</v>
      </c>
      <c r="S103" s="72" t="s">
        <v>731</v>
      </c>
      <c r="T103" s="74"/>
    </row>
    <row r="104" spans="1:20" ht="14.25" x14ac:dyDescent="0.2">
      <c r="A104" t="s">
        <v>223</v>
      </c>
      <c r="B104" s="11" t="s">
        <v>224</v>
      </c>
      <c r="C104" s="84" t="s">
        <v>38</v>
      </c>
      <c r="D104" s="22">
        <v>37</v>
      </c>
      <c r="E104" s="22">
        <v>0</v>
      </c>
      <c r="F104" s="22">
        <v>0</v>
      </c>
      <c r="G104" s="22">
        <v>2</v>
      </c>
      <c r="H104" s="23">
        <f t="shared" si="4"/>
        <v>39</v>
      </c>
      <c r="I104" s="22">
        <v>0</v>
      </c>
      <c r="J104" s="23">
        <f t="shared" si="5"/>
        <v>39</v>
      </c>
      <c r="K104" s="72" t="s">
        <v>731</v>
      </c>
      <c r="L104" s="22">
        <v>10</v>
      </c>
      <c r="M104" s="22">
        <v>0</v>
      </c>
      <c r="N104" s="22">
        <v>0</v>
      </c>
      <c r="O104" s="22">
        <v>3</v>
      </c>
      <c r="P104" s="23">
        <f t="shared" si="6"/>
        <v>13</v>
      </c>
      <c r="Q104" s="22">
        <v>0</v>
      </c>
      <c r="R104" s="23">
        <f t="shared" si="7"/>
        <v>13</v>
      </c>
      <c r="S104" s="72" t="s">
        <v>731</v>
      </c>
      <c r="T104" s="74"/>
    </row>
    <row r="105" spans="1:20" ht="14.25" x14ac:dyDescent="0.2">
      <c r="A105" t="s">
        <v>225</v>
      </c>
      <c r="B105" t="s">
        <v>226</v>
      </c>
      <c r="C105" s="84" t="s">
        <v>58</v>
      </c>
      <c r="D105" s="22">
        <v>10</v>
      </c>
      <c r="E105" s="22">
        <v>0</v>
      </c>
      <c r="F105" s="22">
        <v>0</v>
      </c>
      <c r="G105" s="22">
        <v>0</v>
      </c>
      <c r="H105" s="23">
        <f t="shared" si="4"/>
        <v>10</v>
      </c>
      <c r="I105" s="22">
        <v>0</v>
      </c>
      <c r="J105" s="23">
        <f t="shared" si="5"/>
        <v>10</v>
      </c>
      <c r="K105" s="72" t="s">
        <v>731</v>
      </c>
      <c r="L105" s="22">
        <v>111</v>
      </c>
      <c r="M105" s="22">
        <v>0</v>
      </c>
      <c r="N105" s="22">
        <v>0</v>
      </c>
      <c r="O105" s="22">
        <v>23</v>
      </c>
      <c r="P105" s="23">
        <f t="shared" si="6"/>
        <v>134</v>
      </c>
      <c r="Q105" s="22">
        <v>84</v>
      </c>
      <c r="R105" s="23">
        <f t="shared" si="7"/>
        <v>218</v>
      </c>
      <c r="S105" s="72" t="s">
        <v>731</v>
      </c>
      <c r="T105" s="74"/>
    </row>
    <row r="106" spans="1:20" ht="14.25" x14ac:dyDescent="0.2">
      <c r="A106" t="s">
        <v>227</v>
      </c>
      <c r="B106" t="s">
        <v>228</v>
      </c>
      <c r="C106" s="84" t="s">
        <v>58</v>
      </c>
      <c r="D106" s="22">
        <v>61</v>
      </c>
      <c r="E106" s="22">
        <v>0</v>
      </c>
      <c r="F106" s="22">
        <v>0</v>
      </c>
      <c r="G106" s="22">
        <v>15</v>
      </c>
      <c r="H106" s="23">
        <f t="shared" si="4"/>
        <v>76</v>
      </c>
      <c r="I106" s="22">
        <v>53</v>
      </c>
      <c r="J106" s="23">
        <f t="shared" si="5"/>
        <v>129</v>
      </c>
      <c r="K106" s="72" t="s">
        <v>731</v>
      </c>
      <c r="L106" s="22">
        <v>71</v>
      </c>
      <c r="M106" s="22">
        <v>0</v>
      </c>
      <c r="N106" s="22">
        <v>0</v>
      </c>
      <c r="O106" s="22">
        <v>29</v>
      </c>
      <c r="P106" s="23">
        <f t="shared" si="6"/>
        <v>100</v>
      </c>
      <c r="Q106" s="22">
        <v>37</v>
      </c>
      <c r="R106" s="23">
        <f t="shared" si="7"/>
        <v>137</v>
      </c>
      <c r="S106" s="72" t="s">
        <v>731</v>
      </c>
      <c r="T106" s="74"/>
    </row>
    <row r="107" spans="1:20" ht="14.25" x14ac:dyDescent="0.2">
      <c r="A107" t="s">
        <v>229</v>
      </c>
      <c r="B107" t="s">
        <v>230</v>
      </c>
      <c r="C107" s="84" t="s">
        <v>32</v>
      </c>
      <c r="D107" s="22">
        <v>25</v>
      </c>
      <c r="E107" s="22">
        <v>0</v>
      </c>
      <c r="F107" s="22">
        <v>0</v>
      </c>
      <c r="G107" s="22">
        <v>0</v>
      </c>
      <c r="H107" s="23">
        <f t="shared" si="4"/>
        <v>25</v>
      </c>
      <c r="I107" s="22">
        <v>12</v>
      </c>
      <c r="J107" s="23">
        <f t="shared" si="5"/>
        <v>37</v>
      </c>
      <c r="K107" s="72" t="s">
        <v>731</v>
      </c>
      <c r="L107" s="22">
        <v>111</v>
      </c>
      <c r="M107" s="22">
        <v>0</v>
      </c>
      <c r="N107" s="22">
        <v>0</v>
      </c>
      <c r="O107" s="22">
        <v>25</v>
      </c>
      <c r="P107" s="23">
        <f t="shared" si="6"/>
        <v>136</v>
      </c>
      <c r="Q107" s="22">
        <v>0</v>
      </c>
      <c r="R107" s="23">
        <f t="shared" si="7"/>
        <v>136</v>
      </c>
      <c r="S107" s="72" t="s">
        <v>731</v>
      </c>
      <c r="T107" s="74"/>
    </row>
    <row r="108" spans="1:20" ht="14.25" x14ac:dyDescent="0.2">
      <c r="A108" t="s">
        <v>231</v>
      </c>
      <c r="B108" t="s">
        <v>232</v>
      </c>
      <c r="C108" s="84" t="s">
        <v>32</v>
      </c>
      <c r="D108" s="22">
        <v>22</v>
      </c>
      <c r="E108" s="22">
        <v>0</v>
      </c>
      <c r="F108" s="22">
        <v>0</v>
      </c>
      <c r="G108" s="22">
        <v>0</v>
      </c>
      <c r="H108" s="23">
        <f t="shared" si="4"/>
        <v>22</v>
      </c>
      <c r="I108" s="22">
        <v>0</v>
      </c>
      <c r="J108" s="23">
        <f t="shared" si="5"/>
        <v>22</v>
      </c>
      <c r="K108" s="72" t="s">
        <v>731</v>
      </c>
      <c r="L108" s="22">
        <v>52</v>
      </c>
      <c r="M108" s="22">
        <v>0</v>
      </c>
      <c r="N108" s="22">
        <v>0</v>
      </c>
      <c r="O108" s="22">
        <v>1</v>
      </c>
      <c r="P108" s="23">
        <f t="shared" si="6"/>
        <v>53</v>
      </c>
      <c r="Q108" s="22">
        <v>0</v>
      </c>
      <c r="R108" s="23">
        <f t="shared" si="7"/>
        <v>53</v>
      </c>
      <c r="S108" s="72" t="s">
        <v>731</v>
      </c>
      <c r="T108" s="74"/>
    </row>
    <row r="109" spans="1:20" ht="14.25" x14ac:dyDescent="0.2">
      <c r="A109" t="s">
        <v>233</v>
      </c>
      <c r="B109" t="s">
        <v>234</v>
      </c>
      <c r="C109" s="84" t="s">
        <v>32</v>
      </c>
      <c r="D109" s="22">
        <v>7</v>
      </c>
      <c r="E109" s="22">
        <v>0</v>
      </c>
      <c r="F109" s="22">
        <v>0</v>
      </c>
      <c r="G109" s="22">
        <v>0</v>
      </c>
      <c r="H109" s="23">
        <f t="shared" si="4"/>
        <v>7</v>
      </c>
      <c r="I109" s="22">
        <v>0</v>
      </c>
      <c r="J109" s="23">
        <f t="shared" si="5"/>
        <v>7</v>
      </c>
      <c r="K109" s="72" t="s">
        <v>731</v>
      </c>
      <c r="L109" s="22">
        <v>45</v>
      </c>
      <c r="M109" s="22">
        <v>0</v>
      </c>
      <c r="N109" s="22">
        <v>0</v>
      </c>
      <c r="O109" s="22">
        <v>11</v>
      </c>
      <c r="P109" s="23">
        <f t="shared" si="6"/>
        <v>56</v>
      </c>
      <c r="Q109" s="22">
        <v>0</v>
      </c>
      <c r="R109" s="23">
        <f t="shared" si="7"/>
        <v>56</v>
      </c>
      <c r="S109" s="72" t="s">
        <v>731</v>
      </c>
      <c r="T109" s="74"/>
    </row>
    <row r="110" spans="1:20" ht="14.25" x14ac:dyDescent="0.2">
      <c r="A110" t="s">
        <v>235</v>
      </c>
      <c r="B110" t="s">
        <v>236</v>
      </c>
      <c r="C110" s="84" t="s">
        <v>35</v>
      </c>
      <c r="D110" s="22">
        <v>260</v>
      </c>
      <c r="E110" s="22">
        <v>0</v>
      </c>
      <c r="F110" s="22">
        <v>0</v>
      </c>
      <c r="G110" s="22">
        <v>0</v>
      </c>
      <c r="H110" s="23">
        <f t="shared" si="4"/>
        <v>260</v>
      </c>
      <c r="I110" s="22">
        <v>219</v>
      </c>
      <c r="J110" s="23">
        <f t="shared" si="5"/>
        <v>479</v>
      </c>
      <c r="K110" s="72" t="s">
        <v>731</v>
      </c>
      <c r="L110" s="22">
        <v>149</v>
      </c>
      <c r="M110" s="22">
        <v>0</v>
      </c>
      <c r="N110" s="22">
        <v>0</v>
      </c>
      <c r="O110" s="22">
        <v>2</v>
      </c>
      <c r="P110" s="23">
        <f t="shared" si="6"/>
        <v>151</v>
      </c>
      <c r="Q110" s="22">
        <v>46</v>
      </c>
      <c r="R110" s="23">
        <f t="shared" si="7"/>
        <v>197</v>
      </c>
      <c r="S110" s="72" t="s">
        <v>731</v>
      </c>
      <c r="T110" s="74"/>
    </row>
    <row r="111" spans="1:20" ht="14.25" x14ac:dyDescent="0.2">
      <c r="A111" t="s">
        <v>237</v>
      </c>
      <c r="B111" t="s">
        <v>238</v>
      </c>
      <c r="C111" s="84" t="s">
        <v>51</v>
      </c>
      <c r="D111" s="22">
        <v>95</v>
      </c>
      <c r="E111" s="22">
        <v>0</v>
      </c>
      <c r="F111" s="22">
        <v>0</v>
      </c>
      <c r="G111" s="22">
        <v>27</v>
      </c>
      <c r="H111" s="23">
        <f t="shared" si="4"/>
        <v>122</v>
      </c>
      <c r="I111" s="22">
        <v>0</v>
      </c>
      <c r="J111" s="23">
        <f t="shared" si="5"/>
        <v>122</v>
      </c>
      <c r="K111" s="72" t="s">
        <v>731</v>
      </c>
      <c r="L111" s="22">
        <v>37</v>
      </c>
      <c r="M111" s="22">
        <v>0</v>
      </c>
      <c r="N111" s="22">
        <v>0</v>
      </c>
      <c r="O111" s="22">
        <v>8</v>
      </c>
      <c r="P111" s="23">
        <f t="shared" si="6"/>
        <v>45</v>
      </c>
      <c r="Q111" s="22">
        <v>26</v>
      </c>
      <c r="R111" s="23">
        <f t="shared" si="7"/>
        <v>71</v>
      </c>
      <c r="S111" s="72" t="s">
        <v>731</v>
      </c>
      <c r="T111" s="74"/>
    </row>
    <row r="112" spans="1:20" ht="14.25" x14ac:dyDescent="0.2">
      <c r="A112" t="s">
        <v>239</v>
      </c>
      <c r="B112" t="s">
        <v>240</v>
      </c>
      <c r="C112" s="84" t="s">
        <v>38</v>
      </c>
      <c r="D112" s="22">
        <v>42</v>
      </c>
      <c r="E112" s="22">
        <v>6</v>
      </c>
      <c r="F112" s="22">
        <v>0</v>
      </c>
      <c r="G112" s="22">
        <v>5</v>
      </c>
      <c r="H112" s="23">
        <f t="shared" si="4"/>
        <v>53</v>
      </c>
      <c r="I112" s="22">
        <v>0</v>
      </c>
      <c r="J112" s="23">
        <f t="shared" si="5"/>
        <v>53</v>
      </c>
      <c r="K112" s="72" t="s">
        <v>731</v>
      </c>
      <c r="L112" s="22">
        <v>23</v>
      </c>
      <c r="M112" s="22">
        <v>6</v>
      </c>
      <c r="N112" s="22">
        <v>0</v>
      </c>
      <c r="O112" s="22">
        <v>4</v>
      </c>
      <c r="P112" s="23">
        <f t="shared" si="6"/>
        <v>33</v>
      </c>
      <c r="Q112" s="22">
        <v>15</v>
      </c>
      <c r="R112" s="23">
        <f t="shared" si="7"/>
        <v>48</v>
      </c>
      <c r="S112" s="72" t="s">
        <v>731</v>
      </c>
      <c r="T112" s="74"/>
    </row>
    <row r="113" spans="1:20" ht="14.25" x14ac:dyDescent="0.2">
      <c r="A113" t="s">
        <v>241</v>
      </c>
      <c r="B113" t="s">
        <v>242</v>
      </c>
      <c r="C113" s="84" t="s">
        <v>32</v>
      </c>
      <c r="D113" s="22">
        <v>24</v>
      </c>
      <c r="E113" s="22">
        <v>0</v>
      </c>
      <c r="F113" s="22">
        <v>0</v>
      </c>
      <c r="G113" s="22">
        <v>0</v>
      </c>
      <c r="H113" s="23">
        <f t="shared" si="4"/>
        <v>24</v>
      </c>
      <c r="I113" s="22">
        <v>0</v>
      </c>
      <c r="J113" s="23">
        <f t="shared" si="5"/>
        <v>24</v>
      </c>
      <c r="K113" s="72" t="s">
        <v>731</v>
      </c>
      <c r="L113" s="22">
        <v>48</v>
      </c>
      <c r="M113" s="22">
        <v>12</v>
      </c>
      <c r="N113" s="22">
        <v>0</v>
      </c>
      <c r="O113" s="22">
        <v>71</v>
      </c>
      <c r="P113" s="23">
        <f t="shared" si="6"/>
        <v>131</v>
      </c>
      <c r="Q113" s="22">
        <v>41</v>
      </c>
      <c r="R113" s="23">
        <f t="shared" si="7"/>
        <v>172</v>
      </c>
      <c r="S113" s="72" t="s">
        <v>731</v>
      </c>
      <c r="T113" s="74"/>
    </row>
    <row r="114" spans="1:20" ht="14.25" x14ac:dyDescent="0.2">
      <c r="A114" t="s">
        <v>243</v>
      </c>
      <c r="B114" t="s">
        <v>244</v>
      </c>
      <c r="C114" s="84" t="s">
        <v>51</v>
      </c>
      <c r="D114" s="22">
        <v>57</v>
      </c>
      <c r="E114" s="22">
        <v>0</v>
      </c>
      <c r="F114" s="22">
        <v>0</v>
      </c>
      <c r="G114" s="22">
        <v>8</v>
      </c>
      <c r="H114" s="23">
        <f t="shared" si="4"/>
        <v>65</v>
      </c>
      <c r="I114" s="22">
        <v>0</v>
      </c>
      <c r="J114" s="23">
        <f t="shared" si="5"/>
        <v>65</v>
      </c>
      <c r="K114" s="72" t="s">
        <v>731</v>
      </c>
      <c r="L114" s="22">
        <v>32</v>
      </c>
      <c r="M114" s="22">
        <v>16</v>
      </c>
      <c r="N114" s="22">
        <v>0</v>
      </c>
      <c r="O114" s="22">
        <v>23</v>
      </c>
      <c r="P114" s="23">
        <f t="shared" si="6"/>
        <v>71</v>
      </c>
      <c r="Q114" s="22">
        <v>0</v>
      </c>
      <c r="R114" s="23">
        <f t="shared" si="7"/>
        <v>71</v>
      </c>
      <c r="S114" s="72" t="s">
        <v>731</v>
      </c>
      <c r="T114" s="74"/>
    </row>
    <row r="115" spans="1:20" ht="14.25" x14ac:dyDescent="0.2">
      <c r="A115" t="s">
        <v>245</v>
      </c>
      <c r="B115" s="11" t="s">
        <v>246</v>
      </c>
      <c r="C115" s="27" t="s">
        <v>58</v>
      </c>
      <c r="D115" s="22">
        <v>45</v>
      </c>
      <c r="E115" s="22">
        <v>0</v>
      </c>
      <c r="F115" s="22">
        <v>0</v>
      </c>
      <c r="G115" s="22">
        <v>0</v>
      </c>
      <c r="H115" s="23">
        <f t="shared" si="4"/>
        <v>45</v>
      </c>
      <c r="I115" s="22">
        <v>0</v>
      </c>
      <c r="J115" s="23">
        <f t="shared" si="5"/>
        <v>45</v>
      </c>
      <c r="K115" s="72" t="s">
        <v>731</v>
      </c>
      <c r="L115" s="22">
        <v>55</v>
      </c>
      <c r="M115" s="22">
        <v>0</v>
      </c>
      <c r="N115" s="22">
        <v>0</v>
      </c>
      <c r="O115" s="22">
        <v>0</v>
      </c>
      <c r="P115" s="23">
        <f t="shared" si="6"/>
        <v>55</v>
      </c>
      <c r="Q115" s="22">
        <v>0</v>
      </c>
      <c r="R115" s="23">
        <f t="shared" si="7"/>
        <v>55</v>
      </c>
      <c r="S115" s="72" t="s">
        <v>731</v>
      </c>
      <c r="T115" s="74"/>
    </row>
    <row r="116" spans="1:20" ht="14.25" x14ac:dyDescent="0.2">
      <c r="A116" t="s">
        <v>247</v>
      </c>
      <c r="B116" t="s">
        <v>248</v>
      </c>
      <c r="C116" s="84" t="s">
        <v>51</v>
      </c>
      <c r="D116" s="22">
        <v>104</v>
      </c>
      <c r="E116" s="22">
        <v>0</v>
      </c>
      <c r="F116" s="22">
        <v>0</v>
      </c>
      <c r="G116" s="22">
        <v>4</v>
      </c>
      <c r="H116" s="23">
        <f t="shared" si="4"/>
        <v>108</v>
      </c>
      <c r="I116" s="22">
        <v>64</v>
      </c>
      <c r="J116" s="23">
        <f t="shared" si="5"/>
        <v>172</v>
      </c>
      <c r="K116" s="72" t="s">
        <v>731</v>
      </c>
      <c r="L116" s="22">
        <v>65</v>
      </c>
      <c r="M116" s="22">
        <v>0</v>
      </c>
      <c r="N116" s="22">
        <v>0</v>
      </c>
      <c r="O116" s="22">
        <v>12</v>
      </c>
      <c r="P116" s="23">
        <f t="shared" si="6"/>
        <v>77</v>
      </c>
      <c r="Q116" s="22">
        <v>38</v>
      </c>
      <c r="R116" s="23">
        <f t="shared" si="7"/>
        <v>115</v>
      </c>
      <c r="S116" s="72" t="s">
        <v>731</v>
      </c>
      <c r="T116" s="74"/>
    </row>
    <row r="117" spans="1:20" ht="14.25" x14ac:dyDescent="0.2">
      <c r="A117" t="s">
        <v>249</v>
      </c>
      <c r="B117" t="s">
        <v>250</v>
      </c>
      <c r="C117" s="84" t="s">
        <v>32</v>
      </c>
      <c r="D117" s="22">
        <v>60</v>
      </c>
      <c r="E117" s="22">
        <v>0</v>
      </c>
      <c r="F117" s="22">
        <v>0</v>
      </c>
      <c r="G117" s="22">
        <v>0</v>
      </c>
      <c r="H117" s="23">
        <f t="shared" si="4"/>
        <v>60</v>
      </c>
      <c r="I117" s="22">
        <v>0</v>
      </c>
      <c r="J117" s="23">
        <f t="shared" si="5"/>
        <v>60</v>
      </c>
      <c r="K117" s="72" t="s">
        <v>731</v>
      </c>
      <c r="L117" s="22">
        <v>178</v>
      </c>
      <c r="M117" s="22">
        <v>0</v>
      </c>
      <c r="N117" s="22">
        <v>0</v>
      </c>
      <c r="O117" s="22">
        <v>34</v>
      </c>
      <c r="P117" s="23">
        <f t="shared" si="6"/>
        <v>212</v>
      </c>
      <c r="Q117" s="22">
        <v>0</v>
      </c>
      <c r="R117" s="23">
        <f t="shared" si="7"/>
        <v>212</v>
      </c>
      <c r="S117" s="72" t="s">
        <v>731</v>
      </c>
      <c r="T117" s="74"/>
    </row>
    <row r="118" spans="1:20" ht="14.25" x14ac:dyDescent="0.2">
      <c r="A118" t="s">
        <v>251</v>
      </c>
      <c r="B118" t="s">
        <v>252</v>
      </c>
      <c r="C118" s="84" t="s">
        <v>58</v>
      </c>
      <c r="D118" s="22">
        <v>70</v>
      </c>
      <c r="E118" s="22">
        <v>0</v>
      </c>
      <c r="F118" s="22">
        <v>0</v>
      </c>
      <c r="G118" s="22">
        <v>22</v>
      </c>
      <c r="H118" s="23">
        <f t="shared" si="4"/>
        <v>92</v>
      </c>
      <c r="I118" s="22">
        <v>0</v>
      </c>
      <c r="J118" s="23">
        <f t="shared" si="5"/>
        <v>92</v>
      </c>
      <c r="K118" s="72" t="s">
        <v>731</v>
      </c>
      <c r="L118" s="22">
        <v>155</v>
      </c>
      <c r="M118" s="22">
        <v>0</v>
      </c>
      <c r="N118" s="22">
        <v>0</v>
      </c>
      <c r="O118" s="22">
        <v>67</v>
      </c>
      <c r="P118" s="23">
        <f t="shared" si="6"/>
        <v>222</v>
      </c>
      <c r="Q118" s="22">
        <v>0</v>
      </c>
      <c r="R118" s="23">
        <f t="shared" si="7"/>
        <v>222</v>
      </c>
      <c r="S118" s="72" t="s">
        <v>731</v>
      </c>
      <c r="T118" s="74"/>
    </row>
    <row r="119" spans="1:20" ht="14.25" x14ac:dyDescent="0.2">
      <c r="A119" t="s">
        <v>253</v>
      </c>
      <c r="B119" t="s">
        <v>254</v>
      </c>
      <c r="C119" s="84" t="s">
        <v>38</v>
      </c>
      <c r="D119" s="22">
        <v>139</v>
      </c>
      <c r="E119" s="22">
        <v>0</v>
      </c>
      <c r="F119" s="22">
        <v>0</v>
      </c>
      <c r="G119" s="22">
        <v>20</v>
      </c>
      <c r="H119" s="23">
        <f t="shared" si="4"/>
        <v>159</v>
      </c>
      <c r="I119" s="22">
        <v>0</v>
      </c>
      <c r="J119" s="23">
        <f t="shared" si="5"/>
        <v>159</v>
      </c>
      <c r="K119" s="72" t="s">
        <v>731</v>
      </c>
      <c r="L119" s="22">
        <v>53</v>
      </c>
      <c r="M119" s="22">
        <v>43</v>
      </c>
      <c r="N119" s="22">
        <v>0</v>
      </c>
      <c r="O119" s="22">
        <v>23</v>
      </c>
      <c r="P119" s="23">
        <f t="shared" si="6"/>
        <v>119</v>
      </c>
      <c r="Q119" s="22">
        <v>0</v>
      </c>
      <c r="R119" s="23">
        <f t="shared" si="7"/>
        <v>119</v>
      </c>
      <c r="S119" s="72" t="s">
        <v>731</v>
      </c>
      <c r="T119" s="74"/>
    </row>
    <row r="120" spans="1:20" ht="14.25" x14ac:dyDescent="0.2">
      <c r="A120" t="s">
        <v>255</v>
      </c>
      <c r="B120" t="s">
        <v>256</v>
      </c>
      <c r="C120" s="84" t="s">
        <v>32</v>
      </c>
      <c r="D120" s="22">
        <v>30</v>
      </c>
      <c r="E120" s="22">
        <v>0</v>
      </c>
      <c r="F120" s="22">
        <v>0</v>
      </c>
      <c r="G120" s="22">
        <v>6</v>
      </c>
      <c r="H120" s="23">
        <f t="shared" si="4"/>
        <v>36</v>
      </c>
      <c r="I120" s="22">
        <v>0</v>
      </c>
      <c r="J120" s="23">
        <f t="shared" si="5"/>
        <v>36</v>
      </c>
      <c r="K120" s="72" t="s">
        <v>731</v>
      </c>
      <c r="L120" s="22">
        <v>18</v>
      </c>
      <c r="M120" s="22">
        <v>0</v>
      </c>
      <c r="N120" s="22">
        <v>0</v>
      </c>
      <c r="O120" s="22">
        <v>1</v>
      </c>
      <c r="P120" s="23">
        <f t="shared" si="6"/>
        <v>19</v>
      </c>
      <c r="Q120" s="22">
        <v>0</v>
      </c>
      <c r="R120" s="23">
        <f t="shared" si="7"/>
        <v>19</v>
      </c>
      <c r="S120" s="72" t="s">
        <v>731</v>
      </c>
      <c r="T120" s="74"/>
    </row>
    <row r="121" spans="1:20" ht="14.25" x14ac:dyDescent="0.2">
      <c r="A121" t="s">
        <v>257</v>
      </c>
      <c r="B121" t="s">
        <v>258</v>
      </c>
      <c r="C121" s="84" t="s">
        <v>38</v>
      </c>
      <c r="D121" s="22">
        <v>22</v>
      </c>
      <c r="E121" s="22">
        <v>0</v>
      </c>
      <c r="F121" s="22">
        <v>0</v>
      </c>
      <c r="G121" s="22">
        <v>11</v>
      </c>
      <c r="H121" s="23">
        <f t="shared" si="4"/>
        <v>33</v>
      </c>
      <c r="I121" s="22">
        <v>0</v>
      </c>
      <c r="J121" s="23">
        <f t="shared" si="5"/>
        <v>33</v>
      </c>
      <c r="K121" s="72" t="s">
        <v>731</v>
      </c>
      <c r="L121" s="22">
        <v>22</v>
      </c>
      <c r="M121" s="22">
        <v>0</v>
      </c>
      <c r="N121" s="22">
        <v>0</v>
      </c>
      <c r="O121" s="22">
        <v>15</v>
      </c>
      <c r="P121" s="23">
        <f t="shared" si="6"/>
        <v>37</v>
      </c>
      <c r="Q121" s="22">
        <v>0</v>
      </c>
      <c r="R121" s="23">
        <f t="shared" si="7"/>
        <v>37</v>
      </c>
      <c r="S121" s="72" t="s">
        <v>731</v>
      </c>
      <c r="T121" s="74"/>
    </row>
    <row r="122" spans="1:20" ht="14.25" x14ac:dyDescent="0.2">
      <c r="A122" t="s">
        <v>259</v>
      </c>
      <c r="B122" t="s">
        <v>260</v>
      </c>
      <c r="C122" s="84" t="s">
        <v>38</v>
      </c>
      <c r="D122" s="22">
        <v>45</v>
      </c>
      <c r="E122" s="22">
        <v>0</v>
      </c>
      <c r="F122" s="22">
        <v>0</v>
      </c>
      <c r="G122" s="22">
        <v>21</v>
      </c>
      <c r="H122" s="23">
        <f t="shared" si="4"/>
        <v>66</v>
      </c>
      <c r="I122" s="22">
        <v>0</v>
      </c>
      <c r="J122" s="23">
        <f t="shared" si="5"/>
        <v>66</v>
      </c>
      <c r="K122" s="72" t="s">
        <v>731</v>
      </c>
      <c r="L122" s="22">
        <v>96</v>
      </c>
      <c r="M122" s="22">
        <v>13</v>
      </c>
      <c r="N122" s="22">
        <v>0</v>
      </c>
      <c r="O122" s="22">
        <v>45</v>
      </c>
      <c r="P122" s="23">
        <f t="shared" si="6"/>
        <v>154</v>
      </c>
      <c r="Q122" s="22">
        <v>26</v>
      </c>
      <c r="R122" s="23">
        <f t="shared" si="7"/>
        <v>180</v>
      </c>
      <c r="S122" s="72" t="s">
        <v>731</v>
      </c>
      <c r="T122" s="74"/>
    </row>
    <row r="123" spans="1:20" ht="14.25" x14ac:dyDescent="0.2">
      <c r="A123" t="s">
        <v>261</v>
      </c>
      <c r="B123" t="s">
        <v>262</v>
      </c>
      <c r="C123" s="84" t="s">
        <v>32</v>
      </c>
      <c r="D123" s="22">
        <v>91</v>
      </c>
      <c r="E123" s="22">
        <v>0</v>
      </c>
      <c r="F123" s="22">
        <v>0</v>
      </c>
      <c r="G123" s="22">
        <v>43</v>
      </c>
      <c r="H123" s="23">
        <f t="shared" si="4"/>
        <v>134</v>
      </c>
      <c r="I123" s="22">
        <v>29</v>
      </c>
      <c r="J123" s="23">
        <f t="shared" si="5"/>
        <v>163</v>
      </c>
      <c r="K123" s="72" t="s">
        <v>731</v>
      </c>
      <c r="L123" s="22">
        <v>76</v>
      </c>
      <c r="M123" s="22">
        <v>0</v>
      </c>
      <c r="N123" s="22">
        <v>0</v>
      </c>
      <c r="O123" s="22">
        <v>83</v>
      </c>
      <c r="P123" s="23">
        <f t="shared" si="6"/>
        <v>159</v>
      </c>
      <c r="Q123" s="22">
        <v>80</v>
      </c>
      <c r="R123" s="23">
        <f t="shared" si="7"/>
        <v>239</v>
      </c>
      <c r="S123" s="72" t="s">
        <v>731</v>
      </c>
      <c r="T123" s="74"/>
    </row>
    <row r="124" spans="1:20" ht="14.25" x14ac:dyDescent="0.2">
      <c r="A124" t="s">
        <v>263</v>
      </c>
      <c r="B124" t="s">
        <v>264</v>
      </c>
      <c r="C124" s="84" t="s">
        <v>32</v>
      </c>
      <c r="D124" s="22">
        <v>5</v>
      </c>
      <c r="E124" s="22">
        <v>0</v>
      </c>
      <c r="F124" s="22">
        <v>0</v>
      </c>
      <c r="G124" s="22">
        <v>0</v>
      </c>
      <c r="H124" s="23">
        <f t="shared" si="4"/>
        <v>5</v>
      </c>
      <c r="I124" s="22">
        <v>0</v>
      </c>
      <c r="J124" s="23">
        <f t="shared" si="5"/>
        <v>5</v>
      </c>
      <c r="K124" s="72" t="s">
        <v>731</v>
      </c>
      <c r="L124" s="22">
        <v>0</v>
      </c>
      <c r="M124" s="22">
        <v>24</v>
      </c>
      <c r="N124" s="22">
        <v>0</v>
      </c>
      <c r="O124" s="22">
        <v>9</v>
      </c>
      <c r="P124" s="23">
        <f t="shared" si="6"/>
        <v>33</v>
      </c>
      <c r="Q124" s="22">
        <v>0</v>
      </c>
      <c r="R124" s="23">
        <f t="shared" si="7"/>
        <v>33</v>
      </c>
      <c r="S124" s="72" t="s">
        <v>731</v>
      </c>
      <c r="T124" s="74"/>
    </row>
    <row r="125" spans="1:20" ht="14.25" x14ac:dyDescent="0.2">
      <c r="A125" t="s">
        <v>265</v>
      </c>
      <c r="B125" t="s">
        <v>266</v>
      </c>
      <c r="C125" s="84" t="s">
        <v>35</v>
      </c>
      <c r="D125" s="22">
        <v>46</v>
      </c>
      <c r="E125" s="22">
        <v>0</v>
      </c>
      <c r="F125" s="22">
        <v>0</v>
      </c>
      <c r="G125" s="22">
        <v>0</v>
      </c>
      <c r="H125" s="23">
        <f t="shared" si="4"/>
        <v>46</v>
      </c>
      <c r="I125" s="22">
        <v>0</v>
      </c>
      <c r="J125" s="23">
        <f t="shared" si="5"/>
        <v>46</v>
      </c>
      <c r="K125" s="72" t="s">
        <v>731</v>
      </c>
      <c r="L125" s="22">
        <v>41</v>
      </c>
      <c r="M125" s="22">
        <v>0</v>
      </c>
      <c r="N125" s="22">
        <v>0</v>
      </c>
      <c r="O125" s="22">
        <v>0</v>
      </c>
      <c r="P125" s="23">
        <f t="shared" si="6"/>
        <v>41</v>
      </c>
      <c r="Q125" s="22">
        <v>2</v>
      </c>
      <c r="R125" s="23">
        <f t="shared" si="7"/>
        <v>43</v>
      </c>
      <c r="S125" s="72" t="s">
        <v>731</v>
      </c>
      <c r="T125" s="74"/>
    </row>
    <row r="126" spans="1:20" ht="14.25" x14ac:dyDescent="0.2">
      <c r="A126" t="s">
        <v>267</v>
      </c>
      <c r="B126" t="s">
        <v>268</v>
      </c>
      <c r="C126" s="84" t="s">
        <v>32</v>
      </c>
      <c r="D126" s="22">
        <v>15</v>
      </c>
      <c r="E126" s="22">
        <v>8</v>
      </c>
      <c r="F126" s="22">
        <v>0</v>
      </c>
      <c r="G126" s="22">
        <v>0</v>
      </c>
      <c r="H126" s="23">
        <f t="shared" si="4"/>
        <v>23</v>
      </c>
      <c r="I126" s="22">
        <v>73</v>
      </c>
      <c r="J126" s="23">
        <f t="shared" si="5"/>
        <v>96</v>
      </c>
      <c r="K126" s="72" t="s">
        <v>731</v>
      </c>
      <c r="L126" s="22">
        <v>66</v>
      </c>
      <c r="M126" s="22">
        <v>115</v>
      </c>
      <c r="N126" s="22">
        <v>0</v>
      </c>
      <c r="O126" s="22">
        <v>45</v>
      </c>
      <c r="P126" s="23">
        <f t="shared" si="6"/>
        <v>226</v>
      </c>
      <c r="Q126" s="22">
        <v>3</v>
      </c>
      <c r="R126" s="23">
        <f t="shared" si="7"/>
        <v>229</v>
      </c>
      <c r="S126" s="72" t="s">
        <v>731</v>
      </c>
      <c r="T126" s="74"/>
    </row>
    <row r="127" spans="1:20" ht="14.25" x14ac:dyDescent="0.2">
      <c r="A127" t="s">
        <v>269</v>
      </c>
      <c r="B127" t="s">
        <v>270</v>
      </c>
      <c r="C127" s="84" t="s">
        <v>58</v>
      </c>
      <c r="D127" s="22">
        <v>14</v>
      </c>
      <c r="E127" s="22">
        <v>0</v>
      </c>
      <c r="F127" s="22">
        <v>0</v>
      </c>
      <c r="G127" s="22">
        <v>0</v>
      </c>
      <c r="H127" s="23">
        <f t="shared" si="4"/>
        <v>14</v>
      </c>
      <c r="I127" s="22">
        <v>0</v>
      </c>
      <c r="J127" s="23">
        <f t="shared" si="5"/>
        <v>14</v>
      </c>
      <c r="K127" s="72" t="s">
        <v>731</v>
      </c>
      <c r="L127" s="22">
        <v>61</v>
      </c>
      <c r="M127" s="22">
        <v>60</v>
      </c>
      <c r="N127" s="22">
        <v>0</v>
      </c>
      <c r="O127" s="22">
        <v>42</v>
      </c>
      <c r="P127" s="23">
        <f t="shared" si="6"/>
        <v>163</v>
      </c>
      <c r="Q127" s="22">
        <v>35</v>
      </c>
      <c r="R127" s="23">
        <f t="shared" si="7"/>
        <v>198</v>
      </c>
      <c r="S127" s="72" t="s">
        <v>731</v>
      </c>
      <c r="T127" s="74"/>
    </row>
    <row r="128" spans="1:20" ht="14.25" x14ac:dyDescent="0.2">
      <c r="A128" t="s">
        <v>273</v>
      </c>
      <c r="B128" t="s">
        <v>274</v>
      </c>
      <c r="C128" s="84" t="s">
        <v>38</v>
      </c>
      <c r="D128" s="22">
        <v>66</v>
      </c>
      <c r="E128" s="22">
        <v>0</v>
      </c>
      <c r="F128" s="22">
        <v>0</v>
      </c>
      <c r="G128" s="22">
        <v>22</v>
      </c>
      <c r="H128" s="23">
        <f t="shared" si="4"/>
        <v>88</v>
      </c>
      <c r="I128" s="22">
        <v>0</v>
      </c>
      <c r="J128" s="23">
        <f t="shared" si="5"/>
        <v>88</v>
      </c>
      <c r="K128" s="72" t="s">
        <v>731</v>
      </c>
      <c r="L128" s="22">
        <v>63</v>
      </c>
      <c r="M128" s="22">
        <v>29</v>
      </c>
      <c r="N128" s="22">
        <v>0</v>
      </c>
      <c r="O128" s="22">
        <v>14</v>
      </c>
      <c r="P128" s="23">
        <f t="shared" si="6"/>
        <v>106</v>
      </c>
      <c r="Q128" s="22">
        <v>48</v>
      </c>
      <c r="R128" s="23">
        <f t="shared" si="7"/>
        <v>154</v>
      </c>
      <c r="S128" s="72" t="s">
        <v>731</v>
      </c>
      <c r="T128" s="74"/>
    </row>
    <row r="129" spans="1:20" ht="14.25" x14ac:dyDescent="0.2">
      <c r="A129" t="s">
        <v>275</v>
      </c>
      <c r="B129" t="s">
        <v>276</v>
      </c>
      <c r="C129" s="84" t="s">
        <v>32</v>
      </c>
      <c r="D129" s="22">
        <v>95</v>
      </c>
      <c r="E129" s="22">
        <v>2</v>
      </c>
      <c r="F129" s="22">
        <v>0</v>
      </c>
      <c r="G129" s="22">
        <v>4</v>
      </c>
      <c r="H129" s="23">
        <f t="shared" si="4"/>
        <v>101</v>
      </c>
      <c r="I129" s="22">
        <v>54</v>
      </c>
      <c r="J129" s="23">
        <f t="shared" si="5"/>
        <v>155</v>
      </c>
      <c r="K129" s="72" t="s">
        <v>731</v>
      </c>
      <c r="L129" s="22">
        <v>82</v>
      </c>
      <c r="M129" s="22">
        <v>2</v>
      </c>
      <c r="N129" s="22">
        <v>0</v>
      </c>
      <c r="O129" s="22">
        <v>5</v>
      </c>
      <c r="P129" s="23">
        <f t="shared" si="6"/>
        <v>89</v>
      </c>
      <c r="Q129" s="22">
        <v>54</v>
      </c>
      <c r="R129" s="23">
        <f t="shared" si="7"/>
        <v>143</v>
      </c>
      <c r="S129" s="72" t="s">
        <v>731</v>
      </c>
      <c r="T129" s="74"/>
    </row>
    <row r="130" spans="1:20" ht="14.25" x14ac:dyDescent="0.2">
      <c r="A130" t="s">
        <v>277</v>
      </c>
      <c r="B130" t="s">
        <v>278</v>
      </c>
      <c r="C130" s="84" t="s">
        <v>51</v>
      </c>
      <c r="D130" s="22">
        <v>214</v>
      </c>
      <c r="E130" s="22">
        <v>5</v>
      </c>
      <c r="F130" s="22">
        <v>0</v>
      </c>
      <c r="G130" s="22">
        <v>4</v>
      </c>
      <c r="H130" s="23">
        <f t="shared" si="4"/>
        <v>223</v>
      </c>
      <c r="I130" s="22">
        <v>0</v>
      </c>
      <c r="J130" s="23">
        <f t="shared" si="5"/>
        <v>223</v>
      </c>
      <c r="K130" s="72" t="s">
        <v>731</v>
      </c>
      <c r="L130" s="22">
        <v>319</v>
      </c>
      <c r="M130" s="22">
        <v>5</v>
      </c>
      <c r="N130" s="22">
        <v>0</v>
      </c>
      <c r="O130" s="22">
        <v>0</v>
      </c>
      <c r="P130" s="23">
        <f t="shared" si="6"/>
        <v>324</v>
      </c>
      <c r="Q130" s="22">
        <v>0</v>
      </c>
      <c r="R130" s="23">
        <f t="shared" si="7"/>
        <v>324</v>
      </c>
      <c r="S130" s="72" t="s">
        <v>731</v>
      </c>
      <c r="T130" s="74"/>
    </row>
    <row r="131" spans="1:20" ht="14.25" x14ac:dyDescent="0.2">
      <c r="A131" t="s">
        <v>279</v>
      </c>
      <c r="B131" t="s">
        <v>280</v>
      </c>
      <c r="C131" s="84" t="s">
        <v>51</v>
      </c>
      <c r="D131" s="22">
        <v>43</v>
      </c>
      <c r="E131" s="22">
        <v>48</v>
      </c>
      <c r="F131" s="22">
        <v>0</v>
      </c>
      <c r="G131" s="22">
        <v>0</v>
      </c>
      <c r="H131" s="23">
        <f t="shared" si="4"/>
        <v>91</v>
      </c>
      <c r="I131" s="22">
        <v>0</v>
      </c>
      <c r="J131" s="23">
        <f t="shared" si="5"/>
        <v>91</v>
      </c>
      <c r="K131" s="72" t="s">
        <v>731</v>
      </c>
      <c r="L131" s="22">
        <v>50</v>
      </c>
      <c r="M131" s="22">
        <v>18</v>
      </c>
      <c r="N131" s="22">
        <v>0</v>
      </c>
      <c r="O131" s="22">
        <v>6</v>
      </c>
      <c r="P131" s="23">
        <f t="shared" si="6"/>
        <v>74</v>
      </c>
      <c r="Q131" s="22">
        <v>28</v>
      </c>
      <c r="R131" s="23">
        <f t="shared" si="7"/>
        <v>102</v>
      </c>
      <c r="S131" s="72" t="s">
        <v>731</v>
      </c>
      <c r="T131" s="74"/>
    </row>
    <row r="132" spans="1:20" ht="14.25" x14ac:dyDescent="0.2">
      <c r="A132" t="s">
        <v>281</v>
      </c>
      <c r="B132" t="s">
        <v>282</v>
      </c>
      <c r="C132" s="84" t="s">
        <v>35</v>
      </c>
      <c r="D132" s="22">
        <v>128</v>
      </c>
      <c r="E132" s="22">
        <v>0</v>
      </c>
      <c r="F132" s="22">
        <v>0</v>
      </c>
      <c r="G132" s="22">
        <v>6</v>
      </c>
      <c r="H132" s="23">
        <f t="shared" si="4"/>
        <v>134</v>
      </c>
      <c r="I132" s="22">
        <v>0</v>
      </c>
      <c r="J132" s="23">
        <f t="shared" si="5"/>
        <v>134</v>
      </c>
      <c r="K132" s="72" t="s">
        <v>731</v>
      </c>
      <c r="L132" s="22">
        <v>320</v>
      </c>
      <c r="M132" s="22">
        <v>30</v>
      </c>
      <c r="N132" s="22">
        <v>0</v>
      </c>
      <c r="O132" s="22">
        <v>45</v>
      </c>
      <c r="P132" s="23">
        <f t="shared" si="6"/>
        <v>395</v>
      </c>
      <c r="Q132" s="22">
        <v>0</v>
      </c>
      <c r="R132" s="23">
        <f t="shared" si="7"/>
        <v>395</v>
      </c>
      <c r="S132" s="72" t="s">
        <v>731</v>
      </c>
      <c r="T132" s="74"/>
    </row>
    <row r="133" spans="1:20" ht="14.25" x14ac:dyDescent="0.2">
      <c r="A133" t="s">
        <v>283</v>
      </c>
      <c r="B133" t="s">
        <v>284</v>
      </c>
      <c r="C133" s="84" t="s">
        <v>35</v>
      </c>
      <c r="D133" s="22">
        <v>55</v>
      </c>
      <c r="E133" s="22">
        <v>20</v>
      </c>
      <c r="F133" s="22">
        <v>0</v>
      </c>
      <c r="G133" s="22">
        <v>4</v>
      </c>
      <c r="H133" s="23">
        <f t="shared" si="4"/>
        <v>79</v>
      </c>
      <c r="I133" s="22">
        <v>88</v>
      </c>
      <c r="J133" s="23">
        <f t="shared" si="5"/>
        <v>167</v>
      </c>
      <c r="K133" s="72" t="s">
        <v>731</v>
      </c>
      <c r="L133" s="22">
        <v>108</v>
      </c>
      <c r="M133" s="22">
        <v>0</v>
      </c>
      <c r="N133" s="22">
        <v>0</v>
      </c>
      <c r="O133" s="22">
        <v>14</v>
      </c>
      <c r="P133" s="23">
        <f t="shared" si="6"/>
        <v>122</v>
      </c>
      <c r="Q133" s="22">
        <v>90</v>
      </c>
      <c r="R133" s="23">
        <f t="shared" si="7"/>
        <v>212</v>
      </c>
      <c r="S133" s="72" t="s">
        <v>731</v>
      </c>
      <c r="T133" s="74"/>
    </row>
    <row r="134" spans="1:20" ht="14.25" x14ac:dyDescent="0.2">
      <c r="A134" t="s">
        <v>285</v>
      </c>
      <c r="B134" t="s">
        <v>286</v>
      </c>
      <c r="C134" s="84" t="s">
        <v>51</v>
      </c>
      <c r="D134" s="22">
        <v>121</v>
      </c>
      <c r="E134" s="22">
        <v>1</v>
      </c>
      <c r="F134" s="22">
        <v>0</v>
      </c>
      <c r="G134" s="22">
        <v>2</v>
      </c>
      <c r="H134" s="23">
        <f t="shared" si="4"/>
        <v>124</v>
      </c>
      <c r="I134" s="22">
        <v>127</v>
      </c>
      <c r="J134" s="23">
        <f t="shared" si="5"/>
        <v>251</v>
      </c>
      <c r="K134" s="72" t="s">
        <v>731</v>
      </c>
      <c r="L134" s="22">
        <v>250</v>
      </c>
      <c r="M134" s="22">
        <v>1</v>
      </c>
      <c r="N134" s="22">
        <v>0</v>
      </c>
      <c r="O134" s="22">
        <v>47</v>
      </c>
      <c r="P134" s="23">
        <f t="shared" si="6"/>
        <v>298</v>
      </c>
      <c r="Q134" s="22">
        <v>41</v>
      </c>
      <c r="R134" s="23">
        <f t="shared" si="7"/>
        <v>339</v>
      </c>
      <c r="S134" s="72" t="s">
        <v>731</v>
      </c>
      <c r="T134" s="74"/>
    </row>
    <row r="135" spans="1:20" ht="14.25" x14ac:dyDescent="0.2">
      <c r="A135" t="s">
        <v>287</v>
      </c>
      <c r="B135" t="s">
        <v>288</v>
      </c>
      <c r="C135" s="84" t="s">
        <v>38</v>
      </c>
      <c r="D135" s="22">
        <v>231</v>
      </c>
      <c r="E135" s="22">
        <v>0</v>
      </c>
      <c r="F135" s="22">
        <v>0</v>
      </c>
      <c r="G135" s="22">
        <v>8</v>
      </c>
      <c r="H135" s="23">
        <f t="shared" si="4"/>
        <v>239</v>
      </c>
      <c r="I135" s="22">
        <v>0</v>
      </c>
      <c r="J135" s="23">
        <f t="shared" si="5"/>
        <v>239</v>
      </c>
      <c r="K135" s="72" t="s">
        <v>731</v>
      </c>
      <c r="L135" s="22">
        <v>300</v>
      </c>
      <c r="M135" s="22">
        <v>0</v>
      </c>
      <c r="N135" s="22">
        <v>0</v>
      </c>
      <c r="O135" s="22">
        <v>15</v>
      </c>
      <c r="P135" s="23">
        <f t="shared" si="6"/>
        <v>315</v>
      </c>
      <c r="Q135" s="22">
        <v>28</v>
      </c>
      <c r="R135" s="23">
        <f t="shared" si="7"/>
        <v>343</v>
      </c>
      <c r="S135" s="72" t="s">
        <v>731</v>
      </c>
      <c r="T135" s="74"/>
    </row>
    <row r="136" spans="1:20" ht="14.25" x14ac:dyDescent="0.2">
      <c r="A136" t="s">
        <v>289</v>
      </c>
      <c r="B136" t="s">
        <v>290</v>
      </c>
      <c r="C136" s="84" t="s">
        <v>32</v>
      </c>
      <c r="D136" s="22">
        <v>9</v>
      </c>
      <c r="E136" s="22">
        <v>0</v>
      </c>
      <c r="F136" s="22">
        <v>0</v>
      </c>
      <c r="G136" s="22">
        <v>0</v>
      </c>
      <c r="H136" s="23">
        <f t="shared" si="4"/>
        <v>9</v>
      </c>
      <c r="I136" s="22">
        <v>0</v>
      </c>
      <c r="J136" s="23">
        <f t="shared" si="5"/>
        <v>9</v>
      </c>
      <c r="K136" s="72" t="s">
        <v>731</v>
      </c>
      <c r="L136" s="22">
        <v>56</v>
      </c>
      <c r="M136" s="22">
        <v>0</v>
      </c>
      <c r="N136" s="22">
        <v>0</v>
      </c>
      <c r="O136" s="22">
        <v>12</v>
      </c>
      <c r="P136" s="23">
        <f t="shared" si="6"/>
        <v>68</v>
      </c>
      <c r="Q136" s="22">
        <v>29</v>
      </c>
      <c r="R136" s="23">
        <f t="shared" si="7"/>
        <v>97</v>
      </c>
      <c r="S136" s="72" t="s">
        <v>731</v>
      </c>
      <c r="T136" s="74"/>
    </row>
    <row r="137" spans="1:20" ht="14.25" x14ac:dyDescent="0.2">
      <c r="A137" t="s">
        <v>291</v>
      </c>
      <c r="B137" s="11" t="s">
        <v>292</v>
      </c>
      <c r="C137" s="84" t="s">
        <v>38</v>
      </c>
      <c r="D137" s="22">
        <v>46</v>
      </c>
      <c r="E137" s="22">
        <v>0</v>
      </c>
      <c r="F137" s="22">
        <v>0</v>
      </c>
      <c r="G137" s="22">
        <v>5</v>
      </c>
      <c r="H137" s="23">
        <f t="shared" si="4"/>
        <v>51</v>
      </c>
      <c r="I137" s="22">
        <v>0</v>
      </c>
      <c r="J137" s="23">
        <f t="shared" si="5"/>
        <v>51</v>
      </c>
      <c r="K137" s="72" t="s">
        <v>731</v>
      </c>
      <c r="L137" s="22">
        <v>3</v>
      </c>
      <c r="M137" s="22">
        <v>0</v>
      </c>
      <c r="N137" s="22">
        <v>0</v>
      </c>
      <c r="O137" s="22">
        <v>8</v>
      </c>
      <c r="P137" s="23">
        <f t="shared" si="6"/>
        <v>11</v>
      </c>
      <c r="Q137" s="22">
        <v>25</v>
      </c>
      <c r="R137" s="23">
        <f t="shared" si="7"/>
        <v>36</v>
      </c>
      <c r="S137" s="72" t="s">
        <v>731</v>
      </c>
      <c r="T137" s="74"/>
    </row>
    <row r="138" spans="1:20" ht="14.25" x14ac:dyDescent="0.2">
      <c r="A138" t="s">
        <v>293</v>
      </c>
      <c r="B138" t="s">
        <v>294</v>
      </c>
      <c r="C138" s="84" t="s">
        <v>38</v>
      </c>
      <c r="D138" s="22">
        <v>33</v>
      </c>
      <c r="E138" s="22">
        <v>0</v>
      </c>
      <c r="F138" s="22">
        <v>0</v>
      </c>
      <c r="G138" s="22">
        <v>8</v>
      </c>
      <c r="H138" s="23">
        <f t="shared" si="4"/>
        <v>41</v>
      </c>
      <c r="I138" s="22">
        <v>0</v>
      </c>
      <c r="J138" s="23">
        <f t="shared" si="5"/>
        <v>41</v>
      </c>
      <c r="K138" s="72" t="s">
        <v>731</v>
      </c>
      <c r="L138" s="22">
        <v>26</v>
      </c>
      <c r="M138" s="22">
        <v>0</v>
      </c>
      <c r="N138" s="22">
        <v>0</v>
      </c>
      <c r="O138" s="22">
        <v>13</v>
      </c>
      <c r="P138" s="23">
        <f t="shared" si="6"/>
        <v>39</v>
      </c>
      <c r="Q138" s="22">
        <v>0</v>
      </c>
      <c r="R138" s="23">
        <f t="shared" si="7"/>
        <v>39</v>
      </c>
      <c r="S138" s="72" t="s">
        <v>731</v>
      </c>
      <c r="T138" s="74"/>
    </row>
    <row r="139" spans="1:20" ht="14.25" x14ac:dyDescent="0.2">
      <c r="A139" t="s">
        <v>295</v>
      </c>
      <c r="B139" t="s">
        <v>296</v>
      </c>
      <c r="C139" s="84" t="s">
        <v>35</v>
      </c>
      <c r="D139" s="22">
        <v>528</v>
      </c>
      <c r="E139" s="22">
        <v>242</v>
      </c>
      <c r="F139" s="22">
        <v>0</v>
      </c>
      <c r="G139" s="22">
        <v>56</v>
      </c>
      <c r="H139" s="23">
        <f t="shared" ref="H139:H202" si="8">SUM(D139:G139)</f>
        <v>826</v>
      </c>
      <c r="I139" s="22">
        <v>109</v>
      </c>
      <c r="J139" s="23">
        <f t="shared" ref="J139:J202" si="9">SUM(H139:I139)</f>
        <v>935</v>
      </c>
      <c r="K139" s="72" t="s">
        <v>731</v>
      </c>
      <c r="L139" s="22">
        <v>516</v>
      </c>
      <c r="M139" s="22">
        <v>64</v>
      </c>
      <c r="N139" s="22">
        <v>0</v>
      </c>
      <c r="O139" s="22">
        <v>108</v>
      </c>
      <c r="P139" s="23">
        <f t="shared" ref="P139:P202" si="10">SUM(L139:O139)</f>
        <v>688</v>
      </c>
      <c r="Q139" s="22">
        <v>131</v>
      </c>
      <c r="R139" s="23">
        <f t="shared" ref="R139:R202" si="11">SUM(P139:Q139)</f>
        <v>819</v>
      </c>
      <c r="S139" s="72" t="s">
        <v>731</v>
      </c>
      <c r="T139" s="74"/>
    </row>
    <row r="140" spans="1:20" ht="14.25" x14ac:dyDescent="0.2">
      <c r="A140" t="s">
        <v>297</v>
      </c>
      <c r="B140" t="s">
        <v>298</v>
      </c>
      <c r="C140" s="84" t="s">
        <v>38</v>
      </c>
      <c r="D140" s="22">
        <v>111</v>
      </c>
      <c r="E140" s="22">
        <v>0</v>
      </c>
      <c r="F140" s="22">
        <v>0</v>
      </c>
      <c r="G140" s="22">
        <v>2</v>
      </c>
      <c r="H140" s="23">
        <f t="shared" si="8"/>
        <v>113</v>
      </c>
      <c r="I140" s="22">
        <v>0</v>
      </c>
      <c r="J140" s="23">
        <f t="shared" si="9"/>
        <v>113</v>
      </c>
      <c r="K140" s="72" t="s">
        <v>731</v>
      </c>
      <c r="L140" s="22">
        <v>100</v>
      </c>
      <c r="M140" s="22">
        <v>0</v>
      </c>
      <c r="N140" s="22">
        <v>0</v>
      </c>
      <c r="O140" s="22">
        <v>35</v>
      </c>
      <c r="P140" s="23">
        <f t="shared" si="10"/>
        <v>135</v>
      </c>
      <c r="Q140" s="22">
        <v>0</v>
      </c>
      <c r="R140" s="23">
        <f t="shared" si="11"/>
        <v>135</v>
      </c>
      <c r="S140" s="72" t="s">
        <v>731</v>
      </c>
      <c r="T140" s="74"/>
    </row>
    <row r="141" spans="1:20" ht="14.25" x14ac:dyDescent="0.2">
      <c r="A141" t="s">
        <v>299</v>
      </c>
      <c r="B141" t="s">
        <v>300</v>
      </c>
      <c r="C141" s="84" t="s">
        <v>32</v>
      </c>
      <c r="D141" s="22">
        <v>51</v>
      </c>
      <c r="E141" s="22">
        <v>0</v>
      </c>
      <c r="F141" s="22">
        <v>0</v>
      </c>
      <c r="G141" s="22">
        <v>35</v>
      </c>
      <c r="H141" s="23">
        <f t="shared" si="8"/>
        <v>86</v>
      </c>
      <c r="I141" s="22">
        <v>0</v>
      </c>
      <c r="J141" s="23">
        <f t="shared" si="9"/>
        <v>86</v>
      </c>
      <c r="K141" s="72" t="s">
        <v>731</v>
      </c>
      <c r="L141" s="22">
        <v>207</v>
      </c>
      <c r="M141" s="22">
        <v>0</v>
      </c>
      <c r="N141" s="22">
        <v>0</v>
      </c>
      <c r="O141" s="22">
        <v>42</v>
      </c>
      <c r="P141" s="23">
        <f t="shared" si="10"/>
        <v>249</v>
      </c>
      <c r="Q141" s="22">
        <v>0</v>
      </c>
      <c r="R141" s="23">
        <f t="shared" si="11"/>
        <v>249</v>
      </c>
      <c r="S141" s="72" t="s">
        <v>731</v>
      </c>
      <c r="T141" s="74"/>
    </row>
    <row r="142" spans="1:20" ht="14.25" x14ac:dyDescent="0.2">
      <c r="A142" t="s">
        <v>301</v>
      </c>
      <c r="B142" s="11" t="s">
        <v>302</v>
      </c>
      <c r="C142" s="27" t="s">
        <v>32</v>
      </c>
      <c r="D142" s="22">
        <v>42</v>
      </c>
      <c r="E142" s="22">
        <v>0</v>
      </c>
      <c r="F142" s="22">
        <v>0</v>
      </c>
      <c r="G142" s="22">
        <v>2</v>
      </c>
      <c r="H142" s="23">
        <f t="shared" si="8"/>
        <v>44</v>
      </c>
      <c r="I142" s="22">
        <v>0</v>
      </c>
      <c r="J142" s="23">
        <f t="shared" si="9"/>
        <v>44</v>
      </c>
      <c r="K142" s="72" t="s">
        <v>731</v>
      </c>
      <c r="L142" s="22">
        <v>0</v>
      </c>
      <c r="M142" s="22">
        <v>0</v>
      </c>
      <c r="N142" s="22">
        <v>0</v>
      </c>
      <c r="O142" s="22">
        <v>1</v>
      </c>
      <c r="P142" s="23">
        <f t="shared" si="10"/>
        <v>1</v>
      </c>
      <c r="Q142" s="22">
        <v>0</v>
      </c>
      <c r="R142" s="23">
        <f t="shared" si="11"/>
        <v>1</v>
      </c>
      <c r="S142" s="72" t="s">
        <v>731</v>
      </c>
      <c r="T142" s="74"/>
    </row>
    <row r="143" spans="1:20" ht="14.25" x14ac:dyDescent="0.2">
      <c r="A143" t="s">
        <v>303</v>
      </c>
      <c r="B143" t="s">
        <v>304</v>
      </c>
      <c r="C143" s="84" t="s">
        <v>38</v>
      </c>
      <c r="D143" s="22">
        <v>19</v>
      </c>
      <c r="E143" s="22">
        <v>0</v>
      </c>
      <c r="F143" s="22">
        <v>0</v>
      </c>
      <c r="G143" s="22">
        <v>0</v>
      </c>
      <c r="H143" s="23">
        <f t="shared" si="8"/>
        <v>19</v>
      </c>
      <c r="I143" s="22">
        <v>0</v>
      </c>
      <c r="J143" s="23">
        <f t="shared" si="9"/>
        <v>19</v>
      </c>
      <c r="K143" s="72" t="s">
        <v>731</v>
      </c>
      <c r="L143" s="22">
        <v>69</v>
      </c>
      <c r="M143" s="22">
        <v>0</v>
      </c>
      <c r="N143" s="22">
        <v>0</v>
      </c>
      <c r="O143" s="22">
        <v>18</v>
      </c>
      <c r="P143" s="23">
        <f t="shared" si="10"/>
        <v>87</v>
      </c>
      <c r="Q143" s="22">
        <v>0</v>
      </c>
      <c r="R143" s="23">
        <f t="shared" si="11"/>
        <v>87</v>
      </c>
      <c r="S143" s="72" t="s">
        <v>731</v>
      </c>
      <c r="T143" s="74"/>
    </row>
    <row r="144" spans="1:20" ht="14.25" x14ac:dyDescent="0.2">
      <c r="A144" t="s">
        <v>305</v>
      </c>
      <c r="B144" t="s">
        <v>306</v>
      </c>
      <c r="C144" s="84" t="s">
        <v>35</v>
      </c>
      <c r="D144" s="22">
        <v>264</v>
      </c>
      <c r="E144" s="22">
        <v>31</v>
      </c>
      <c r="F144" s="22">
        <v>0</v>
      </c>
      <c r="G144" s="22">
        <v>91</v>
      </c>
      <c r="H144" s="23">
        <f t="shared" si="8"/>
        <v>386</v>
      </c>
      <c r="I144" s="22">
        <v>570</v>
      </c>
      <c r="J144" s="23">
        <f t="shared" si="9"/>
        <v>956</v>
      </c>
      <c r="K144" s="72" t="s">
        <v>731</v>
      </c>
      <c r="L144" s="22">
        <v>249</v>
      </c>
      <c r="M144" s="22">
        <v>31</v>
      </c>
      <c r="N144" s="22">
        <v>0</v>
      </c>
      <c r="O144" s="22">
        <v>61</v>
      </c>
      <c r="P144" s="23">
        <f t="shared" si="10"/>
        <v>341</v>
      </c>
      <c r="Q144" s="22">
        <v>416</v>
      </c>
      <c r="R144" s="23">
        <f t="shared" si="11"/>
        <v>757</v>
      </c>
      <c r="S144" s="72" t="s">
        <v>731</v>
      </c>
      <c r="T144" s="74"/>
    </row>
    <row r="145" spans="1:20" ht="14.25" x14ac:dyDescent="0.2">
      <c r="A145" t="s">
        <v>307</v>
      </c>
      <c r="B145" t="s">
        <v>308</v>
      </c>
      <c r="C145" s="84" t="s">
        <v>38</v>
      </c>
      <c r="D145" s="22">
        <v>94</v>
      </c>
      <c r="E145" s="22">
        <v>0</v>
      </c>
      <c r="F145" s="22">
        <v>0</v>
      </c>
      <c r="G145" s="22">
        <v>11</v>
      </c>
      <c r="H145" s="23">
        <f t="shared" si="8"/>
        <v>105</v>
      </c>
      <c r="I145" s="22">
        <v>64</v>
      </c>
      <c r="J145" s="23">
        <f t="shared" si="9"/>
        <v>169</v>
      </c>
      <c r="K145" s="72" t="s">
        <v>731</v>
      </c>
      <c r="L145" s="22">
        <v>6</v>
      </c>
      <c r="M145" s="22">
        <v>0</v>
      </c>
      <c r="N145" s="22">
        <v>0</v>
      </c>
      <c r="O145" s="22">
        <v>1</v>
      </c>
      <c r="P145" s="23">
        <f t="shared" si="10"/>
        <v>7</v>
      </c>
      <c r="Q145" s="22">
        <v>87</v>
      </c>
      <c r="R145" s="23">
        <f t="shared" si="11"/>
        <v>94</v>
      </c>
      <c r="S145" s="72" t="s">
        <v>731</v>
      </c>
      <c r="T145" s="74"/>
    </row>
    <row r="146" spans="1:20" ht="14.25" x14ac:dyDescent="0.2">
      <c r="A146" t="s">
        <v>309</v>
      </c>
      <c r="B146" t="s">
        <v>310</v>
      </c>
      <c r="C146" s="84" t="s">
        <v>32</v>
      </c>
      <c r="D146" s="22">
        <v>109</v>
      </c>
      <c r="E146" s="22">
        <v>0</v>
      </c>
      <c r="F146" s="22">
        <v>0</v>
      </c>
      <c r="G146" s="22">
        <v>21</v>
      </c>
      <c r="H146" s="23">
        <f t="shared" si="8"/>
        <v>130</v>
      </c>
      <c r="I146" s="22">
        <v>0</v>
      </c>
      <c r="J146" s="23">
        <f t="shared" si="9"/>
        <v>130</v>
      </c>
      <c r="K146" s="72" t="s">
        <v>731</v>
      </c>
      <c r="L146" s="22">
        <v>90</v>
      </c>
      <c r="M146" s="22">
        <v>8</v>
      </c>
      <c r="N146" s="22">
        <v>0</v>
      </c>
      <c r="O146" s="22">
        <v>66</v>
      </c>
      <c r="P146" s="23">
        <f t="shared" si="10"/>
        <v>164</v>
      </c>
      <c r="Q146" s="22">
        <v>51</v>
      </c>
      <c r="R146" s="23">
        <f t="shared" si="11"/>
        <v>215</v>
      </c>
      <c r="S146" s="72" t="s">
        <v>731</v>
      </c>
      <c r="T146" s="74"/>
    </row>
    <row r="147" spans="1:20" ht="14.25" x14ac:dyDescent="0.2">
      <c r="A147" t="s">
        <v>311</v>
      </c>
      <c r="B147" t="s">
        <v>312</v>
      </c>
      <c r="C147" s="84" t="s">
        <v>38</v>
      </c>
      <c r="D147" s="22">
        <v>4</v>
      </c>
      <c r="E147" s="22">
        <v>0</v>
      </c>
      <c r="F147" s="22">
        <v>0</v>
      </c>
      <c r="G147" s="22">
        <v>0</v>
      </c>
      <c r="H147" s="23">
        <f t="shared" si="8"/>
        <v>4</v>
      </c>
      <c r="I147" s="22">
        <v>0</v>
      </c>
      <c r="J147" s="23">
        <f t="shared" si="9"/>
        <v>4</v>
      </c>
      <c r="K147" s="72" t="s">
        <v>731</v>
      </c>
      <c r="L147" s="22">
        <v>4</v>
      </c>
      <c r="M147" s="22">
        <v>0</v>
      </c>
      <c r="N147" s="22">
        <v>0</v>
      </c>
      <c r="O147" s="22">
        <v>0</v>
      </c>
      <c r="P147" s="23">
        <f t="shared" si="10"/>
        <v>4</v>
      </c>
      <c r="Q147" s="22">
        <v>0</v>
      </c>
      <c r="R147" s="23">
        <f t="shared" si="11"/>
        <v>4</v>
      </c>
      <c r="S147" s="72" t="s">
        <v>731</v>
      </c>
      <c r="T147" s="74"/>
    </row>
    <row r="148" spans="1:20" ht="14.25" x14ac:dyDescent="0.2">
      <c r="A148" t="s">
        <v>313</v>
      </c>
      <c r="B148" t="s">
        <v>314</v>
      </c>
      <c r="C148" s="84" t="s">
        <v>58</v>
      </c>
      <c r="D148" s="22">
        <v>47</v>
      </c>
      <c r="E148" s="22">
        <v>12</v>
      </c>
      <c r="F148" s="22">
        <v>0</v>
      </c>
      <c r="G148" s="22">
        <v>19</v>
      </c>
      <c r="H148" s="23">
        <f t="shared" si="8"/>
        <v>78</v>
      </c>
      <c r="I148" s="22">
        <v>0</v>
      </c>
      <c r="J148" s="23">
        <f t="shared" si="9"/>
        <v>78</v>
      </c>
      <c r="K148" s="72" t="s">
        <v>731</v>
      </c>
      <c r="L148" s="22">
        <v>134</v>
      </c>
      <c r="M148" s="22">
        <v>27</v>
      </c>
      <c r="N148" s="22">
        <v>0</v>
      </c>
      <c r="O148" s="22">
        <v>59</v>
      </c>
      <c r="P148" s="23">
        <f t="shared" si="10"/>
        <v>220</v>
      </c>
      <c r="Q148" s="22">
        <v>50</v>
      </c>
      <c r="R148" s="23">
        <f t="shared" si="11"/>
        <v>270</v>
      </c>
      <c r="S148" s="72" t="s">
        <v>731</v>
      </c>
      <c r="T148" s="74"/>
    </row>
    <row r="149" spans="1:20" ht="14.25" x14ac:dyDescent="0.2">
      <c r="A149" t="s">
        <v>315</v>
      </c>
      <c r="B149" t="s">
        <v>316</v>
      </c>
      <c r="C149" s="84" t="s">
        <v>58</v>
      </c>
      <c r="D149" s="22">
        <v>40</v>
      </c>
      <c r="E149" s="22">
        <v>0</v>
      </c>
      <c r="F149" s="22">
        <v>0</v>
      </c>
      <c r="G149" s="22">
        <v>9</v>
      </c>
      <c r="H149" s="23">
        <f t="shared" si="8"/>
        <v>49</v>
      </c>
      <c r="I149" s="22">
        <v>0</v>
      </c>
      <c r="J149" s="23">
        <f t="shared" si="9"/>
        <v>49</v>
      </c>
      <c r="K149" s="72" t="s">
        <v>731</v>
      </c>
      <c r="L149" s="22">
        <v>28</v>
      </c>
      <c r="M149" s="22">
        <v>0</v>
      </c>
      <c r="N149" s="22">
        <v>0</v>
      </c>
      <c r="O149" s="22">
        <v>9</v>
      </c>
      <c r="P149" s="23">
        <f t="shared" si="10"/>
        <v>37</v>
      </c>
      <c r="Q149" s="22">
        <v>66</v>
      </c>
      <c r="R149" s="23">
        <f t="shared" si="11"/>
        <v>103</v>
      </c>
      <c r="S149" s="72" t="s">
        <v>731</v>
      </c>
      <c r="T149" s="74"/>
    </row>
    <row r="150" spans="1:20" ht="14.25" x14ac:dyDescent="0.2">
      <c r="A150" t="s">
        <v>317</v>
      </c>
      <c r="B150" t="s">
        <v>318</v>
      </c>
      <c r="C150" s="84" t="s">
        <v>32</v>
      </c>
      <c r="D150" s="22">
        <v>97</v>
      </c>
      <c r="E150" s="22">
        <v>5</v>
      </c>
      <c r="F150" s="22">
        <v>0</v>
      </c>
      <c r="G150" s="22">
        <v>22</v>
      </c>
      <c r="H150" s="23">
        <f t="shared" si="8"/>
        <v>124</v>
      </c>
      <c r="I150" s="22">
        <v>0</v>
      </c>
      <c r="J150" s="23">
        <f t="shared" si="9"/>
        <v>124</v>
      </c>
      <c r="K150" s="72" t="s">
        <v>731</v>
      </c>
      <c r="L150" s="22">
        <v>53</v>
      </c>
      <c r="M150" s="22">
        <v>13</v>
      </c>
      <c r="N150" s="22">
        <v>0</v>
      </c>
      <c r="O150" s="22">
        <v>2</v>
      </c>
      <c r="P150" s="23">
        <f t="shared" si="10"/>
        <v>68</v>
      </c>
      <c r="Q150" s="22">
        <v>0</v>
      </c>
      <c r="R150" s="23">
        <f t="shared" si="11"/>
        <v>68</v>
      </c>
      <c r="S150" s="72" t="s">
        <v>731</v>
      </c>
      <c r="T150" s="74"/>
    </row>
    <row r="151" spans="1:20" ht="14.25" x14ac:dyDescent="0.2">
      <c r="A151" t="s">
        <v>319</v>
      </c>
      <c r="B151" t="s">
        <v>320</v>
      </c>
      <c r="C151" s="84" t="s">
        <v>32</v>
      </c>
      <c r="D151" s="22">
        <v>67</v>
      </c>
      <c r="E151" s="22">
        <v>0</v>
      </c>
      <c r="F151" s="22">
        <v>0</v>
      </c>
      <c r="G151" s="22">
        <v>32</v>
      </c>
      <c r="H151" s="23">
        <f t="shared" si="8"/>
        <v>99</v>
      </c>
      <c r="I151" s="22">
        <v>153</v>
      </c>
      <c r="J151" s="23">
        <f t="shared" si="9"/>
        <v>252</v>
      </c>
      <c r="K151" s="72" t="s">
        <v>731</v>
      </c>
      <c r="L151" s="22">
        <v>168</v>
      </c>
      <c r="M151" s="22">
        <v>0</v>
      </c>
      <c r="N151" s="22">
        <v>0</v>
      </c>
      <c r="O151" s="22">
        <v>61</v>
      </c>
      <c r="P151" s="23">
        <f t="shared" si="10"/>
        <v>229</v>
      </c>
      <c r="Q151" s="22">
        <v>137</v>
      </c>
      <c r="R151" s="23">
        <f t="shared" si="11"/>
        <v>366</v>
      </c>
      <c r="S151" s="72" t="s">
        <v>731</v>
      </c>
      <c r="T151" s="74"/>
    </row>
    <row r="152" spans="1:20" ht="14.25" x14ac:dyDescent="0.2">
      <c r="A152" t="s">
        <v>321</v>
      </c>
      <c r="B152" t="s">
        <v>322</v>
      </c>
      <c r="C152" s="84" t="s">
        <v>51</v>
      </c>
      <c r="D152" s="22">
        <v>83</v>
      </c>
      <c r="E152" s="22">
        <v>0</v>
      </c>
      <c r="F152" s="22">
        <v>0</v>
      </c>
      <c r="G152" s="22">
        <v>11</v>
      </c>
      <c r="H152" s="23">
        <f t="shared" si="8"/>
        <v>94</v>
      </c>
      <c r="I152" s="22">
        <v>0</v>
      </c>
      <c r="J152" s="23">
        <f t="shared" si="9"/>
        <v>94</v>
      </c>
      <c r="K152" s="72" t="s">
        <v>731</v>
      </c>
      <c r="L152" s="22">
        <v>246</v>
      </c>
      <c r="M152" s="22">
        <v>0</v>
      </c>
      <c r="N152" s="22">
        <v>0</v>
      </c>
      <c r="O152" s="22">
        <v>35</v>
      </c>
      <c r="P152" s="23">
        <f t="shared" si="10"/>
        <v>281</v>
      </c>
      <c r="Q152" s="22">
        <v>32</v>
      </c>
      <c r="R152" s="23">
        <f t="shared" si="11"/>
        <v>313</v>
      </c>
      <c r="S152" s="72" t="s">
        <v>731</v>
      </c>
      <c r="T152" s="74"/>
    </row>
    <row r="153" spans="1:20" ht="14.25" x14ac:dyDescent="0.2">
      <c r="A153" t="s">
        <v>323</v>
      </c>
      <c r="B153" t="s">
        <v>324</v>
      </c>
      <c r="C153" s="84" t="s">
        <v>38</v>
      </c>
      <c r="D153" s="22">
        <v>57</v>
      </c>
      <c r="E153" s="22">
        <v>0</v>
      </c>
      <c r="F153" s="22">
        <v>0</v>
      </c>
      <c r="G153" s="22">
        <v>15</v>
      </c>
      <c r="H153" s="23">
        <f t="shared" si="8"/>
        <v>72</v>
      </c>
      <c r="I153" s="22">
        <v>337</v>
      </c>
      <c r="J153" s="23">
        <f t="shared" si="9"/>
        <v>409</v>
      </c>
      <c r="K153" s="72" t="s">
        <v>731</v>
      </c>
      <c r="L153" s="22">
        <v>145</v>
      </c>
      <c r="M153" s="22">
        <v>28</v>
      </c>
      <c r="N153" s="22">
        <v>0</v>
      </c>
      <c r="O153" s="22">
        <v>95</v>
      </c>
      <c r="P153" s="23">
        <f t="shared" si="10"/>
        <v>268</v>
      </c>
      <c r="Q153" s="22">
        <v>299</v>
      </c>
      <c r="R153" s="23">
        <f t="shared" si="11"/>
        <v>567</v>
      </c>
      <c r="S153" s="72" t="s">
        <v>731</v>
      </c>
      <c r="T153" s="74"/>
    </row>
    <row r="154" spans="1:20" ht="14.25" x14ac:dyDescent="0.2">
      <c r="A154" t="s">
        <v>325</v>
      </c>
      <c r="B154" t="s">
        <v>326</v>
      </c>
      <c r="C154" s="84" t="s">
        <v>32</v>
      </c>
      <c r="D154" s="22">
        <v>2</v>
      </c>
      <c r="E154" s="22">
        <v>0</v>
      </c>
      <c r="F154" s="22">
        <v>0</v>
      </c>
      <c r="G154" s="22">
        <v>2</v>
      </c>
      <c r="H154" s="23">
        <f t="shared" si="8"/>
        <v>4</v>
      </c>
      <c r="I154" s="22">
        <v>0</v>
      </c>
      <c r="J154" s="23">
        <f t="shared" si="9"/>
        <v>4</v>
      </c>
      <c r="K154" s="72" t="s">
        <v>731</v>
      </c>
      <c r="L154" s="22">
        <v>35</v>
      </c>
      <c r="M154" s="22">
        <v>11</v>
      </c>
      <c r="N154" s="22">
        <v>0</v>
      </c>
      <c r="O154" s="22">
        <v>33</v>
      </c>
      <c r="P154" s="23">
        <f t="shared" si="10"/>
        <v>79</v>
      </c>
      <c r="Q154" s="22">
        <v>0</v>
      </c>
      <c r="R154" s="23">
        <f t="shared" si="11"/>
        <v>79</v>
      </c>
      <c r="S154" s="72" t="s">
        <v>731</v>
      </c>
      <c r="T154" s="74"/>
    </row>
    <row r="155" spans="1:20" ht="14.25" x14ac:dyDescent="0.2">
      <c r="A155" t="s">
        <v>327</v>
      </c>
      <c r="B155" t="s">
        <v>328</v>
      </c>
      <c r="C155" s="84" t="s">
        <v>58</v>
      </c>
      <c r="D155" s="22">
        <v>9</v>
      </c>
      <c r="E155" s="22">
        <v>0</v>
      </c>
      <c r="F155" s="22">
        <v>0</v>
      </c>
      <c r="G155" s="22">
        <v>6</v>
      </c>
      <c r="H155" s="23">
        <f t="shared" si="8"/>
        <v>15</v>
      </c>
      <c r="I155" s="22">
        <v>0</v>
      </c>
      <c r="J155" s="23">
        <f t="shared" si="9"/>
        <v>15</v>
      </c>
      <c r="K155" s="72" t="s">
        <v>731</v>
      </c>
      <c r="L155" s="22">
        <v>29</v>
      </c>
      <c r="M155" s="22">
        <v>0</v>
      </c>
      <c r="N155" s="22">
        <v>0</v>
      </c>
      <c r="O155" s="22">
        <v>7</v>
      </c>
      <c r="P155" s="23">
        <f t="shared" si="10"/>
        <v>36</v>
      </c>
      <c r="Q155" s="22">
        <v>0</v>
      </c>
      <c r="R155" s="23">
        <f t="shared" si="11"/>
        <v>36</v>
      </c>
      <c r="S155" s="72" t="s">
        <v>731</v>
      </c>
      <c r="T155" s="74"/>
    </row>
    <row r="156" spans="1:20" ht="14.25" x14ac:dyDescent="0.2">
      <c r="A156" t="s">
        <v>329</v>
      </c>
      <c r="B156" t="s">
        <v>330</v>
      </c>
      <c r="C156" s="84" t="s">
        <v>38</v>
      </c>
      <c r="D156" s="22">
        <v>37</v>
      </c>
      <c r="E156" s="22">
        <v>0</v>
      </c>
      <c r="F156" s="22">
        <v>0</v>
      </c>
      <c r="G156" s="22">
        <v>3</v>
      </c>
      <c r="H156" s="23">
        <f t="shared" si="8"/>
        <v>40</v>
      </c>
      <c r="I156" s="22">
        <v>0</v>
      </c>
      <c r="J156" s="23">
        <f t="shared" si="9"/>
        <v>40</v>
      </c>
      <c r="K156" s="72" t="s">
        <v>731</v>
      </c>
      <c r="L156" s="22">
        <v>82</v>
      </c>
      <c r="M156" s="22">
        <v>0</v>
      </c>
      <c r="N156" s="22">
        <v>0</v>
      </c>
      <c r="O156" s="22">
        <v>18</v>
      </c>
      <c r="P156" s="23">
        <f t="shared" si="10"/>
        <v>100</v>
      </c>
      <c r="Q156" s="22">
        <v>29</v>
      </c>
      <c r="R156" s="23">
        <f t="shared" si="11"/>
        <v>129</v>
      </c>
      <c r="S156" s="72" t="s">
        <v>731</v>
      </c>
      <c r="T156" s="74"/>
    </row>
    <row r="157" spans="1:20" ht="14.25" x14ac:dyDescent="0.2">
      <c r="A157" t="s">
        <v>331</v>
      </c>
      <c r="B157" t="s">
        <v>332</v>
      </c>
      <c r="C157" s="84" t="s">
        <v>51</v>
      </c>
      <c r="D157" s="22">
        <v>199</v>
      </c>
      <c r="E157" s="22">
        <v>0</v>
      </c>
      <c r="F157" s="22">
        <v>0</v>
      </c>
      <c r="G157" s="22">
        <v>0</v>
      </c>
      <c r="H157" s="23">
        <f t="shared" si="8"/>
        <v>199</v>
      </c>
      <c r="I157" s="22">
        <v>0</v>
      </c>
      <c r="J157" s="23">
        <f t="shared" si="9"/>
        <v>199</v>
      </c>
      <c r="K157" s="72" t="s">
        <v>731</v>
      </c>
      <c r="L157" s="22">
        <v>154</v>
      </c>
      <c r="M157" s="22">
        <v>0</v>
      </c>
      <c r="N157" s="22">
        <v>0</v>
      </c>
      <c r="O157" s="22">
        <v>29</v>
      </c>
      <c r="P157" s="23">
        <f t="shared" si="10"/>
        <v>183</v>
      </c>
      <c r="Q157" s="22">
        <v>74</v>
      </c>
      <c r="R157" s="23">
        <f t="shared" si="11"/>
        <v>257</v>
      </c>
      <c r="S157" s="72" t="s">
        <v>731</v>
      </c>
      <c r="T157" s="74"/>
    </row>
    <row r="158" spans="1:20" ht="14.25" x14ac:dyDescent="0.2">
      <c r="A158" t="s">
        <v>333</v>
      </c>
      <c r="B158" t="s">
        <v>334</v>
      </c>
      <c r="C158" s="84" t="s">
        <v>38</v>
      </c>
      <c r="D158" s="22">
        <v>68</v>
      </c>
      <c r="E158" s="22">
        <v>0</v>
      </c>
      <c r="F158" s="22">
        <v>0</v>
      </c>
      <c r="G158" s="22">
        <v>0</v>
      </c>
      <c r="H158" s="23">
        <f t="shared" si="8"/>
        <v>68</v>
      </c>
      <c r="I158" s="22">
        <v>0</v>
      </c>
      <c r="J158" s="23">
        <f t="shared" si="9"/>
        <v>68</v>
      </c>
      <c r="K158" s="72" t="s">
        <v>731</v>
      </c>
      <c r="L158" s="22">
        <v>33</v>
      </c>
      <c r="M158" s="22">
        <v>4</v>
      </c>
      <c r="N158" s="22">
        <v>0</v>
      </c>
      <c r="O158" s="22">
        <v>17</v>
      </c>
      <c r="P158" s="23">
        <f t="shared" si="10"/>
        <v>54</v>
      </c>
      <c r="Q158" s="22">
        <v>64</v>
      </c>
      <c r="R158" s="23">
        <f t="shared" si="11"/>
        <v>118</v>
      </c>
      <c r="S158" s="72" t="s">
        <v>731</v>
      </c>
      <c r="T158" s="74"/>
    </row>
    <row r="159" spans="1:20" ht="14.25" x14ac:dyDescent="0.2">
      <c r="A159" t="s">
        <v>335</v>
      </c>
      <c r="B159" t="s">
        <v>336</v>
      </c>
      <c r="C159" s="84" t="s">
        <v>58</v>
      </c>
      <c r="D159" s="22">
        <v>36</v>
      </c>
      <c r="E159" s="22">
        <v>0</v>
      </c>
      <c r="F159" s="22">
        <v>0</v>
      </c>
      <c r="G159" s="22">
        <v>14</v>
      </c>
      <c r="H159" s="23">
        <f t="shared" si="8"/>
        <v>50</v>
      </c>
      <c r="I159" s="22">
        <v>0</v>
      </c>
      <c r="J159" s="23">
        <f t="shared" si="9"/>
        <v>50</v>
      </c>
      <c r="K159" s="72" t="s">
        <v>731</v>
      </c>
      <c r="L159" s="22">
        <v>97</v>
      </c>
      <c r="M159" s="22">
        <v>17</v>
      </c>
      <c r="N159" s="22">
        <v>0</v>
      </c>
      <c r="O159" s="22">
        <v>12</v>
      </c>
      <c r="P159" s="23">
        <f t="shared" si="10"/>
        <v>126</v>
      </c>
      <c r="Q159" s="22">
        <v>0</v>
      </c>
      <c r="R159" s="23">
        <f t="shared" si="11"/>
        <v>126</v>
      </c>
      <c r="S159" s="72" t="s">
        <v>731</v>
      </c>
      <c r="T159" s="74"/>
    </row>
    <row r="160" spans="1:20" ht="14.25" x14ac:dyDescent="0.2">
      <c r="A160" t="s">
        <v>337</v>
      </c>
      <c r="B160" t="s">
        <v>338</v>
      </c>
      <c r="C160" s="84" t="s">
        <v>58</v>
      </c>
      <c r="D160" s="22">
        <v>11</v>
      </c>
      <c r="E160" s="22">
        <v>0</v>
      </c>
      <c r="F160" s="22">
        <v>0</v>
      </c>
      <c r="G160" s="22">
        <v>14</v>
      </c>
      <c r="H160" s="23">
        <f t="shared" si="8"/>
        <v>25</v>
      </c>
      <c r="I160" s="22">
        <v>62</v>
      </c>
      <c r="J160" s="23">
        <f t="shared" si="9"/>
        <v>87</v>
      </c>
      <c r="K160" s="72" t="s">
        <v>731</v>
      </c>
      <c r="L160" s="22">
        <v>22</v>
      </c>
      <c r="M160" s="22">
        <v>40</v>
      </c>
      <c r="N160" s="22">
        <v>0</v>
      </c>
      <c r="O160" s="22">
        <v>19</v>
      </c>
      <c r="P160" s="23">
        <f t="shared" si="10"/>
        <v>81</v>
      </c>
      <c r="Q160" s="22">
        <v>48</v>
      </c>
      <c r="R160" s="23">
        <f t="shared" si="11"/>
        <v>129</v>
      </c>
      <c r="S160" s="72" t="s">
        <v>731</v>
      </c>
      <c r="T160" s="74"/>
    </row>
    <row r="161" spans="1:20" ht="14.25" x14ac:dyDescent="0.2">
      <c r="A161" t="s">
        <v>339</v>
      </c>
      <c r="B161" t="s">
        <v>340</v>
      </c>
      <c r="C161" s="84" t="s">
        <v>51</v>
      </c>
      <c r="D161" s="22">
        <v>111</v>
      </c>
      <c r="E161" s="22">
        <v>0</v>
      </c>
      <c r="F161" s="22">
        <v>0</v>
      </c>
      <c r="G161" s="22">
        <v>6</v>
      </c>
      <c r="H161" s="23">
        <f t="shared" si="8"/>
        <v>117</v>
      </c>
      <c r="I161" s="22">
        <v>0</v>
      </c>
      <c r="J161" s="23">
        <f t="shared" si="9"/>
        <v>117</v>
      </c>
      <c r="K161" s="72" t="s">
        <v>731</v>
      </c>
      <c r="L161" s="22">
        <v>143</v>
      </c>
      <c r="M161" s="22">
        <v>0</v>
      </c>
      <c r="N161" s="22">
        <v>0</v>
      </c>
      <c r="O161" s="22">
        <v>10</v>
      </c>
      <c r="P161" s="23">
        <f t="shared" si="10"/>
        <v>153</v>
      </c>
      <c r="Q161" s="22">
        <v>14</v>
      </c>
      <c r="R161" s="23">
        <f t="shared" si="11"/>
        <v>167</v>
      </c>
      <c r="S161" s="72" t="s">
        <v>731</v>
      </c>
      <c r="T161" s="74"/>
    </row>
    <row r="162" spans="1:20" ht="14.25" x14ac:dyDescent="0.2">
      <c r="A162" t="s">
        <v>341</v>
      </c>
      <c r="B162" t="s">
        <v>342</v>
      </c>
      <c r="C162" s="84" t="s">
        <v>51</v>
      </c>
      <c r="D162" s="22">
        <v>0</v>
      </c>
      <c r="E162" s="22">
        <v>0</v>
      </c>
      <c r="F162" s="22">
        <v>21</v>
      </c>
      <c r="G162" s="22">
        <v>0</v>
      </c>
      <c r="H162" s="23">
        <f t="shared" si="8"/>
        <v>21</v>
      </c>
      <c r="I162" s="22">
        <v>83</v>
      </c>
      <c r="J162" s="23">
        <f t="shared" si="9"/>
        <v>104</v>
      </c>
      <c r="K162" s="72" t="s">
        <v>731</v>
      </c>
      <c r="L162" s="22">
        <v>3</v>
      </c>
      <c r="M162" s="22">
        <v>37</v>
      </c>
      <c r="N162" s="22">
        <v>0</v>
      </c>
      <c r="O162" s="22">
        <v>12</v>
      </c>
      <c r="P162" s="23">
        <f t="shared" si="10"/>
        <v>52</v>
      </c>
      <c r="Q162" s="22">
        <v>18</v>
      </c>
      <c r="R162" s="23">
        <f t="shared" si="11"/>
        <v>70</v>
      </c>
      <c r="S162" s="72" t="s">
        <v>731</v>
      </c>
      <c r="T162" s="74"/>
    </row>
    <row r="163" spans="1:20" ht="14.25" x14ac:dyDescent="0.2">
      <c r="A163" t="s">
        <v>343</v>
      </c>
      <c r="B163" t="s">
        <v>344</v>
      </c>
      <c r="C163" s="84" t="s">
        <v>32</v>
      </c>
      <c r="D163" s="22">
        <v>19</v>
      </c>
      <c r="E163" s="22">
        <v>8</v>
      </c>
      <c r="F163" s="22">
        <v>0</v>
      </c>
      <c r="G163" s="22">
        <v>9</v>
      </c>
      <c r="H163" s="23">
        <f t="shared" si="8"/>
        <v>36</v>
      </c>
      <c r="I163" s="22">
        <v>0</v>
      </c>
      <c r="J163" s="23">
        <f t="shared" si="9"/>
        <v>36</v>
      </c>
      <c r="K163" s="72" t="s">
        <v>731</v>
      </c>
      <c r="L163" s="22">
        <v>12</v>
      </c>
      <c r="M163" s="22">
        <v>9</v>
      </c>
      <c r="N163" s="22">
        <v>0</v>
      </c>
      <c r="O163" s="22">
        <v>12</v>
      </c>
      <c r="P163" s="23">
        <f t="shared" si="10"/>
        <v>33</v>
      </c>
      <c r="Q163" s="22">
        <v>0</v>
      </c>
      <c r="R163" s="23">
        <f t="shared" si="11"/>
        <v>33</v>
      </c>
      <c r="S163" s="72" t="s">
        <v>731</v>
      </c>
      <c r="T163" s="74"/>
    </row>
    <row r="164" spans="1:20" ht="14.25" x14ac:dyDescent="0.2">
      <c r="A164" t="s">
        <v>345</v>
      </c>
      <c r="B164" t="s">
        <v>346</v>
      </c>
      <c r="C164" s="84" t="s">
        <v>38</v>
      </c>
      <c r="D164" s="22">
        <v>20</v>
      </c>
      <c r="E164" s="22">
        <v>0</v>
      </c>
      <c r="F164" s="22">
        <v>0</v>
      </c>
      <c r="G164" s="22">
        <v>0</v>
      </c>
      <c r="H164" s="23">
        <f t="shared" si="8"/>
        <v>20</v>
      </c>
      <c r="I164" s="22">
        <v>0</v>
      </c>
      <c r="J164" s="23">
        <f t="shared" si="9"/>
        <v>20</v>
      </c>
      <c r="K164" s="72" t="s">
        <v>731</v>
      </c>
      <c r="L164" s="22">
        <v>36</v>
      </c>
      <c r="M164" s="22">
        <v>0</v>
      </c>
      <c r="N164" s="22">
        <v>0</v>
      </c>
      <c r="O164" s="22">
        <v>8</v>
      </c>
      <c r="P164" s="23">
        <f t="shared" si="10"/>
        <v>44</v>
      </c>
      <c r="Q164" s="22">
        <v>0</v>
      </c>
      <c r="R164" s="23">
        <f t="shared" si="11"/>
        <v>44</v>
      </c>
      <c r="S164" s="72" t="s">
        <v>731</v>
      </c>
      <c r="T164" s="74"/>
    </row>
    <row r="165" spans="1:20" ht="14.25" x14ac:dyDescent="0.2">
      <c r="A165" t="s">
        <v>347</v>
      </c>
      <c r="B165" t="s">
        <v>348</v>
      </c>
      <c r="C165" s="84" t="s">
        <v>51</v>
      </c>
      <c r="D165" s="22">
        <v>82</v>
      </c>
      <c r="E165" s="22">
        <v>0</v>
      </c>
      <c r="F165" s="22">
        <v>0</v>
      </c>
      <c r="G165" s="22">
        <v>0</v>
      </c>
      <c r="H165" s="23">
        <f t="shared" si="8"/>
        <v>82</v>
      </c>
      <c r="I165" s="22">
        <v>0</v>
      </c>
      <c r="J165" s="23">
        <f t="shared" si="9"/>
        <v>82</v>
      </c>
      <c r="K165" s="72" t="s">
        <v>731</v>
      </c>
      <c r="L165" s="22">
        <v>106</v>
      </c>
      <c r="M165" s="22">
        <v>16</v>
      </c>
      <c r="N165" s="22">
        <v>0</v>
      </c>
      <c r="O165" s="22">
        <v>1</v>
      </c>
      <c r="P165" s="23">
        <f t="shared" si="10"/>
        <v>123</v>
      </c>
      <c r="Q165" s="22">
        <v>2</v>
      </c>
      <c r="R165" s="23">
        <f t="shared" si="11"/>
        <v>125</v>
      </c>
      <c r="S165" s="72" t="s">
        <v>731</v>
      </c>
      <c r="T165" s="74"/>
    </row>
    <row r="166" spans="1:20" ht="14.25" x14ac:dyDescent="0.2">
      <c r="A166" t="s">
        <v>349</v>
      </c>
      <c r="B166" t="s">
        <v>350</v>
      </c>
      <c r="C166" s="84" t="s">
        <v>32</v>
      </c>
      <c r="D166" s="22">
        <v>44</v>
      </c>
      <c r="E166" s="22">
        <v>0</v>
      </c>
      <c r="F166" s="22">
        <v>0</v>
      </c>
      <c r="G166" s="22">
        <v>3</v>
      </c>
      <c r="H166" s="23">
        <f t="shared" si="8"/>
        <v>47</v>
      </c>
      <c r="I166" s="22">
        <v>0</v>
      </c>
      <c r="J166" s="23">
        <f t="shared" si="9"/>
        <v>47</v>
      </c>
      <c r="K166" s="72" t="s">
        <v>731</v>
      </c>
      <c r="L166" s="22">
        <v>56</v>
      </c>
      <c r="M166" s="22">
        <v>8</v>
      </c>
      <c r="N166" s="22">
        <v>0</v>
      </c>
      <c r="O166" s="22">
        <v>14</v>
      </c>
      <c r="P166" s="23">
        <f t="shared" si="10"/>
        <v>78</v>
      </c>
      <c r="Q166" s="22">
        <v>0</v>
      </c>
      <c r="R166" s="23">
        <f t="shared" si="11"/>
        <v>78</v>
      </c>
      <c r="S166" s="72" t="s">
        <v>731</v>
      </c>
      <c r="T166" s="74"/>
    </row>
    <row r="167" spans="1:20" ht="14.25" x14ac:dyDescent="0.2">
      <c r="A167" t="s">
        <v>351</v>
      </c>
      <c r="B167" t="s">
        <v>352</v>
      </c>
      <c r="C167" s="84" t="s">
        <v>58</v>
      </c>
      <c r="D167" s="22">
        <v>157</v>
      </c>
      <c r="E167" s="22">
        <v>6</v>
      </c>
      <c r="F167" s="22">
        <v>0</v>
      </c>
      <c r="G167" s="22">
        <v>11</v>
      </c>
      <c r="H167" s="23">
        <f t="shared" si="8"/>
        <v>174</v>
      </c>
      <c r="I167" s="22">
        <v>33</v>
      </c>
      <c r="J167" s="23">
        <f t="shared" si="9"/>
        <v>207</v>
      </c>
      <c r="K167" s="72" t="s">
        <v>731</v>
      </c>
      <c r="L167" s="22">
        <v>132</v>
      </c>
      <c r="M167" s="22">
        <v>6</v>
      </c>
      <c r="N167" s="22">
        <v>0</v>
      </c>
      <c r="O167" s="22">
        <v>7</v>
      </c>
      <c r="P167" s="23">
        <f t="shared" si="10"/>
        <v>145</v>
      </c>
      <c r="Q167" s="22">
        <v>53</v>
      </c>
      <c r="R167" s="23">
        <f t="shared" si="11"/>
        <v>198</v>
      </c>
      <c r="S167" s="72" t="s">
        <v>731</v>
      </c>
      <c r="T167" s="74"/>
    </row>
    <row r="168" spans="1:20" ht="14.25" x14ac:dyDescent="0.2">
      <c r="A168" t="s">
        <v>353</v>
      </c>
      <c r="B168" t="s">
        <v>354</v>
      </c>
      <c r="C168" s="84" t="s">
        <v>51</v>
      </c>
      <c r="D168" s="22">
        <v>27</v>
      </c>
      <c r="E168" s="22">
        <v>0</v>
      </c>
      <c r="F168" s="22">
        <v>0</v>
      </c>
      <c r="G168" s="22">
        <v>0</v>
      </c>
      <c r="H168" s="23">
        <f t="shared" si="8"/>
        <v>27</v>
      </c>
      <c r="I168" s="22">
        <v>0</v>
      </c>
      <c r="J168" s="23">
        <f t="shared" si="9"/>
        <v>27</v>
      </c>
      <c r="K168" s="72" t="s">
        <v>731</v>
      </c>
      <c r="L168" s="22">
        <v>104</v>
      </c>
      <c r="M168" s="22">
        <v>3</v>
      </c>
      <c r="N168" s="22">
        <v>0</v>
      </c>
      <c r="O168" s="22">
        <v>1</v>
      </c>
      <c r="P168" s="23">
        <f t="shared" si="10"/>
        <v>108</v>
      </c>
      <c r="Q168" s="22">
        <v>0</v>
      </c>
      <c r="R168" s="23">
        <f t="shared" si="11"/>
        <v>108</v>
      </c>
      <c r="S168" s="72" t="s">
        <v>731</v>
      </c>
      <c r="T168" s="74"/>
    </row>
    <row r="169" spans="1:20" ht="14.25" x14ac:dyDescent="0.2">
      <c r="A169" t="s">
        <v>355</v>
      </c>
      <c r="B169" t="s">
        <v>356</v>
      </c>
      <c r="C169" s="84" t="s">
        <v>38</v>
      </c>
      <c r="D169" s="22">
        <v>40</v>
      </c>
      <c r="E169" s="22">
        <v>0</v>
      </c>
      <c r="F169" s="22">
        <v>0</v>
      </c>
      <c r="G169" s="22">
        <v>28</v>
      </c>
      <c r="H169" s="23">
        <f t="shared" si="8"/>
        <v>68</v>
      </c>
      <c r="I169" s="22">
        <v>0</v>
      </c>
      <c r="J169" s="23">
        <f t="shared" si="9"/>
        <v>68</v>
      </c>
      <c r="K169" s="72" t="s">
        <v>731</v>
      </c>
      <c r="L169" s="22">
        <v>66</v>
      </c>
      <c r="M169" s="22">
        <v>0</v>
      </c>
      <c r="N169" s="22">
        <v>0</v>
      </c>
      <c r="O169" s="22">
        <v>11</v>
      </c>
      <c r="P169" s="23">
        <f t="shared" si="10"/>
        <v>77</v>
      </c>
      <c r="Q169" s="22">
        <v>0</v>
      </c>
      <c r="R169" s="23">
        <f t="shared" si="11"/>
        <v>77</v>
      </c>
      <c r="S169" s="72" t="s">
        <v>731</v>
      </c>
      <c r="T169" s="74"/>
    </row>
    <row r="170" spans="1:20" ht="14.25" x14ac:dyDescent="0.2">
      <c r="A170" t="s">
        <v>357</v>
      </c>
      <c r="B170" t="s">
        <v>358</v>
      </c>
      <c r="C170" s="84" t="s">
        <v>38</v>
      </c>
      <c r="D170" s="22">
        <v>43</v>
      </c>
      <c r="E170" s="22">
        <v>0</v>
      </c>
      <c r="F170" s="22">
        <v>0</v>
      </c>
      <c r="G170" s="22">
        <v>16</v>
      </c>
      <c r="H170" s="23">
        <f t="shared" si="8"/>
        <v>59</v>
      </c>
      <c r="I170" s="22">
        <v>0</v>
      </c>
      <c r="J170" s="23">
        <f t="shared" si="9"/>
        <v>59</v>
      </c>
      <c r="K170" s="72" t="s">
        <v>731</v>
      </c>
      <c r="L170" s="22">
        <v>38</v>
      </c>
      <c r="M170" s="22">
        <v>0</v>
      </c>
      <c r="N170" s="22">
        <v>0</v>
      </c>
      <c r="O170" s="22">
        <v>21</v>
      </c>
      <c r="P170" s="23">
        <f t="shared" si="10"/>
        <v>59</v>
      </c>
      <c r="Q170" s="22">
        <v>0</v>
      </c>
      <c r="R170" s="23">
        <f t="shared" si="11"/>
        <v>59</v>
      </c>
      <c r="S170" s="72" t="s">
        <v>731</v>
      </c>
      <c r="T170" s="74"/>
    </row>
    <row r="171" spans="1:20" ht="14.25" x14ac:dyDescent="0.2">
      <c r="A171" t="s">
        <v>359</v>
      </c>
      <c r="B171" t="s">
        <v>360</v>
      </c>
      <c r="C171" s="84" t="s">
        <v>38</v>
      </c>
      <c r="D171" s="22">
        <v>113</v>
      </c>
      <c r="E171" s="22">
        <v>86</v>
      </c>
      <c r="F171" s="22">
        <v>0</v>
      </c>
      <c r="G171" s="22">
        <v>59</v>
      </c>
      <c r="H171" s="23">
        <f t="shared" si="8"/>
        <v>258</v>
      </c>
      <c r="I171" s="22">
        <v>412</v>
      </c>
      <c r="J171" s="23">
        <f t="shared" si="9"/>
        <v>670</v>
      </c>
      <c r="K171" s="72" t="s">
        <v>731</v>
      </c>
      <c r="L171" s="22">
        <v>139</v>
      </c>
      <c r="M171" s="22">
        <v>42</v>
      </c>
      <c r="N171" s="22">
        <v>0</v>
      </c>
      <c r="O171" s="22">
        <v>47</v>
      </c>
      <c r="P171" s="23">
        <f t="shared" si="10"/>
        <v>228</v>
      </c>
      <c r="Q171" s="22">
        <v>248</v>
      </c>
      <c r="R171" s="23">
        <f t="shared" si="11"/>
        <v>476</v>
      </c>
      <c r="S171" s="72" t="s">
        <v>731</v>
      </c>
      <c r="T171" s="74"/>
    </row>
    <row r="172" spans="1:20" ht="14.25" x14ac:dyDescent="0.2">
      <c r="A172" t="s">
        <v>675</v>
      </c>
      <c r="B172" t="s">
        <v>361</v>
      </c>
      <c r="C172" s="84" t="s">
        <v>51</v>
      </c>
      <c r="D172" s="22">
        <v>199</v>
      </c>
      <c r="E172" s="22">
        <v>0</v>
      </c>
      <c r="F172" s="22">
        <v>0</v>
      </c>
      <c r="G172" s="22">
        <v>36</v>
      </c>
      <c r="H172" s="23">
        <f t="shared" si="8"/>
        <v>235</v>
      </c>
      <c r="I172" s="22">
        <v>0</v>
      </c>
      <c r="J172" s="23">
        <f t="shared" si="9"/>
        <v>235</v>
      </c>
      <c r="K172" s="72" t="s">
        <v>731</v>
      </c>
      <c r="L172" s="22">
        <v>204</v>
      </c>
      <c r="M172" s="22">
        <v>138</v>
      </c>
      <c r="N172" s="22">
        <v>0</v>
      </c>
      <c r="O172" s="22">
        <v>19</v>
      </c>
      <c r="P172" s="23">
        <f t="shared" si="10"/>
        <v>361</v>
      </c>
      <c r="Q172" s="22">
        <v>0</v>
      </c>
      <c r="R172" s="23">
        <f t="shared" si="11"/>
        <v>361</v>
      </c>
      <c r="S172" s="72" t="s">
        <v>731</v>
      </c>
      <c r="T172" s="74"/>
    </row>
    <row r="173" spans="1:20" ht="14.25" x14ac:dyDescent="0.2">
      <c r="A173" t="s">
        <v>362</v>
      </c>
      <c r="B173" t="s">
        <v>363</v>
      </c>
      <c r="C173" s="84" t="s">
        <v>32</v>
      </c>
      <c r="D173" s="22">
        <v>61</v>
      </c>
      <c r="E173" s="22">
        <v>92</v>
      </c>
      <c r="F173" s="22">
        <v>0</v>
      </c>
      <c r="G173" s="22">
        <v>0</v>
      </c>
      <c r="H173" s="23">
        <f t="shared" si="8"/>
        <v>153</v>
      </c>
      <c r="I173" s="22">
        <v>0</v>
      </c>
      <c r="J173" s="23">
        <f t="shared" si="9"/>
        <v>153</v>
      </c>
      <c r="K173" s="72" t="s">
        <v>731</v>
      </c>
      <c r="L173" s="22">
        <v>89</v>
      </c>
      <c r="M173" s="22">
        <v>0</v>
      </c>
      <c r="N173" s="22">
        <v>0</v>
      </c>
      <c r="O173" s="22">
        <v>6</v>
      </c>
      <c r="P173" s="23">
        <f t="shared" si="10"/>
        <v>95</v>
      </c>
      <c r="Q173" s="22">
        <v>0</v>
      </c>
      <c r="R173" s="23">
        <f t="shared" si="11"/>
        <v>95</v>
      </c>
      <c r="S173" s="72" t="s">
        <v>731</v>
      </c>
      <c r="T173" s="74"/>
    </row>
    <row r="174" spans="1:20" ht="14.25" x14ac:dyDescent="0.2">
      <c r="A174" t="s">
        <v>364</v>
      </c>
      <c r="B174" t="s">
        <v>365</v>
      </c>
      <c r="C174" s="84" t="s">
        <v>38</v>
      </c>
      <c r="D174" s="22">
        <v>179</v>
      </c>
      <c r="E174" s="22">
        <v>0</v>
      </c>
      <c r="F174" s="22">
        <v>0</v>
      </c>
      <c r="G174" s="22">
        <v>0</v>
      </c>
      <c r="H174" s="23">
        <f t="shared" si="8"/>
        <v>179</v>
      </c>
      <c r="I174" s="22">
        <v>200</v>
      </c>
      <c r="J174" s="23">
        <f t="shared" si="9"/>
        <v>379</v>
      </c>
      <c r="K174" s="72" t="s">
        <v>731</v>
      </c>
      <c r="L174" s="22">
        <v>159</v>
      </c>
      <c r="M174" s="22">
        <v>8</v>
      </c>
      <c r="N174" s="22">
        <v>0</v>
      </c>
      <c r="O174" s="22">
        <v>35</v>
      </c>
      <c r="P174" s="23">
        <f t="shared" si="10"/>
        <v>202</v>
      </c>
      <c r="Q174" s="22">
        <v>62</v>
      </c>
      <c r="R174" s="23">
        <f t="shared" si="11"/>
        <v>264</v>
      </c>
      <c r="S174" s="72" t="s">
        <v>731</v>
      </c>
      <c r="T174" s="74"/>
    </row>
    <row r="175" spans="1:20" ht="14.25" x14ac:dyDescent="0.2">
      <c r="A175" t="s">
        <v>366</v>
      </c>
      <c r="B175" t="s">
        <v>367</v>
      </c>
      <c r="C175" s="84" t="s">
        <v>38</v>
      </c>
      <c r="D175" s="22">
        <v>121</v>
      </c>
      <c r="E175" s="22">
        <v>0</v>
      </c>
      <c r="F175" s="22">
        <v>0</v>
      </c>
      <c r="G175" s="22">
        <v>11</v>
      </c>
      <c r="H175" s="23">
        <f t="shared" si="8"/>
        <v>132</v>
      </c>
      <c r="I175" s="22">
        <v>81</v>
      </c>
      <c r="J175" s="23">
        <f t="shared" si="9"/>
        <v>213</v>
      </c>
      <c r="K175" s="72" t="s">
        <v>731</v>
      </c>
      <c r="L175" s="22">
        <v>164</v>
      </c>
      <c r="M175" s="22">
        <v>42</v>
      </c>
      <c r="N175" s="22">
        <v>0</v>
      </c>
      <c r="O175" s="22">
        <v>55</v>
      </c>
      <c r="P175" s="23">
        <f t="shared" si="10"/>
        <v>261</v>
      </c>
      <c r="Q175" s="22">
        <v>44</v>
      </c>
      <c r="R175" s="23">
        <f t="shared" si="11"/>
        <v>305</v>
      </c>
      <c r="S175" s="72" t="s">
        <v>731</v>
      </c>
      <c r="T175" s="74"/>
    </row>
    <row r="176" spans="1:20" ht="14.25" x14ac:dyDescent="0.2">
      <c r="A176" t="s">
        <v>368</v>
      </c>
      <c r="B176" t="s">
        <v>369</v>
      </c>
      <c r="C176" s="84" t="s">
        <v>38</v>
      </c>
      <c r="D176" s="22">
        <v>0</v>
      </c>
      <c r="E176" s="22">
        <v>0</v>
      </c>
      <c r="F176" s="22">
        <v>0</v>
      </c>
      <c r="G176" s="22">
        <v>0</v>
      </c>
      <c r="H176" s="23">
        <f t="shared" ref="H176" si="12">SUM(D176:G176)</f>
        <v>0</v>
      </c>
      <c r="I176" s="22">
        <v>0</v>
      </c>
      <c r="J176" s="23">
        <f t="shared" ref="J176" si="13">SUM(H176:I176)</f>
        <v>0</v>
      </c>
      <c r="K176" s="72" t="s">
        <v>731</v>
      </c>
      <c r="L176" s="22">
        <v>12</v>
      </c>
      <c r="M176" s="22">
        <v>0</v>
      </c>
      <c r="N176" s="22">
        <v>0</v>
      </c>
      <c r="O176" s="22">
        <v>2</v>
      </c>
      <c r="P176" s="23">
        <f t="shared" si="10"/>
        <v>14</v>
      </c>
      <c r="Q176" s="22">
        <v>0</v>
      </c>
      <c r="R176" s="23">
        <f t="shared" si="11"/>
        <v>14</v>
      </c>
      <c r="S176" s="72" t="s">
        <v>731</v>
      </c>
      <c r="T176" s="74"/>
    </row>
    <row r="177" spans="1:20" ht="14.25" x14ac:dyDescent="0.2">
      <c r="A177" t="s">
        <v>370</v>
      </c>
      <c r="B177" t="s">
        <v>371</v>
      </c>
      <c r="C177" s="84" t="s">
        <v>35</v>
      </c>
      <c r="D177" s="22">
        <v>84</v>
      </c>
      <c r="E177" s="22">
        <v>0</v>
      </c>
      <c r="F177" s="22">
        <v>0</v>
      </c>
      <c r="G177" s="22">
        <v>26</v>
      </c>
      <c r="H177" s="23">
        <f t="shared" si="8"/>
        <v>110</v>
      </c>
      <c r="I177" s="22">
        <v>68</v>
      </c>
      <c r="J177" s="23">
        <f t="shared" si="9"/>
        <v>178</v>
      </c>
      <c r="K177" s="72" t="s">
        <v>731</v>
      </c>
      <c r="L177" s="22">
        <v>124</v>
      </c>
      <c r="M177" s="22">
        <v>0</v>
      </c>
      <c r="N177" s="22">
        <v>0</v>
      </c>
      <c r="O177" s="22">
        <v>18</v>
      </c>
      <c r="P177" s="23">
        <f t="shared" si="10"/>
        <v>142</v>
      </c>
      <c r="Q177" s="22">
        <v>97</v>
      </c>
      <c r="R177" s="23">
        <f t="shared" si="11"/>
        <v>239</v>
      </c>
      <c r="S177" s="72" t="s">
        <v>731</v>
      </c>
      <c r="T177" s="74"/>
    </row>
    <row r="178" spans="1:20" ht="14.25" x14ac:dyDescent="0.2">
      <c r="A178" t="s">
        <v>372</v>
      </c>
      <c r="B178" t="s">
        <v>373</v>
      </c>
      <c r="C178" s="84" t="s">
        <v>58</v>
      </c>
      <c r="D178" s="22">
        <v>11</v>
      </c>
      <c r="E178" s="22">
        <v>5</v>
      </c>
      <c r="F178" s="22">
        <v>0</v>
      </c>
      <c r="G178" s="22">
        <v>0</v>
      </c>
      <c r="H178" s="23">
        <f t="shared" si="8"/>
        <v>16</v>
      </c>
      <c r="I178" s="22">
        <v>0</v>
      </c>
      <c r="J178" s="23">
        <f t="shared" si="9"/>
        <v>16</v>
      </c>
      <c r="K178" s="72" t="s">
        <v>731</v>
      </c>
      <c r="L178" s="22">
        <v>6</v>
      </c>
      <c r="M178" s="22">
        <v>0</v>
      </c>
      <c r="N178" s="22">
        <v>0</v>
      </c>
      <c r="O178" s="22">
        <v>0</v>
      </c>
      <c r="P178" s="23">
        <f t="shared" si="10"/>
        <v>6</v>
      </c>
      <c r="Q178" s="22">
        <v>0</v>
      </c>
      <c r="R178" s="23">
        <f t="shared" si="11"/>
        <v>6</v>
      </c>
      <c r="S178" s="72" t="s">
        <v>731</v>
      </c>
      <c r="T178" s="74"/>
    </row>
    <row r="179" spans="1:20" ht="14.25" x14ac:dyDescent="0.2">
      <c r="A179" t="s">
        <v>374</v>
      </c>
      <c r="B179" t="s">
        <v>375</v>
      </c>
      <c r="C179" s="84" t="s">
        <v>35</v>
      </c>
      <c r="D179" s="22">
        <v>158</v>
      </c>
      <c r="E179" s="22">
        <v>0</v>
      </c>
      <c r="F179" s="22">
        <v>0</v>
      </c>
      <c r="G179" s="22">
        <v>5</v>
      </c>
      <c r="H179" s="23">
        <f t="shared" si="8"/>
        <v>163</v>
      </c>
      <c r="I179" s="22">
        <v>0</v>
      </c>
      <c r="J179" s="23">
        <f t="shared" si="9"/>
        <v>163</v>
      </c>
      <c r="K179" s="72" t="s">
        <v>731</v>
      </c>
      <c r="L179" s="22">
        <v>116</v>
      </c>
      <c r="M179" s="22">
        <v>0</v>
      </c>
      <c r="N179" s="22">
        <v>0</v>
      </c>
      <c r="O179" s="22">
        <v>5</v>
      </c>
      <c r="P179" s="23">
        <f t="shared" si="10"/>
        <v>121</v>
      </c>
      <c r="Q179" s="22">
        <v>0</v>
      </c>
      <c r="R179" s="23">
        <f t="shared" si="11"/>
        <v>121</v>
      </c>
      <c r="S179" s="72" t="s">
        <v>731</v>
      </c>
      <c r="T179" s="74"/>
    </row>
    <row r="180" spans="1:20" ht="14.25" x14ac:dyDescent="0.2">
      <c r="A180" t="s">
        <v>376</v>
      </c>
      <c r="B180" t="s">
        <v>377</v>
      </c>
      <c r="C180" s="84" t="s">
        <v>32</v>
      </c>
      <c r="D180" s="22">
        <v>103</v>
      </c>
      <c r="E180" s="22">
        <v>0</v>
      </c>
      <c r="F180" s="22">
        <v>0</v>
      </c>
      <c r="G180" s="22">
        <v>20</v>
      </c>
      <c r="H180" s="23">
        <f t="shared" si="8"/>
        <v>123</v>
      </c>
      <c r="I180" s="22">
        <v>10</v>
      </c>
      <c r="J180" s="23">
        <f t="shared" si="9"/>
        <v>133</v>
      </c>
      <c r="K180" s="72" t="s">
        <v>731</v>
      </c>
      <c r="L180" s="22">
        <v>283</v>
      </c>
      <c r="M180" s="22">
        <v>20</v>
      </c>
      <c r="N180" s="22">
        <v>0</v>
      </c>
      <c r="O180" s="22">
        <v>110</v>
      </c>
      <c r="P180" s="23">
        <f t="shared" si="10"/>
        <v>413</v>
      </c>
      <c r="Q180" s="22">
        <v>54</v>
      </c>
      <c r="R180" s="23">
        <f t="shared" si="11"/>
        <v>467</v>
      </c>
      <c r="S180" s="72" t="s">
        <v>731</v>
      </c>
      <c r="T180" s="74"/>
    </row>
    <row r="181" spans="1:20" ht="14.25" x14ac:dyDescent="0.2">
      <c r="A181" t="s">
        <v>378</v>
      </c>
      <c r="B181" t="s">
        <v>379</v>
      </c>
      <c r="C181" s="84" t="s">
        <v>58</v>
      </c>
      <c r="D181" s="22">
        <v>168</v>
      </c>
      <c r="E181" s="22">
        <v>8</v>
      </c>
      <c r="F181" s="22">
        <v>0</v>
      </c>
      <c r="G181" s="22">
        <v>54</v>
      </c>
      <c r="H181" s="23">
        <f t="shared" si="8"/>
        <v>230</v>
      </c>
      <c r="I181" s="22">
        <v>95</v>
      </c>
      <c r="J181" s="23">
        <f t="shared" si="9"/>
        <v>325</v>
      </c>
      <c r="K181" s="72" t="s">
        <v>731</v>
      </c>
      <c r="L181" s="22">
        <v>236</v>
      </c>
      <c r="M181" s="22">
        <v>58</v>
      </c>
      <c r="N181" s="22">
        <v>0</v>
      </c>
      <c r="O181" s="22">
        <v>84</v>
      </c>
      <c r="P181" s="23">
        <f t="shared" si="10"/>
        <v>378</v>
      </c>
      <c r="Q181" s="22">
        <v>201</v>
      </c>
      <c r="R181" s="23">
        <f t="shared" si="11"/>
        <v>579</v>
      </c>
      <c r="S181" s="72" t="s">
        <v>731</v>
      </c>
      <c r="T181" s="74"/>
    </row>
    <row r="182" spans="1:20" ht="14.25" x14ac:dyDescent="0.2">
      <c r="A182" t="s">
        <v>380</v>
      </c>
      <c r="B182" t="s">
        <v>381</v>
      </c>
      <c r="C182" s="84" t="s">
        <v>58</v>
      </c>
      <c r="D182" s="22">
        <v>48</v>
      </c>
      <c r="E182" s="22">
        <v>0</v>
      </c>
      <c r="F182" s="22">
        <v>0</v>
      </c>
      <c r="G182" s="22">
        <v>0</v>
      </c>
      <c r="H182" s="23">
        <f t="shared" si="8"/>
        <v>48</v>
      </c>
      <c r="I182" s="22">
        <v>0</v>
      </c>
      <c r="J182" s="23">
        <f t="shared" si="9"/>
        <v>48</v>
      </c>
      <c r="K182" s="72" t="s">
        <v>731</v>
      </c>
      <c r="L182" s="22">
        <v>24</v>
      </c>
      <c r="M182" s="22">
        <v>0</v>
      </c>
      <c r="N182" s="22">
        <v>0</v>
      </c>
      <c r="O182" s="22">
        <v>8</v>
      </c>
      <c r="P182" s="23">
        <f t="shared" si="10"/>
        <v>32</v>
      </c>
      <c r="Q182" s="22">
        <v>0</v>
      </c>
      <c r="R182" s="23">
        <f t="shared" si="11"/>
        <v>32</v>
      </c>
      <c r="S182" s="72" t="s">
        <v>731</v>
      </c>
      <c r="T182" s="74"/>
    </row>
    <row r="183" spans="1:20" ht="14.25" x14ac:dyDescent="0.2">
      <c r="A183" t="s">
        <v>382</v>
      </c>
      <c r="B183" t="s">
        <v>383</v>
      </c>
      <c r="C183" s="84" t="s">
        <v>58</v>
      </c>
      <c r="D183" s="22">
        <v>103</v>
      </c>
      <c r="E183" s="22">
        <v>0</v>
      </c>
      <c r="F183" s="22">
        <v>0</v>
      </c>
      <c r="G183" s="22">
        <v>19</v>
      </c>
      <c r="H183" s="23">
        <f t="shared" si="8"/>
        <v>122</v>
      </c>
      <c r="I183" s="22">
        <v>0</v>
      </c>
      <c r="J183" s="23">
        <f t="shared" si="9"/>
        <v>122</v>
      </c>
      <c r="K183" s="72" t="s">
        <v>731</v>
      </c>
      <c r="L183" s="22">
        <v>192</v>
      </c>
      <c r="M183" s="22">
        <v>0</v>
      </c>
      <c r="N183" s="22">
        <v>0</v>
      </c>
      <c r="O183" s="22">
        <v>76</v>
      </c>
      <c r="P183" s="23">
        <f t="shared" si="10"/>
        <v>268</v>
      </c>
      <c r="Q183" s="22">
        <v>0</v>
      </c>
      <c r="R183" s="23">
        <f t="shared" si="11"/>
        <v>268</v>
      </c>
      <c r="S183" s="72" t="s">
        <v>731</v>
      </c>
      <c r="T183" s="74"/>
    </row>
    <row r="184" spans="1:20" ht="14.25" x14ac:dyDescent="0.2">
      <c r="A184" t="s">
        <v>384</v>
      </c>
      <c r="B184" t="s">
        <v>385</v>
      </c>
      <c r="C184" s="84" t="s">
        <v>35</v>
      </c>
      <c r="D184" s="22">
        <v>165</v>
      </c>
      <c r="E184" s="22">
        <v>16</v>
      </c>
      <c r="F184" s="22">
        <v>0</v>
      </c>
      <c r="G184" s="22">
        <v>17</v>
      </c>
      <c r="H184" s="23">
        <f t="shared" si="8"/>
        <v>198</v>
      </c>
      <c r="I184" s="22">
        <v>83</v>
      </c>
      <c r="J184" s="23">
        <f t="shared" si="9"/>
        <v>281</v>
      </c>
      <c r="K184" s="72" t="s">
        <v>731</v>
      </c>
      <c r="L184" s="22">
        <v>133</v>
      </c>
      <c r="M184" s="22">
        <v>4</v>
      </c>
      <c r="N184" s="22">
        <v>0</v>
      </c>
      <c r="O184" s="22">
        <v>4</v>
      </c>
      <c r="P184" s="23">
        <f t="shared" si="10"/>
        <v>141</v>
      </c>
      <c r="Q184" s="22">
        <v>5</v>
      </c>
      <c r="R184" s="23">
        <f t="shared" si="11"/>
        <v>146</v>
      </c>
      <c r="S184" s="72" t="s">
        <v>731</v>
      </c>
      <c r="T184" s="74"/>
    </row>
    <row r="185" spans="1:20" ht="14.25" x14ac:dyDescent="0.2">
      <c r="A185" t="s">
        <v>386</v>
      </c>
      <c r="B185" t="s">
        <v>387</v>
      </c>
      <c r="C185" s="84" t="s">
        <v>58</v>
      </c>
      <c r="D185" s="22">
        <v>12</v>
      </c>
      <c r="E185" s="22">
        <v>0</v>
      </c>
      <c r="F185" s="22">
        <v>0</v>
      </c>
      <c r="G185" s="22">
        <v>8</v>
      </c>
      <c r="H185" s="23">
        <f t="shared" si="8"/>
        <v>20</v>
      </c>
      <c r="I185" s="22">
        <v>0</v>
      </c>
      <c r="J185" s="23">
        <f t="shared" si="9"/>
        <v>20</v>
      </c>
      <c r="K185" s="72" t="s">
        <v>731</v>
      </c>
      <c r="L185" s="22">
        <v>0</v>
      </c>
      <c r="M185" s="22">
        <v>0</v>
      </c>
      <c r="N185" s="22">
        <v>0</v>
      </c>
      <c r="O185" s="22">
        <v>0</v>
      </c>
      <c r="P185" s="23">
        <f t="shared" si="10"/>
        <v>0</v>
      </c>
      <c r="Q185" s="22">
        <v>0</v>
      </c>
      <c r="R185" s="23">
        <f t="shared" si="11"/>
        <v>0</v>
      </c>
      <c r="S185" s="72" t="s">
        <v>731</v>
      </c>
      <c r="T185" s="74"/>
    </row>
    <row r="186" spans="1:20" ht="14.25" x14ac:dyDescent="0.2">
      <c r="A186" t="s">
        <v>388</v>
      </c>
      <c r="B186" t="s">
        <v>389</v>
      </c>
      <c r="C186" s="84" t="s">
        <v>58</v>
      </c>
      <c r="D186" s="22">
        <v>23</v>
      </c>
      <c r="E186" s="22">
        <v>28</v>
      </c>
      <c r="F186" s="22">
        <v>0</v>
      </c>
      <c r="G186" s="22">
        <v>34</v>
      </c>
      <c r="H186" s="23">
        <f t="shared" si="8"/>
        <v>85</v>
      </c>
      <c r="I186" s="22">
        <v>66</v>
      </c>
      <c r="J186" s="23">
        <f t="shared" si="9"/>
        <v>151</v>
      </c>
      <c r="K186" s="72" t="s">
        <v>662</v>
      </c>
      <c r="L186" s="22">
        <v>55</v>
      </c>
      <c r="M186" s="22">
        <v>28</v>
      </c>
      <c r="N186" s="22">
        <v>0</v>
      </c>
      <c r="O186" s="22">
        <v>18</v>
      </c>
      <c r="P186" s="23">
        <f t="shared" si="10"/>
        <v>101</v>
      </c>
      <c r="Q186" s="22">
        <v>102</v>
      </c>
      <c r="R186" s="23">
        <f t="shared" si="11"/>
        <v>203</v>
      </c>
      <c r="S186" s="72" t="s">
        <v>662</v>
      </c>
      <c r="T186" s="74"/>
    </row>
    <row r="187" spans="1:20" ht="14.25" x14ac:dyDescent="0.2">
      <c r="A187" t="s">
        <v>390</v>
      </c>
      <c r="B187" t="s">
        <v>391</v>
      </c>
      <c r="C187" s="84" t="s">
        <v>51</v>
      </c>
      <c r="D187" s="22">
        <v>47</v>
      </c>
      <c r="E187" s="22">
        <v>0</v>
      </c>
      <c r="F187" s="22">
        <v>0</v>
      </c>
      <c r="G187" s="22">
        <v>0</v>
      </c>
      <c r="H187" s="23">
        <f t="shared" si="8"/>
        <v>47</v>
      </c>
      <c r="I187" s="22">
        <v>0</v>
      </c>
      <c r="J187" s="23">
        <f t="shared" si="9"/>
        <v>47</v>
      </c>
      <c r="K187" s="72" t="s">
        <v>731</v>
      </c>
      <c r="L187" s="22">
        <v>190</v>
      </c>
      <c r="M187" s="22">
        <v>0</v>
      </c>
      <c r="N187" s="22">
        <v>0</v>
      </c>
      <c r="O187" s="22">
        <v>33</v>
      </c>
      <c r="P187" s="23">
        <f t="shared" si="10"/>
        <v>223</v>
      </c>
      <c r="Q187" s="22">
        <v>19</v>
      </c>
      <c r="R187" s="23">
        <f t="shared" si="11"/>
        <v>242</v>
      </c>
      <c r="S187" s="72" t="s">
        <v>731</v>
      </c>
      <c r="T187" s="74"/>
    </row>
    <row r="188" spans="1:20" ht="14.25" x14ac:dyDescent="0.2">
      <c r="A188" t="s">
        <v>392</v>
      </c>
      <c r="B188" t="s">
        <v>393</v>
      </c>
      <c r="C188" s="84" t="s">
        <v>38</v>
      </c>
      <c r="D188" s="22">
        <v>47</v>
      </c>
      <c r="E188" s="22">
        <v>0</v>
      </c>
      <c r="F188" s="22">
        <v>0</v>
      </c>
      <c r="G188" s="22">
        <v>4</v>
      </c>
      <c r="H188" s="23">
        <f t="shared" si="8"/>
        <v>51</v>
      </c>
      <c r="I188" s="22">
        <v>0</v>
      </c>
      <c r="J188" s="23">
        <f t="shared" si="9"/>
        <v>51</v>
      </c>
      <c r="K188" s="72" t="s">
        <v>731</v>
      </c>
      <c r="L188" s="22">
        <v>103</v>
      </c>
      <c r="M188" s="22">
        <v>0</v>
      </c>
      <c r="N188" s="22">
        <v>0</v>
      </c>
      <c r="O188" s="22">
        <v>48</v>
      </c>
      <c r="P188" s="23">
        <f t="shared" si="10"/>
        <v>151</v>
      </c>
      <c r="Q188" s="22">
        <v>0</v>
      </c>
      <c r="R188" s="23">
        <f t="shared" si="11"/>
        <v>151</v>
      </c>
      <c r="S188" s="72" t="s">
        <v>731</v>
      </c>
      <c r="T188" s="74"/>
    </row>
    <row r="189" spans="1:20" ht="14.25" x14ac:dyDescent="0.2">
      <c r="A189" t="s">
        <v>394</v>
      </c>
      <c r="B189" t="s">
        <v>395</v>
      </c>
      <c r="C189" s="84" t="s">
        <v>32</v>
      </c>
      <c r="D189" s="22">
        <v>70</v>
      </c>
      <c r="E189" s="22">
        <v>0</v>
      </c>
      <c r="F189" s="22">
        <v>0</v>
      </c>
      <c r="G189" s="22">
        <v>11</v>
      </c>
      <c r="H189" s="23">
        <f t="shared" si="8"/>
        <v>81</v>
      </c>
      <c r="I189" s="22">
        <v>0</v>
      </c>
      <c r="J189" s="23">
        <f t="shared" si="9"/>
        <v>81</v>
      </c>
      <c r="K189" s="72" t="s">
        <v>731</v>
      </c>
      <c r="L189" s="22">
        <v>65</v>
      </c>
      <c r="M189" s="22">
        <v>11</v>
      </c>
      <c r="N189" s="22">
        <v>0</v>
      </c>
      <c r="O189" s="22">
        <v>100</v>
      </c>
      <c r="P189" s="23">
        <f t="shared" si="10"/>
        <v>176</v>
      </c>
      <c r="Q189" s="22">
        <v>0</v>
      </c>
      <c r="R189" s="23">
        <f t="shared" si="11"/>
        <v>176</v>
      </c>
      <c r="S189" s="72" t="s">
        <v>731</v>
      </c>
      <c r="T189" s="74"/>
    </row>
    <row r="190" spans="1:20" ht="14.25" x14ac:dyDescent="0.2">
      <c r="A190" t="s">
        <v>396</v>
      </c>
      <c r="B190" t="s">
        <v>397</v>
      </c>
      <c r="C190" s="84" t="s">
        <v>35</v>
      </c>
      <c r="D190" s="22">
        <v>75</v>
      </c>
      <c r="E190" s="22">
        <v>17</v>
      </c>
      <c r="F190" s="22">
        <v>0</v>
      </c>
      <c r="G190" s="22">
        <v>46</v>
      </c>
      <c r="H190" s="23">
        <f t="shared" si="8"/>
        <v>138</v>
      </c>
      <c r="I190" s="22">
        <v>0</v>
      </c>
      <c r="J190" s="23">
        <f t="shared" si="9"/>
        <v>138</v>
      </c>
      <c r="K190" s="72" t="s">
        <v>731</v>
      </c>
      <c r="L190" s="22">
        <v>51</v>
      </c>
      <c r="M190" s="22">
        <v>12</v>
      </c>
      <c r="N190" s="22">
        <v>0</v>
      </c>
      <c r="O190" s="22">
        <v>30</v>
      </c>
      <c r="P190" s="23">
        <f t="shared" si="10"/>
        <v>93</v>
      </c>
      <c r="Q190" s="22">
        <v>0</v>
      </c>
      <c r="R190" s="23">
        <f t="shared" si="11"/>
        <v>93</v>
      </c>
      <c r="S190" s="72" t="s">
        <v>731</v>
      </c>
      <c r="T190" s="74"/>
    </row>
    <row r="191" spans="1:20" ht="14.25" x14ac:dyDescent="0.2">
      <c r="A191" t="s">
        <v>398</v>
      </c>
      <c r="B191" t="s">
        <v>399</v>
      </c>
      <c r="C191" s="84" t="s">
        <v>51</v>
      </c>
      <c r="D191" s="22">
        <v>53</v>
      </c>
      <c r="E191" s="22">
        <v>0</v>
      </c>
      <c r="F191" s="22">
        <v>0</v>
      </c>
      <c r="G191" s="22">
        <v>0</v>
      </c>
      <c r="H191" s="23">
        <f t="shared" si="8"/>
        <v>53</v>
      </c>
      <c r="I191" s="22">
        <v>0</v>
      </c>
      <c r="J191" s="23">
        <f t="shared" si="9"/>
        <v>53</v>
      </c>
      <c r="K191" s="72" t="s">
        <v>731</v>
      </c>
      <c r="L191" s="22">
        <v>42</v>
      </c>
      <c r="M191" s="22">
        <v>0</v>
      </c>
      <c r="N191" s="22">
        <v>0</v>
      </c>
      <c r="O191" s="22">
        <v>0</v>
      </c>
      <c r="P191" s="23">
        <f t="shared" si="10"/>
        <v>42</v>
      </c>
      <c r="Q191" s="22">
        <v>0</v>
      </c>
      <c r="R191" s="23">
        <f t="shared" si="11"/>
        <v>42</v>
      </c>
      <c r="S191" s="72" t="s">
        <v>731</v>
      </c>
      <c r="T191" s="74"/>
    </row>
    <row r="192" spans="1:20" ht="14.25" x14ac:dyDescent="0.2">
      <c r="A192" t="s">
        <v>400</v>
      </c>
      <c r="B192" t="s">
        <v>401</v>
      </c>
      <c r="C192" s="84" t="s">
        <v>35</v>
      </c>
      <c r="D192" s="22">
        <v>30</v>
      </c>
      <c r="E192" s="22">
        <v>9</v>
      </c>
      <c r="F192" s="22">
        <v>0</v>
      </c>
      <c r="G192" s="22">
        <v>3</v>
      </c>
      <c r="H192" s="23">
        <f t="shared" si="8"/>
        <v>42</v>
      </c>
      <c r="I192" s="22">
        <v>0</v>
      </c>
      <c r="J192" s="23">
        <f t="shared" si="9"/>
        <v>42</v>
      </c>
      <c r="K192" s="72" t="s">
        <v>731</v>
      </c>
      <c r="L192" s="22">
        <v>60</v>
      </c>
      <c r="M192" s="22">
        <v>52</v>
      </c>
      <c r="N192" s="22">
        <v>0</v>
      </c>
      <c r="O192" s="22">
        <v>11</v>
      </c>
      <c r="P192" s="23">
        <f t="shared" si="10"/>
        <v>123</v>
      </c>
      <c r="Q192" s="22">
        <v>36</v>
      </c>
      <c r="R192" s="23">
        <f t="shared" si="11"/>
        <v>159</v>
      </c>
      <c r="S192" s="72" t="s">
        <v>731</v>
      </c>
      <c r="T192" s="74"/>
    </row>
    <row r="193" spans="1:20" ht="14.25" x14ac:dyDescent="0.2">
      <c r="A193" t="s">
        <v>402</v>
      </c>
      <c r="B193" t="s">
        <v>403</v>
      </c>
      <c r="C193" s="84" t="s">
        <v>32</v>
      </c>
      <c r="D193" s="22">
        <v>0</v>
      </c>
      <c r="E193" s="22">
        <v>0</v>
      </c>
      <c r="F193" s="22">
        <v>0</v>
      </c>
      <c r="G193" s="22">
        <v>0</v>
      </c>
      <c r="H193" s="23">
        <f t="shared" si="8"/>
        <v>0</v>
      </c>
      <c r="I193" s="22">
        <v>0</v>
      </c>
      <c r="J193" s="23">
        <f t="shared" si="9"/>
        <v>0</v>
      </c>
      <c r="K193" s="72" t="s">
        <v>731</v>
      </c>
      <c r="L193" s="22">
        <v>41</v>
      </c>
      <c r="M193" s="22">
        <v>0</v>
      </c>
      <c r="N193" s="22">
        <v>0</v>
      </c>
      <c r="O193" s="22">
        <v>13</v>
      </c>
      <c r="P193" s="23">
        <f t="shared" si="10"/>
        <v>54</v>
      </c>
      <c r="Q193" s="22">
        <v>0</v>
      </c>
      <c r="R193" s="23">
        <f t="shared" si="11"/>
        <v>54</v>
      </c>
      <c r="S193" s="72" t="s">
        <v>731</v>
      </c>
      <c r="T193" s="74"/>
    </row>
    <row r="194" spans="1:20" ht="14.25" x14ac:dyDescent="0.2">
      <c r="A194" t="s">
        <v>404</v>
      </c>
      <c r="B194" t="s">
        <v>405</v>
      </c>
      <c r="C194" s="84" t="s">
        <v>35</v>
      </c>
      <c r="D194" s="22">
        <v>64</v>
      </c>
      <c r="E194" s="22">
        <v>0</v>
      </c>
      <c r="F194" s="22">
        <v>0</v>
      </c>
      <c r="G194" s="22">
        <v>2</v>
      </c>
      <c r="H194" s="23">
        <f t="shared" si="8"/>
        <v>66</v>
      </c>
      <c r="I194" s="22">
        <v>0</v>
      </c>
      <c r="J194" s="23">
        <f t="shared" si="9"/>
        <v>66</v>
      </c>
      <c r="K194" s="72" t="s">
        <v>731</v>
      </c>
      <c r="L194" s="22">
        <v>78</v>
      </c>
      <c r="M194" s="22">
        <v>0</v>
      </c>
      <c r="N194" s="22">
        <v>0</v>
      </c>
      <c r="O194" s="22">
        <v>3</v>
      </c>
      <c r="P194" s="23">
        <f t="shared" si="10"/>
        <v>81</v>
      </c>
      <c r="Q194" s="22">
        <v>0</v>
      </c>
      <c r="R194" s="23">
        <f t="shared" si="11"/>
        <v>81</v>
      </c>
      <c r="S194" s="72" t="s">
        <v>731</v>
      </c>
      <c r="T194" s="74"/>
    </row>
    <row r="195" spans="1:20" ht="14.25" x14ac:dyDescent="0.2">
      <c r="A195" t="s">
        <v>406</v>
      </c>
      <c r="B195" t="s">
        <v>407</v>
      </c>
      <c r="C195" s="84" t="s">
        <v>32</v>
      </c>
      <c r="D195" s="22">
        <v>28</v>
      </c>
      <c r="E195" s="22">
        <v>0</v>
      </c>
      <c r="F195" s="22">
        <v>0</v>
      </c>
      <c r="G195" s="22">
        <v>7</v>
      </c>
      <c r="H195" s="23">
        <f t="shared" si="8"/>
        <v>35</v>
      </c>
      <c r="I195" s="22">
        <v>0</v>
      </c>
      <c r="J195" s="23">
        <f t="shared" si="9"/>
        <v>35</v>
      </c>
      <c r="K195" s="72" t="s">
        <v>731</v>
      </c>
      <c r="L195" s="22">
        <v>85</v>
      </c>
      <c r="M195" s="22">
        <v>25</v>
      </c>
      <c r="N195" s="22">
        <v>0</v>
      </c>
      <c r="O195" s="22">
        <v>13</v>
      </c>
      <c r="P195" s="23">
        <f t="shared" si="10"/>
        <v>123</v>
      </c>
      <c r="Q195" s="22">
        <v>0</v>
      </c>
      <c r="R195" s="23">
        <f t="shared" si="11"/>
        <v>123</v>
      </c>
      <c r="S195" s="72" t="s">
        <v>731</v>
      </c>
      <c r="T195" s="74"/>
    </row>
    <row r="196" spans="1:20" ht="14.25" x14ac:dyDescent="0.2">
      <c r="A196" t="s">
        <v>408</v>
      </c>
      <c r="B196" t="s">
        <v>409</v>
      </c>
      <c r="C196" s="84" t="s">
        <v>51</v>
      </c>
      <c r="D196" s="22">
        <v>41</v>
      </c>
      <c r="E196" s="22">
        <v>0</v>
      </c>
      <c r="F196" s="22">
        <v>0</v>
      </c>
      <c r="G196" s="22">
        <v>0</v>
      </c>
      <c r="H196" s="23">
        <f t="shared" si="8"/>
        <v>41</v>
      </c>
      <c r="I196" s="22">
        <v>0</v>
      </c>
      <c r="J196" s="23">
        <f t="shared" si="9"/>
        <v>41</v>
      </c>
      <c r="K196" s="72" t="s">
        <v>731</v>
      </c>
      <c r="L196" s="22">
        <v>27</v>
      </c>
      <c r="M196" s="22">
        <v>0</v>
      </c>
      <c r="N196" s="22">
        <v>0</v>
      </c>
      <c r="O196" s="22">
        <v>16</v>
      </c>
      <c r="P196" s="23">
        <f t="shared" si="10"/>
        <v>43</v>
      </c>
      <c r="Q196" s="22">
        <v>23</v>
      </c>
      <c r="R196" s="23">
        <f t="shared" si="11"/>
        <v>66</v>
      </c>
      <c r="S196" s="72" t="s">
        <v>731</v>
      </c>
      <c r="T196" s="74"/>
    </row>
    <row r="197" spans="1:20" ht="14.25" x14ac:dyDescent="0.2">
      <c r="A197" t="s">
        <v>410</v>
      </c>
      <c r="B197" t="s">
        <v>411</v>
      </c>
      <c r="C197" s="84" t="s">
        <v>38</v>
      </c>
      <c r="D197" s="22">
        <v>21</v>
      </c>
      <c r="E197" s="22">
        <v>5</v>
      </c>
      <c r="F197" s="22">
        <v>0</v>
      </c>
      <c r="G197" s="22">
        <v>4</v>
      </c>
      <c r="H197" s="23">
        <f t="shared" si="8"/>
        <v>30</v>
      </c>
      <c r="I197" s="22">
        <v>0</v>
      </c>
      <c r="J197" s="23">
        <f t="shared" si="9"/>
        <v>30</v>
      </c>
      <c r="K197" s="72" t="s">
        <v>731</v>
      </c>
      <c r="L197" s="22">
        <v>100</v>
      </c>
      <c r="M197" s="22">
        <v>5</v>
      </c>
      <c r="N197" s="22">
        <v>0</v>
      </c>
      <c r="O197" s="22">
        <v>33</v>
      </c>
      <c r="P197" s="23">
        <f t="shared" si="10"/>
        <v>138</v>
      </c>
      <c r="Q197" s="22">
        <v>0</v>
      </c>
      <c r="R197" s="23">
        <f t="shared" si="11"/>
        <v>138</v>
      </c>
      <c r="S197" s="72" t="s">
        <v>731</v>
      </c>
      <c r="T197" s="74"/>
    </row>
    <row r="198" spans="1:20" ht="14.25" x14ac:dyDescent="0.2">
      <c r="A198" t="s">
        <v>412</v>
      </c>
      <c r="B198" t="s">
        <v>413</v>
      </c>
      <c r="C198" s="84" t="s">
        <v>32</v>
      </c>
      <c r="D198" s="22">
        <v>11</v>
      </c>
      <c r="E198" s="22">
        <v>0</v>
      </c>
      <c r="F198" s="22">
        <v>0</v>
      </c>
      <c r="G198" s="22">
        <v>0</v>
      </c>
      <c r="H198" s="23">
        <f t="shared" si="8"/>
        <v>11</v>
      </c>
      <c r="I198" s="22">
        <v>0</v>
      </c>
      <c r="J198" s="23">
        <f t="shared" si="9"/>
        <v>11</v>
      </c>
      <c r="K198" s="72" t="s">
        <v>731</v>
      </c>
      <c r="L198" s="22">
        <v>128</v>
      </c>
      <c r="M198" s="22">
        <v>0</v>
      </c>
      <c r="N198" s="22">
        <v>0</v>
      </c>
      <c r="O198" s="22">
        <v>135</v>
      </c>
      <c r="P198" s="23">
        <f t="shared" si="10"/>
        <v>263</v>
      </c>
      <c r="Q198" s="22">
        <v>0</v>
      </c>
      <c r="R198" s="23">
        <f t="shared" si="11"/>
        <v>263</v>
      </c>
      <c r="S198" s="72" t="s">
        <v>731</v>
      </c>
      <c r="T198" s="74"/>
    </row>
    <row r="199" spans="1:20" ht="14.25" x14ac:dyDescent="0.2">
      <c r="A199" t="s">
        <v>414</v>
      </c>
      <c r="B199" t="s">
        <v>415</v>
      </c>
      <c r="C199" s="84" t="s">
        <v>38</v>
      </c>
      <c r="D199" s="22">
        <v>0</v>
      </c>
      <c r="E199" s="22">
        <v>0</v>
      </c>
      <c r="F199" s="22">
        <v>0</v>
      </c>
      <c r="G199" s="22">
        <v>0</v>
      </c>
      <c r="H199" s="23">
        <f t="shared" si="8"/>
        <v>0</v>
      </c>
      <c r="I199" s="22">
        <v>45</v>
      </c>
      <c r="J199" s="23">
        <f t="shared" si="9"/>
        <v>45</v>
      </c>
      <c r="K199" s="72" t="s">
        <v>731</v>
      </c>
      <c r="L199" s="22">
        <v>55</v>
      </c>
      <c r="M199" s="22">
        <v>6</v>
      </c>
      <c r="N199" s="22">
        <v>0</v>
      </c>
      <c r="O199" s="22">
        <v>0</v>
      </c>
      <c r="P199" s="23">
        <f t="shared" si="10"/>
        <v>61</v>
      </c>
      <c r="Q199" s="22">
        <v>0</v>
      </c>
      <c r="R199" s="23">
        <f t="shared" si="11"/>
        <v>61</v>
      </c>
      <c r="S199" s="72" t="s">
        <v>731</v>
      </c>
      <c r="T199" s="74"/>
    </row>
    <row r="200" spans="1:20" ht="14.25" x14ac:dyDescent="0.2">
      <c r="A200" t="s">
        <v>416</v>
      </c>
      <c r="B200" t="s">
        <v>417</v>
      </c>
      <c r="C200" s="84" t="s">
        <v>58</v>
      </c>
      <c r="D200" s="22">
        <v>109</v>
      </c>
      <c r="E200" s="22">
        <v>0</v>
      </c>
      <c r="F200" s="22">
        <v>0</v>
      </c>
      <c r="G200" s="22">
        <v>39</v>
      </c>
      <c r="H200" s="23">
        <f t="shared" si="8"/>
        <v>148</v>
      </c>
      <c r="I200" s="22">
        <v>136</v>
      </c>
      <c r="J200" s="23">
        <f t="shared" si="9"/>
        <v>284</v>
      </c>
      <c r="K200" s="72" t="s">
        <v>731</v>
      </c>
      <c r="L200" s="22">
        <v>44</v>
      </c>
      <c r="M200" s="22">
        <v>68</v>
      </c>
      <c r="N200" s="22">
        <v>0</v>
      </c>
      <c r="O200" s="22">
        <v>38</v>
      </c>
      <c r="P200" s="23">
        <f t="shared" si="10"/>
        <v>150</v>
      </c>
      <c r="Q200" s="22">
        <v>40</v>
      </c>
      <c r="R200" s="23">
        <f t="shared" si="11"/>
        <v>190</v>
      </c>
      <c r="S200" s="72" t="s">
        <v>731</v>
      </c>
      <c r="T200" s="74"/>
    </row>
    <row r="201" spans="1:20" ht="14.25" x14ac:dyDescent="0.2">
      <c r="A201" t="s">
        <v>418</v>
      </c>
      <c r="B201" t="s">
        <v>419</v>
      </c>
      <c r="C201" s="84" t="s">
        <v>38</v>
      </c>
      <c r="D201" s="22">
        <v>5</v>
      </c>
      <c r="E201" s="22">
        <v>0</v>
      </c>
      <c r="F201" s="22">
        <v>0</v>
      </c>
      <c r="G201" s="22">
        <v>1</v>
      </c>
      <c r="H201" s="23">
        <f t="shared" si="8"/>
        <v>6</v>
      </c>
      <c r="I201" s="22">
        <v>0</v>
      </c>
      <c r="J201" s="23">
        <f t="shared" si="9"/>
        <v>6</v>
      </c>
      <c r="K201" s="72" t="s">
        <v>731</v>
      </c>
      <c r="L201" s="22">
        <v>33</v>
      </c>
      <c r="M201" s="22">
        <v>0</v>
      </c>
      <c r="N201" s="22">
        <v>0</v>
      </c>
      <c r="O201" s="22">
        <v>9</v>
      </c>
      <c r="P201" s="23">
        <f t="shared" si="10"/>
        <v>42</v>
      </c>
      <c r="Q201" s="22">
        <v>0</v>
      </c>
      <c r="R201" s="23">
        <f t="shared" si="11"/>
        <v>42</v>
      </c>
      <c r="S201" s="72" t="s">
        <v>731</v>
      </c>
      <c r="T201" s="74"/>
    </row>
    <row r="202" spans="1:20" ht="14.25" x14ac:dyDescent="0.2">
      <c r="A202" t="s">
        <v>420</v>
      </c>
      <c r="B202" t="s">
        <v>421</v>
      </c>
      <c r="C202" s="84" t="s">
        <v>51</v>
      </c>
      <c r="D202" s="22">
        <v>0</v>
      </c>
      <c r="E202" s="22">
        <v>0</v>
      </c>
      <c r="F202" s="22">
        <v>0</v>
      </c>
      <c r="G202" s="22">
        <v>0</v>
      </c>
      <c r="H202" s="23">
        <f t="shared" si="8"/>
        <v>0</v>
      </c>
      <c r="I202" s="22">
        <v>0</v>
      </c>
      <c r="J202" s="23">
        <f t="shared" si="9"/>
        <v>0</v>
      </c>
      <c r="K202" s="72" t="s">
        <v>731</v>
      </c>
      <c r="L202" s="22">
        <v>20</v>
      </c>
      <c r="M202" s="22">
        <v>0</v>
      </c>
      <c r="N202" s="22">
        <v>0</v>
      </c>
      <c r="O202" s="22">
        <v>0</v>
      </c>
      <c r="P202" s="23">
        <f t="shared" si="10"/>
        <v>20</v>
      </c>
      <c r="Q202" s="22">
        <v>0</v>
      </c>
      <c r="R202" s="23">
        <f t="shared" si="11"/>
        <v>20</v>
      </c>
      <c r="S202" s="72" t="s">
        <v>731</v>
      </c>
      <c r="T202" s="74"/>
    </row>
    <row r="203" spans="1:20" ht="14.25" x14ac:dyDescent="0.2">
      <c r="A203" t="s">
        <v>422</v>
      </c>
      <c r="B203" t="s">
        <v>423</v>
      </c>
      <c r="C203" s="84" t="s">
        <v>35</v>
      </c>
      <c r="D203" s="22">
        <v>462</v>
      </c>
      <c r="E203" s="22">
        <v>0</v>
      </c>
      <c r="F203" s="22">
        <v>0</v>
      </c>
      <c r="G203" s="22">
        <v>63</v>
      </c>
      <c r="H203" s="23">
        <f t="shared" ref="H203:H266" si="14">SUM(D203:G203)</f>
        <v>525</v>
      </c>
      <c r="I203" s="22">
        <v>497</v>
      </c>
      <c r="J203" s="23">
        <f t="shared" ref="J203:J266" si="15">SUM(H203:I203)</f>
        <v>1022</v>
      </c>
      <c r="K203" s="72" t="s">
        <v>731</v>
      </c>
      <c r="L203" s="22">
        <v>475</v>
      </c>
      <c r="M203" s="22">
        <v>66</v>
      </c>
      <c r="N203" s="22">
        <v>0</v>
      </c>
      <c r="O203" s="22">
        <v>12</v>
      </c>
      <c r="P203" s="23">
        <f t="shared" ref="P203:P266" si="16">SUM(L203:O203)</f>
        <v>553</v>
      </c>
      <c r="Q203" s="22">
        <v>50</v>
      </c>
      <c r="R203" s="23">
        <f t="shared" ref="R203:R266" si="17">SUM(P203:Q203)</f>
        <v>603</v>
      </c>
      <c r="S203" s="72" t="s">
        <v>731</v>
      </c>
      <c r="T203" s="74"/>
    </row>
    <row r="204" spans="1:20" ht="14.25" x14ac:dyDescent="0.2">
      <c r="A204" t="s">
        <v>424</v>
      </c>
      <c r="B204" t="s">
        <v>425</v>
      </c>
      <c r="C204" s="84" t="s">
        <v>38</v>
      </c>
      <c r="D204" s="22">
        <v>261</v>
      </c>
      <c r="E204" s="22">
        <v>0</v>
      </c>
      <c r="F204" s="22">
        <v>0</v>
      </c>
      <c r="G204" s="22">
        <v>0</v>
      </c>
      <c r="H204" s="23">
        <f t="shared" si="14"/>
        <v>261</v>
      </c>
      <c r="I204" s="22">
        <v>0</v>
      </c>
      <c r="J204" s="23">
        <f t="shared" si="15"/>
        <v>261</v>
      </c>
      <c r="K204" s="72" t="s">
        <v>731</v>
      </c>
      <c r="L204" s="22">
        <v>269</v>
      </c>
      <c r="M204" s="22">
        <v>0</v>
      </c>
      <c r="N204" s="22">
        <v>0</v>
      </c>
      <c r="O204" s="22">
        <v>46</v>
      </c>
      <c r="P204" s="23">
        <f t="shared" si="16"/>
        <v>315</v>
      </c>
      <c r="Q204" s="22">
        <v>55</v>
      </c>
      <c r="R204" s="23">
        <f t="shared" si="17"/>
        <v>370</v>
      </c>
      <c r="S204" s="72" t="s">
        <v>731</v>
      </c>
      <c r="T204" s="74"/>
    </row>
    <row r="205" spans="1:20" ht="14.25" x14ac:dyDescent="0.2">
      <c r="A205" t="s">
        <v>426</v>
      </c>
      <c r="B205" t="s">
        <v>427</v>
      </c>
      <c r="C205" s="84" t="s">
        <v>51</v>
      </c>
      <c r="D205" s="22">
        <v>98</v>
      </c>
      <c r="E205" s="22">
        <v>0</v>
      </c>
      <c r="F205" s="22">
        <v>0</v>
      </c>
      <c r="G205" s="22">
        <v>12</v>
      </c>
      <c r="H205" s="23">
        <f t="shared" si="14"/>
        <v>110</v>
      </c>
      <c r="I205" s="22">
        <v>0</v>
      </c>
      <c r="J205" s="23">
        <f t="shared" si="15"/>
        <v>110</v>
      </c>
      <c r="K205" s="72" t="s">
        <v>731</v>
      </c>
      <c r="L205" s="22">
        <v>119</v>
      </c>
      <c r="M205" s="22">
        <v>60</v>
      </c>
      <c r="N205" s="22">
        <v>0</v>
      </c>
      <c r="O205" s="22">
        <v>32</v>
      </c>
      <c r="P205" s="23">
        <f t="shared" si="16"/>
        <v>211</v>
      </c>
      <c r="Q205" s="22">
        <v>21</v>
      </c>
      <c r="R205" s="23">
        <f t="shared" si="17"/>
        <v>232</v>
      </c>
      <c r="S205" s="72" t="s">
        <v>731</v>
      </c>
      <c r="T205" s="74"/>
    </row>
    <row r="206" spans="1:20" ht="14.25" x14ac:dyDescent="0.2">
      <c r="A206" t="s">
        <v>428</v>
      </c>
      <c r="B206" t="s">
        <v>429</v>
      </c>
      <c r="C206" s="84" t="s">
        <v>58</v>
      </c>
      <c r="D206" s="22">
        <v>160</v>
      </c>
      <c r="E206" s="22">
        <v>0</v>
      </c>
      <c r="F206" s="22">
        <v>0</v>
      </c>
      <c r="G206" s="22">
        <v>12</v>
      </c>
      <c r="H206" s="23">
        <f t="shared" si="14"/>
        <v>172</v>
      </c>
      <c r="I206" s="22">
        <v>0</v>
      </c>
      <c r="J206" s="23">
        <f t="shared" si="15"/>
        <v>172</v>
      </c>
      <c r="K206" s="72" t="s">
        <v>731</v>
      </c>
      <c r="L206" s="22">
        <v>165</v>
      </c>
      <c r="M206" s="22">
        <v>0</v>
      </c>
      <c r="N206" s="22">
        <v>0</v>
      </c>
      <c r="O206" s="22">
        <v>7</v>
      </c>
      <c r="P206" s="23">
        <f t="shared" si="16"/>
        <v>172</v>
      </c>
      <c r="Q206" s="22">
        <v>0</v>
      </c>
      <c r="R206" s="23">
        <f t="shared" si="17"/>
        <v>172</v>
      </c>
      <c r="S206" s="72" t="s">
        <v>731</v>
      </c>
      <c r="T206" s="74"/>
    </row>
    <row r="207" spans="1:20" ht="14.25" x14ac:dyDescent="0.2">
      <c r="A207" t="s">
        <v>430</v>
      </c>
      <c r="B207" t="s">
        <v>431</v>
      </c>
      <c r="C207" s="84" t="s">
        <v>35</v>
      </c>
      <c r="D207" s="22">
        <v>121</v>
      </c>
      <c r="E207" s="22">
        <v>15</v>
      </c>
      <c r="F207" s="22">
        <v>0</v>
      </c>
      <c r="G207" s="22">
        <v>4</v>
      </c>
      <c r="H207" s="23">
        <f t="shared" si="14"/>
        <v>140</v>
      </c>
      <c r="I207" s="22">
        <v>0</v>
      </c>
      <c r="J207" s="23">
        <f t="shared" si="15"/>
        <v>140</v>
      </c>
      <c r="K207" s="72" t="s">
        <v>731</v>
      </c>
      <c r="L207" s="22">
        <v>79</v>
      </c>
      <c r="M207" s="22">
        <v>25</v>
      </c>
      <c r="N207" s="22">
        <v>0</v>
      </c>
      <c r="O207" s="22">
        <v>15</v>
      </c>
      <c r="P207" s="23">
        <f t="shared" si="16"/>
        <v>119</v>
      </c>
      <c r="Q207" s="22">
        <v>50</v>
      </c>
      <c r="R207" s="23">
        <f t="shared" si="17"/>
        <v>169</v>
      </c>
      <c r="S207" s="72" t="s">
        <v>731</v>
      </c>
      <c r="T207" s="74"/>
    </row>
    <row r="208" spans="1:20" ht="14.25" x14ac:dyDescent="0.2">
      <c r="A208" t="s">
        <v>432</v>
      </c>
      <c r="B208" t="s">
        <v>433</v>
      </c>
      <c r="C208" s="84" t="s">
        <v>51</v>
      </c>
      <c r="D208" s="22">
        <v>17</v>
      </c>
      <c r="E208" s="22">
        <v>0</v>
      </c>
      <c r="F208" s="22">
        <v>0</v>
      </c>
      <c r="G208" s="22">
        <v>0</v>
      </c>
      <c r="H208" s="23">
        <f t="shared" si="14"/>
        <v>17</v>
      </c>
      <c r="I208" s="22">
        <v>0</v>
      </c>
      <c r="J208" s="23">
        <f t="shared" si="15"/>
        <v>17</v>
      </c>
      <c r="K208" s="72" t="s">
        <v>731</v>
      </c>
      <c r="L208" s="22">
        <v>17</v>
      </c>
      <c r="M208" s="22">
        <v>5</v>
      </c>
      <c r="N208" s="22">
        <v>0</v>
      </c>
      <c r="O208" s="22">
        <v>16</v>
      </c>
      <c r="P208" s="23">
        <f t="shared" si="16"/>
        <v>38</v>
      </c>
      <c r="Q208" s="22">
        <v>0</v>
      </c>
      <c r="R208" s="23">
        <f t="shared" si="17"/>
        <v>38</v>
      </c>
      <c r="S208" s="72" t="s">
        <v>731</v>
      </c>
      <c r="T208" s="74"/>
    </row>
    <row r="209" spans="1:20" ht="14.25" x14ac:dyDescent="0.2">
      <c r="A209" t="s">
        <v>434</v>
      </c>
      <c r="B209" t="s">
        <v>435</v>
      </c>
      <c r="C209" s="84" t="s">
        <v>32</v>
      </c>
      <c r="D209" s="22">
        <v>4</v>
      </c>
      <c r="E209" s="22">
        <v>0</v>
      </c>
      <c r="F209" s="22">
        <v>0</v>
      </c>
      <c r="G209" s="22">
        <v>0</v>
      </c>
      <c r="H209" s="23">
        <f t="shared" si="14"/>
        <v>4</v>
      </c>
      <c r="I209" s="22">
        <v>0</v>
      </c>
      <c r="J209" s="23">
        <f t="shared" si="15"/>
        <v>4</v>
      </c>
      <c r="K209" s="72" t="s">
        <v>731</v>
      </c>
      <c r="L209" s="22">
        <v>4</v>
      </c>
      <c r="M209" s="22">
        <v>0</v>
      </c>
      <c r="N209" s="22">
        <v>0</v>
      </c>
      <c r="O209" s="22">
        <v>2</v>
      </c>
      <c r="P209" s="23">
        <f t="shared" si="16"/>
        <v>6</v>
      </c>
      <c r="Q209" s="22">
        <v>50</v>
      </c>
      <c r="R209" s="23">
        <f t="shared" si="17"/>
        <v>56</v>
      </c>
      <c r="S209" s="72" t="s">
        <v>731</v>
      </c>
      <c r="T209" s="74"/>
    </row>
    <row r="210" spans="1:20" ht="14.25" x14ac:dyDescent="0.2">
      <c r="A210" t="s">
        <v>436</v>
      </c>
      <c r="B210" t="s">
        <v>437</v>
      </c>
      <c r="C210" s="84" t="s">
        <v>51</v>
      </c>
      <c r="D210" s="22">
        <v>250</v>
      </c>
      <c r="E210" s="22">
        <v>34</v>
      </c>
      <c r="F210" s="22">
        <v>0</v>
      </c>
      <c r="G210" s="22">
        <v>0</v>
      </c>
      <c r="H210" s="23">
        <f t="shared" si="14"/>
        <v>284</v>
      </c>
      <c r="I210" s="22">
        <v>0</v>
      </c>
      <c r="J210" s="23">
        <f t="shared" si="15"/>
        <v>284</v>
      </c>
      <c r="K210" s="72" t="s">
        <v>731</v>
      </c>
      <c r="L210" s="22">
        <v>503</v>
      </c>
      <c r="M210" s="22">
        <v>7</v>
      </c>
      <c r="N210" s="22">
        <v>0</v>
      </c>
      <c r="O210" s="22">
        <v>26</v>
      </c>
      <c r="P210" s="23">
        <f t="shared" si="16"/>
        <v>536</v>
      </c>
      <c r="Q210" s="22">
        <v>91</v>
      </c>
      <c r="R210" s="23">
        <f t="shared" si="17"/>
        <v>627</v>
      </c>
      <c r="S210" s="72" t="s">
        <v>731</v>
      </c>
      <c r="T210" s="74"/>
    </row>
    <row r="211" spans="1:20" ht="14.25" x14ac:dyDescent="0.2">
      <c r="A211" t="s">
        <v>438</v>
      </c>
      <c r="B211" t="s">
        <v>439</v>
      </c>
      <c r="C211" s="84" t="s">
        <v>32</v>
      </c>
      <c r="D211" s="22">
        <v>25</v>
      </c>
      <c r="E211" s="22">
        <v>0</v>
      </c>
      <c r="F211" s="22">
        <v>0</v>
      </c>
      <c r="G211" s="22">
        <v>8</v>
      </c>
      <c r="H211" s="23">
        <f t="shared" si="14"/>
        <v>33</v>
      </c>
      <c r="I211" s="22">
        <v>0</v>
      </c>
      <c r="J211" s="23">
        <f t="shared" si="15"/>
        <v>33</v>
      </c>
      <c r="K211" s="72" t="s">
        <v>731</v>
      </c>
      <c r="L211" s="22">
        <v>76</v>
      </c>
      <c r="M211" s="22">
        <v>0</v>
      </c>
      <c r="N211" s="22">
        <v>0</v>
      </c>
      <c r="O211" s="22">
        <v>44</v>
      </c>
      <c r="P211" s="23">
        <f t="shared" si="16"/>
        <v>120</v>
      </c>
      <c r="Q211" s="22">
        <v>0</v>
      </c>
      <c r="R211" s="23">
        <f t="shared" si="17"/>
        <v>120</v>
      </c>
      <c r="S211" s="72" t="s">
        <v>731</v>
      </c>
      <c r="T211" s="74"/>
    </row>
    <row r="212" spans="1:20" ht="14.25" x14ac:dyDescent="0.2">
      <c r="A212" t="s">
        <v>440</v>
      </c>
      <c r="B212" t="s">
        <v>441</v>
      </c>
      <c r="C212" s="84" t="s">
        <v>38</v>
      </c>
      <c r="D212" s="22">
        <v>286</v>
      </c>
      <c r="E212" s="22">
        <v>0</v>
      </c>
      <c r="F212" s="22">
        <v>0</v>
      </c>
      <c r="G212" s="22">
        <v>25</v>
      </c>
      <c r="H212" s="23">
        <f t="shared" si="14"/>
        <v>311</v>
      </c>
      <c r="I212" s="22">
        <v>0</v>
      </c>
      <c r="J212" s="23">
        <f t="shared" si="15"/>
        <v>311</v>
      </c>
      <c r="K212" s="72" t="s">
        <v>731</v>
      </c>
      <c r="L212" s="22">
        <v>254</v>
      </c>
      <c r="M212" s="22">
        <v>21</v>
      </c>
      <c r="N212" s="22">
        <v>0</v>
      </c>
      <c r="O212" s="22">
        <v>49</v>
      </c>
      <c r="P212" s="23">
        <f t="shared" si="16"/>
        <v>324</v>
      </c>
      <c r="Q212" s="22">
        <v>0</v>
      </c>
      <c r="R212" s="23">
        <f t="shared" si="17"/>
        <v>324</v>
      </c>
      <c r="S212" s="72" t="s">
        <v>731</v>
      </c>
      <c r="T212" s="74"/>
    </row>
    <row r="213" spans="1:20" ht="14.25" x14ac:dyDescent="0.2">
      <c r="A213" t="s">
        <v>442</v>
      </c>
      <c r="B213" t="s">
        <v>443</v>
      </c>
      <c r="C213" s="84" t="s">
        <v>58</v>
      </c>
      <c r="D213" s="22">
        <v>23</v>
      </c>
      <c r="E213" s="22">
        <v>25</v>
      </c>
      <c r="F213" s="22">
        <v>0</v>
      </c>
      <c r="G213" s="22">
        <v>33</v>
      </c>
      <c r="H213" s="23">
        <f t="shared" si="14"/>
        <v>81</v>
      </c>
      <c r="I213" s="22">
        <v>50</v>
      </c>
      <c r="J213" s="23">
        <f t="shared" si="15"/>
        <v>131</v>
      </c>
      <c r="K213" s="72" t="s">
        <v>731</v>
      </c>
      <c r="L213" s="22">
        <v>23</v>
      </c>
      <c r="M213" s="22">
        <v>19</v>
      </c>
      <c r="N213" s="22">
        <v>0</v>
      </c>
      <c r="O213" s="22">
        <v>35</v>
      </c>
      <c r="P213" s="23">
        <f t="shared" si="16"/>
        <v>77</v>
      </c>
      <c r="Q213" s="22">
        <v>35</v>
      </c>
      <c r="R213" s="23">
        <f t="shared" si="17"/>
        <v>112</v>
      </c>
      <c r="S213" s="72" t="s">
        <v>731</v>
      </c>
      <c r="T213" s="74"/>
    </row>
    <row r="214" spans="1:20" ht="14.25" x14ac:dyDescent="0.2">
      <c r="A214" t="s">
        <v>444</v>
      </c>
      <c r="B214" t="s">
        <v>445</v>
      </c>
      <c r="C214" s="84" t="s">
        <v>38</v>
      </c>
      <c r="D214" s="22">
        <v>169</v>
      </c>
      <c r="E214" s="22">
        <v>0</v>
      </c>
      <c r="F214" s="22">
        <v>0</v>
      </c>
      <c r="G214" s="22">
        <v>12</v>
      </c>
      <c r="H214" s="23">
        <f t="shared" si="14"/>
        <v>181</v>
      </c>
      <c r="I214" s="22">
        <v>80</v>
      </c>
      <c r="J214" s="23">
        <f t="shared" si="15"/>
        <v>261</v>
      </c>
      <c r="K214" s="72" t="s">
        <v>731</v>
      </c>
      <c r="L214" s="22">
        <v>170</v>
      </c>
      <c r="M214" s="22">
        <v>28</v>
      </c>
      <c r="N214" s="22">
        <v>0</v>
      </c>
      <c r="O214" s="22">
        <v>37</v>
      </c>
      <c r="P214" s="23">
        <f t="shared" si="16"/>
        <v>235</v>
      </c>
      <c r="Q214" s="22">
        <v>33</v>
      </c>
      <c r="R214" s="23">
        <f t="shared" si="17"/>
        <v>268</v>
      </c>
      <c r="S214" s="72" t="s">
        <v>731</v>
      </c>
      <c r="T214" s="74"/>
    </row>
    <row r="215" spans="1:20" ht="14.25" x14ac:dyDescent="0.2">
      <c r="A215" t="s">
        <v>446</v>
      </c>
      <c r="B215" t="s">
        <v>447</v>
      </c>
      <c r="C215" s="84" t="s">
        <v>32</v>
      </c>
      <c r="D215" s="22">
        <v>0</v>
      </c>
      <c r="E215" s="22">
        <v>0</v>
      </c>
      <c r="F215" s="22">
        <v>0</v>
      </c>
      <c r="G215" s="22">
        <v>0</v>
      </c>
      <c r="H215" s="23">
        <f t="shared" si="14"/>
        <v>0</v>
      </c>
      <c r="I215" s="22">
        <v>0</v>
      </c>
      <c r="J215" s="23">
        <f t="shared" si="15"/>
        <v>0</v>
      </c>
      <c r="K215" s="72" t="s">
        <v>731</v>
      </c>
      <c r="L215" s="22">
        <v>6</v>
      </c>
      <c r="M215" s="22">
        <v>0</v>
      </c>
      <c r="N215" s="22">
        <v>0</v>
      </c>
      <c r="O215" s="22">
        <v>0</v>
      </c>
      <c r="P215" s="23">
        <f t="shared" si="16"/>
        <v>6</v>
      </c>
      <c r="Q215" s="22">
        <v>0</v>
      </c>
      <c r="R215" s="23">
        <f t="shared" si="17"/>
        <v>6</v>
      </c>
      <c r="S215" s="72" t="s">
        <v>731</v>
      </c>
      <c r="T215" s="74"/>
    </row>
    <row r="216" spans="1:20" ht="14.25" x14ac:dyDescent="0.2">
      <c r="A216" t="s">
        <v>448</v>
      </c>
      <c r="B216" t="s">
        <v>449</v>
      </c>
      <c r="C216" s="84" t="s">
        <v>32</v>
      </c>
      <c r="D216" s="22">
        <v>47</v>
      </c>
      <c r="E216" s="22">
        <v>0</v>
      </c>
      <c r="F216" s="22">
        <v>0</v>
      </c>
      <c r="G216" s="22">
        <v>7</v>
      </c>
      <c r="H216" s="23">
        <f t="shared" si="14"/>
        <v>54</v>
      </c>
      <c r="I216" s="22">
        <v>0</v>
      </c>
      <c r="J216" s="23">
        <f t="shared" si="15"/>
        <v>54</v>
      </c>
      <c r="K216" s="72" t="s">
        <v>731</v>
      </c>
      <c r="L216" s="22">
        <v>147</v>
      </c>
      <c r="M216" s="22">
        <v>10</v>
      </c>
      <c r="N216" s="22">
        <v>0</v>
      </c>
      <c r="O216" s="22">
        <v>69</v>
      </c>
      <c r="P216" s="23">
        <f t="shared" si="16"/>
        <v>226</v>
      </c>
      <c r="Q216" s="22">
        <v>0</v>
      </c>
      <c r="R216" s="23">
        <f t="shared" si="17"/>
        <v>226</v>
      </c>
      <c r="S216" s="72" t="s">
        <v>731</v>
      </c>
      <c r="T216" s="74"/>
    </row>
    <row r="217" spans="1:20" ht="14.25" x14ac:dyDescent="0.2">
      <c r="A217" t="s">
        <v>450</v>
      </c>
      <c r="B217" t="s">
        <v>451</v>
      </c>
      <c r="C217" s="84" t="s">
        <v>38</v>
      </c>
      <c r="D217" s="22">
        <v>88</v>
      </c>
      <c r="E217" s="22">
        <v>0</v>
      </c>
      <c r="F217" s="22">
        <v>0</v>
      </c>
      <c r="G217" s="22">
        <v>2</v>
      </c>
      <c r="H217" s="23">
        <f t="shared" si="14"/>
        <v>90</v>
      </c>
      <c r="I217" s="22">
        <v>0</v>
      </c>
      <c r="J217" s="23">
        <f t="shared" si="15"/>
        <v>90</v>
      </c>
      <c r="K217" s="72" t="s">
        <v>731</v>
      </c>
      <c r="L217" s="22">
        <v>69</v>
      </c>
      <c r="M217" s="22">
        <v>0</v>
      </c>
      <c r="N217" s="22">
        <v>0</v>
      </c>
      <c r="O217" s="22">
        <v>5</v>
      </c>
      <c r="P217" s="23">
        <f t="shared" si="16"/>
        <v>74</v>
      </c>
      <c r="Q217" s="22">
        <v>0</v>
      </c>
      <c r="R217" s="23">
        <f t="shared" si="17"/>
        <v>74</v>
      </c>
      <c r="S217" s="72" t="s">
        <v>731</v>
      </c>
      <c r="T217" s="74"/>
    </row>
    <row r="218" spans="1:20" ht="14.25" x14ac:dyDescent="0.2">
      <c r="A218" t="s">
        <v>452</v>
      </c>
      <c r="B218" s="11" t="s">
        <v>453</v>
      </c>
      <c r="C218" s="84" t="s">
        <v>58</v>
      </c>
      <c r="D218" s="22">
        <v>100</v>
      </c>
      <c r="E218" s="22">
        <v>43</v>
      </c>
      <c r="F218" s="22">
        <v>0</v>
      </c>
      <c r="G218" s="22">
        <v>18</v>
      </c>
      <c r="H218" s="23">
        <f t="shared" si="14"/>
        <v>161</v>
      </c>
      <c r="I218" s="22">
        <v>42</v>
      </c>
      <c r="J218" s="23">
        <f t="shared" si="15"/>
        <v>203</v>
      </c>
      <c r="K218" s="72" t="s">
        <v>731</v>
      </c>
      <c r="L218" s="22">
        <v>45</v>
      </c>
      <c r="M218" s="22">
        <v>95</v>
      </c>
      <c r="N218" s="22">
        <v>0</v>
      </c>
      <c r="O218" s="22">
        <v>70</v>
      </c>
      <c r="P218" s="23">
        <f t="shared" si="16"/>
        <v>210</v>
      </c>
      <c r="Q218" s="22">
        <v>117</v>
      </c>
      <c r="R218" s="23">
        <f t="shared" si="17"/>
        <v>327</v>
      </c>
      <c r="S218" s="72" t="s">
        <v>731</v>
      </c>
      <c r="T218" s="74"/>
    </row>
    <row r="219" spans="1:20" ht="14.25" x14ac:dyDescent="0.2">
      <c r="A219" t="s">
        <v>454</v>
      </c>
      <c r="B219" t="s">
        <v>455</v>
      </c>
      <c r="C219" s="84" t="s">
        <v>58</v>
      </c>
      <c r="D219" s="22">
        <v>44</v>
      </c>
      <c r="E219" s="22">
        <v>0</v>
      </c>
      <c r="F219" s="22">
        <v>0</v>
      </c>
      <c r="G219" s="22">
        <v>21</v>
      </c>
      <c r="H219" s="23">
        <f t="shared" si="14"/>
        <v>65</v>
      </c>
      <c r="I219" s="22">
        <v>0</v>
      </c>
      <c r="J219" s="23">
        <f t="shared" si="15"/>
        <v>65</v>
      </c>
      <c r="K219" s="72" t="s">
        <v>731</v>
      </c>
      <c r="L219" s="22">
        <v>44</v>
      </c>
      <c r="M219" s="22">
        <v>0</v>
      </c>
      <c r="N219" s="22">
        <v>0</v>
      </c>
      <c r="O219" s="22">
        <v>13</v>
      </c>
      <c r="P219" s="23">
        <f t="shared" si="16"/>
        <v>57</v>
      </c>
      <c r="Q219" s="22">
        <v>0</v>
      </c>
      <c r="R219" s="23">
        <f t="shared" si="17"/>
        <v>57</v>
      </c>
      <c r="S219" s="72" t="s">
        <v>731</v>
      </c>
      <c r="T219" s="74"/>
    </row>
    <row r="220" spans="1:20" ht="14.25" x14ac:dyDescent="0.2">
      <c r="A220" t="s">
        <v>456</v>
      </c>
      <c r="B220" t="s">
        <v>457</v>
      </c>
      <c r="C220" s="84" t="s">
        <v>38</v>
      </c>
      <c r="D220" s="22">
        <v>38</v>
      </c>
      <c r="E220" s="22">
        <v>0</v>
      </c>
      <c r="F220" s="22">
        <v>0</v>
      </c>
      <c r="G220" s="22">
        <v>15</v>
      </c>
      <c r="H220" s="23">
        <f t="shared" si="14"/>
        <v>53</v>
      </c>
      <c r="I220" s="22">
        <v>0</v>
      </c>
      <c r="J220" s="23">
        <f t="shared" si="15"/>
        <v>53</v>
      </c>
      <c r="K220" s="72" t="s">
        <v>731</v>
      </c>
      <c r="L220" s="22">
        <v>58</v>
      </c>
      <c r="M220" s="22">
        <v>0</v>
      </c>
      <c r="N220" s="22">
        <v>0</v>
      </c>
      <c r="O220" s="22">
        <v>17</v>
      </c>
      <c r="P220" s="23">
        <f t="shared" si="16"/>
        <v>75</v>
      </c>
      <c r="Q220" s="22">
        <v>0</v>
      </c>
      <c r="R220" s="23">
        <f t="shared" si="17"/>
        <v>75</v>
      </c>
      <c r="S220" s="72" t="s">
        <v>731</v>
      </c>
      <c r="T220" s="74"/>
    </row>
    <row r="221" spans="1:20" ht="14.25" x14ac:dyDescent="0.2">
      <c r="A221" t="s">
        <v>458</v>
      </c>
      <c r="B221" s="11" t="s">
        <v>459</v>
      </c>
      <c r="C221" s="84" t="s">
        <v>38</v>
      </c>
      <c r="D221" s="22">
        <v>53</v>
      </c>
      <c r="E221" s="22">
        <v>0</v>
      </c>
      <c r="F221" s="22">
        <v>0</v>
      </c>
      <c r="G221" s="22">
        <v>28</v>
      </c>
      <c r="H221" s="23">
        <f t="shared" si="14"/>
        <v>81</v>
      </c>
      <c r="I221" s="22">
        <v>0</v>
      </c>
      <c r="J221" s="23">
        <f t="shared" si="15"/>
        <v>81</v>
      </c>
      <c r="K221" s="72" t="s">
        <v>731</v>
      </c>
      <c r="L221" s="22">
        <v>4</v>
      </c>
      <c r="M221" s="22">
        <v>0</v>
      </c>
      <c r="N221" s="22">
        <v>0</v>
      </c>
      <c r="O221" s="22">
        <v>9</v>
      </c>
      <c r="P221" s="23">
        <f t="shared" si="16"/>
        <v>13</v>
      </c>
      <c r="Q221" s="22">
        <v>0</v>
      </c>
      <c r="R221" s="23">
        <f t="shared" si="17"/>
        <v>13</v>
      </c>
      <c r="S221" s="72" t="s">
        <v>731</v>
      </c>
      <c r="T221" s="74"/>
    </row>
    <row r="222" spans="1:20" ht="14.25" x14ac:dyDescent="0.2">
      <c r="A222" t="s">
        <v>460</v>
      </c>
      <c r="B222" t="s">
        <v>461</v>
      </c>
      <c r="C222" s="84" t="s">
        <v>35</v>
      </c>
      <c r="D222" s="22">
        <v>21</v>
      </c>
      <c r="E222" s="22">
        <v>10</v>
      </c>
      <c r="F222" s="22">
        <v>0</v>
      </c>
      <c r="G222" s="22">
        <v>0</v>
      </c>
      <c r="H222" s="23">
        <f t="shared" si="14"/>
        <v>31</v>
      </c>
      <c r="I222" s="22">
        <v>0</v>
      </c>
      <c r="J222" s="23">
        <f t="shared" si="15"/>
        <v>31</v>
      </c>
      <c r="K222" s="72" t="s">
        <v>731</v>
      </c>
      <c r="L222" s="22">
        <v>122</v>
      </c>
      <c r="M222" s="22">
        <v>29</v>
      </c>
      <c r="N222" s="22">
        <v>0</v>
      </c>
      <c r="O222" s="22">
        <v>5</v>
      </c>
      <c r="P222" s="23">
        <f t="shared" si="16"/>
        <v>156</v>
      </c>
      <c r="Q222" s="22">
        <v>0</v>
      </c>
      <c r="R222" s="23">
        <f t="shared" si="17"/>
        <v>156</v>
      </c>
      <c r="S222" s="72" t="s">
        <v>731</v>
      </c>
      <c r="T222" s="74"/>
    </row>
    <row r="223" spans="1:20" ht="14.25" x14ac:dyDescent="0.2">
      <c r="A223" t="s">
        <v>462</v>
      </c>
      <c r="B223" t="s">
        <v>463</v>
      </c>
      <c r="C223" s="84" t="s">
        <v>32</v>
      </c>
      <c r="D223" s="22">
        <v>14</v>
      </c>
      <c r="E223" s="22">
        <v>2</v>
      </c>
      <c r="F223" s="22">
        <v>0</v>
      </c>
      <c r="G223" s="22">
        <v>0</v>
      </c>
      <c r="H223" s="23">
        <f t="shared" si="14"/>
        <v>16</v>
      </c>
      <c r="I223" s="22">
        <v>0</v>
      </c>
      <c r="J223" s="23">
        <f t="shared" si="15"/>
        <v>16</v>
      </c>
      <c r="K223" s="72" t="s">
        <v>731</v>
      </c>
      <c r="L223" s="22">
        <v>48</v>
      </c>
      <c r="M223" s="22">
        <v>2</v>
      </c>
      <c r="N223" s="22">
        <v>0</v>
      </c>
      <c r="O223" s="22">
        <v>6</v>
      </c>
      <c r="P223" s="23">
        <f t="shared" si="16"/>
        <v>56</v>
      </c>
      <c r="Q223" s="22">
        <v>0</v>
      </c>
      <c r="R223" s="23">
        <f t="shared" si="17"/>
        <v>56</v>
      </c>
      <c r="S223" s="72" t="s">
        <v>731</v>
      </c>
      <c r="T223" s="74"/>
    </row>
    <row r="224" spans="1:20" ht="14.25" x14ac:dyDescent="0.2">
      <c r="A224" t="s">
        <v>464</v>
      </c>
      <c r="B224" t="s">
        <v>465</v>
      </c>
      <c r="C224" s="84" t="s">
        <v>38</v>
      </c>
      <c r="D224" s="22">
        <v>28</v>
      </c>
      <c r="E224" s="22">
        <v>3</v>
      </c>
      <c r="F224" s="22">
        <v>0</v>
      </c>
      <c r="G224" s="22">
        <v>3</v>
      </c>
      <c r="H224" s="23">
        <f t="shared" si="14"/>
        <v>34</v>
      </c>
      <c r="I224" s="22">
        <v>0</v>
      </c>
      <c r="J224" s="23">
        <f t="shared" si="15"/>
        <v>34</v>
      </c>
      <c r="K224" s="72" t="s">
        <v>731</v>
      </c>
      <c r="L224" s="22">
        <v>73</v>
      </c>
      <c r="M224" s="22">
        <v>0</v>
      </c>
      <c r="N224" s="22">
        <v>0</v>
      </c>
      <c r="O224" s="22">
        <v>16</v>
      </c>
      <c r="P224" s="23">
        <f t="shared" si="16"/>
        <v>89</v>
      </c>
      <c r="Q224" s="22">
        <v>0</v>
      </c>
      <c r="R224" s="23">
        <f t="shared" si="17"/>
        <v>89</v>
      </c>
      <c r="S224" s="72" t="s">
        <v>731</v>
      </c>
      <c r="T224" s="74"/>
    </row>
    <row r="225" spans="1:20" ht="14.25" x14ac:dyDescent="0.2">
      <c r="A225" t="s">
        <v>466</v>
      </c>
      <c r="B225" t="s">
        <v>467</v>
      </c>
      <c r="C225" s="84" t="s">
        <v>58</v>
      </c>
      <c r="D225" s="22">
        <v>51</v>
      </c>
      <c r="E225" s="22">
        <v>0</v>
      </c>
      <c r="F225" s="22">
        <v>0</v>
      </c>
      <c r="G225" s="22">
        <v>11</v>
      </c>
      <c r="H225" s="23">
        <f t="shared" si="14"/>
        <v>62</v>
      </c>
      <c r="I225" s="22">
        <v>10</v>
      </c>
      <c r="J225" s="23">
        <f t="shared" si="15"/>
        <v>72</v>
      </c>
      <c r="K225" s="72" t="s">
        <v>731</v>
      </c>
      <c r="L225" s="22">
        <v>107</v>
      </c>
      <c r="M225" s="22">
        <v>2</v>
      </c>
      <c r="N225" s="22">
        <v>0</v>
      </c>
      <c r="O225" s="22">
        <v>13</v>
      </c>
      <c r="P225" s="23">
        <f t="shared" si="16"/>
        <v>122</v>
      </c>
      <c r="Q225" s="22">
        <v>52</v>
      </c>
      <c r="R225" s="23">
        <f t="shared" si="17"/>
        <v>174</v>
      </c>
      <c r="S225" s="72" t="s">
        <v>731</v>
      </c>
      <c r="T225" s="74"/>
    </row>
    <row r="226" spans="1:20" ht="14.25" x14ac:dyDescent="0.2">
      <c r="A226" t="s">
        <v>468</v>
      </c>
      <c r="B226" t="s">
        <v>469</v>
      </c>
      <c r="C226" s="84" t="s">
        <v>35</v>
      </c>
      <c r="D226" s="22">
        <v>154</v>
      </c>
      <c r="E226" s="22">
        <v>0</v>
      </c>
      <c r="F226" s="22">
        <v>0</v>
      </c>
      <c r="G226" s="22">
        <v>4</v>
      </c>
      <c r="H226" s="23">
        <f t="shared" si="14"/>
        <v>158</v>
      </c>
      <c r="I226" s="22">
        <v>14</v>
      </c>
      <c r="J226" s="23">
        <f t="shared" si="15"/>
        <v>172</v>
      </c>
      <c r="K226" s="72" t="s">
        <v>731</v>
      </c>
      <c r="L226" s="22">
        <v>55</v>
      </c>
      <c r="M226" s="22">
        <v>9</v>
      </c>
      <c r="N226" s="22">
        <v>0</v>
      </c>
      <c r="O226" s="22">
        <v>5</v>
      </c>
      <c r="P226" s="23">
        <f t="shared" si="16"/>
        <v>69</v>
      </c>
      <c r="Q226" s="22">
        <v>36</v>
      </c>
      <c r="R226" s="23">
        <f t="shared" si="17"/>
        <v>105</v>
      </c>
      <c r="S226" s="72" t="s">
        <v>731</v>
      </c>
      <c r="T226" s="74"/>
    </row>
    <row r="227" spans="1:20" ht="14.25" x14ac:dyDescent="0.2">
      <c r="A227" t="s">
        <v>470</v>
      </c>
      <c r="B227" t="s">
        <v>471</v>
      </c>
      <c r="C227" s="84" t="s">
        <v>58</v>
      </c>
      <c r="D227" s="22">
        <v>64</v>
      </c>
      <c r="E227" s="22">
        <v>16</v>
      </c>
      <c r="F227" s="22">
        <v>0</v>
      </c>
      <c r="G227" s="22">
        <v>9</v>
      </c>
      <c r="H227" s="23">
        <f t="shared" si="14"/>
        <v>89</v>
      </c>
      <c r="I227" s="22">
        <v>0</v>
      </c>
      <c r="J227" s="23">
        <f t="shared" si="15"/>
        <v>89</v>
      </c>
      <c r="K227" s="72" t="s">
        <v>731</v>
      </c>
      <c r="L227" s="22">
        <v>123</v>
      </c>
      <c r="M227" s="22">
        <v>16</v>
      </c>
      <c r="N227" s="22">
        <v>0</v>
      </c>
      <c r="O227" s="22">
        <v>28</v>
      </c>
      <c r="P227" s="23">
        <f t="shared" si="16"/>
        <v>167</v>
      </c>
      <c r="Q227" s="22">
        <v>0</v>
      </c>
      <c r="R227" s="23">
        <f t="shared" si="17"/>
        <v>167</v>
      </c>
      <c r="S227" s="72" t="s">
        <v>731</v>
      </c>
      <c r="T227" s="74"/>
    </row>
    <row r="228" spans="1:20" ht="14.25" x14ac:dyDescent="0.2">
      <c r="A228" t="s">
        <v>472</v>
      </c>
      <c r="B228" t="s">
        <v>473</v>
      </c>
      <c r="C228" s="84" t="s">
        <v>38</v>
      </c>
      <c r="D228" s="22">
        <v>0</v>
      </c>
      <c r="E228" s="22">
        <v>13</v>
      </c>
      <c r="F228" s="22">
        <v>0</v>
      </c>
      <c r="G228" s="22">
        <v>0</v>
      </c>
      <c r="H228" s="23">
        <f t="shared" si="14"/>
        <v>13</v>
      </c>
      <c r="I228" s="22">
        <v>0</v>
      </c>
      <c r="J228" s="23">
        <f t="shared" si="15"/>
        <v>13</v>
      </c>
      <c r="K228" s="72" t="s">
        <v>731</v>
      </c>
      <c r="L228" s="22">
        <v>102</v>
      </c>
      <c r="M228" s="22">
        <v>1</v>
      </c>
      <c r="N228" s="22">
        <v>0</v>
      </c>
      <c r="O228" s="22">
        <v>25</v>
      </c>
      <c r="P228" s="23">
        <f t="shared" si="16"/>
        <v>128</v>
      </c>
      <c r="Q228" s="22">
        <v>0</v>
      </c>
      <c r="R228" s="23">
        <f t="shared" si="17"/>
        <v>128</v>
      </c>
      <c r="S228" s="72" t="s">
        <v>731</v>
      </c>
      <c r="T228" s="74"/>
    </row>
    <row r="229" spans="1:20" ht="14.25" x14ac:dyDescent="0.2">
      <c r="A229" t="s">
        <v>474</v>
      </c>
      <c r="B229" t="s">
        <v>475</v>
      </c>
      <c r="C229" s="84" t="s">
        <v>51</v>
      </c>
      <c r="D229" s="22">
        <v>145</v>
      </c>
      <c r="E229" s="22">
        <v>2</v>
      </c>
      <c r="F229" s="22">
        <v>0</v>
      </c>
      <c r="G229" s="22">
        <v>10</v>
      </c>
      <c r="H229" s="23">
        <f t="shared" si="14"/>
        <v>157</v>
      </c>
      <c r="I229" s="22">
        <v>31</v>
      </c>
      <c r="J229" s="23">
        <f t="shared" si="15"/>
        <v>188</v>
      </c>
      <c r="K229" s="72" t="s">
        <v>731</v>
      </c>
      <c r="L229" s="22">
        <v>90</v>
      </c>
      <c r="M229" s="22">
        <v>8</v>
      </c>
      <c r="N229" s="22">
        <v>0</v>
      </c>
      <c r="O229" s="22">
        <v>2</v>
      </c>
      <c r="P229" s="23">
        <f t="shared" si="16"/>
        <v>100</v>
      </c>
      <c r="Q229" s="22">
        <v>66</v>
      </c>
      <c r="R229" s="23">
        <f t="shared" si="17"/>
        <v>166</v>
      </c>
      <c r="S229" s="72" t="s">
        <v>731</v>
      </c>
      <c r="T229" s="74"/>
    </row>
    <row r="230" spans="1:20" ht="14.25" x14ac:dyDescent="0.2">
      <c r="A230" t="s">
        <v>476</v>
      </c>
      <c r="B230" t="s">
        <v>477</v>
      </c>
      <c r="C230" s="84" t="s">
        <v>58</v>
      </c>
      <c r="D230" s="22">
        <v>95</v>
      </c>
      <c r="E230" s="22">
        <v>0</v>
      </c>
      <c r="F230" s="22">
        <v>0</v>
      </c>
      <c r="G230" s="22">
        <v>22</v>
      </c>
      <c r="H230" s="23">
        <f t="shared" si="14"/>
        <v>117</v>
      </c>
      <c r="I230" s="22">
        <v>0</v>
      </c>
      <c r="J230" s="23">
        <f t="shared" si="15"/>
        <v>117</v>
      </c>
      <c r="K230" s="72" t="s">
        <v>731</v>
      </c>
      <c r="L230" s="22">
        <v>251</v>
      </c>
      <c r="M230" s="22">
        <v>6</v>
      </c>
      <c r="N230" s="22">
        <v>0</v>
      </c>
      <c r="O230" s="22">
        <v>152</v>
      </c>
      <c r="P230" s="23">
        <f t="shared" si="16"/>
        <v>409</v>
      </c>
      <c r="Q230" s="22">
        <v>86</v>
      </c>
      <c r="R230" s="23">
        <f t="shared" si="17"/>
        <v>495</v>
      </c>
      <c r="S230" s="72" t="s">
        <v>731</v>
      </c>
      <c r="T230" s="74"/>
    </row>
    <row r="231" spans="1:20" ht="14.25" x14ac:dyDescent="0.2">
      <c r="A231" t="s">
        <v>478</v>
      </c>
      <c r="B231" t="s">
        <v>479</v>
      </c>
      <c r="C231" s="84" t="s">
        <v>32</v>
      </c>
      <c r="D231" s="22">
        <v>54</v>
      </c>
      <c r="E231" s="22">
        <v>0</v>
      </c>
      <c r="F231" s="22">
        <v>0</v>
      </c>
      <c r="G231" s="22">
        <v>16</v>
      </c>
      <c r="H231" s="23">
        <f t="shared" si="14"/>
        <v>70</v>
      </c>
      <c r="I231" s="22">
        <v>0</v>
      </c>
      <c r="J231" s="23">
        <f t="shared" si="15"/>
        <v>70</v>
      </c>
      <c r="K231" s="72" t="s">
        <v>731</v>
      </c>
      <c r="L231" s="22">
        <v>37</v>
      </c>
      <c r="M231" s="22">
        <v>0</v>
      </c>
      <c r="N231" s="22">
        <v>0</v>
      </c>
      <c r="O231" s="22">
        <v>8</v>
      </c>
      <c r="P231" s="23">
        <f t="shared" si="16"/>
        <v>45</v>
      </c>
      <c r="Q231" s="22">
        <v>0</v>
      </c>
      <c r="R231" s="23">
        <f t="shared" si="17"/>
        <v>45</v>
      </c>
      <c r="S231" s="72" t="s">
        <v>731</v>
      </c>
      <c r="T231" s="74"/>
    </row>
    <row r="232" spans="1:20" ht="14.25" x14ac:dyDescent="0.2">
      <c r="A232" t="s">
        <v>480</v>
      </c>
      <c r="B232" t="s">
        <v>481</v>
      </c>
      <c r="C232" s="84" t="s">
        <v>32</v>
      </c>
      <c r="D232" s="22">
        <v>24</v>
      </c>
      <c r="E232" s="22">
        <v>0</v>
      </c>
      <c r="F232" s="22">
        <v>0</v>
      </c>
      <c r="G232" s="22">
        <v>0</v>
      </c>
      <c r="H232" s="23">
        <f t="shared" si="14"/>
        <v>24</v>
      </c>
      <c r="I232" s="22">
        <v>0</v>
      </c>
      <c r="J232" s="23">
        <f t="shared" si="15"/>
        <v>24</v>
      </c>
      <c r="K232" s="72" t="s">
        <v>731</v>
      </c>
      <c r="L232" s="22">
        <v>1</v>
      </c>
      <c r="M232" s="22">
        <v>22</v>
      </c>
      <c r="N232" s="22">
        <v>0</v>
      </c>
      <c r="O232" s="22">
        <v>15</v>
      </c>
      <c r="P232" s="23">
        <f t="shared" si="16"/>
        <v>38</v>
      </c>
      <c r="Q232" s="22">
        <v>0</v>
      </c>
      <c r="R232" s="23">
        <f t="shared" si="17"/>
        <v>38</v>
      </c>
      <c r="S232" s="72" t="s">
        <v>731</v>
      </c>
      <c r="T232" s="74"/>
    </row>
    <row r="233" spans="1:20" ht="14.25" x14ac:dyDescent="0.2">
      <c r="A233" s="5" t="s">
        <v>623</v>
      </c>
      <c r="B233" t="s">
        <v>482</v>
      </c>
      <c r="C233" s="84" t="s">
        <v>32</v>
      </c>
      <c r="D233" s="22">
        <v>14</v>
      </c>
      <c r="E233" s="22">
        <v>0</v>
      </c>
      <c r="F233" s="22">
        <v>0</v>
      </c>
      <c r="G233" s="22">
        <v>0</v>
      </c>
      <c r="H233" s="23">
        <f t="shared" si="14"/>
        <v>14</v>
      </c>
      <c r="I233" s="22">
        <v>0</v>
      </c>
      <c r="J233" s="23">
        <f t="shared" si="15"/>
        <v>14</v>
      </c>
      <c r="K233" s="72" t="s">
        <v>731</v>
      </c>
      <c r="L233" s="22">
        <v>32</v>
      </c>
      <c r="M233" s="22">
        <v>0</v>
      </c>
      <c r="N233" s="22">
        <v>0</v>
      </c>
      <c r="O233" s="22">
        <v>19</v>
      </c>
      <c r="P233" s="23">
        <f t="shared" si="16"/>
        <v>51</v>
      </c>
      <c r="Q233" s="22">
        <v>0</v>
      </c>
      <c r="R233" s="23">
        <f t="shared" si="17"/>
        <v>51</v>
      </c>
      <c r="S233" s="72" t="s">
        <v>731</v>
      </c>
      <c r="T233" s="74"/>
    </row>
    <row r="234" spans="1:20" ht="14.25" x14ac:dyDescent="0.2">
      <c r="A234" t="s">
        <v>483</v>
      </c>
      <c r="B234" t="s">
        <v>484</v>
      </c>
      <c r="C234" s="84" t="s">
        <v>32</v>
      </c>
      <c r="D234" s="22">
        <v>120</v>
      </c>
      <c r="E234" s="22">
        <v>0</v>
      </c>
      <c r="F234" s="22">
        <v>0</v>
      </c>
      <c r="G234" s="22">
        <v>3</v>
      </c>
      <c r="H234" s="23">
        <f t="shared" si="14"/>
        <v>123</v>
      </c>
      <c r="I234" s="22">
        <v>0</v>
      </c>
      <c r="J234" s="23">
        <f t="shared" si="15"/>
        <v>123</v>
      </c>
      <c r="K234" s="72" t="s">
        <v>731</v>
      </c>
      <c r="L234" s="22">
        <v>90</v>
      </c>
      <c r="M234" s="22">
        <v>0</v>
      </c>
      <c r="N234" s="22">
        <v>0</v>
      </c>
      <c r="O234" s="22">
        <v>4</v>
      </c>
      <c r="P234" s="23">
        <f t="shared" si="16"/>
        <v>94</v>
      </c>
      <c r="Q234" s="22">
        <v>0</v>
      </c>
      <c r="R234" s="23">
        <f t="shared" si="17"/>
        <v>94</v>
      </c>
      <c r="S234" s="72" t="s">
        <v>731</v>
      </c>
      <c r="T234" s="74"/>
    </row>
    <row r="235" spans="1:20" ht="14.25" x14ac:dyDescent="0.2">
      <c r="A235" t="s">
        <v>485</v>
      </c>
      <c r="B235" t="s">
        <v>486</v>
      </c>
      <c r="C235" s="84" t="s">
        <v>35</v>
      </c>
      <c r="D235" s="22">
        <v>35</v>
      </c>
      <c r="E235" s="22">
        <v>0</v>
      </c>
      <c r="F235" s="22">
        <v>0</v>
      </c>
      <c r="G235" s="22">
        <v>9</v>
      </c>
      <c r="H235" s="23">
        <f t="shared" si="14"/>
        <v>44</v>
      </c>
      <c r="I235" s="22">
        <v>0</v>
      </c>
      <c r="J235" s="23">
        <f t="shared" si="15"/>
        <v>44</v>
      </c>
      <c r="K235" s="72" t="s">
        <v>731</v>
      </c>
      <c r="L235" s="22">
        <v>79</v>
      </c>
      <c r="M235" s="22">
        <v>0</v>
      </c>
      <c r="N235" s="22">
        <v>0</v>
      </c>
      <c r="O235" s="22">
        <v>29</v>
      </c>
      <c r="P235" s="23">
        <f t="shared" si="16"/>
        <v>108</v>
      </c>
      <c r="Q235" s="22">
        <v>76</v>
      </c>
      <c r="R235" s="23">
        <f t="shared" si="17"/>
        <v>184</v>
      </c>
      <c r="S235" s="72" t="s">
        <v>731</v>
      </c>
      <c r="T235" s="74"/>
    </row>
    <row r="236" spans="1:20" ht="14.25" x14ac:dyDescent="0.2">
      <c r="A236" t="s">
        <v>487</v>
      </c>
      <c r="B236" t="s">
        <v>488</v>
      </c>
      <c r="C236" s="84" t="s">
        <v>38</v>
      </c>
      <c r="D236" s="22">
        <v>100</v>
      </c>
      <c r="E236" s="22">
        <v>17</v>
      </c>
      <c r="F236" s="22">
        <v>0</v>
      </c>
      <c r="G236" s="22">
        <v>15</v>
      </c>
      <c r="H236" s="23">
        <f t="shared" si="14"/>
        <v>132</v>
      </c>
      <c r="I236" s="22">
        <v>0</v>
      </c>
      <c r="J236" s="23">
        <f t="shared" si="15"/>
        <v>132</v>
      </c>
      <c r="K236" s="72" t="s">
        <v>731</v>
      </c>
      <c r="L236" s="22">
        <v>190</v>
      </c>
      <c r="M236" s="22">
        <v>16</v>
      </c>
      <c r="N236" s="22">
        <v>0</v>
      </c>
      <c r="O236" s="22">
        <v>14</v>
      </c>
      <c r="P236" s="23">
        <f t="shared" si="16"/>
        <v>220</v>
      </c>
      <c r="Q236" s="22">
        <v>0</v>
      </c>
      <c r="R236" s="23">
        <f t="shared" si="17"/>
        <v>220</v>
      </c>
      <c r="S236" s="72" t="s">
        <v>731</v>
      </c>
      <c r="T236" s="74"/>
    </row>
    <row r="237" spans="1:20" ht="14.25" x14ac:dyDescent="0.2">
      <c r="A237" t="s">
        <v>489</v>
      </c>
      <c r="B237" t="s">
        <v>490</v>
      </c>
      <c r="C237" s="84" t="s">
        <v>38</v>
      </c>
      <c r="D237" s="22">
        <v>31</v>
      </c>
      <c r="E237" s="22">
        <v>0</v>
      </c>
      <c r="F237" s="22">
        <v>0</v>
      </c>
      <c r="G237" s="22">
        <v>0</v>
      </c>
      <c r="H237" s="23">
        <f t="shared" si="14"/>
        <v>31</v>
      </c>
      <c r="I237" s="22">
        <v>0</v>
      </c>
      <c r="J237" s="23">
        <f t="shared" si="15"/>
        <v>31</v>
      </c>
      <c r="K237" s="72" t="s">
        <v>731</v>
      </c>
      <c r="L237" s="22">
        <v>170</v>
      </c>
      <c r="M237" s="22">
        <v>0</v>
      </c>
      <c r="N237" s="22">
        <v>0</v>
      </c>
      <c r="O237" s="22">
        <v>44</v>
      </c>
      <c r="P237" s="23">
        <f t="shared" si="16"/>
        <v>214</v>
      </c>
      <c r="Q237" s="22">
        <v>0</v>
      </c>
      <c r="R237" s="23">
        <f t="shared" si="17"/>
        <v>214</v>
      </c>
      <c r="S237" s="72" t="s">
        <v>731</v>
      </c>
      <c r="T237" s="74"/>
    </row>
    <row r="238" spans="1:20" ht="14.25" x14ac:dyDescent="0.2">
      <c r="A238" t="s">
        <v>677</v>
      </c>
      <c r="B238" s="11" t="s">
        <v>491</v>
      </c>
      <c r="C238" s="84" t="s">
        <v>32</v>
      </c>
      <c r="D238" s="22">
        <v>7</v>
      </c>
      <c r="E238" s="22">
        <v>0</v>
      </c>
      <c r="F238" s="22">
        <v>0</v>
      </c>
      <c r="G238" s="22">
        <v>0</v>
      </c>
      <c r="H238" s="23">
        <f t="shared" si="14"/>
        <v>7</v>
      </c>
      <c r="I238" s="22">
        <v>0</v>
      </c>
      <c r="J238" s="23">
        <f t="shared" si="15"/>
        <v>7</v>
      </c>
      <c r="K238" s="72" t="s">
        <v>731</v>
      </c>
      <c r="L238" s="22">
        <v>45</v>
      </c>
      <c r="M238" s="22">
        <v>12</v>
      </c>
      <c r="N238" s="22">
        <v>0</v>
      </c>
      <c r="O238" s="22">
        <v>8</v>
      </c>
      <c r="P238" s="23">
        <f t="shared" si="16"/>
        <v>65</v>
      </c>
      <c r="Q238" s="22">
        <v>46</v>
      </c>
      <c r="R238" s="23">
        <f t="shared" si="17"/>
        <v>111</v>
      </c>
      <c r="S238" s="72" t="s">
        <v>731</v>
      </c>
      <c r="T238" s="74"/>
    </row>
    <row r="239" spans="1:20" ht="14.25" x14ac:dyDescent="0.2">
      <c r="A239" t="s">
        <v>492</v>
      </c>
      <c r="B239" t="s">
        <v>493</v>
      </c>
      <c r="C239" s="84" t="s">
        <v>35</v>
      </c>
      <c r="D239" s="22">
        <v>102</v>
      </c>
      <c r="E239" s="22">
        <v>0</v>
      </c>
      <c r="F239" s="22">
        <v>0</v>
      </c>
      <c r="G239" s="22">
        <v>31</v>
      </c>
      <c r="H239" s="23">
        <f t="shared" si="14"/>
        <v>133</v>
      </c>
      <c r="I239" s="22">
        <v>0</v>
      </c>
      <c r="J239" s="23">
        <f t="shared" si="15"/>
        <v>133</v>
      </c>
      <c r="K239" s="72" t="s">
        <v>731</v>
      </c>
      <c r="L239" s="22">
        <v>132</v>
      </c>
      <c r="M239" s="22">
        <v>0</v>
      </c>
      <c r="N239" s="22">
        <v>0</v>
      </c>
      <c r="O239" s="22">
        <v>86</v>
      </c>
      <c r="P239" s="23">
        <f t="shared" si="16"/>
        <v>218</v>
      </c>
      <c r="Q239" s="22">
        <v>36</v>
      </c>
      <c r="R239" s="23">
        <f t="shared" si="17"/>
        <v>254</v>
      </c>
      <c r="S239" s="72" t="s">
        <v>731</v>
      </c>
      <c r="T239" s="74"/>
    </row>
    <row r="240" spans="1:20" ht="14.25" x14ac:dyDescent="0.2">
      <c r="A240" t="s">
        <v>494</v>
      </c>
      <c r="B240" t="s">
        <v>495</v>
      </c>
      <c r="C240" s="84" t="s">
        <v>51</v>
      </c>
      <c r="D240" s="22">
        <v>134</v>
      </c>
      <c r="E240" s="22">
        <v>12</v>
      </c>
      <c r="F240" s="22">
        <v>0</v>
      </c>
      <c r="G240" s="22">
        <v>17</v>
      </c>
      <c r="H240" s="23">
        <f t="shared" si="14"/>
        <v>163</v>
      </c>
      <c r="I240" s="22">
        <v>244</v>
      </c>
      <c r="J240" s="23">
        <f t="shared" si="15"/>
        <v>407</v>
      </c>
      <c r="K240" s="72" t="s">
        <v>731</v>
      </c>
      <c r="L240" s="22">
        <v>74</v>
      </c>
      <c r="M240" s="22">
        <v>8</v>
      </c>
      <c r="N240" s="22">
        <v>0</v>
      </c>
      <c r="O240" s="22">
        <v>19</v>
      </c>
      <c r="P240" s="23">
        <f t="shared" si="16"/>
        <v>101</v>
      </c>
      <c r="Q240" s="22">
        <v>119</v>
      </c>
      <c r="R240" s="23">
        <f t="shared" si="17"/>
        <v>220</v>
      </c>
      <c r="S240" s="72" t="s">
        <v>731</v>
      </c>
      <c r="T240" s="74"/>
    </row>
    <row r="241" spans="1:20" ht="14.25" x14ac:dyDescent="0.2">
      <c r="A241" t="s">
        <v>496</v>
      </c>
      <c r="B241" t="s">
        <v>497</v>
      </c>
      <c r="C241" s="84" t="s">
        <v>38</v>
      </c>
      <c r="D241" s="22">
        <v>102</v>
      </c>
      <c r="E241" s="22">
        <v>0</v>
      </c>
      <c r="F241" s="22">
        <v>0</v>
      </c>
      <c r="G241" s="22">
        <v>0</v>
      </c>
      <c r="H241" s="23">
        <f t="shared" si="14"/>
        <v>102</v>
      </c>
      <c r="I241" s="22">
        <v>28</v>
      </c>
      <c r="J241" s="23">
        <f t="shared" si="15"/>
        <v>130</v>
      </c>
      <c r="K241" s="72" t="s">
        <v>731</v>
      </c>
      <c r="L241" s="22">
        <v>312</v>
      </c>
      <c r="M241" s="22">
        <v>8</v>
      </c>
      <c r="N241" s="22">
        <v>0</v>
      </c>
      <c r="O241" s="22">
        <v>26</v>
      </c>
      <c r="P241" s="23">
        <f t="shared" si="16"/>
        <v>346</v>
      </c>
      <c r="Q241" s="22">
        <v>94</v>
      </c>
      <c r="R241" s="23">
        <f t="shared" si="17"/>
        <v>440</v>
      </c>
      <c r="S241" s="72" t="s">
        <v>731</v>
      </c>
      <c r="T241" s="74"/>
    </row>
    <row r="242" spans="1:20" ht="14.25" x14ac:dyDescent="0.2">
      <c r="A242" t="s">
        <v>498</v>
      </c>
      <c r="B242" t="s">
        <v>499</v>
      </c>
      <c r="C242" s="84" t="s">
        <v>38</v>
      </c>
      <c r="D242" s="22">
        <v>30</v>
      </c>
      <c r="E242" s="22">
        <v>0</v>
      </c>
      <c r="F242" s="22">
        <v>0</v>
      </c>
      <c r="G242" s="22">
        <v>0</v>
      </c>
      <c r="H242" s="23">
        <f t="shared" si="14"/>
        <v>30</v>
      </c>
      <c r="I242" s="22">
        <v>0</v>
      </c>
      <c r="J242" s="23">
        <f t="shared" si="15"/>
        <v>30</v>
      </c>
      <c r="K242" s="72" t="s">
        <v>731</v>
      </c>
      <c r="L242" s="22">
        <v>34</v>
      </c>
      <c r="M242" s="22">
        <v>59</v>
      </c>
      <c r="N242" s="22">
        <v>0</v>
      </c>
      <c r="O242" s="22">
        <v>3</v>
      </c>
      <c r="P242" s="23">
        <f t="shared" si="16"/>
        <v>96</v>
      </c>
      <c r="Q242" s="22">
        <v>0</v>
      </c>
      <c r="R242" s="23">
        <f t="shared" si="17"/>
        <v>96</v>
      </c>
      <c r="S242" s="72" t="s">
        <v>731</v>
      </c>
      <c r="T242" s="74"/>
    </row>
    <row r="243" spans="1:20" ht="14.25" x14ac:dyDescent="0.2">
      <c r="A243" t="s">
        <v>500</v>
      </c>
      <c r="B243" t="s">
        <v>501</v>
      </c>
      <c r="C243" s="84" t="s">
        <v>58</v>
      </c>
      <c r="D243" s="22">
        <v>115</v>
      </c>
      <c r="E243" s="22">
        <v>0</v>
      </c>
      <c r="F243" s="22">
        <v>0</v>
      </c>
      <c r="G243" s="22">
        <v>2</v>
      </c>
      <c r="H243" s="23">
        <f t="shared" si="14"/>
        <v>117</v>
      </c>
      <c r="I243" s="22">
        <v>31</v>
      </c>
      <c r="J243" s="23">
        <f t="shared" si="15"/>
        <v>148</v>
      </c>
      <c r="K243" s="72" t="s">
        <v>731</v>
      </c>
      <c r="L243" s="22">
        <v>89</v>
      </c>
      <c r="M243" s="22">
        <v>0</v>
      </c>
      <c r="N243" s="22">
        <v>0</v>
      </c>
      <c r="O243" s="22">
        <v>26</v>
      </c>
      <c r="P243" s="23">
        <f t="shared" si="16"/>
        <v>115</v>
      </c>
      <c r="Q243" s="22">
        <v>51</v>
      </c>
      <c r="R243" s="23">
        <f t="shared" si="17"/>
        <v>166</v>
      </c>
      <c r="S243" s="72" t="s">
        <v>731</v>
      </c>
      <c r="T243" s="74"/>
    </row>
    <row r="244" spans="1:20" ht="14.25" x14ac:dyDescent="0.2">
      <c r="A244" t="s">
        <v>502</v>
      </c>
      <c r="B244" t="s">
        <v>503</v>
      </c>
      <c r="C244" s="84" t="s">
        <v>32</v>
      </c>
      <c r="D244" s="22">
        <v>13</v>
      </c>
      <c r="E244" s="22">
        <v>0</v>
      </c>
      <c r="F244" s="22">
        <v>0</v>
      </c>
      <c r="G244" s="22">
        <v>0</v>
      </c>
      <c r="H244" s="23">
        <f t="shared" si="14"/>
        <v>13</v>
      </c>
      <c r="I244" s="22">
        <v>0</v>
      </c>
      <c r="J244" s="23">
        <f t="shared" si="15"/>
        <v>13</v>
      </c>
      <c r="K244" s="72" t="s">
        <v>731</v>
      </c>
      <c r="L244" s="22">
        <v>23</v>
      </c>
      <c r="M244" s="22">
        <v>0</v>
      </c>
      <c r="N244" s="22">
        <v>0</v>
      </c>
      <c r="O244" s="22">
        <v>1</v>
      </c>
      <c r="P244" s="23">
        <f t="shared" si="16"/>
        <v>24</v>
      </c>
      <c r="Q244" s="22">
        <v>0</v>
      </c>
      <c r="R244" s="23">
        <f t="shared" si="17"/>
        <v>24</v>
      </c>
      <c r="S244" s="72" t="s">
        <v>731</v>
      </c>
      <c r="T244" s="74"/>
    </row>
    <row r="245" spans="1:20" ht="14.25" x14ac:dyDescent="0.2">
      <c r="A245" t="s">
        <v>504</v>
      </c>
      <c r="B245" t="s">
        <v>505</v>
      </c>
      <c r="C245" s="84" t="s">
        <v>51</v>
      </c>
      <c r="D245" s="22">
        <v>371</v>
      </c>
      <c r="E245" s="22">
        <v>0</v>
      </c>
      <c r="F245" s="22">
        <v>0</v>
      </c>
      <c r="G245" s="22">
        <v>48</v>
      </c>
      <c r="H245" s="23">
        <f t="shared" si="14"/>
        <v>419</v>
      </c>
      <c r="I245" s="22">
        <v>120</v>
      </c>
      <c r="J245" s="23">
        <f t="shared" si="15"/>
        <v>539</v>
      </c>
      <c r="K245" s="72" t="s">
        <v>731</v>
      </c>
      <c r="L245" s="22">
        <v>393</v>
      </c>
      <c r="M245" s="22">
        <v>0</v>
      </c>
      <c r="N245" s="22">
        <v>0</v>
      </c>
      <c r="O245" s="22">
        <v>127</v>
      </c>
      <c r="P245" s="23">
        <f t="shared" si="16"/>
        <v>520</v>
      </c>
      <c r="Q245" s="22">
        <v>110</v>
      </c>
      <c r="R245" s="23">
        <f t="shared" si="17"/>
        <v>630</v>
      </c>
      <c r="S245" s="72" t="s">
        <v>731</v>
      </c>
      <c r="T245" s="74"/>
    </row>
    <row r="246" spans="1:20" ht="14.25" x14ac:dyDescent="0.2">
      <c r="A246" t="s">
        <v>508</v>
      </c>
      <c r="B246" t="s">
        <v>509</v>
      </c>
      <c r="C246" s="84" t="s">
        <v>32</v>
      </c>
      <c r="D246" s="22">
        <v>36</v>
      </c>
      <c r="E246" s="22">
        <v>0</v>
      </c>
      <c r="F246" s="22">
        <v>0</v>
      </c>
      <c r="G246" s="22">
        <v>1</v>
      </c>
      <c r="H246" s="23">
        <f t="shared" si="14"/>
        <v>37</v>
      </c>
      <c r="I246" s="22">
        <v>0</v>
      </c>
      <c r="J246" s="23">
        <f t="shared" si="15"/>
        <v>37</v>
      </c>
      <c r="K246" s="72" t="s">
        <v>731</v>
      </c>
      <c r="L246" s="22">
        <v>143</v>
      </c>
      <c r="M246" s="22">
        <v>0</v>
      </c>
      <c r="N246" s="22">
        <v>0</v>
      </c>
      <c r="O246" s="22">
        <v>41</v>
      </c>
      <c r="P246" s="23">
        <f t="shared" si="16"/>
        <v>184</v>
      </c>
      <c r="Q246" s="22">
        <v>0</v>
      </c>
      <c r="R246" s="23">
        <f t="shared" si="17"/>
        <v>184</v>
      </c>
      <c r="S246" s="72" t="s">
        <v>731</v>
      </c>
      <c r="T246" s="74"/>
    </row>
    <row r="247" spans="1:20" ht="14.25" x14ac:dyDescent="0.2">
      <c r="A247" t="s">
        <v>510</v>
      </c>
      <c r="B247" t="s">
        <v>511</v>
      </c>
      <c r="C247" s="84" t="s">
        <v>58</v>
      </c>
      <c r="D247" s="22">
        <v>81</v>
      </c>
      <c r="E247" s="22">
        <v>0</v>
      </c>
      <c r="F247" s="22">
        <v>0</v>
      </c>
      <c r="G247" s="22">
        <v>12</v>
      </c>
      <c r="H247" s="23">
        <f t="shared" si="14"/>
        <v>93</v>
      </c>
      <c r="I247" s="22">
        <v>0</v>
      </c>
      <c r="J247" s="23">
        <f t="shared" si="15"/>
        <v>93</v>
      </c>
      <c r="K247" s="72" t="s">
        <v>731</v>
      </c>
      <c r="L247" s="22">
        <v>8</v>
      </c>
      <c r="M247" s="22">
        <v>0</v>
      </c>
      <c r="N247" s="22">
        <v>0</v>
      </c>
      <c r="O247" s="22">
        <v>16</v>
      </c>
      <c r="P247" s="23">
        <f t="shared" si="16"/>
        <v>24</v>
      </c>
      <c r="Q247" s="22">
        <v>22</v>
      </c>
      <c r="R247" s="23">
        <f t="shared" si="17"/>
        <v>46</v>
      </c>
      <c r="S247" s="72" t="s">
        <v>731</v>
      </c>
      <c r="T247" s="74"/>
    </row>
    <row r="248" spans="1:20" ht="14.25" x14ac:dyDescent="0.2">
      <c r="A248" t="s">
        <v>512</v>
      </c>
      <c r="B248" t="s">
        <v>513</v>
      </c>
      <c r="C248" s="84" t="s">
        <v>35</v>
      </c>
      <c r="D248" s="22">
        <v>177</v>
      </c>
      <c r="E248" s="22">
        <v>0</v>
      </c>
      <c r="F248" s="22">
        <v>0</v>
      </c>
      <c r="G248" s="22">
        <v>0</v>
      </c>
      <c r="H248" s="23">
        <f t="shared" si="14"/>
        <v>177</v>
      </c>
      <c r="I248" s="22">
        <v>19</v>
      </c>
      <c r="J248" s="23">
        <f t="shared" si="15"/>
        <v>196</v>
      </c>
      <c r="K248" s="72" t="s">
        <v>731</v>
      </c>
      <c r="L248" s="22">
        <v>188</v>
      </c>
      <c r="M248" s="22">
        <v>0</v>
      </c>
      <c r="N248" s="22">
        <v>0</v>
      </c>
      <c r="O248" s="22">
        <v>24</v>
      </c>
      <c r="P248" s="23">
        <f t="shared" si="16"/>
        <v>212</v>
      </c>
      <c r="Q248" s="22">
        <v>73</v>
      </c>
      <c r="R248" s="23">
        <f t="shared" si="17"/>
        <v>285</v>
      </c>
      <c r="S248" s="72" t="s">
        <v>731</v>
      </c>
      <c r="T248" s="74"/>
    </row>
    <row r="249" spans="1:20" ht="14.25" x14ac:dyDescent="0.2">
      <c r="A249" t="s">
        <v>514</v>
      </c>
      <c r="B249" t="s">
        <v>515</v>
      </c>
      <c r="C249" s="84" t="s">
        <v>38</v>
      </c>
      <c r="D249" s="22">
        <v>25</v>
      </c>
      <c r="E249" s="22">
        <v>0</v>
      </c>
      <c r="F249" s="22">
        <v>0</v>
      </c>
      <c r="G249" s="22">
        <v>0</v>
      </c>
      <c r="H249" s="23">
        <f t="shared" si="14"/>
        <v>25</v>
      </c>
      <c r="I249" s="22">
        <v>0</v>
      </c>
      <c r="J249" s="23">
        <f t="shared" si="15"/>
        <v>25</v>
      </c>
      <c r="K249" s="72" t="s">
        <v>731</v>
      </c>
      <c r="L249" s="22">
        <v>42</v>
      </c>
      <c r="M249" s="22">
        <v>0</v>
      </c>
      <c r="N249" s="22">
        <v>0</v>
      </c>
      <c r="O249" s="22">
        <v>4</v>
      </c>
      <c r="P249" s="23">
        <f t="shared" si="16"/>
        <v>46</v>
      </c>
      <c r="Q249" s="22">
        <v>0</v>
      </c>
      <c r="R249" s="23">
        <f t="shared" si="17"/>
        <v>46</v>
      </c>
      <c r="S249" s="72" t="s">
        <v>731</v>
      </c>
      <c r="T249" s="74"/>
    </row>
    <row r="250" spans="1:20" ht="14.25" x14ac:dyDescent="0.2">
      <c r="A250" t="s">
        <v>516</v>
      </c>
      <c r="B250" s="11" t="s">
        <v>517</v>
      </c>
      <c r="C250" s="27" t="s">
        <v>32</v>
      </c>
      <c r="D250" s="22">
        <v>0</v>
      </c>
      <c r="E250" s="22">
        <v>0</v>
      </c>
      <c r="F250" s="22">
        <v>0</v>
      </c>
      <c r="G250" s="22">
        <v>0</v>
      </c>
      <c r="H250" s="23">
        <f t="shared" si="14"/>
        <v>0</v>
      </c>
      <c r="I250" s="22">
        <v>0</v>
      </c>
      <c r="J250" s="23">
        <f t="shared" si="15"/>
        <v>0</v>
      </c>
      <c r="K250" s="72" t="s">
        <v>731</v>
      </c>
      <c r="L250" s="22">
        <v>41</v>
      </c>
      <c r="M250" s="22">
        <v>0</v>
      </c>
      <c r="N250" s="22">
        <v>0</v>
      </c>
      <c r="O250" s="22">
        <v>19</v>
      </c>
      <c r="P250" s="23">
        <f t="shared" si="16"/>
        <v>60</v>
      </c>
      <c r="Q250" s="22">
        <v>0</v>
      </c>
      <c r="R250" s="23">
        <f t="shared" si="17"/>
        <v>60</v>
      </c>
      <c r="S250" s="72" t="s">
        <v>731</v>
      </c>
      <c r="T250" s="74"/>
    </row>
    <row r="251" spans="1:20" ht="14.25" x14ac:dyDescent="0.2">
      <c r="A251" t="s">
        <v>518</v>
      </c>
      <c r="B251" t="s">
        <v>519</v>
      </c>
      <c r="C251" s="84" t="s">
        <v>58</v>
      </c>
      <c r="D251" s="22">
        <v>16</v>
      </c>
      <c r="E251" s="22">
        <v>17</v>
      </c>
      <c r="F251" s="22">
        <v>0</v>
      </c>
      <c r="G251" s="22">
        <v>55</v>
      </c>
      <c r="H251" s="23">
        <f t="shared" si="14"/>
        <v>88</v>
      </c>
      <c r="I251" s="22">
        <v>0</v>
      </c>
      <c r="J251" s="23">
        <f t="shared" si="15"/>
        <v>88</v>
      </c>
      <c r="K251" s="72" t="s">
        <v>731</v>
      </c>
      <c r="L251" s="22">
        <v>26</v>
      </c>
      <c r="M251" s="22">
        <v>0</v>
      </c>
      <c r="N251" s="22">
        <v>0</v>
      </c>
      <c r="O251" s="22">
        <v>23</v>
      </c>
      <c r="P251" s="23">
        <f t="shared" si="16"/>
        <v>49</v>
      </c>
      <c r="Q251" s="22">
        <v>0</v>
      </c>
      <c r="R251" s="23">
        <f t="shared" si="17"/>
        <v>49</v>
      </c>
      <c r="S251" s="72" t="s">
        <v>731</v>
      </c>
      <c r="T251" s="74"/>
    </row>
    <row r="252" spans="1:20" ht="14.25" x14ac:dyDescent="0.2">
      <c r="A252" t="s">
        <v>520</v>
      </c>
      <c r="B252" t="s">
        <v>521</v>
      </c>
      <c r="C252" s="84" t="s">
        <v>58</v>
      </c>
      <c r="D252" s="22">
        <v>100</v>
      </c>
      <c r="E252" s="22">
        <v>0</v>
      </c>
      <c r="F252" s="22">
        <v>0</v>
      </c>
      <c r="G252" s="22">
        <v>14</v>
      </c>
      <c r="H252" s="23">
        <f t="shared" si="14"/>
        <v>114</v>
      </c>
      <c r="I252" s="22">
        <v>0</v>
      </c>
      <c r="J252" s="23">
        <f t="shared" si="15"/>
        <v>114</v>
      </c>
      <c r="K252" s="72" t="s">
        <v>731</v>
      </c>
      <c r="L252" s="22">
        <v>217</v>
      </c>
      <c r="M252" s="22">
        <v>0</v>
      </c>
      <c r="N252" s="22">
        <v>0</v>
      </c>
      <c r="O252" s="22">
        <v>31</v>
      </c>
      <c r="P252" s="23">
        <f t="shared" si="16"/>
        <v>248</v>
      </c>
      <c r="Q252" s="22">
        <v>0</v>
      </c>
      <c r="R252" s="23">
        <f t="shared" si="17"/>
        <v>248</v>
      </c>
      <c r="S252" s="72" t="s">
        <v>731</v>
      </c>
      <c r="T252" s="74"/>
    </row>
    <row r="253" spans="1:20" ht="14.25" x14ac:dyDescent="0.2">
      <c r="A253" t="s">
        <v>522</v>
      </c>
      <c r="B253" t="s">
        <v>523</v>
      </c>
      <c r="C253" s="84" t="s">
        <v>38</v>
      </c>
      <c r="D253" s="22">
        <v>407</v>
      </c>
      <c r="E253" s="22">
        <v>135</v>
      </c>
      <c r="F253" s="22">
        <v>0</v>
      </c>
      <c r="G253" s="22">
        <v>29</v>
      </c>
      <c r="H253" s="23">
        <f t="shared" si="14"/>
        <v>571</v>
      </c>
      <c r="I253" s="22">
        <v>373</v>
      </c>
      <c r="J253" s="23">
        <f t="shared" si="15"/>
        <v>944</v>
      </c>
      <c r="K253" s="72" t="s">
        <v>731</v>
      </c>
      <c r="L253" s="22">
        <v>290</v>
      </c>
      <c r="M253" s="22">
        <v>58</v>
      </c>
      <c r="N253" s="22">
        <v>0</v>
      </c>
      <c r="O253" s="22">
        <v>72</v>
      </c>
      <c r="P253" s="23">
        <f t="shared" si="16"/>
        <v>420</v>
      </c>
      <c r="Q253" s="22">
        <v>385</v>
      </c>
      <c r="R253" s="23">
        <f t="shared" si="17"/>
        <v>805</v>
      </c>
      <c r="S253" s="72" t="s">
        <v>731</v>
      </c>
      <c r="T253" s="74"/>
    </row>
    <row r="254" spans="1:20" ht="14.25" x14ac:dyDescent="0.2">
      <c r="A254" t="s">
        <v>524</v>
      </c>
      <c r="B254" t="s">
        <v>525</v>
      </c>
      <c r="C254" s="84" t="s">
        <v>32</v>
      </c>
      <c r="D254" s="22">
        <v>20</v>
      </c>
      <c r="E254" s="22">
        <v>0</v>
      </c>
      <c r="F254" s="22">
        <v>0</v>
      </c>
      <c r="G254" s="22">
        <v>0</v>
      </c>
      <c r="H254" s="23">
        <f t="shared" si="14"/>
        <v>20</v>
      </c>
      <c r="I254" s="22">
        <v>0</v>
      </c>
      <c r="J254" s="23">
        <f t="shared" si="15"/>
        <v>20</v>
      </c>
      <c r="K254" s="72" t="s">
        <v>731</v>
      </c>
      <c r="L254" s="22">
        <v>8</v>
      </c>
      <c r="M254" s="22">
        <v>0</v>
      </c>
      <c r="N254" s="22">
        <v>0</v>
      </c>
      <c r="O254" s="22">
        <v>0</v>
      </c>
      <c r="P254" s="23">
        <f t="shared" si="16"/>
        <v>8</v>
      </c>
      <c r="Q254" s="22">
        <v>0</v>
      </c>
      <c r="R254" s="23">
        <f t="shared" si="17"/>
        <v>8</v>
      </c>
      <c r="S254" s="72" t="s">
        <v>731</v>
      </c>
      <c r="T254" s="74"/>
    </row>
    <row r="255" spans="1:20" ht="14.25" x14ac:dyDescent="0.2">
      <c r="A255" t="s">
        <v>526</v>
      </c>
      <c r="B255" t="s">
        <v>527</v>
      </c>
      <c r="C255" s="84" t="s">
        <v>58</v>
      </c>
      <c r="D255" s="22">
        <v>23</v>
      </c>
      <c r="E255" s="22">
        <v>12</v>
      </c>
      <c r="F255" s="22">
        <v>0</v>
      </c>
      <c r="G255" s="22">
        <v>10</v>
      </c>
      <c r="H255" s="23">
        <f t="shared" si="14"/>
        <v>45</v>
      </c>
      <c r="I255" s="22">
        <v>0</v>
      </c>
      <c r="J255" s="23">
        <f t="shared" si="15"/>
        <v>45</v>
      </c>
      <c r="K255" s="72" t="s">
        <v>731</v>
      </c>
      <c r="L255" s="22">
        <v>48</v>
      </c>
      <c r="M255" s="22">
        <v>61</v>
      </c>
      <c r="N255" s="22">
        <v>0</v>
      </c>
      <c r="O255" s="22">
        <v>72</v>
      </c>
      <c r="P255" s="23">
        <f t="shared" si="16"/>
        <v>181</v>
      </c>
      <c r="Q255" s="22">
        <v>0</v>
      </c>
      <c r="R255" s="23">
        <f t="shared" si="17"/>
        <v>181</v>
      </c>
      <c r="S255" s="72" t="s">
        <v>731</v>
      </c>
      <c r="T255" s="74"/>
    </row>
    <row r="256" spans="1:20" ht="14.25" x14ac:dyDescent="0.2">
      <c r="A256" t="s">
        <v>528</v>
      </c>
      <c r="B256" t="s">
        <v>529</v>
      </c>
      <c r="C256" s="84" t="s">
        <v>58</v>
      </c>
      <c r="D256" s="22">
        <v>30</v>
      </c>
      <c r="E256" s="22">
        <v>0</v>
      </c>
      <c r="F256" s="22">
        <v>0</v>
      </c>
      <c r="G256" s="22">
        <v>0</v>
      </c>
      <c r="H256" s="23">
        <f t="shared" si="14"/>
        <v>30</v>
      </c>
      <c r="I256" s="22">
        <v>0</v>
      </c>
      <c r="J256" s="23">
        <f t="shared" si="15"/>
        <v>30</v>
      </c>
      <c r="K256" s="72" t="s">
        <v>731</v>
      </c>
      <c r="L256" s="22">
        <v>92</v>
      </c>
      <c r="M256" s="22">
        <v>1</v>
      </c>
      <c r="N256" s="22">
        <v>0</v>
      </c>
      <c r="O256" s="22">
        <v>2</v>
      </c>
      <c r="P256" s="23">
        <f t="shared" si="16"/>
        <v>95</v>
      </c>
      <c r="Q256" s="22">
        <v>0</v>
      </c>
      <c r="R256" s="23">
        <f t="shared" si="17"/>
        <v>95</v>
      </c>
      <c r="S256" s="72" t="s">
        <v>731</v>
      </c>
      <c r="T256" s="74"/>
    </row>
    <row r="257" spans="1:20" ht="14.25" x14ac:dyDescent="0.2">
      <c r="A257" t="s">
        <v>530</v>
      </c>
      <c r="B257" t="s">
        <v>531</v>
      </c>
      <c r="C257" s="84" t="s">
        <v>32</v>
      </c>
      <c r="D257" s="22">
        <v>36</v>
      </c>
      <c r="E257" s="22">
        <v>0</v>
      </c>
      <c r="F257" s="22">
        <v>0</v>
      </c>
      <c r="G257" s="22">
        <v>0</v>
      </c>
      <c r="H257" s="23">
        <f t="shared" si="14"/>
        <v>36</v>
      </c>
      <c r="I257" s="22">
        <v>0</v>
      </c>
      <c r="J257" s="23">
        <f t="shared" si="15"/>
        <v>36</v>
      </c>
      <c r="K257" s="72" t="s">
        <v>731</v>
      </c>
      <c r="L257" s="22">
        <v>88</v>
      </c>
      <c r="M257" s="22">
        <v>33</v>
      </c>
      <c r="N257" s="22">
        <v>0</v>
      </c>
      <c r="O257" s="22">
        <v>11</v>
      </c>
      <c r="P257" s="23">
        <f t="shared" si="16"/>
        <v>132</v>
      </c>
      <c r="Q257" s="22">
        <v>5</v>
      </c>
      <c r="R257" s="23">
        <f t="shared" si="17"/>
        <v>137</v>
      </c>
      <c r="S257" s="72" t="s">
        <v>731</v>
      </c>
      <c r="T257" s="74"/>
    </row>
    <row r="258" spans="1:20" ht="14.25" x14ac:dyDescent="0.2">
      <c r="A258" t="s">
        <v>532</v>
      </c>
      <c r="B258" t="s">
        <v>533</v>
      </c>
      <c r="C258" s="84" t="s">
        <v>32</v>
      </c>
      <c r="D258" s="22">
        <v>65</v>
      </c>
      <c r="E258" s="22">
        <v>0</v>
      </c>
      <c r="F258" s="22">
        <v>0</v>
      </c>
      <c r="G258" s="22">
        <v>0</v>
      </c>
      <c r="H258" s="23">
        <f t="shared" si="14"/>
        <v>65</v>
      </c>
      <c r="I258" s="22">
        <v>0</v>
      </c>
      <c r="J258" s="23">
        <f t="shared" si="15"/>
        <v>65</v>
      </c>
      <c r="K258" s="72" t="s">
        <v>731</v>
      </c>
      <c r="L258" s="22">
        <v>36</v>
      </c>
      <c r="M258" s="22">
        <v>31</v>
      </c>
      <c r="N258" s="22">
        <v>0</v>
      </c>
      <c r="O258" s="22">
        <v>7</v>
      </c>
      <c r="P258" s="23">
        <f t="shared" si="16"/>
        <v>74</v>
      </c>
      <c r="Q258" s="22">
        <v>0</v>
      </c>
      <c r="R258" s="23">
        <f t="shared" si="17"/>
        <v>74</v>
      </c>
      <c r="S258" s="72" t="s">
        <v>731</v>
      </c>
      <c r="T258" s="74"/>
    </row>
    <row r="259" spans="1:20" ht="14.25" x14ac:dyDescent="0.2">
      <c r="A259" t="s">
        <v>534</v>
      </c>
      <c r="B259" t="s">
        <v>535</v>
      </c>
      <c r="C259" s="84" t="s">
        <v>32</v>
      </c>
      <c r="D259" s="22">
        <v>129</v>
      </c>
      <c r="E259" s="22">
        <v>0</v>
      </c>
      <c r="F259" s="22">
        <v>0</v>
      </c>
      <c r="G259" s="22">
        <v>18</v>
      </c>
      <c r="H259" s="23">
        <f t="shared" si="14"/>
        <v>147</v>
      </c>
      <c r="I259" s="22">
        <v>17</v>
      </c>
      <c r="J259" s="23">
        <f t="shared" si="15"/>
        <v>164</v>
      </c>
      <c r="K259" s="72" t="s">
        <v>731</v>
      </c>
      <c r="L259" s="22">
        <v>64</v>
      </c>
      <c r="M259" s="22">
        <v>0</v>
      </c>
      <c r="N259" s="22">
        <v>0</v>
      </c>
      <c r="O259" s="22">
        <v>30</v>
      </c>
      <c r="P259" s="23">
        <f t="shared" si="16"/>
        <v>94</v>
      </c>
      <c r="Q259" s="22">
        <v>0</v>
      </c>
      <c r="R259" s="23">
        <f t="shared" si="17"/>
        <v>94</v>
      </c>
      <c r="S259" s="72" t="s">
        <v>731</v>
      </c>
      <c r="T259" s="74"/>
    </row>
    <row r="260" spans="1:20" ht="14.25" x14ac:dyDescent="0.2">
      <c r="A260" t="s">
        <v>536</v>
      </c>
      <c r="B260" t="s">
        <v>537</v>
      </c>
      <c r="C260" s="84" t="s">
        <v>32</v>
      </c>
      <c r="D260" s="22">
        <v>24</v>
      </c>
      <c r="E260" s="22">
        <v>0</v>
      </c>
      <c r="F260" s="22">
        <v>0</v>
      </c>
      <c r="G260" s="22">
        <v>45</v>
      </c>
      <c r="H260" s="23">
        <f t="shared" si="14"/>
        <v>69</v>
      </c>
      <c r="I260" s="22">
        <v>0</v>
      </c>
      <c r="J260" s="23">
        <f t="shared" si="15"/>
        <v>69</v>
      </c>
      <c r="K260" s="72" t="s">
        <v>731</v>
      </c>
      <c r="L260" s="22">
        <v>69</v>
      </c>
      <c r="M260" s="22">
        <v>0</v>
      </c>
      <c r="N260" s="22">
        <v>0</v>
      </c>
      <c r="O260" s="22">
        <v>37</v>
      </c>
      <c r="P260" s="23">
        <f t="shared" si="16"/>
        <v>106</v>
      </c>
      <c r="Q260" s="22">
        <v>25</v>
      </c>
      <c r="R260" s="23">
        <f t="shared" si="17"/>
        <v>131</v>
      </c>
      <c r="S260" s="72" t="s">
        <v>731</v>
      </c>
      <c r="T260" s="74"/>
    </row>
    <row r="261" spans="1:20" ht="14.25" x14ac:dyDescent="0.2">
      <c r="A261" t="s">
        <v>538</v>
      </c>
      <c r="B261" t="s">
        <v>539</v>
      </c>
      <c r="C261" s="84" t="s">
        <v>58</v>
      </c>
      <c r="D261" s="22">
        <v>1</v>
      </c>
      <c r="E261" s="22">
        <v>0</v>
      </c>
      <c r="F261" s="22">
        <v>0</v>
      </c>
      <c r="G261" s="22">
        <v>0</v>
      </c>
      <c r="H261" s="23">
        <f t="shared" si="14"/>
        <v>1</v>
      </c>
      <c r="I261" s="22">
        <v>0</v>
      </c>
      <c r="J261" s="23">
        <f t="shared" si="15"/>
        <v>1</v>
      </c>
      <c r="K261" s="72" t="s">
        <v>731</v>
      </c>
      <c r="L261" s="22">
        <v>43</v>
      </c>
      <c r="M261" s="22">
        <v>4</v>
      </c>
      <c r="N261" s="22">
        <v>0</v>
      </c>
      <c r="O261" s="22">
        <v>11</v>
      </c>
      <c r="P261" s="23">
        <f t="shared" si="16"/>
        <v>58</v>
      </c>
      <c r="Q261" s="22">
        <v>3</v>
      </c>
      <c r="R261" s="23">
        <f t="shared" si="17"/>
        <v>61</v>
      </c>
      <c r="S261" s="72" t="s">
        <v>731</v>
      </c>
      <c r="T261" s="74"/>
    </row>
    <row r="262" spans="1:20" ht="14.25" x14ac:dyDescent="0.2">
      <c r="A262" t="s">
        <v>540</v>
      </c>
      <c r="B262" t="s">
        <v>541</v>
      </c>
      <c r="C262" s="84" t="s">
        <v>58</v>
      </c>
      <c r="D262" s="22">
        <v>8</v>
      </c>
      <c r="E262" s="22">
        <v>0</v>
      </c>
      <c r="F262" s="22">
        <v>0</v>
      </c>
      <c r="G262" s="22">
        <v>4</v>
      </c>
      <c r="H262" s="23">
        <f t="shared" si="14"/>
        <v>12</v>
      </c>
      <c r="I262" s="22">
        <v>0</v>
      </c>
      <c r="J262" s="23">
        <f t="shared" si="15"/>
        <v>12</v>
      </c>
      <c r="K262" s="72" t="s">
        <v>731</v>
      </c>
      <c r="L262" s="22">
        <v>95</v>
      </c>
      <c r="M262" s="22">
        <v>0</v>
      </c>
      <c r="N262" s="22">
        <v>0</v>
      </c>
      <c r="O262" s="22">
        <v>28</v>
      </c>
      <c r="P262" s="23">
        <f t="shared" si="16"/>
        <v>123</v>
      </c>
      <c r="Q262" s="22">
        <v>0</v>
      </c>
      <c r="R262" s="23">
        <f t="shared" si="17"/>
        <v>123</v>
      </c>
      <c r="S262" s="72" t="s">
        <v>731</v>
      </c>
      <c r="T262" s="74"/>
    </row>
    <row r="263" spans="1:20" ht="14.25" x14ac:dyDescent="0.2">
      <c r="A263" t="s">
        <v>542</v>
      </c>
      <c r="B263" t="s">
        <v>543</v>
      </c>
      <c r="C263" s="84" t="s">
        <v>35</v>
      </c>
      <c r="D263" s="22">
        <v>160</v>
      </c>
      <c r="E263" s="22">
        <v>0</v>
      </c>
      <c r="F263" s="22">
        <v>0</v>
      </c>
      <c r="G263" s="22">
        <v>62</v>
      </c>
      <c r="H263" s="23">
        <f t="shared" si="14"/>
        <v>222</v>
      </c>
      <c r="I263" s="22">
        <v>0</v>
      </c>
      <c r="J263" s="23">
        <f t="shared" si="15"/>
        <v>222</v>
      </c>
      <c r="K263" s="72" t="s">
        <v>731</v>
      </c>
      <c r="L263" s="22">
        <v>68</v>
      </c>
      <c r="M263" s="22">
        <v>0</v>
      </c>
      <c r="N263" s="22">
        <v>0</v>
      </c>
      <c r="O263" s="22">
        <v>20</v>
      </c>
      <c r="P263" s="23">
        <f t="shared" si="16"/>
        <v>88</v>
      </c>
      <c r="Q263" s="22">
        <v>0</v>
      </c>
      <c r="R263" s="23">
        <f t="shared" si="17"/>
        <v>88</v>
      </c>
      <c r="S263" s="72" t="s">
        <v>731</v>
      </c>
      <c r="T263" s="74"/>
    </row>
    <row r="264" spans="1:20" ht="14.25" x14ac:dyDescent="0.2">
      <c r="A264" t="s">
        <v>544</v>
      </c>
      <c r="B264" t="s">
        <v>545</v>
      </c>
      <c r="C264" s="84" t="s">
        <v>32</v>
      </c>
      <c r="D264" s="22">
        <v>47</v>
      </c>
      <c r="E264" s="22">
        <v>0</v>
      </c>
      <c r="F264" s="22">
        <v>0</v>
      </c>
      <c r="G264" s="22">
        <v>4</v>
      </c>
      <c r="H264" s="23">
        <f t="shared" si="14"/>
        <v>51</v>
      </c>
      <c r="I264" s="22">
        <v>0</v>
      </c>
      <c r="J264" s="23">
        <f t="shared" si="15"/>
        <v>51</v>
      </c>
      <c r="K264" s="72" t="s">
        <v>731</v>
      </c>
      <c r="L264" s="22">
        <v>253</v>
      </c>
      <c r="M264" s="22">
        <v>0</v>
      </c>
      <c r="N264" s="22">
        <v>0</v>
      </c>
      <c r="O264" s="22">
        <v>43</v>
      </c>
      <c r="P264" s="23">
        <f t="shared" si="16"/>
        <v>296</v>
      </c>
      <c r="Q264" s="22">
        <v>0</v>
      </c>
      <c r="R264" s="23">
        <f t="shared" si="17"/>
        <v>296</v>
      </c>
      <c r="S264" s="72" t="s">
        <v>731</v>
      </c>
      <c r="T264" s="74"/>
    </row>
    <row r="265" spans="1:20" ht="14.25" x14ac:dyDescent="0.2">
      <c r="A265" t="s">
        <v>546</v>
      </c>
      <c r="B265" s="11" t="s">
        <v>547</v>
      </c>
      <c r="C265" s="27" t="s">
        <v>32</v>
      </c>
      <c r="D265" s="22">
        <v>23</v>
      </c>
      <c r="E265" s="22">
        <v>0</v>
      </c>
      <c r="F265" s="22">
        <v>0</v>
      </c>
      <c r="G265" s="22">
        <v>7</v>
      </c>
      <c r="H265" s="23">
        <f t="shared" si="14"/>
        <v>30</v>
      </c>
      <c r="I265" s="22">
        <v>0</v>
      </c>
      <c r="J265" s="23">
        <f t="shared" si="15"/>
        <v>30</v>
      </c>
      <c r="K265" s="72" t="s">
        <v>731</v>
      </c>
      <c r="L265" s="22">
        <v>29</v>
      </c>
      <c r="M265" s="22">
        <v>0</v>
      </c>
      <c r="N265" s="22">
        <v>0</v>
      </c>
      <c r="O265" s="22">
        <v>21</v>
      </c>
      <c r="P265" s="23">
        <f t="shared" si="16"/>
        <v>50</v>
      </c>
      <c r="Q265" s="22">
        <v>0</v>
      </c>
      <c r="R265" s="23">
        <f t="shared" si="17"/>
        <v>50</v>
      </c>
      <c r="S265" s="72" t="s">
        <v>731</v>
      </c>
      <c r="T265" s="74"/>
    </row>
    <row r="266" spans="1:20" ht="14.25" x14ac:dyDescent="0.2">
      <c r="A266" t="s">
        <v>548</v>
      </c>
      <c r="B266" t="s">
        <v>549</v>
      </c>
      <c r="C266" s="84" t="s">
        <v>58</v>
      </c>
      <c r="D266" s="22">
        <v>125</v>
      </c>
      <c r="E266" s="22">
        <v>0</v>
      </c>
      <c r="F266" s="22">
        <v>0</v>
      </c>
      <c r="G266" s="22">
        <v>23</v>
      </c>
      <c r="H266" s="23">
        <f t="shared" si="14"/>
        <v>148</v>
      </c>
      <c r="I266" s="22">
        <v>0</v>
      </c>
      <c r="J266" s="23">
        <f t="shared" si="15"/>
        <v>148</v>
      </c>
      <c r="K266" s="72" t="s">
        <v>731</v>
      </c>
      <c r="L266" s="22">
        <v>182</v>
      </c>
      <c r="M266" s="22">
        <v>0</v>
      </c>
      <c r="N266" s="22">
        <v>0</v>
      </c>
      <c r="O266" s="22">
        <v>18</v>
      </c>
      <c r="P266" s="23">
        <f t="shared" si="16"/>
        <v>200</v>
      </c>
      <c r="Q266" s="22">
        <v>0</v>
      </c>
      <c r="R266" s="23">
        <f t="shared" si="17"/>
        <v>200</v>
      </c>
      <c r="S266" s="72" t="s">
        <v>731</v>
      </c>
      <c r="T266" s="74"/>
    </row>
    <row r="267" spans="1:20" ht="14.25" x14ac:dyDescent="0.2">
      <c r="A267" t="s">
        <v>550</v>
      </c>
      <c r="B267" t="s">
        <v>551</v>
      </c>
      <c r="C267" s="84" t="s">
        <v>51</v>
      </c>
      <c r="D267" s="22">
        <v>196</v>
      </c>
      <c r="E267" s="22">
        <v>0</v>
      </c>
      <c r="F267" s="22">
        <v>0</v>
      </c>
      <c r="G267" s="22">
        <v>0</v>
      </c>
      <c r="H267" s="23">
        <f t="shared" ref="H267:H299" si="18">SUM(D267:G267)</f>
        <v>196</v>
      </c>
      <c r="I267" s="22">
        <v>246</v>
      </c>
      <c r="J267" s="23">
        <f t="shared" ref="J267:J299" si="19">SUM(H267:I267)</f>
        <v>442</v>
      </c>
      <c r="K267" s="72" t="s">
        <v>731</v>
      </c>
      <c r="L267" s="22">
        <v>239</v>
      </c>
      <c r="M267" s="22">
        <v>0</v>
      </c>
      <c r="N267" s="22">
        <v>0</v>
      </c>
      <c r="O267" s="22">
        <v>5</v>
      </c>
      <c r="P267" s="23">
        <f t="shared" ref="P267:P299" si="20">SUM(L267:O267)</f>
        <v>244</v>
      </c>
      <c r="Q267" s="22">
        <v>142</v>
      </c>
      <c r="R267" s="23">
        <f t="shared" ref="R267:R299" si="21">SUM(P267:Q267)</f>
        <v>386</v>
      </c>
      <c r="S267" s="72" t="s">
        <v>731</v>
      </c>
      <c r="T267" s="74"/>
    </row>
    <row r="268" spans="1:20" ht="14.25" x14ac:dyDescent="0.2">
      <c r="A268" t="s">
        <v>552</v>
      </c>
      <c r="B268" t="s">
        <v>553</v>
      </c>
      <c r="C268" s="84" t="s">
        <v>38</v>
      </c>
      <c r="D268" s="22">
        <v>403</v>
      </c>
      <c r="E268" s="22">
        <v>0</v>
      </c>
      <c r="F268" s="22">
        <v>0</v>
      </c>
      <c r="G268" s="22">
        <v>4</v>
      </c>
      <c r="H268" s="23">
        <f t="shared" si="18"/>
        <v>407</v>
      </c>
      <c r="I268" s="22">
        <v>0</v>
      </c>
      <c r="J268" s="23">
        <f t="shared" si="19"/>
        <v>407</v>
      </c>
      <c r="K268" s="72" t="s">
        <v>731</v>
      </c>
      <c r="L268" s="22">
        <v>368</v>
      </c>
      <c r="M268" s="22">
        <v>0</v>
      </c>
      <c r="N268" s="22">
        <v>0</v>
      </c>
      <c r="O268" s="22">
        <v>11</v>
      </c>
      <c r="P268" s="23">
        <f t="shared" si="20"/>
        <v>379</v>
      </c>
      <c r="Q268" s="22">
        <v>22</v>
      </c>
      <c r="R268" s="23">
        <f t="shared" si="21"/>
        <v>401</v>
      </c>
      <c r="S268" s="72" t="s">
        <v>731</v>
      </c>
      <c r="T268" s="74"/>
    </row>
    <row r="269" spans="1:20" ht="14.25" x14ac:dyDescent="0.2">
      <c r="A269" t="s">
        <v>554</v>
      </c>
      <c r="B269" t="s">
        <v>555</v>
      </c>
      <c r="C269" s="84" t="s">
        <v>35</v>
      </c>
      <c r="D269" s="22">
        <v>47</v>
      </c>
      <c r="E269" s="22">
        <v>0</v>
      </c>
      <c r="F269" s="22">
        <v>0</v>
      </c>
      <c r="G269" s="22">
        <v>17</v>
      </c>
      <c r="H269" s="23">
        <f t="shared" si="18"/>
        <v>64</v>
      </c>
      <c r="I269" s="22">
        <v>113</v>
      </c>
      <c r="J269" s="23">
        <f t="shared" si="19"/>
        <v>177</v>
      </c>
      <c r="K269" s="72" t="s">
        <v>731</v>
      </c>
      <c r="L269" s="22">
        <v>89</v>
      </c>
      <c r="M269" s="22">
        <v>3</v>
      </c>
      <c r="N269" s="22">
        <v>0</v>
      </c>
      <c r="O269" s="22">
        <v>8</v>
      </c>
      <c r="P269" s="23">
        <f t="shared" si="20"/>
        <v>100</v>
      </c>
      <c r="Q269" s="22">
        <v>341</v>
      </c>
      <c r="R269" s="23">
        <f t="shared" si="21"/>
        <v>441</v>
      </c>
      <c r="S269" s="72" t="s">
        <v>731</v>
      </c>
      <c r="T269" s="74"/>
    </row>
    <row r="270" spans="1:20" ht="14.25" x14ac:dyDescent="0.2">
      <c r="A270" t="s">
        <v>556</v>
      </c>
      <c r="B270" t="s">
        <v>557</v>
      </c>
      <c r="C270" s="84" t="s">
        <v>38</v>
      </c>
      <c r="D270" s="22">
        <v>60</v>
      </c>
      <c r="E270" s="22">
        <v>0</v>
      </c>
      <c r="F270" s="22">
        <v>0</v>
      </c>
      <c r="G270" s="22">
        <v>22</v>
      </c>
      <c r="H270" s="23">
        <f t="shared" si="18"/>
        <v>82</v>
      </c>
      <c r="I270" s="22">
        <v>0</v>
      </c>
      <c r="J270" s="23">
        <f t="shared" si="19"/>
        <v>82</v>
      </c>
      <c r="K270" s="72" t="s">
        <v>731</v>
      </c>
      <c r="L270" s="22">
        <v>75</v>
      </c>
      <c r="M270" s="22">
        <v>88</v>
      </c>
      <c r="N270" s="22">
        <v>0</v>
      </c>
      <c r="O270" s="22">
        <v>37</v>
      </c>
      <c r="P270" s="23">
        <f t="shared" si="20"/>
        <v>200</v>
      </c>
      <c r="Q270" s="22">
        <v>0</v>
      </c>
      <c r="R270" s="23">
        <f t="shared" si="21"/>
        <v>200</v>
      </c>
      <c r="S270" s="72" t="s">
        <v>731</v>
      </c>
      <c r="T270" s="74"/>
    </row>
    <row r="271" spans="1:20" ht="14.25" x14ac:dyDescent="0.2">
      <c r="A271" t="s">
        <v>558</v>
      </c>
      <c r="B271" t="s">
        <v>559</v>
      </c>
      <c r="C271" s="84" t="s">
        <v>32</v>
      </c>
      <c r="D271" s="22">
        <v>54</v>
      </c>
      <c r="E271" s="22">
        <v>0</v>
      </c>
      <c r="F271" s="22">
        <v>0</v>
      </c>
      <c r="G271" s="22">
        <v>16</v>
      </c>
      <c r="H271" s="23">
        <f t="shared" si="18"/>
        <v>70</v>
      </c>
      <c r="I271" s="22">
        <v>0</v>
      </c>
      <c r="J271" s="23">
        <f t="shared" si="19"/>
        <v>70</v>
      </c>
      <c r="K271" s="72" t="s">
        <v>731</v>
      </c>
      <c r="L271" s="22">
        <v>61</v>
      </c>
      <c r="M271" s="22">
        <v>0</v>
      </c>
      <c r="N271" s="22">
        <v>0</v>
      </c>
      <c r="O271" s="22">
        <v>12</v>
      </c>
      <c r="P271" s="23">
        <f t="shared" si="20"/>
        <v>73</v>
      </c>
      <c r="Q271" s="22">
        <v>0</v>
      </c>
      <c r="R271" s="23">
        <f t="shared" si="21"/>
        <v>73</v>
      </c>
      <c r="S271" s="72" t="s">
        <v>731</v>
      </c>
      <c r="T271" s="74"/>
    </row>
    <row r="272" spans="1:20" ht="14.25" x14ac:dyDescent="0.2">
      <c r="A272" t="s">
        <v>560</v>
      </c>
      <c r="B272" t="s">
        <v>561</v>
      </c>
      <c r="C272" s="84" t="s">
        <v>32</v>
      </c>
      <c r="D272" s="22">
        <v>25</v>
      </c>
      <c r="E272" s="22">
        <v>0</v>
      </c>
      <c r="F272" s="22">
        <v>0</v>
      </c>
      <c r="G272" s="22">
        <v>0</v>
      </c>
      <c r="H272" s="23">
        <f t="shared" si="18"/>
        <v>25</v>
      </c>
      <c r="I272" s="22">
        <v>0</v>
      </c>
      <c r="J272" s="23">
        <f t="shared" si="19"/>
        <v>25</v>
      </c>
      <c r="K272" s="72" t="s">
        <v>731</v>
      </c>
      <c r="L272" s="22">
        <v>45</v>
      </c>
      <c r="M272" s="22">
        <v>0</v>
      </c>
      <c r="N272" s="22">
        <v>0</v>
      </c>
      <c r="O272" s="22">
        <v>3</v>
      </c>
      <c r="P272" s="23">
        <f t="shared" si="20"/>
        <v>48</v>
      </c>
      <c r="Q272" s="22">
        <v>0</v>
      </c>
      <c r="R272" s="23">
        <f t="shared" si="21"/>
        <v>48</v>
      </c>
      <c r="S272" s="72" t="s">
        <v>731</v>
      </c>
      <c r="T272" s="74"/>
    </row>
    <row r="273" spans="1:20" ht="14.25" x14ac:dyDescent="0.2">
      <c r="A273" t="s">
        <v>562</v>
      </c>
      <c r="B273" t="s">
        <v>563</v>
      </c>
      <c r="C273" s="84" t="s">
        <v>32</v>
      </c>
      <c r="D273" s="22">
        <v>0</v>
      </c>
      <c r="E273" s="22">
        <v>0</v>
      </c>
      <c r="F273" s="22">
        <v>0</v>
      </c>
      <c r="G273" s="22">
        <v>0</v>
      </c>
      <c r="H273" s="23">
        <f t="shared" si="18"/>
        <v>0</v>
      </c>
      <c r="I273" s="22">
        <v>72</v>
      </c>
      <c r="J273" s="23">
        <f t="shared" si="19"/>
        <v>72</v>
      </c>
      <c r="K273" s="72" t="s">
        <v>731</v>
      </c>
      <c r="L273" s="22">
        <v>46</v>
      </c>
      <c r="M273" s="22">
        <v>0</v>
      </c>
      <c r="N273" s="22">
        <v>0</v>
      </c>
      <c r="O273" s="22">
        <v>29</v>
      </c>
      <c r="P273" s="23">
        <f t="shared" si="20"/>
        <v>75</v>
      </c>
      <c r="Q273" s="22">
        <v>0</v>
      </c>
      <c r="R273" s="23">
        <f t="shared" si="21"/>
        <v>75</v>
      </c>
      <c r="S273" s="72" t="s">
        <v>731</v>
      </c>
      <c r="T273" s="74"/>
    </row>
    <row r="274" spans="1:20" ht="14.25" x14ac:dyDescent="0.2">
      <c r="A274" t="s">
        <v>564</v>
      </c>
      <c r="B274" t="s">
        <v>565</v>
      </c>
      <c r="C274" s="84" t="s">
        <v>32</v>
      </c>
      <c r="D274" s="22">
        <v>96</v>
      </c>
      <c r="E274" s="22">
        <v>0</v>
      </c>
      <c r="F274" s="22">
        <v>0</v>
      </c>
      <c r="G274" s="22">
        <v>13</v>
      </c>
      <c r="H274" s="23">
        <f t="shared" si="18"/>
        <v>109</v>
      </c>
      <c r="I274" s="22">
        <v>0</v>
      </c>
      <c r="J274" s="23">
        <f t="shared" si="19"/>
        <v>109</v>
      </c>
      <c r="K274" s="72" t="s">
        <v>731</v>
      </c>
      <c r="L274" s="22">
        <v>204</v>
      </c>
      <c r="M274" s="22">
        <v>0</v>
      </c>
      <c r="N274" s="22">
        <v>0</v>
      </c>
      <c r="O274" s="22">
        <v>13</v>
      </c>
      <c r="P274" s="23">
        <f t="shared" si="20"/>
        <v>217</v>
      </c>
      <c r="Q274" s="22">
        <v>3</v>
      </c>
      <c r="R274" s="23">
        <f t="shared" si="21"/>
        <v>220</v>
      </c>
      <c r="S274" s="72" t="s">
        <v>731</v>
      </c>
      <c r="T274" s="74"/>
    </row>
    <row r="275" spans="1:20" ht="14.25" x14ac:dyDescent="0.2">
      <c r="A275" t="s">
        <v>566</v>
      </c>
      <c r="B275" t="s">
        <v>567</v>
      </c>
      <c r="C275" s="84" t="s">
        <v>38</v>
      </c>
      <c r="D275" s="22">
        <v>116</v>
      </c>
      <c r="E275" s="22">
        <v>0</v>
      </c>
      <c r="F275" s="22">
        <v>0</v>
      </c>
      <c r="G275" s="22">
        <v>7</v>
      </c>
      <c r="H275" s="23">
        <f t="shared" si="18"/>
        <v>123</v>
      </c>
      <c r="I275" s="22">
        <v>0</v>
      </c>
      <c r="J275" s="23">
        <f t="shared" si="19"/>
        <v>123</v>
      </c>
      <c r="K275" s="72" t="s">
        <v>731</v>
      </c>
      <c r="L275" s="22">
        <v>58</v>
      </c>
      <c r="M275" s="22">
        <v>0</v>
      </c>
      <c r="N275" s="22">
        <v>0</v>
      </c>
      <c r="O275" s="22">
        <v>12</v>
      </c>
      <c r="P275" s="23">
        <f t="shared" si="20"/>
        <v>70</v>
      </c>
      <c r="Q275" s="22">
        <v>0</v>
      </c>
      <c r="R275" s="23">
        <f t="shared" si="21"/>
        <v>70</v>
      </c>
      <c r="S275" s="72" t="s">
        <v>731</v>
      </c>
      <c r="T275" s="74"/>
    </row>
    <row r="276" spans="1:20" ht="14.25" x14ac:dyDescent="0.2">
      <c r="A276" s="5" t="s">
        <v>624</v>
      </c>
      <c r="B276" t="s">
        <v>568</v>
      </c>
      <c r="C276" s="84" t="s">
        <v>32</v>
      </c>
      <c r="D276" s="22">
        <v>47</v>
      </c>
      <c r="E276" s="22">
        <v>0</v>
      </c>
      <c r="F276" s="22">
        <v>0</v>
      </c>
      <c r="G276" s="22">
        <v>20</v>
      </c>
      <c r="H276" s="23">
        <f t="shared" si="18"/>
        <v>67</v>
      </c>
      <c r="I276" s="22">
        <v>0</v>
      </c>
      <c r="J276" s="23">
        <f t="shared" si="19"/>
        <v>67</v>
      </c>
      <c r="K276" s="72" t="s">
        <v>731</v>
      </c>
      <c r="L276" s="22">
        <v>40</v>
      </c>
      <c r="M276" s="22">
        <v>19</v>
      </c>
      <c r="N276" s="22">
        <v>0</v>
      </c>
      <c r="O276" s="22">
        <v>15</v>
      </c>
      <c r="P276" s="23">
        <f t="shared" si="20"/>
        <v>74</v>
      </c>
      <c r="Q276" s="22">
        <v>40</v>
      </c>
      <c r="R276" s="23">
        <f t="shared" si="21"/>
        <v>114</v>
      </c>
      <c r="S276" s="72" t="s">
        <v>731</v>
      </c>
      <c r="T276" s="74"/>
    </row>
    <row r="277" spans="1:20" ht="14.25" x14ac:dyDescent="0.2">
      <c r="A277" t="s">
        <v>569</v>
      </c>
      <c r="B277" t="s">
        <v>570</v>
      </c>
      <c r="C277" s="84" t="s">
        <v>58</v>
      </c>
      <c r="D277" s="22">
        <v>38</v>
      </c>
      <c r="E277" s="22">
        <v>2</v>
      </c>
      <c r="F277" s="22">
        <v>0</v>
      </c>
      <c r="G277" s="22">
        <v>18</v>
      </c>
      <c r="H277" s="23">
        <f t="shared" si="18"/>
        <v>58</v>
      </c>
      <c r="I277" s="22">
        <v>0</v>
      </c>
      <c r="J277" s="23">
        <f t="shared" si="19"/>
        <v>58</v>
      </c>
      <c r="K277" s="72" t="s">
        <v>731</v>
      </c>
      <c r="L277" s="22">
        <v>39</v>
      </c>
      <c r="M277" s="22">
        <v>3</v>
      </c>
      <c r="N277" s="22">
        <v>0</v>
      </c>
      <c r="O277" s="22">
        <v>2</v>
      </c>
      <c r="P277" s="23">
        <f t="shared" si="20"/>
        <v>44</v>
      </c>
      <c r="Q277" s="22">
        <v>0</v>
      </c>
      <c r="R277" s="23">
        <f t="shared" si="21"/>
        <v>44</v>
      </c>
      <c r="S277" s="72" t="s">
        <v>731</v>
      </c>
      <c r="T277" s="74"/>
    </row>
    <row r="278" spans="1:20" ht="14.25" x14ac:dyDescent="0.2">
      <c r="A278" t="s">
        <v>571</v>
      </c>
      <c r="B278" t="s">
        <v>572</v>
      </c>
      <c r="C278" s="84" t="s">
        <v>58</v>
      </c>
      <c r="D278" s="22">
        <v>16</v>
      </c>
      <c r="E278" s="22">
        <v>0</v>
      </c>
      <c r="F278" s="22">
        <v>0</v>
      </c>
      <c r="G278" s="22">
        <v>2</v>
      </c>
      <c r="H278" s="23">
        <f t="shared" si="18"/>
        <v>18</v>
      </c>
      <c r="I278" s="22">
        <v>0</v>
      </c>
      <c r="J278" s="23">
        <f t="shared" si="19"/>
        <v>18</v>
      </c>
      <c r="K278" s="72" t="s">
        <v>731</v>
      </c>
      <c r="L278" s="22">
        <v>27</v>
      </c>
      <c r="M278" s="22">
        <v>16</v>
      </c>
      <c r="N278" s="22">
        <v>0</v>
      </c>
      <c r="O278" s="22">
        <v>30</v>
      </c>
      <c r="P278" s="23">
        <f t="shared" si="20"/>
        <v>73</v>
      </c>
      <c r="Q278" s="22">
        <v>0</v>
      </c>
      <c r="R278" s="23">
        <f t="shared" si="21"/>
        <v>73</v>
      </c>
      <c r="S278" s="72" t="s">
        <v>731</v>
      </c>
      <c r="T278" s="74"/>
    </row>
    <row r="279" spans="1:20" ht="14.25" x14ac:dyDescent="0.2">
      <c r="A279" t="s">
        <v>573</v>
      </c>
      <c r="B279" t="s">
        <v>574</v>
      </c>
      <c r="C279" s="84" t="s">
        <v>58</v>
      </c>
      <c r="D279" s="22">
        <v>13</v>
      </c>
      <c r="E279" s="22">
        <v>0</v>
      </c>
      <c r="F279" s="22">
        <v>0</v>
      </c>
      <c r="G279" s="22">
        <v>0</v>
      </c>
      <c r="H279" s="23">
        <f t="shared" si="18"/>
        <v>13</v>
      </c>
      <c r="I279" s="22">
        <v>0</v>
      </c>
      <c r="J279" s="23">
        <f t="shared" si="19"/>
        <v>13</v>
      </c>
      <c r="K279" s="72" t="s">
        <v>731</v>
      </c>
      <c r="L279" s="22">
        <v>82</v>
      </c>
      <c r="M279" s="22">
        <v>0</v>
      </c>
      <c r="N279" s="22">
        <v>0</v>
      </c>
      <c r="O279" s="22">
        <v>28</v>
      </c>
      <c r="P279" s="23">
        <f t="shared" si="20"/>
        <v>110</v>
      </c>
      <c r="Q279" s="22">
        <v>0</v>
      </c>
      <c r="R279" s="23">
        <f t="shared" si="21"/>
        <v>110</v>
      </c>
      <c r="S279" s="72" t="s">
        <v>731</v>
      </c>
      <c r="T279" s="74"/>
    </row>
    <row r="280" spans="1:20" ht="14.25" x14ac:dyDescent="0.2">
      <c r="A280" t="s">
        <v>575</v>
      </c>
      <c r="B280" t="s">
        <v>576</v>
      </c>
      <c r="C280" s="84" t="s">
        <v>35</v>
      </c>
      <c r="D280" s="22">
        <v>47</v>
      </c>
      <c r="E280" s="22">
        <v>14</v>
      </c>
      <c r="F280" s="22">
        <v>0</v>
      </c>
      <c r="G280" s="22">
        <v>0</v>
      </c>
      <c r="H280" s="23">
        <f t="shared" si="18"/>
        <v>61</v>
      </c>
      <c r="I280" s="22">
        <v>48</v>
      </c>
      <c r="J280" s="23">
        <f t="shared" si="19"/>
        <v>109</v>
      </c>
      <c r="K280" s="72" t="s">
        <v>731</v>
      </c>
      <c r="L280" s="22">
        <v>4</v>
      </c>
      <c r="M280" s="22">
        <v>0</v>
      </c>
      <c r="N280" s="22">
        <v>0</v>
      </c>
      <c r="O280" s="22">
        <v>6</v>
      </c>
      <c r="P280" s="23">
        <f t="shared" si="20"/>
        <v>10</v>
      </c>
      <c r="Q280" s="22">
        <v>9</v>
      </c>
      <c r="R280" s="23">
        <f t="shared" si="21"/>
        <v>19</v>
      </c>
      <c r="S280" s="72" t="s">
        <v>731</v>
      </c>
      <c r="T280" s="74"/>
    </row>
    <row r="281" spans="1:20" ht="14.25" x14ac:dyDescent="0.2">
      <c r="A281" t="s">
        <v>577</v>
      </c>
      <c r="B281" t="s">
        <v>578</v>
      </c>
      <c r="C281" s="84" t="s">
        <v>38</v>
      </c>
      <c r="D281" s="22">
        <v>51</v>
      </c>
      <c r="E281" s="22">
        <v>0</v>
      </c>
      <c r="F281" s="22">
        <v>0</v>
      </c>
      <c r="G281" s="22">
        <v>4</v>
      </c>
      <c r="H281" s="23">
        <f t="shared" si="18"/>
        <v>55</v>
      </c>
      <c r="I281" s="22">
        <v>0</v>
      </c>
      <c r="J281" s="23">
        <f t="shared" si="19"/>
        <v>55</v>
      </c>
      <c r="K281" s="72" t="s">
        <v>731</v>
      </c>
      <c r="L281" s="22">
        <v>49</v>
      </c>
      <c r="M281" s="22">
        <v>0</v>
      </c>
      <c r="N281" s="22">
        <v>0</v>
      </c>
      <c r="O281" s="22">
        <v>8</v>
      </c>
      <c r="P281" s="23">
        <f t="shared" si="20"/>
        <v>57</v>
      </c>
      <c r="Q281" s="22">
        <v>49</v>
      </c>
      <c r="R281" s="23">
        <f t="shared" si="21"/>
        <v>106</v>
      </c>
      <c r="S281" s="72" t="s">
        <v>731</v>
      </c>
      <c r="T281" s="74"/>
    </row>
    <row r="282" spans="1:20" ht="14.25" x14ac:dyDescent="0.2">
      <c r="A282" t="s">
        <v>579</v>
      </c>
      <c r="B282" t="s">
        <v>580</v>
      </c>
      <c r="C282" s="84" t="s">
        <v>58</v>
      </c>
      <c r="D282" s="22">
        <v>37</v>
      </c>
      <c r="E282" s="22">
        <v>0</v>
      </c>
      <c r="F282" s="22">
        <v>0</v>
      </c>
      <c r="G282" s="22">
        <v>0</v>
      </c>
      <c r="H282" s="23">
        <f t="shared" si="18"/>
        <v>37</v>
      </c>
      <c r="I282" s="22">
        <v>0</v>
      </c>
      <c r="J282" s="23">
        <f t="shared" si="19"/>
        <v>37</v>
      </c>
      <c r="K282" s="72" t="s">
        <v>731</v>
      </c>
      <c r="L282" s="22">
        <v>30</v>
      </c>
      <c r="M282" s="22">
        <v>32</v>
      </c>
      <c r="N282" s="22">
        <v>0</v>
      </c>
      <c r="O282" s="22">
        <v>13</v>
      </c>
      <c r="P282" s="23">
        <f t="shared" si="20"/>
        <v>75</v>
      </c>
      <c r="Q282" s="22">
        <v>0</v>
      </c>
      <c r="R282" s="23">
        <f t="shared" si="21"/>
        <v>75</v>
      </c>
      <c r="S282" s="72" t="s">
        <v>731</v>
      </c>
      <c r="T282" s="74"/>
    </row>
    <row r="283" spans="1:20" ht="14.25" x14ac:dyDescent="0.2">
      <c r="A283" t="s">
        <v>581</v>
      </c>
      <c r="B283" t="s">
        <v>582</v>
      </c>
      <c r="C283" s="84" t="s">
        <v>58</v>
      </c>
      <c r="D283" s="22">
        <v>38</v>
      </c>
      <c r="E283" s="22">
        <v>0</v>
      </c>
      <c r="F283" s="22">
        <v>0</v>
      </c>
      <c r="G283" s="22">
        <v>4</v>
      </c>
      <c r="H283" s="23">
        <f t="shared" si="18"/>
        <v>42</v>
      </c>
      <c r="I283" s="22">
        <v>0</v>
      </c>
      <c r="J283" s="23">
        <f t="shared" si="19"/>
        <v>42</v>
      </c>
      <c r="K283" s="72" t="s">
        <v>731</v>
      </c>
      <c r="L283" s="22">
        <v>22</v>
      </c>
      <c r="M283" s="22">
        <v>0</v>
      </c>
      <c r="N283" s="22">
        <v>0</v>
      </c>
      <c r="O283" s="22">
        <v>2</v>
      </c>
      <c r="P283" s="23">
        <f t="shared" si="20"/>
        <v>24</v>
      </c>
      <c r="Q283" s="22">
        <v>0</v>
      </c>
      <c r="R283" s="23">
        <f t="shared" si="21"/>
        <v>24</v>
      </c>
      <c r="S283" s="72" t="s">
        <v>731</v>
      </c>
      <c r="T283" s="74"/>
    </row>
    <row r="284" spans="1:20" ht="14.25" x14ac:dyDescent="0.2">
      <c r="A284" t="s">
        <v>583</v>
      </c>
      <c r="B284" t="s">
        <v>584</v>
      </c>
      <c r="C284" s="84" t="s">
        <v>58</v>
      </c>
      <c r="D284" s="22">
        <v>23</v>
      </c>
      <c r="E284" s="22">
        <v>0</v>
      </c>
      <c r="F284" s="22">
        <v>0</v>
      </c>
      <c r="G284" s="22">
        <v>9</v>
      </c>
      <c r="H284" s="23">
        <f t="shared" si="18"/>
        <v>32</v>
      </c>
      <c r="I284" s="22">
        <v>0</v>
      </c>
      <c r="J284" s="23">
        <f t="shared" si="19"/>
        <v>32</v>
      </c>
      <c r="K284" s="72" t="s">
        <v>731</v>
      </c>
      <c r="L284" s="22">
        <v>81</v>
      </c>
      <c r="M284" s="22">
        <v>0</v>
      </c>
      <c r="N284" s="22">
        <v>0</v>
      </c>
      <c r="O284" s="22">
        <v>4</v>
      </c>
      <c r="P284" s="23">
        <f t="shared" si="20"/>
        <v>85</v>
      </c>
      <c r="Q284" s="22">
        <v>0</v>
      </c>
      <c r="R284" s="23">
        <f t="shared" si="21"/>
        <v>85</v>
      </c>
      <c r="S284" s="72" t="s">
        <v>731</v>
      </c>
      <c r="T284" s="74"/>
    </row>
    <row r="285" spans="1:20" ht="14.25" x14ac:dyDescent="0.2">
      <c r="A285" t="s">
        <v>585</v>
      </c>
      <c r="B285" t="s">
        <v>586</v>
      </c>
      <c r="C285" s="84" t="s">
        <v>35</v>
      </c>
      <c r="D285" s="22">
        <v>223</v>
      </c>
      <c r="E285" s="22">
        <v>0</v>
      </c>
      <c r="F285" s="22">
        <v>0</v>
      </c>
      <c r="G285" s="22">
        <v>24</v>
      </c>
      <c r="H285" s="23">
        <f t="shared" si="18"/>
        <v>247</v>
      </c>
      <c r="I285" s="22">
        <v>48</v>
      </c>
      <c r="J285" s="23">
        <f t="shared" si="19"/>
        <v>295</v>
      </c>
      <c r="K285" s="72" t="s">
        <v>731</v>
      </c>
      <c r="L285" s="22">
        <v>139</v>
      </c>
      <c r="M285" s="22">
        <v>0</v>
      </c>
      <c r="N285" s="22">
        <v>0</v>
      </c>
      <c r="O285" s="22">
        <v>0</v>
      </c>
      <c r="P285" s="23">
        <f t="shared" si="20"/>
        <v>139</v>
      </c>
      <c r="Q285" s="22">
        <v>23</v>
      </c>
      <c r="R285" s="23">
        <f t="shared" si="21"/>
        <v>162</v>
      </c>
      <c r="S285" s="72" t="s">
        <v>731</v>
      </c>
      <c r="T285" s="74"/>
    </row>
    <row r="286" spans="1:20" ht="14.25" x14ac:dyDescent="0.2">
      <c r="A286" t="s">
        <v>587</v>
      </c>
      <c r="B286" t="s">
        <v>588</v>
      </c>
      <c r="C286" s="84" t="s">
        <v>58</v>
      </c>
      <c r="D286" s="22">
        <v>234</v>
      </c>
      <c r="E286" s="22">
        <v>20</v>
      </c>
      <c r="F286" s="22">
        <v>0</v>
      </c>
      <c r="G286" s="22">
        <v>26</v>
      </c>
      <c r="H286" s="23">
        <f t="shared" si="18"/>
        <v>280</v>
      </c>
      <c r="I286" s="22">
        <v>0</v>
      </c>
      <c r="J286" s="23">
        <f t="shared" si="19"/>
        <v>280</v>
      </c>
      <c r="K286" s="72" t="s">
        <v>731</v>
      </c>
      <c r="L286" s="22">
        <v>373</v>
      </c>
      <c r="M286" s="22">
        <v>64</v>
      </c>
      <c r="N286" s="22">
        <v>0</v>
      </c>
      <c r="O286" s="22">
        <v>78</v>
      </c>
      <c r="P286" s="23">
        <f t="shared" si="20"/>
        <v>515</v>
      </c>
      <c r="Q286" s="22">
        <v>39</v>
      </c>
      <c r="R286" s="23">
        <f t="shared" si="21"/>
        <v>554</v>
      </c>
      <c r="S286" s="72" t="s">
        <v>731</v>
      </c>
      <c r="T286" s="74"/>
    </row>
    <row r="287" spans="1:20" ht="14.25" x14ac:dyDescent="0.2">
      <c r="A287" t="s">
        <v>589</v>
      </c>
      <c r="B287" t="s">
        <v>590</v>
      </c>
      <c r="C287" s="84" t="s">
        <v>58</v>
      </c>
      <c r="D287" s="22">
        <v>59</v>
      </c>
      <c r="E287" s="22">
        <v>0</v>
      </c>
      <c r="F287" s="22">
        <v>0</v>
      </c>
      <c r="G287" s="22">
        <v>37</v>
      </c>
      <c r="H287" s="23">
        <f t="shared" si="18"/>
        <v>96</v>
      </c>
      <c r="I287" s="22">
        <v>0</v>
      </c>
      <c r="J287" s="23">
        <f t="shared" si="19"/>
        <v>96</v>
      </c>
      <c r="K287" s="72" t="s">
        <v>731</v>
      </c>
      <c r="L287" s="22">
        <v>79</v>
      </c>
      <c r="M287" s="22">
        <v>0</v>
      </c>
      <c r="N287" s="22">
        <v>0</v>
      </c>
      <c r="O287" s="22">
        <v>29</v>
      </c>
      <c r="P287" s="23">
        <f t="shared" si="20"/>
        <v>108</v>
      </c>
      <c r="Q287" s="22">
        <v>0</v>
      </c>
      <c r="R287" s="23">
        <f t="shared" si="21"/>
        <v>108</v>
      </c>
      <c r="S287" s="72" t="s">
        <v>731</v>
      </c>
      <c r="T287" s="74"/>
    </row>
    <row r="288" spans="1:20" ht="14.25" x14ac:dyDescent="0.2">
      <c r="A288" t="s">
        <v>591</v>
      </c>
      <c r="B288" s="11" t="s">
        <v>592</v>
      </c>
      <c r="C288" s="27" t="s">
        <v>58</v>
      </c>
      <c r="D288" s="22">
        <v>5</v>
      </c>
      <c r="E288" s="22">
        <v>0</v>
      </c>
      <c r="F288" s="22">
        <v>0</v>
      </c>
      <c r="G288" s="22">
        <v>3</v>
      </c>
      <c r="H288" s="23">
        <f t="shared" si="18"/>
        <v>8</v>
      </c>
      <c r="I288" s="22">
        <v>68</v>
      </c>
      <c r="J288" s="23">
        <f t="shared" si="19"/>
        <v>76</v>
      </c>
      <c r="K288" s="72" t="s">
        <v>731</v>
      </c>
      <c r="L288" s="22">
        <v>69</v>
      </c>
      <c r="M288" s="22">
        <v>0</v>
      </c>
      <c r="N288" s="22">
        <v>0</v>
      </c>
      <c r="O288" s="22">
        <v>27</v>
      </c>
      <c r="P288" s="23">
        <f t="shared" si="20"/>
        <v>96</v>
      </c>
      <c r="Q288" s="22">
        <v>0</v>
      </c>
      <c r="R288" s="23">
        <f t="shared" si="21"/>
        <v>96</v>
      </c>
      <c r="S288" s="72" t="s">
        <v>731</v>
      </c>
      <c r="T288" s="74"/>
    </row>
    <row r="289" spans="1:20" ht="14.25" x14ac:dyDescent="0.2">
      <c r="A289" t="s">
        <v>593</v>
      </c>
      <c r="B289" t="s">
        <v>594</v>
      </c>
      <c r="C289" s="84" t="s">
        <v>35</v>
      </c>
      <c r="D289" s="22">
        <v>146</v>
      </c>
      <c r="E289" s="22">
        <v>0</v>
      </c>
      <c r="F289" s="22">
        <v>0</v>
      </c>
      <c r="G289" s="22">
        <v>0</v>
      </c>
      <c r="H289" s="23">
        <f t="shared" si="18"/>
        <v>146</v>
      </c>
      <c r="I289" s="22">
        <v>0</v>
      </c>
      <c r="J289" s="23">
        <f t="shared" si="19"/>
        <v>146</v>
      </c>
      <c r="K289" s="72" t="s">
        <v>731</v>
      </c>
      <c r="L289" s="22">
        <v>246</v>
      </c>
      <c r="M289" s="22">
        <v>0</v>
      </c>
      <c r="N289" s="22">
        <v>0</v>
      </c>
      <c r="O289" s="22">
        <v>5</v>
      </c>
      <c r="P289" s="23">
        <f t="shared" si="20"/>
        <v>251</v>
      </c>
      <c r="Q289" s="22">
        <v>31</v>
      </c>
      <c r="R289" s="23">
        <f t="shared" si="21"/>
        <v>282</v>
      </c>
      <c r="S289" s="72" t="s">
        <v>731</v>
      </c>
      <c r="T289" s="74"/>
    </row>
    <row r="290" spans="1:20" ht="14.25" x14ac:dyDescent="0.2">
      <c r="A290" t="s">
        <v>595</v>
      </c>
      <c r="B290" s="11" t="s">
        <v>596</v>
      </c>
      <c r="C290" s="27" t="s">
        <v>32</v>
      </c>
      <c r="D290" s="22">
        <v>3</v>
      </c>
      <c r="E290" s="22">
        <v>0</v>
      </c>
      <c r="F290" s="22">
        <v>0</v>
      </c>
      <c r="G290" s="22">
        <v>22</v>
      </c>
      <c r="H290" s="23">
        <f t="shared" si="18"/>
        <v>25</v>
      </c>
      <c r="I290" s="22">
        <v>0</v>
      </c>
      <c r="J290" s="23">
        <f t="shared" si="19"/>
        <v>25</v>
      </c>
      <c r="K290" s="72" t="s">
        <v>731</v>
      </c>
      <c r="L290" s="22">
        <v>3</v>
      </c>
      <c r="M290" s="22">
        <v>0</v>
      </c>
      <c r="N290" s="22">
        <v>0</v>
      </c>
      <c r="O290" s="22">
        <v>12</v>
      </c>
      <c r="P290" s="23">
        <f t="shared" si="20"/>
        <v>15</v>
      </c>
      <c r="Q290" s="22">
        <v>0</v>
      </c>
      <c r="R290" s="23">
        <f t="shared" si="21"/>
        <v>15</v>
      </c>
      <c r="S290" s="72" t="s">
        <v>731</v>
      </c>
      <c r="T290" s="74"/>
    </row>
    <row r="291" spans="1:20" ht="14.25" x14ac:dyDescent="0.2">
      <c r="A291" t="s">
        <v>597</v>
      </c>
      <c r="B291" t="s">
        <v>598</v>
      </c>
      <c r="C291" s="84" t="s">
        <v>58</v>
      </c>
      <c r="D291" s="22">
        <v>36</v>
      </c>
      <c r="E291" s="22">
        <v>13</v>
      </c>
      <c r="F291" s="22">
        <v>0</v>
      </c>
      <c r="G291" s="22">
        <v>10</v>
      </c>
      <c r="H291" s="23">
        <f t="shared" si="18"/>
        <v>59</v>
      </c>
      <c r="I291" s="22">
        <v>0</v>
      </c>
      <c r="J291" s="23">
        <f t="shared" si="19"/>
        <v>59</v>
      </c>
      <c r="K291" s="72" t="s">
        <v>731</v>
      </c>
      <c r="L291" s="22">
        <v>34</v>
      </c>
      <c r="M291" s="22">
        <v>36</v>
      </c>
      <c r="N291" s="22">
        <v>0</v>
      </c>
      <c r="O291" s="22">
        <v>23</v>
      </c>
      <c r="P291" s="23">
        <f t="shared" si="20"/>
        <v>93</v>
      </c>
      <c r="Q291" s="22">
        <v>0</v>
      </c>
      <c r="R291" s="23">
        <f t="shared" si="21"/>
        <v>93</v>
      </c>
      <c r="S291" s="72" t="s">
        <v>731</v>
      </c>
      <c r="T291" s="74"/>
    </row>
    <row r="292" spans="1:20" ht="14.25" x14ac:dyDescent="0.2">
      <c r="A292" t="s">
        <v>599</v>
      </c>
      <c r="B292" t="s">
        <v>600</v>
      </c>
      <c r="C292" s="84" t="s">
        <v>38</v>
      </c>
      <c r="D292" s="22">
        <v>73</v>
      </c>
      <c r="E292" s="22">
        <v>0</v>
      </c>
      <c r="F292" s="22">
        <v>0</v>
      </c>
      <c r="G292" s="22">
        <v>0</v>
      </c>
      <c r="H292" s="23">
        <f t="shared" si="18"/>
        <v>73</v>
      </c>
      <c r="I292" s="22">
        <v>0</v>
      </c>
      <c r="J292" s="23">
        <f t="shared" si="19"/>
        <v>73</v>
      </c>
      <c r="K292" s="72" t="s">
        <v>731</v>
      </c>
      <c r="L292" s="22">
        <v>120</v>
      </c>
      <c r="M292" s="22">
        <v>0</v>
      </c>
      <c r="N292" s="22">
        <v>0</v>
      </c>
      <c r="O292" s="22">
        <v>5</v>
      </c>
      <c r="P292" s="23">
        <f t="shared" si="20"/>
        <v>125</v>
      </c>
      <c r="Q292" s="22">
        <v>12</v>
      </c>
      <c r="R292" s="23">
        <f t="shared" si="21"/>
        <v>137</v>
      </c>
      <c r="S292" s="72" t="s">
        <v>731</v>
      </c>
      <c r="T292" s="74"/>
    </row>
    <row r="293" spans="1:20" ht="14.25" x14ac:dyDescent="0.2">
      <c r="A293" t="s">
        <v>601</v>
      </c>
      <c r="B293" t="s">
        <v>602</v>
      </c>
      <c r="C293" s="84" t="s">
        <v>38</v>
      </c>
      <c r="D293" s="22">
        <v>24</v>
      </c>
      <c r="E293" s="22">
        <v>0</v>
      </c>
      <c r="F293" s="22">
        <v>0</v>
      </c>
      <c r="G293" s="22">
        <v>0</v>
      </c>
      <c r="H293" s="23">
        <f t="shared" si="18"/>
        <v>24</v>
      </c>
      <c r="I293" s="22">
        <v>0</v>
      </c>
      <c r="J293" s="23">
        <f t="shared" si="19"/>
        <v>24</v>
      </c>
      <c r="K293" s="72" t="s">
        <v>731</v>
      </c>
      <c r="L293" s="22">
        <v>257</v>
      </c>
      <c r="M293" s="22">
        <v>0</v>
      </c>
      <c r="N293" s="22">
        <v>0</v>
      </c>
      <c r="O293" s="22">
        <v>25</v>
      </c>
      <c r="P293" s="23">
        <f t="shared" si="20"/>
        <v>282</v>
      </c>
      <c r="Q293" s="22">
        <v>0</v>
      </c>
      <c r="R293" s="23">
        <f t="shared" si="21"/>
        <v>282</v>
      </c>
      <c r="S293" s="72" t="s">
        <v>731</v>
      </c>
      <c r="T293" s="74"/>
    </row>
    <row r="294" spans="1:20" ht="14.25" x14ac:dyDescent="0.2">
      <c r="A294" t="s">
        <v>603</v>
      </c>
      <c r="B294" s="11" t="s">
        <v>604</v>
      </c>
      <c r="C294" s="27" t="s">
        <v>32</v>
      </c>
      <c r="D294" s="22">
        <v>45</v>
      </c>
      <c r="E294" s="22">
        <v>0</v>
      </c>
      <c r="F294" s="22">
        <v>0</v>
      </c>
      <c r="G294" s="22">
        <v>0</v>
      </c>
      <c r="H294" s="23">
        <f t="shared" si="18"/>
        <v>45</v>
      </c>
      <c r="I294" s="22">
        <v>0</v>
      </c>
      <c r="J294" s="23">
        <f t="shared" si="19"/>
        <v>45</v>
      </c>
      <c r="K294" s="72" t="s">
        <v>731</v>
      </c>
      <c r="L294" s="22">
        <v>70</v>
      </c>
      <c r="M294" s="22">
        <v>0</v>
      </c>
      <c r="N294" s="22">
        <v>0</v>
      </c>
      <c r="O294" s="22">
        <v>2</v>
      </c>
      <c r="P294" s="23">
        <f t="shared" si="20"/>
        <v>72</v>
      </c>
      <c r="Q294" s="22">
        <v>0</v>
      </c>
      <c r="R294" s="23">
        <f t="shared" si="21"/>
        <v>72</v>
      </c>
      <c r="S294" s="72" t="s">
        <v>731</v>
      </c>
      <c r="T294" s="74"/>
    </row>
    <row r="295" spans="1:20" ht="14.25" x14ac:dyDescent="0.2">
      <c r="A295" t="s">
        <v>605</v>
      </c>
      <c r="B295" t="s">
        <v>606</v>
      </c>
      <c r="C295" s="84" t="s">
        <v>38</v>
      </c>
      <c r="D295" s="22">
        <v>68</v>
      </c>
      <c r="E295" s="22">
        <v>0</v>
      </c>
      <c r="F295" s="22">
        <v>0</v>
      </c>
      <c r="G295" s="22">
        <v>13</v>
      </c>
      <c r="H295" s="23">
        <f t="shared" si="18"/>
        <v>81</v>
      </c>
      <c r="I295" s="22">
        <v>0</v>
      </c>
      <c r="J295" s="23">
        <f t="shared" si="19"/>
        <v>81</v>
      </c>
      <c r="K295" s="72" t="s">
        <v>731</v>
      </c>
      <c r="L295" s="22">
        <v>114</v>
      </c>
      <c r="M295" s="22">
        <v>7</v>
      </c>
      <c r="N295" s="22">
        <v>0</v>
      </c>
      <c r="O295" s="22">
        <v>26</v>
      </c>
      <c r="P295" s="23">
        <f t="shared" si="20"/>
        <v>147</v>
      </c>
      <c r="Q295" s="22">
        <v>0</v>
      </c>
      <c r="R295" s="23">
        <f t="shared" si="21"/>
        <v>147</v>
      </c>
      <c r="S295" s="72" t="s">
        <v>731</v>
      </c>
      <c r="T295" s="74"/>
    </row>
    <row r="296" spans="1:20" ht="14.25" x14ac:dyDescent="0.2">
      <c r="A296" t="s">
        <v>607</v>
      </c>
      <c r="B296" t="s">
        <v>608</v>
      </c>
      <c r="C296" s="84" t="s">
        <v>32</v>
      </c>
      <c r="D296" s="22">
        <v>68</v>
      </c>
      <c r="E296" s="22">
        <v>0</v>
      </c>
      <c r="F296" s="22">
        <v>0</v>
      </c>
      <c r="G296" s="22">
        <v>5</v>
      </c>
      <c r="H296" s="23">
        <f t="shared" si="18"/>
        <v>73</v>
      </c>
      <c r="I296" s="22">
        <v>0</v>
      </c>
      <c r="J296" s="23">
        <f t="shared" si="19"/>
        <v>73</v>
      </c>
      <c r="K296" s="72" t="s">
        <v>731</v>
      </c>
      <c r="L296" s="22">
        <v>62</v>
      </c>
      <c r="M296" s="22">
        <v>0</v>
      </c>
      <c r="N296" s="22">
        <v>0</v>
      </c>
      <c r="O296" s="22">
        <v>22</v>
      </c>
      <c r="P296" s="23">
        <f t="shared" si="20"/>
        <v>84</v>
      </c>
      <c r="Q296" s="22">
        <v>0</v>
      </c>
      <c r="R296" s="23">
        <f t="shared" si="21"/>
        <v>84</v>
      </c>
      <c r="S296" s="72" t="s">
        <v>731</v>
      </c>
      <c r="T296" s="74"/>
    </row>
    <row r="297" spans="1:20" ht="14.25" x14ac:dyDescent="0.2">
      <c r="A297" t="s">
        <v>609</v>
      </c>
      <c r="B297" t="s">
        <v>610</v>
      </c>
      <c r="C297" s="84" t="s">
        <v>35</v>
      </c>
      <c r="D297" s="22">
        <v>63</v>
      </c>
      <c r="E297" s="22">
        <v>0</v>
      </c>
      <c r="F297" s="22">
        <v>0</v>
      </c>
      <c r="G297" s="22">
        <v>19</v>
      </c>
      <c r="H297" s="23">
        <f t="shared" si="18"/>
        <v>82</v>
      </c>
      <c r="I297" s="22">
        <v>4</v>
      </c>
      <c r="J297" s="23">
        <f t="shared" si="19"/>
        <v>86</v>
      </c>
      <c r="K297" s="72" t="s">
        <v>731</v>
      </c>
      <c r="L297" s="22">
        <v>40</v>
      </c>
      <c r="M297" s="22">
        <v>0</v>
      </c>
      <c r="N297" s="22">
        <v>0</v>
      </c>
      <c r="O297" s="22">
        <v>14</v>
      </c>
      <c r="P297" s="23">
        <f t="shared" si="20"/>
        <v>54</v>
      </c>
      <c r="Q297" s="22">
        <v>17</v>
      </c>
      <c r="R297" s="23">
        <f t="shared" si="21"/>
        <v>71</v>
      </c>
      <c r="S297" s="72" t="s">
        <v>731</v>
      </c>
      <c r="T297" s="74"/>
    </row>
    <row r="298" spans="1:20" ht="14.25" x14ac:dyDescent="0.2">
      <c r="A298" t="s">
        <v>611</v>
      </c>
      <c r="B298" t="s">
        <v>612</v>
      </c>
      <c r="C298" s="84" t="s">
        <v>38</v>
      </c>
      <c r="D298" s="22">
        <v>155</v>
      </c>
      <c r="E298" s="22">
        <v>0</v>
      </c>
      <c r="F298" s="22">
        <v>0</v>
      </c>
      <c r="G298" s="22">
        <v>0</v>
      </c>
      <c r="H298" s="23">
        <f t="shared" si="18"/>
        <v>155</v>
      </c>
      <c r="I298" s="22">
        <v>0</v>
      </c>
      <c r="J298" s="23">
        <f t="shared" si="19"/>
        <v>155</v>
      </c>
      <c r="K298" s="72" t="s">
        <v>731</v>
      </c>
      <c r="L298" s="22">
        <v>84</v>
      </c>
      <c r="M298" s="22">
        <v>0</v>
      </c>
      <c r="N298" s="22">
        <v>0</v>
      </c>
      <c r="O298" s="22">
        <v>23</v>
      </c>
      <c r="P298" s="23">
        <f t="shared" si="20"/>
        <v>107</v>
      </c>
      <c r="Q298" s="22">
        <v>0</v>
      </c>
      <c r="R298" s="23">
        <f t="shared" si="21"/>
        <v>107</v>
      </c>
      <c r="S298" s="72" t="s">
        <v>731</v>
      </c>
      <c r="T298" s="74"/>
    </row>
    <row r="299" spans="1:20" ht="14.25" x14ac:dyDescent="0.2">
      <c r="A299" t="s">
        <v>613</v>
      </c>
      <c r="B299" t="s">
        <v>614</v>
      </c>
      <c r="C299" s="84" t="s">
        <v>51</v>
      </c>
      <c r="D299" s="22">
        <v>0</v>
      </c>
      <c r="E299" s="22">
        <v>2</v>
      </c>
      <c r="F299" s="22">
        <v>0</v>
      </c>
      <c r="G299" s="22">
        <v>6</v>
      </c>
      <c r="H299" s="23">
        <f t="shared" si="18"/>
        <v>8</v>
      </c>
      <c r="I299" s="22">
        <v>0</v>
      </c>
      <c r="J299" s="23">
        <f t="shared" si="19"/>
        <v>8</v>
      </c>
      <c r="K299" s="72" t="s">
        <v>731</v>
      </c>
      <c r="L299" s="22">
        <v>48</v>
      </c>
      <c r="M299" s="22">
        <v>24</v>
      </c>
      <c r="N299" s="22">
        <v>0</v>
      </c>
      <c r="O299" s="22">
        <v>20</v>
      </c>
      <c r="P299" s="23">
        <f t="shared" si="20"/>
        <v>92</v>
      </c>
      <c r="Q299" s="22">
        <v>0</v>
      </c>
      <c r="R299" s="23">
        <f t="shared" si="21"/>
        <v>92</v>
      </c>
      <c r="S299" s="72" t="s">
        <v>731</v>
      </c>
      <c r="T299" s="74"/>
    </row>
    <row r="300" spans="1:20" ht="14.25" x14ac:dyDescent="0.2">
      <c r="D300" s="28">
        <f t="shared" ref="D300:J300" si="22">SUM(D10:D299)</f>
        <v>21879</v>
      </c>
      <c r="E300" s="28">
        <f t="shared" si="22"/>
        <v>1245</v>
      </c>
      <c r="F300" s="28">
        <f t="shared" si="22"/>
        <v>21</v>
      </c>
      <c r="G300" s="28">
        <f t="shared" si="22"/>
        <v>3313</v>
      </c>
      <c r="H300" s="28">
        <f t="shared" si="22"/>
        <v>26458</v>
      </c>
      <c r="I300" s="28">
        <f t="shared" si="22"/>
        <v>8482</v>
      </c>
      <c r="J300" s="28">
        <f t="shared" si="22"/>
        <v>34940</v>
      </c>
      <c r="K300" s="72" t="s">
        <v>662</v>
      </c>
      <c r="L300" s="29">
        <f t="shared" ref="L300:R300" si="23">SUM(L10:L299)</f>
        <v>30834</v>
      </c>
      <c r="M300" s="29">
        <f t="shared" si="23"/>
        <v>2989</v>
      </c>
      <c r="N300" s="29">
        <f t="shared" si="23"/>
        <v>18</v>
      </c>
      <c r="O300" s="29">
        <f t="shared" si="23"/>
        <v>7023</v>
      </c>
      <c r="P300" s="29">
        <f t="shared" si="23"/>
        <v>40864</v>
      </c>
      <c r="Q300" s="29">
        <f t="shared" si="23"/>
        <v>9044</v>
      </c>
      <c r="R300" s="29">
        <f t="shared" si="23"/>
        <v>49908</v>
      </c>
      <c r="S300" s="72" t="s">
        <v>662</v>
      </c>
      <c r="T300" s="26"/>
    </row>
    <row r="301" spans="1:20" x14ac:dyDescent="0.2">
      <c r="D301" s="32"/>
      <c r="E301" s="32"/>
      <c r="F301" s="32"/>
      <c r="G301" s="32"/>
      <c r="H301" s="32"/>
      <c r="I301" s="32"/>
      <c r="J301" s="32"/>
      <c r="K301" s="33"/>
      <c r="L301" s="33"/>
      <c r="M301" s="33"/>
      <c r="N301" s="33"/>
      <c r="O301" s="33"/>
      <c r="P301" s="33"/>
      <c r="Q301" s="33"/>
      <c r="R301" s="33"/>
      <c r="S301" s="25"/>
      <c r="T301" s="26"/>
    </row>
    <row r="302" spans="1:20" ht="25.5" customHeight="1" x14ac:dyDescent="0.2">
      <c r="A302" s="68" t="s">
        <v>657</v>
      </c>
      <c r="D302" s="32"/>
      <c r="E302" s="32"/>
      <c r="F302" s="32"/>
      <c r="G302" s="32"/>
      <c r="H302" s="32"/>
      <c r="I302" s="32"/>
      <c r="J302" s="32"/>
      <c r="K302" s="33"/>
      <c r="L302" s="33"/>
      <c r="M302" s="33"/>
      <c r="N302" s="33"/>
      <c r="O302" s="33"/>
      <c r="P302" s="33"/>
      <c r="Q302" s="33"/>
      <c r="R302" s="33"/>
      <c r="S302" s="25"/>
      <c r="T302" s="26"/>
    </row>
    <row r="303" spans="1:20" ht="14.25" x14ac:dyDescent="0.2">
      <c r="A303" t="s">
        <v>626</v>
      </c>
      <c r="B303" t="s">
        <v>627</v>
      </c>
      <c r="C303" s="5" t="s">
        <v>625</v>
      </c>
      <c r="D303" s="34" t="s">
        <v>10</v>
      </c>
      <c r="E303" s="22">
        <v>0</v>
      </c>
      <c r="F303" s="22">
        <v>0</v>
      </c>
      <c r="G303" s="22">
        <v>0</v>
      </c>
      <c r="H303" s="23">
        <f t="shared" ref="H303:H314" si="24">SUM(D303:G303)</f>
        <v>0</v>
      </c>
      <c r="I303" s="22">
        <v>100</v>
      </c>
      <c r="J303" s="23">
        <f t="shared" ref="J303:J314" si="25">SUM(H303:I303)</f>
        <v>100</v>
      </c>
      <c r="K303" s="72" t="s">
        <v>731</v>
      </c>
      <c r="L303" s="34" t="s">
        <v>10</v>
      </c>
      <c r="M303" s="22">
        <v>0</v>
      </c>
      <c r="N303" s="22">
        <v>0</v>
      </c>
      <c r="O303" s="22">
        <v>0</v>
      </c>
      <c r="P303" s="23">
        <f t="shared" ref="P303:P314" si="26">SUM(L303:O303)</f>
        <v>0</v>
      </c>
      <c r="Q303" s="22">
        <v>136</v>
      </c>
      <c r="R303" s="23">
        <f t="shared" ref="R303:R314" si="27">SUM(P303:Q303)</f>
        <v>136</v>
      </c>
      <c r="S303" s="72" t="s">
        <v>731</v>
      </c>
      <c r="T303" s="26"/>
    </row>
    <row r="304" spans="1:20" ht="14.25" x14ac:dyDescent="0.2">
      <c r="A304" t="s">
        <v>628</v>
      </c>
      <c r="B304" t="s">
        <v>629</v>
      </c>
      <c r="C304" s="5" t="s">
        <v>625</v>
      </c>
      <c r="D304" s="34" t="s">
        <v>10</v>
      </c>
      <c r="E304" s="22">
        <v>0</v>
      </c>
      <c r="F304" s="22">
        <v>0</v>
      </c>
      <c r="G304" s="22">
        <v>0</v>
      </c>
      <c r="H304" s="23">
        <f t="shared" ref="H304" si="28">SUM(D304:G304)</f>
        <v>0</v>
      </c>
      <c r="I304" s="22">
        <v>0</v>
      </c>
      <c r="J304" s="23">
        <f t="shared" si="25"/>
        <v>0</v>
      </c>
      <c r="K304" s="72" t="s">
        <v>731</v>
      </c>
      <c r="L304" s="34" t="s">
        <v>10</v>
      </c>
      <c r="M304" s="22">
        <v>0</v>
      </c>
      <c r="N304" s="22">
        <v>0</v>
      </c>
      <c r="O304" s="22">
        <v>0</v>
      </c>
      <c r="P304" s="23">
        <f t="shared" si="26"/>
        <v>0</v>
      </c>
      <c r="Q304" s="22">
        <v>132</v>
      </c>
      <c r="R304" s="23">
        <f t="shared" si="27"/>
        <v>132</v>
      </c>
      <c r="S304" s="72" t="s">
        <v>731</v>
      </c>
      <c r="T304" s="26"/>
    </row>
    <row r="305" spans="1:20" ht="14.25" x14ac:dyDescent="0.2">
      <c r="A305" s="5" t="s">
        <v>630</v>
      </c>
      <c r="B305" s="5" t="s">
        <v>631</v>
      </c>
      <c r="C305" s="5" t="s">
        <v>625</v>
      </c>
      <c r="D305" s="34" t="s">
        <v>10</v>
      </c>
      <c r="E305" s="22">
        <v>0</v>
      </c>
      <c r="F305" s="22">
        <v>0</v>
      </c>
      <c r="G305" s="22">
        <v>0</v>
      </c>
      <c r="H305" s="23">
        <f t="shared" si="24"/>
        <v>0</v>
      </c>
      <c r="I305" s="22">
        <v>0</v>
      </c>
      <c r="J305" s="23">
        <f t="shared" si="25"/>
        <v>0</v>
      </c>
      <c r="K305" s="72" t="s">
        <v>731</v>
      </c>
      <c r="L305" s="34" t="s">
        <v>10</v>
      </c>
      <c r="M305" s="22">
        <v>0</v>
      </c>
      <c r="N305" s="22">
        <v>0</v>
      </c>
      <c r="O305" s="22">
        <v>0</v>
      </c>
      <c r="P305" s="23">
        <f t="shared" si="26"/>
        <v>0</v>
      </c>
      <c r="Q305" s="22">
        <v>9</v>
      </c>
      <c r="R305" s="23">
        <f t="shared" si="27"/>
        <v>9</v>
      </c>
      <c r="S305" s="72" t="s">
        <v>731</v>
      </c>
      <c r="T305" s="26"/>
    </row>
    <row r="306" spans="1:20" ht="14.25" x14ac:dyDescent="0.2">
      <c r="A306" t="s">
        <v>632</v>
      </c>
      <c r="B306" s="77" t="s">
        <v>633</v>
      </c>
      <c r="C306" s="5" t="s">
        <v>625</v>
      </c>
      <c r="D306" s="34" t="s">
        <v>10</v>
      </c>
      <c r="E306" s="22">
        <v>0</v>
      </c>
      <c r="F306" s="22">
        <v>0</v>
      </c>
      <c r="G306" s="22">
        <v>0</v>
      </c>
      <c r="H306" s="23">
        <f t="shared" ref="H306" si="29">SUM(D306:G306)</f>
        <v>0</v>
      </c>
      <c r="I306" s="22">
        <v>0</v>
      </c>
      <c r="J306" s="23">
        <f t="shared" si="25"/>
        <v>0</v>
      </c>
      <c r="K306" s="72" t="s">
        <v>731</v>
      </c>
      <c r="L306" s="34" t="s">
        <v>10</v>
      </c>
      <c r="M306" s="22">
        <v>0</v>
      </c>
      <c r="N306" s="22">
        <v>0</v>
      </c>
      <c r="O306" s="22">
        <v>0</v>
      </c>
      <c r="P306" s="23">
        <f t="shared" si="26"/>
        <v>0</v>
      </c>
      <c r="Q306" s="22">
        <v>71</v>
      </c>
      <c r="R306" s="23">
        <f t="shared" si="27"/>
        <v>71</v>
      </c>
      <c r="S306" s="72" t="s">
        <v>731</v>
      </c>
      <c r="T306" s="26"/>
    </row>
    <row r="307" spans="1:20" ht="14.25" x14ac:dyDescent="0.2">
      <c r="A307" s="5" t="s">
        <v>634</v>
      </c>
      <c r="B307" s="5" t="s">
        <v>635</v>
      </c>
      <c r="C307" s="5" t="s">
        <v>625</v>
      </c>
      <c r="D307" s="34" t="s">
        <v>10</v>
      </c>
      <c r="E307" s="22">
        <v>0</v>
      </c>
      <c r="F307" s="22">
        <v>0</v>
      </c>
      <c r="G307" s="22">
        <v>0</v>
      </c>
      <c r="H307" s="23">
        <f t="shared" si="24"/>
        <v>0</v>
      </c>
      <c r="I307" s="22">
        <v>0</v>
      </c>
      <c r="J307" s="23">
        <f t="shared" si="25"/>
        <v>0</v>
      </c>
      <c r="K307" s="72" t="s">
        <v>731</v>
      </c>
      <c r="L307" s="34" t="s">
        <v>10</v>
      </c>
      <c r="M307" s="22">
        <v>0</v>
      </c>
      <c r="N307" s="22">
        <v>0</v>
      </c>
      <c r="O307" s="22">
        <v>0</v>
      </c>
      <c r="P307" s="23">
        <f t="shared" si="26"/>
        <v>0</v>
      </c>
      <c r="Q307" s="22">
        <v>239</v>
      </c>
      <c r="R307" s="23">
        <f t="shared" si="27"/>
        <v>239</v>
      </c>
      <c r="S307" s="72" t="s">
        <v>731</v>
      </c>
      <c r="T307" s="26"/>
    </row>
    <row r="308" spans="1:20" ht="14.25" x14ac:dyDescent="0.2">
      <c r="A308" t="s">
        <v>636</v>
      </c>
      <c r="B308" s="77" t="s">
        <v>637</v>
      </c>
      <c r="C308" s="5" t="s">
        <v>625</v>
      </c>
      <c r="D308" s="34" t="s">
        <v>10</v>
      </c>
      <c r="E308" s="22">
        <v>0</v>
      </c>
      <c r="F308" s="22">
        <v>0</v>
      </c>
      <c r="G308" s="22">
        <v>0</v>
      </c>
      <c r="H308" s="23">
        <f t="shared" ref="H308" si="30">SUM(D308:G308)</f>
        <v>0</v>
      </c>
      <c r="I308" s="22">
        <v>0</v>
      </c>
      <c r="J308" s="23">
        <f t="shared" si="25"/>
        <v>0</v>
      </c>
      <c r="K308" s="72" t="s">
        <v>731</v>
      </c>
      <c r="L308" s="34" t="s">
        <v>10</v>
      </c>
      <c r="M308" s="22">
        <v>0</v>
      </c>
      <c r="N308" s="22">
        <v>0</v>
      </c>
      <c r="O308" s="22">
        <v>0</v>
      </c>
      <c r="P308" s="23">
        <f t="shared" si="26"/>
        <v>0</v>
      </c>
      <c r="Q308" s="22">
        <v>23</v>
      </c>
      <c r="R308" s="23">
        <f t="shared" si="27"/>
        <v>23</v>
      </c>
      <c r="S308" s="72" t="s">
        <v>731</v>
      </c>
      <c r="T308" s="26"/>
    </row>
    <row r="309" spans="1:20" ht="14.25" x14ac:dyDescent="0.2">
      <c r="A309" t="s">
        <v>638</v>
      </c>
      <c r="B309" t="s">
        <v>639</v>
      </c>
      <c r="C309" s="5" t="s">
        <v>625</v>
      </c>
      <c r="D309" s="34" t="s">
        <v>10</v>
      </c>
      <c r="E309" s="22">
        <v>0</v>
      </c>
      <c r="F309" s="22">
        <v>0</v>
      </c>
      <c r="G309" s="22">
        <v>0</v>
      </c>
      <c r="H309" s="23">
        <f t="shared" si="24"/>
        <v>0</v>
      </c>
      <c r="I309" s="22">
        <v>0</v>
      </c>
      <c r="J309" s="23">
        <f t="shared" si="25"/>
        <v>0</v>
      </c>
      <c r="K309" s="72" t="s">
        <v>731</v>
      </c>
      <c r="L309" s="34" t="s">
        <v>10</v>
      </c>
      <c r="M309" s="22">
        <v>0</v>
      </c>
      <c r="N309" s="22">
        <v>0</v>
      </c>
      <c r="O309" s="22">
        <v>0</v>
      </c>
      <c r="P309" s="23">
        <f t="shared" si="26"/>
        <v>0</v>
      </c>
      <c r="Q309" s="22">
        <v>134</v>
      </c>
      <c r="R309" s="23">
        <f t="shared" si="27"/>
        <v>134</v>
      </c>
      <c r="S309" s="72" t="s">
        <v>731</v>
      </c>
      <c r="T309" s="26"/>
    </row>
    <row r="310" spans="1:20" ht="14.25" x14ac:dyDescent="0.2">
      <c r="A310" t="s">
        <v>698</v>
      </c>
      <c r="B310" t="s">
        <v>695</v>
      </c>
      <c r="C310" s="5" t="s">
        <v>625</v>
      </c>
      <c r="D310" s="34" t="s">
        <v>10</v>
      </c>
      <c r="E310" s="22">
        <v>0</v>
      </c>
      <c r="F310" s="22">
        <v>0</v>
      </c>
      <c r="G310" s="22">
        <v>0</v>
      </c>
      <c r="H310" s="23">
        <f t="shared" ref="H310" si="31">SUM(D310:G310)</f>
        <v>0</v>
      </c>
      <c r="I310" s="22">
        <v>118</v>
      </c>
      <c r="J310" s="23">
        <f t="shared" si="25"/>
        <v>118</v>
      </c>
      <c r="K310" s="72" t="s">
        <v>731</v>
      </c>
      <c r="L310" s="34" t="s">
        <v>10</v>
      </c>
      <c r="M310" s="22">
        <v>0</v>
      </c>
      <c r="N310" s="22">
        <v>0</v>
      </c>
      <c r="O310" s="22">
        <v>0</v>
      </c>
      <c r="P310" s="23">
        <f t="shared" si="26"/>
        <v>0</v>
      </c>
      <c r="Q310" s="22">
        <v>0</v>
      </c>
      <c r="R310" s="23">
        <f t="shared" si="27"/>
        <v>0</v>
      </c>
      <c r="S310" s="72" t="s">
        <v>731</v>
      </c>
      <c r="T310" s="26"/>
    </row>
    <row r="311" spans="1:20" ht="14.25" x14ac:dyDescent="0.2">
      <c r="A311" t="s">
        <v>640</v>
      </c>
      <c r="B311" t="s">
        <v>641</v>
      </c>
      <c r="C311" s="5" t="s">
        <v>625</v>
      </c>
      <c r="D311" s="34" t="s">
        <v>10</v>
      </c>
      <c r="E311" s="22">
        <v>0</v>
      </c>
      <c r="F311" s="22">
        <v>0</v>
      </c>
      <c r="G311" s="22">
        <v>0</v>
      </c>
      <c r="H311" s="23">
        <f t="shared" si="24"/>
        <v>0</v>
      </c>
      <c r="I311" s="22">
        <v>0</v>
      </c>
      <c r="J311" s="23">
        <f t="shared" si="25"/>
        <v>0</v>
      </c>
      <c r="K311" s="72" t="s">
        <v>662</v>
      </c>
      <c r="L311" s="34" t="s">
        <v>10</v>
      </c>
      <c r="M311" s="22">
        <v>0</v>
      </c>
      <c r="N311" s="22">
        <v>0</v>
      </c>
      <c r="O311" s="22">
        <v>0</v>
      </c>
      <c r="P311" s="23">
        <f t="shared" si="26"/>
        <v>0</v>
      </c>
      <c r="Q311" s="22">
        <v>111</v>
      </c>
      <c r="R311" s="23">
        <f t="shared" si="27"/>
        <v>111</v>
      </c>
      <c r="S311" s="72" t="s">
        <v>731</v>
      </c>
      <c r="T311" s="26"/>
    </row>
    <row r="312" spans="1:20" ht="14.25" x14ac:dyDescent="0.2">
      <c r="A312" t="s">
        <v>699</v>
      </c>
      <c r="B312" t="s">
        <v>696</v>
      </c>
      <c r="C312" s="5" t="s">
        <v>625</v>
      </c>
      <c r="D312" s="34" t="s">
        <v>10</v>
      </c>
      <c r="E312" s="22">
        <v>0</v>
      </c>
      <c r="F312" s="22">
        <v>0</v>
      </c>
      <c r="G312" s="22">
        <v>0</v>
      </c>
      <c r="H312" s="23">
        <f t="shared" ref="H312:H313" si="32">SUM(D312:G312)</f>
        <v>0</v>
      </c>
      <c r="I312" s="26">
        <v>98</v>
      </c>
      <c r="J312" s="23">
        <f t="shared" si="25"/>
        <v>98</v>
      </c>
      <c r="K312" s="72" t="s">
        <v>731</v>
      </c>
      <c r="L312" s="34" t="s">
        <v>10</v>
      </c>
      <c r="M312" s="22">
        <v>0</v>
      </c>
      <c r="N312" s="22">
        <v>0</v>
      </c>
      <c r="O312" s="22">
        <v>0</v>
      </c>
      <c r="P312" s="23">
        <f t="shared" si="26"/>
        <v>0</v>
      </c>
      <c r="Q312" s="22">
        <v>0</v>
      </c>
      <c r="R312" s="23">
        <f t="shared" si="27"/>
        <v>0</v>
      </c>
      <c r="S312" s="72" t="s">
        <v>731</v>
      </c>
      <c r="T312" s="26"/>
    </row>
    <row r="313" spans="1:20" ht="14.25" x14ac:dyDescent="0.2">
      <c r="A313" t="s">
        <v>642</v>
      </c>
      <c r="B313" t="s">
        <v>643</v>
      </c>
      <c r="C313" s="5" t="s">
        <v>625</v>
      </c>
      <c r="D313" s="34" t="s">
        <v>10</v>
      </c>
      <c r="E313" s="22">
        <v>0</v>
      </c>
      <c r="F313" s="22">
        <v>0</v>
      </c>
      <c r="G313" s="22">
        <v>0</v>
      </c>
      <c r="H313" s="23">
        <f t="shared" si="32"/>
        <v>0</v>
      </c>
      <c r="I313" s="22">
        <v>104</v>
      </c>
      <c r="J313" s="23">
        <f t="shared" si="25"/>
        <v>104</v>
      </c>
      <c r="K313" s="72" t="s">
        <v>731</v>
      </c>
      <c r="L313" s="34" t="s">
        <v>10</v>
      </c>
      <c r="M313" s="22">
        <v>0</v>
      </c>
      <c r="N313" s="22">
        <v>0</v>
      </c>
      <c r="O313" s="22">
        <v>0</v>
      </c>
      <c r="P313" s="23">
        <f t="shared" si="26"/>
        <v>0</v>
      </c>
      <c r="Q313" s="22">
        <v>0</v>
      </c>
      <c r="R313" s="23">
        <f t="shared" si="27"/>
        <v>0</v>
      </c>
      <c r="S313" s="72" t="s">
        <v>731</v>
      </c>
      <c r="T313" s="26"/>
    </row>
    <row r="314" spans="1:20" ht="14.25" x14ac:dyDescent="0.2">
      <c r="A314" t="s">
        <v>644</v>
      </c>
      <c r="B314" t="s">
        <v>645</v>
      </c>
      <c r="C314" s="5" t="s">
        <v>625</v>
      </c>
      <c r="D314" s="34" t="s">
        <v>10</v>
      </c>
      <c r="E314" s="22">
        <v>0</v>
      </c>
      <c r="F314" s="22">
        <v>0</v>
      </c>
      <c r="G314" s="22">
        <v>0</v>
      </c>
      <c r="H314" s="23">
        <f t="shared" si="24"/>
        <v>0</v>
      </c>
      <c r="I314" s="22">
        <v>0</v>
      </c>
      <c r="J314" s="23">
        <f t="shared" si="25"/>
        <v>0</v>
      </c>
      <c r="K314" s="72" t="s">
        <v>731</v>
      </c>
      <c r="L314" s="34" t="s">
        <v>10</v>
      </c>
      <c r="M314" s="22">
        <v>0</v>
      </c>
      <c r="N314" s="22">
        <v>0</v>
      </c>
      <c r="O314" s="22">
        <v>0</v>
      </c>
      <c r="P314" s="23">
        <f t="shared" si="26"/>
        <v>0</v>
      </c>
      <c r="Q314" s="22">
        <v>1</v>
      </c>
      <c r="R314" s="23">
        <f t="shared" si="27"/>
        <v>1</v>
      </c>
      <c r="S314" s="72" t="s">
        <v>731</v>
      </c>
      <c r="T314" s="26"/>
    </row>
    <row r="315" spans="1:20" ht="14.25" x14ac:dyDescent="0.2">
      <c r="D315" s="41" t="s">
        <v>10</v>
      </c>
      <c r="E315" s="28">
        <f t="shared" ref="E315:J315" si="33">SUM(E303:E314)</f>
        <v>0</v>
      </c>
      <c r="F315" s="28">
        <f t="shared" si="33"/>
        <v>0</v>
      </c>
      <c r="G315" s="28">
        <f t="shared" si="33"/>
        <v>0</v>
      </c>
      <c r="H315" s="28">
        <f t="shared" si="33"/>
        <v>0</v>
      </c>
      <c r="I315" s="28">
        <f t="shared" si="33"/>
        <v>420</v>
      </c>
      <c r="J315" s="28">
        <f t="shared" si="33"/>
        <v>420</v>
      </c>
      <c r="K315" s="72" t="s">
        <v>662</v>
      </c>
      <c r="L315" s="42" t="s">
        <v>10</v>
      </c>
      <c r="M315" s="28">
        <f t="shared" ref="M315:R315" si="34">SUM(M303:M314)</f>
        <v>0</v>
      </c>
      <c r="N315" s="28">
        <f t="shared" si="34"/>
        <v>0</v>
      </c>
      <c r="O315" s="28">
        <f t="shared" si="34"/>
        <v>0</v>
      </c>
      <c r="P315" s="28">
        <f t="shared" si="34"/>
        <v>0</v>
      </c>
      <c r="Q315" s="28">
        <f t="shared" si="34"/>
        <v>856</v>
      </c>
      <c r="R315" s="28">
        <f t="shared" si="34"/>
        <v>856</v>
      </c>
      <c r="S315" s="72" t="s">
        <v>731</v>
      </c>
      <c r="T315" s="26"/>
    </row>
    <row r="316" spans="1:20" x14ac:dyDescent="0.2">
      <c r="B316" s="3"/>
      <c r="D316" s="22"/>
      <c r="E316" s="22"/>
      <c r="F316" s="22"/>
      <c r="G316" s="22"/>
      <c r="H316" s="22"/>
      <c r="I316" s="22"/>
      <c r="J316" s="26"/>
      <c r="K316" s="25"/>
      <c r="L316" s="26"/>
      <c r="M316" s="26"/>
      <c r="N316" s="26"/>
      <c r="O316" s="26"/>
      <c r="P316" s="26"/>
      <c r="Q316" s="26"/>
      <c r="R316" s="26"/>
      <c r="S316" s="26"/>
      <c r="T316" s="26"/>
    </row>
    <row r="317" spans="1:20" x14ac:dyDescent="0.2">
      <c r="B317" s="3" t="s">
        <v>616</v>
      </c>
      <c r="D317" s="22"/>
      <c r="E317" s="26"/>
      <c r="F317" s="26"/>
      <c r="G317" s="26"/>
      <c r="H317" s="26"/>
      <c r="I317" s="26"/>
      <c r="J317" s="26"/>
      <c r="K317" s="25"/>
      <c r="L317" s="22"/>
      <c r="M317" s="26"/>
      <c r="N317" s="26"/>
      <c r="O317" s="26"/>
      <c r="P317" s="26"/>
      <c r="Q317" s="26"/>
      <c r="R317" s="26"/>
      <c r="S317" s="26"/>
      <c r="T317" s="26"/>
    </row>
    <row r="318" spans="1:20" x14ac:dyDescent="0.2">
      <c r="D318" s="22"/>
      <c r="E318" s="22"/>
      <c r="F318" s="22"/>
      <c r="G318" s="22"/>
      <c r="H318" s="22"/>
      <c r="I318" s="22"/>
      <c r="J318" s="26"/>
      <c r="K318" s="25"/>
      <c r="L318" s="26"/>
      <c r="M318" s="26"/>
      <c r="N318" s="26"/>
      <c r="O318" s="26"/>
      <c r="P318" s="26"/>
      <c r="Q318" s="26"/>
      <c r="R318" s="26"/>
      <c r="S318" s="26"/>
      <c r="T318" s="26"/>
    </row>
    <row r="319" spans="1:20" ht="14.25" x14ac:dyDescent="0.2">
      <c r="B319" s="5" t="s">
        <v>617</v>
      </c>
      <c r="C319" s="5" t="s">
        <v>32</v>
      </c>
      <c r="D319" s="46">
        <v>3331</v>
      </c>
      <c r="E319" s="46">
        <v>134</v>
      </c>
      <c r="F319" s="46">
        <v>0</v>
      </c>
      <c r="G319" s="46">
        <v>820</v>
      </c>
      <c r="H319" s="23">
        <f t="shared" ref="H319:H324" si="35">SUM(D319:G319)</f>
        <v>4285</v>
      </c>
      <c r="I319" s="46">
        <v>1204</v>
      </c>
      <c r="J319" s="24">
        <f t="shared" ref="J319:J324" si="36">SUM(H319:I319)</f>
        <v>5489</v>
      </c>
      <c r="K319" s="72"/>
      <c r="L319" s="46">
        <v>6506</v>
      </c>
      <c r="M319" s="46">
        <v>703</v>
      </c>
      <c r="N319" s="46">
        <v>4</v>
      </c>
      <c r="O319" s="46">
        <v>2310</v>
      </c>
      <c r="P319" s="23">
        <f t="shared" ref="P319:P324" si="37">SUM(L319:O319)</f>
        <v>9523</v>
      </c>
      <c r="Q319" s="46">
        <v>1363</v>
      </c>
      <c r="R319" s="24">
        <f t="shared" ref="R319:R324" si="38">SUM(P319:Q319)</f>
        <v>10886</v>
      </c>
      <c r="S319" s="72" t="s">
        <v>662</v>
      </c>
      <c r="T319" s="26"/>
    </row>
    <row r="320" spans="1:20" ht="14.25" x14ac:dyDescent="0.2">
      <c r="B320" s="5" t="s">
        <v>646</v>
      </c>
      <c r="C320" s="77" t="s">
        <v>625</v>
      </c>
      <c r="D320" s="34" t="s">
        <v>10</v>
      </c>
      <c r="E320" s="22">
        <v>0</v>
      </c>
      <c r="F320" s="22">
        <v>0</v>
      </c>
      <c r="G320" s="22">
        <v>0</v>
      </c>
      <c r="H320" s="23">
        <f t="shared" si="35"/>
        <v>0</v>
      </c>
      <c r="I320" s="46">
        <v>420</v>
      </c>
      <c r="J320" s="24">
        <f t="shared" si="36"/>
        <v>420</v>
      </c>
      <c r="K320" s="72" t="s">
        <v>662</v>
      </c>
      <c r="L320" s="34" t="s">
        <v>10</v>
      </c>
      <c r="M320" s="22">
        <v>0</v>
      </c>
      <c r="N320" s="22">
        <v>0</v>
      </c>
      <c r="O320" s="22">
        <v>0</v>
      </c>
      <c r="P320" s="23">
        <f t="shared" si="37"/>
        <v>0</v>
      </c>
      <c r="Q320" s="46">
        <v>856</v>
      </c>
      <c r="R320" s="24">
        <f t="shared" si="38"/>
        <v>856</v>
      </c>
      <c r="S320" s="72"/>
      <c r="T320" s="26"/>
    </row>
    <row r="321" spans="1:20" ht="14.25" x14ac:dyDescent="0.2">
      <c r="B321" s="5" t="s">
        <v>618</v>
      </c>
      <c r="C321" s="5" t="s">
        <v>38</v>
      </c>
      <c r="D321" s="46">
        <v>6291</v>
      </c>
      <c r="E321" s="46">
        <v>284</v>
      </c>
      <c r="F321" s="46">
        <v>0</v>
      </c>
      <c r="G321" s="46">
        <v>825</v>
      </c>
      <c r="H321" s="23">
        <f t="shared" si="35"/>
        <v>7400</v>
      </c>
      <c r="I321" s="46">
        <v>2519</v>
      </c>
      <c r="J321" s="24">
        <f t="shared" si="36"/>
        <v>9919</v>
      </c>
      <c r="K321" s="72"/>
      <c r="L321" s="46">
        <v>7575</v>
      </c>
      <c r="M321" s="46">
        <v>582</v>
      </c>
      <c r="N321" s="46">
        <v>14</v>
      </c>
      <c r="O321" s="46">
        <v>1569</v>
      </c>
      <c r="P321" s="23">
        <f t="shared" si="37"/>
        <v>9740</v>
      </c>
      <c r="Q321" s="46">
        <v>2633</v>
      </c>
      <c r="R321" s="24">
        <f t="shared" si="38"/>
        <v>12373</v>
      </c>
      <c r="S321" s="72"/>
      <c r="T321" s="26"/>
    </row>
    <row r="322" spans="1:20" ht="14.25" x14ac:dyDescent="0.2">
      <c r="B322" s="5" t="s">
        <v>619</v>
      </c>
      <c r="C322" s="5" t="s">
        <v>51</v>
      </c>
      <c r="D322" s="46">
        <v>3874</v>
      </c>
      <c r="E322" s="46">
        <v>126</v>
      </c>
      <c r="F322" s="46">
        <v>21</v>
      </c>
      <c r="G322" s="46">
        <v>213</v>
      </c>
      <c r="H322" s="23">
        <f t="shared" si="35"/>
        <v>4234</v>
      </c>
      <c r="I322" s="46">
        <v>1181</v>
      </c>
      <c r="J322" s="24">
        <f t="shared" si="36"/>
        <v>5415</v>
      </c>
      <c r="K322" s="72"/>
      <c r="L322" s="46">
        <v>5232</v>
      </c>
      <c r="M322" s="46">
        <v>373</v>
      </c>
      <c r="N322" s="46">
        <v>0</v>
      </c>
      <c r="O322" s="46">
        <v>620</v>
      </c>
      <c r="P322" s="23">
        <f t="shared" si="37"/>
        <v>6225</v>
      </c>
      <c r="Q322" s="46">
        <v>1250</v>
      </c>
      <c r="R322" s="24">
        <f t="shared" si="38"/>
        <v>7475</v>
      </c>
      <c r="S322" s="72"/>
      <c r="T322" s="26"/>
    </row>
    <row r="323" spans="1:20" ht="14.25" x14ac:dyDescent="0.2">
      <c r="B323" s="5" t="s">
        <v>615</v>
      </c>
      <c r="C323" s="5" t="s">
        <v>35</v>
      </c>
      <c r="D323" s="46">
        <v>4755</v>
      </c>
      <c r="E323" s="46">
        <v>486</v>
      </c>
      <c r="F323" s="46">
        <v>0</v>
      </c>
      <c r="G323" s="46">
        <v>591</v>
      </c>
      <c r="H323" s="23">
        <f t="shared" si="35"/>
        <v>5832</v>
      </c>
      <c r="I323" s="46">
        <v>1965</v>
      </c>
      <c r="J323" s="24">
        <f t="shared" si="36"/>
        <v>7797</v>
      </c>
      <c r="K323" s="72"/>
      <c r="L323" s="46">
        <v>5581</v>
      </c>
      <c r="M323" s="46">
        <v>415</v>
      </c>
      <c r="N323" s="46">
        <v>0</v>
      </c>
      <c r="O323" s="46">
        <v>803</v>
      </c>
      <c r="P323" s="23">
        <f t="shared" si="37"/>
        <v>6799</v>
      </c>
      <c r="Q323" s="46">
        <v>1771</v>
      </c>
      <c r="R323" s="24">
        <f t="shared" si="38"/>
        <v>8570</v>
      </c>
      <c r="S323" s="72"/>
      <c r="T323" s="26"/>
    </row>
    <row r="324" spans="1:20" ht="14.25" x14ac:dyDescent="0.2">
      <c r="B324" s="5" t="s">
        <v>620</v>
      </c>
      <c r="C324" s="5" t="s">
        <v>58</v>
      </c>
      <c r="D324" s="46">
        <v>3628</v>
      </c>
      <c r="E324" s="46">
        <v>215</v>
      </c>
      <c r="F324" s="46">
        <v>0</v>
      </c>
      <c r="G324" s="46">
        <v>864</v>
      </c>
      <c r="H324" s="23">
        <f t="shared" si="35"/>
        <v>4707</v>
      </c>
      <c r="I324" s="46">
        <v>1613</v>
      </c>
      <c r="J324" s="24">
        <f t="shared" si="36"/>
        <v>6320</v>
      </c>
      <c r="K324" s="72" t="s">
        <v>662</v>
      </c>
      <c r="L324" s="46">
        <v>5940</v>
      </c>
      <c r="M324" s="46">
        <v>916</v>
      </c>
      <c r="N324" s="46">
        <v>0</v>
      </c>
      <c r="O324" s="46">
        <v>1721</v>
      </c>
      <c r="P324" s="23">
        <f t="shared" si="37"/>
        <v>8577</v>
      </c>
      <c r="Q324" s="46">
        <v>2027</v>
      </c>
      <c r="R324" s="24">
        <f t="shared" si="38"/>
        <v>10604</v>
      </c>
      <c r="S324" s="72" t="s">
        <v>662</v>
      </c>
      <c r="T324" s="26"/>
    </row>
    <row r="325" spans="1:20" ht="14.25" x14ac:dyDescent="0.2">
      <c r="B325" s="39" t="s">
        <v>647</v>
      </c>
      <c r="D325" s="28">
        <f t="shared" ref="D325:J325" si="39">SUM(D319:D324)</f>
        <v>21879</v>
      </c>
      <c r="E325" s="28">
        <f t="shared" si="39"/>
        <v>1245</v>
      </c>
      <c r="F325" s="28">
        <f t="shared" si="39"/>
        <v>21</v>
      </c>
      <c r="G325" s="28">
        <f t="shared" si="39"/>
        <v>3313</v>
      </c>
      <c r="H325" s="28">
        <f t="shared" si="39"/>
        <v>26458</v>
      </c>
      <c r="I325" s="28">
        <f t="shared" si="39"/>
        <v>8902</v>
      </c>
      <c r="J325" s="28">
        <f t="shared" si="39"/>
        <v>35360</v>
      </c>
      <c r="K325" s="72" t="s">
        <v>662</v>
      </c>
      <c r="L325" s="29">
        <f t="shared" ref="L325:R325" si="40">SUM(L319:L324)</f>
        <v>30834</v>
      </c>
      <c r="M325" s="29">
        <f t="shared" si="40"/>
        <v>2989</v>
      </c>
      <c r="N325" s="29">
        <f t="shared" si="40"/>
        <v>18</v>
      </c>
      <c r="O325" s="29">
        <f t="shared" si="40"/>
        <v>7023</v>
      </c>
      <c r="P325" s="29">
        <f t="shared" si="40"/>
        <v>40864</v>
      </c>
      <c r="Q325" s="29">
        <f t="shared" si="40"/>
        <v>9900</v>
      </c>
      <c r="R325" s="29">
        <f t="shared" si="40"/>
        <v>50764</v>
      </c>
      <c r="S325" s="72" t="s">
        <v>662</v>
      </c>
      <c r="T325" s="26"/>
    </row>
    <row r="326" spans="1:20" x14ac:dyDescent="0.2">
      <c r="D326" s="26"/>
      <c r="E326" s="26"/>
      <c r="F326" s="26"/>
      <c r="G326" s="26"/>
      <c r="H326" s="26"/>
      <c r="I326" s="26"/>
      <c r="J326" s="26"/>
      <c r="K326" s="26"/>
      <c r="L326" s="26"/>
      <c r="M326" s="26"/>
      <c r="N326" s="26"/>
      <c r="O326" s="26"/>
      <c r="P326" s="26"/>
      <c r="Q326" s="26"/>
      <c r="R326" s="26"/>
      <c r="T326" s="26"/>
    </row>
    <row r="327" spans="1:20" ht="14.25" x14ac:dyDescent="0.2">
      <c r="A327" s="47" t="s">
        <v>758</v>
      </c>
      <c r="D327" s="26"/>
      <c r="E327" s="26"/>
      <c r="F327" s="26"/>
      <c r="G327" s="26"/>
      <c r="H327" s="26"/>
      <c r="I327" s="26"/>
      <c r="J327" s="26"/>
      <c r="K327" s="26"/>
      <c r="L327" s="26"/>
      <c r="M327" s="26"/>
      <c r="N327" s="26"/>
      <c r="O327" s="26"/>
      <c r="P327" s="26"/>
      <c r="Q327" s="26"/>
      <c r="R327" s="26"/>
      <c r="T327" s="26"/>
    </row>
    <row r="328" spans="1:20" x14ac:dyDescent="0.2">
      <c r="A328" s="5" t="s">
        <v>27</v>
      </c>
    </row>
    <row r="329" spans="1:20" x14ac:dyDescent="0.2">
      <c r="C329"/>
      <c r="D329"/>
      <c r="E329"/>
      <c r="F329" s="5"/>
      <c r="G329" s="5"/>
      <c r="H329" s="5"/>
      <c r="I329" s="5"/>
      <c r="K329" s="5"/>
    </row>
  </sheetData>
  <mergeCells count="3">
    <mergeCell ref="A2:R2"/>
    <mergeCell ref="D7:J7"/>
    <mergeCell ref="L7:R7"/>
  </mergeCells>
  <pageMargins left="0.70866141732283472" right="0.70866141732283472" top="0.55118110236220474" bottom="0.55118110236220474" header="0.31496062992125984" footer="0.31496062992125984"/>
  <pageSetup paperSize="8" scale="90" fitToHeight="0" orientation="landscape" r:id="rId1"/>
  <headerFooter>
    <oddFooter>&amp;RPage &amp;P of &amp;N</oddFooter>
    <evenFooter>&amp;RPage &amp;P of &amp;N</evenFooter>
    <firstFooter>&amp;RPage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Table 1</vt:lpstr>
      <vt:lpstr>Table 2a</vt:lpstr>
      <vt:lpstr>Table 2b</vt:lpstr>
      <vt:lpstr>Table 2c</vt:lpstr>
      <vt:lpstr>'Table 1'!Print_Titles</vt:lpstr>
      <vt:lpstr>'Table 2a'!Print_Titles</vt:lpstr>
      <vt:lpstr>'Table 2b'!Print_Titles</vt:lpstr>
      <vt:lpstr>'Table 2c'!Print_Titles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2017-06-19T08:55:57Z</cp:lastPrinted>
  <dcterms:created xsi:type="dcterms:W3CDTF">2012-04-13T07:36:28Z</dcterms:created>
  <dcterms:modified xsi:type="dcterms:W3CDTF">2017-06-19T08:59:06Z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