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1"/>
  </bookViews>
  <sheets>
    <sheet name="Whitefish " sheetId="1" r:id="rId1"/>
    <sheet name="Sectoral " sheetId="2" r:id="rId2"/>
    <sheet name="Whit Non PO" sheetId="3" r:id="rId3"/>
    <sheet name="Ang Flex" sheetId="4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<sst xmlns="http://schemas.openxmlformats.org/spreadsheetml/2006/main" count="6253" uniqueCount="215">
  <si>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</si>
  <si>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</si>
  <si>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</si>
  <si>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</si>
  <si>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</si>
  <si>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</si>
  <si>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</si>
  <si>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</si>
  <si>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</si>
  <si>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</si>
  <si>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</si>
  <si>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</si>
  <si>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</si>
  <si>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</si>
  <si>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</si>
  <si>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</si>
  <si>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</si>
  <si>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</si>
  <si>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</si>
  <si>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</si>
  <si>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</si>
  <si>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</si>
  <si>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</si>
  <si>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</si>
  <si>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</si>
  <si>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</si>
  <si>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</si>
  <si>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</si>
  <si>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</si>
  <si>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</si>
  <si>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</si>
  <si>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</si>
  <si>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</si>
  <si>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</si>
  <si>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</si>
  <si>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</si>
  <si>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</si>
  <si>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</si>
  <si>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</si>
  <si>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</si>
  <si>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</si>
  <si>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</si>
  <si>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</si>
  <si>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</si>
  <si>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</si>
  <si>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</si>
  <si>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</si>
  <si>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</si>
  <si>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</si>
  <si>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</si>
  <si>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</si>
  <si>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</si>
  <si>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</si>
  <si>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</si>
  <si>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</si>
  <si>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</si>
  <si>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</si>
  <si>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</si>
  <si>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</si>
  <si>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</si>
  <si>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</si>
  <si>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</si>
  <si>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</si>
  <si>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</si>
  <si>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</si>
  <si>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</si>
  <si>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</si>
  <si>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</si>
  <si>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</si>
  <si>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</si>
  <si>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</si>
  <si>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</si>
  <si>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</si>
  <si>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</si>
  <si>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</si>
  <si>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</si>
  <si>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</si>
  <si>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</si>
  <si>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</si>
  <si>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</si>
  <si>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</si>
  <si>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</si>
  <si>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</si>
  <si>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</si>
  <si>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</si>
  <si>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</si>
  <si>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</si>
  <si>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</si>
  <si>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</si>
  <si>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</si>
  <si>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</si>
  <si>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</si>
  <si>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</si>
  <si>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</si>
  <si>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</si>
  <si>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</si>
  <si>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</si>
  <si>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</si>
  <si>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</si>
  <si>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</si>
  <si>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</si>
  <si>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</si>
  <si>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</si>
  <si>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</si>
  <si>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</si>
  <si>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</si>
  <si>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</si>
  <si>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</si>
  <si>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</si>
  <si>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</si>
  <si>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</si>
  <si>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</si>
  <si>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</si>
  <si>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</si>
  <si>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</si>
  <si>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</si>
  <si>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</si>
  <si>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</si>
  <si>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</si>
  <si>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</si>
  <si>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</si>
  <si>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</si>
  <si>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</si>
  <si>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</si>
  <si>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</si>
  <si>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</si>
  <si>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</si>
  <si>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</si>
  <si>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</si>
  <si>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</si>
  <si>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</si>
  <si>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</si>
  <si>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</si>
  <si>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</si>
  <si>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</si>
  <si>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</si>
  <si>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</si>
  <si>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</si>
  <si>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</si>
  <si>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</si>
  <si>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</si>
  <si>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</si>
  <si>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</si>
  <si>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</si>
  <si>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</si>
  <si>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</si>
  <si>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</si>
  <si>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</si>
  <si>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</si>
  <si>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</si>
  <si>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</si>
  <si>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</si>
  <si>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</si>
  <si>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</si>
  <si>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</si>
  <si>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</si>
  <si>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</si>
  <si>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</si>
  <si>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</si>
  <si>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</si>
  <si>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</si>
  <si>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</si>
  <si>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</si>
  <si>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</si>
  <si>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</si>
  <si>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</si>
  <si>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</si>
  <si>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</si>
  <si>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</si>
  <si>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</si>
  <si>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</si>
  <si>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</si>
  <si>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</si>
  <si>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</si>
  <si>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</si>
  <si>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</si>
  <si>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</si>
  <si>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</si>
  <si>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</si>
  <si>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</si>
  <si>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</si>
  <si>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</si>
  <si>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</si>
  <si>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</si>
  <si>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</si>
  <si>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</si>
  <si>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</si>
  <si>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</si>
  <si>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</si>
  <si>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</si>
  <si>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</si>
  <si>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</si>
  <si>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</si>
  <si>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</si>
  <si>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</si>
  <si>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</si>
  <si>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</si>
  <si>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</si>
  <si>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</si>
  <si>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</si>
  <si>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</si>
  <si>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</si>
  <si>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</si>
  <si>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</si>
  <si>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</si>
  <si>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</si>
  <si>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</si>
  <si>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</si>
  <si>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</si>
  <si>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</si>
  <si>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Number of Weeks to end of year is -56</t>
  </si>
  <si>
    <t>This weeks report includes swap numbers 1954-1985</t>
  </si>
  <si>
    <t>Landings on Fisheries Administrations' System by Friday 26 January 2018</t>
  </si>
  <si>
    <t>Number of Weeks to end of year is -4</t>
  </si>
  <si>
    <t>Landings on Fisheries Administrations' System by Thursday 26 January 2018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</si>
</sst>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2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0" fillId="0" borderId="0" xfId="56" applyFont="1" applyFill="1" applyBorder="1">
      <alignment/>
      <protection/>
    </xf>
    <xf numFmtId="0" fontId="50" fillId="0" borderId="0" xfId="56" applyFont="1" applyFill="1" applyBorder="1" applyAlignment="1">
      <alignment horizontal="right"/>
      <protection/>
    </xf>
    <xf numFmtId="0" fontId="50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0" fillId="0" borderId="0" xfId="56" applyFont="1" applyFill="1" applyBorder="1" applyAlignment="1">
      <alignment horizontal="left"/>
      <protection/>
    </xf>
    <xf numFmtId="164" fontId="50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55" applyFont="1" applyBorder="1" applyAlignment="1">
      <alignment horizontal="left"/>
      <protection/>
    </xf>
    <xf numFmtId="1" fontId="3" fillId="0" borderId="0" xfId="55" applyNumberFormat="1" applyFont="1">
      <alignment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15" fontId="4" fillId="0" borderId="0" xfId="55" applyNumberFormat="1" applyFont="1" applyAlignment="1" quotePrefix="1">
      <alignment horizontal="left"/>
      <protection/>
    </xf>
    <xf numFmtId="0" fontId="3" fillId="0" borderId="0" xfId="55" applyFont="1" applyAlignment="1" quotePrefix="1">
      <alignment horizontal="left"/>
      <protection/>
    </xf>
    <xf numFmtId="1" fontId="4" fillId="0" borderId="0" xfId="55" applyNumberFormat="1" applyFont="1">
      <alignment/>
      <protection/>
    </xf>
    <xf numFmtId="0" fontId="3" fillId="0" borderId="0" xfId="55" applyFont="1" applyBorder="1">
      <alignment/>
      <protection/>
    </xf>
    <xf numFmtId="0" fontId="3" fillId="0" borderId="12" xfId="55" applyFont="1" applyBorder="1">
      <alignment/>
      <protection/>
    </xf>
    <xf numFmtId="1" fontId="3" fillId="0" borderId="13" xfId="55" applyNumberFormat="1" applyFont="1" applyBorder="1" applyAlignment="1">
      <alignment horizontal="centerContinuous"/>
      <protection/>
    </xf>
    <xf numFmtId="1" fontId="3" fillId="0" borderId="11" xfId="55" applyNumberFormat="1" applyFont="1" applyBorder="1" applyAlignment="1">
      <alignment horizontal="centerContinuous"/>
      <protection/>
    </xf>
    <xf numFmtId="0" fontId="3" fillId="0" borderId="11" xfId="55" applyFont="1" applyBorder="1" applyAlignment="1">
      <alignment horizontal="centerContinuous"/>
      <protection/>
    </xf>
    <xf numFmtId="1" fontId="3" fillId="0" borderId="14" xfId="55" applyNumberFormat="1" applyFont="1" applyBorder="1" applyAlignment="1">
      <alignment horizontal="centerContinuous"/>
      <protection/>
    </xf>
    <xf numFmtId="1" fontId="3" fillId="0" borderId="15" xfId="55" applyNumberFormat="1" applyFont="1" applyBorder="1" applyAlignment="1">
      <alignment horizontal="centerContinuous"/>
      <protection/>
    </xf>
    <xf numFmtId="0" fontId="3" fillId="0" borderId="15" xfId="55" applyFont="1" applyBorder="1" applyAlignment="1">
      <alignment horizontal="centerContinuous"/>
      <protection/>
    </xf>
    <xf numFmtId="0" fontId="3" fillId="0" borderId="12" xfId="55" applyFont="1" applyBorder="1" applyAlignment="1">
      <alignment horizontal="center"/>
      <protection/>
    </xf>
    <xf numFmtId="164" fontId="3" fillId="0" borderId="15" xfId="55" applyNumberFormat="1" applyFont="1" applyBorder="1" applyAlignment="1">
      <alignment horizontal="centerContinuous"/>
      <protection/>
    </xf>
    <xf numFmtId="0" fontId="3" fillId="0" borderId="16" xfId="55" applyFont="1" applyBorder="1">
      <alignment/>
      <protection/>
    </xf>
    <xf numFmtId="0" fontId="3" fillId="0" borderId="12" xfId="55" applyFont="1" applyBorder="1" applyAlignment="1">
      <alignment horizontal="centerContinuous"/>
      <protection/>
    </xf>
    <xf numFmtId="0" fontId="3" fillId="0" borderId="10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Continuous"/>
      <protection/>
    </xf>
    <xf numFmtId="1" fontId="3" fillId="0" borderId="18" xfId="55" applyNumberFormat="1" applyFont="1" applyBorder="1" applyAlignment="1">
      <alignment horizontal="centerContinuous"/>
      <protection/>
    </xf>
    <xf numFmtId="1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164" fontId="3" fillId="0" borderId="18" xfId="55" applyNumberFormat="1" applyFont="1" applyBorder="1" applyAlignment="1">
      <alignment horizontal="centerContinuous"/>
      <protection/>
    </xf>
    <xf numFmtId="0" fontId="3" fillId="0" borderId="0" xfId="55" applyFont="1" applyBorder="1" applyAlignment="1">
      <alignment horizontal="centerContinuous"/>
      <protection/>
    </xf>
    <xf numFmtId="0" fontId="3" fillId="0" borderId="19" xfId="55" applyFont="1" applyBorder="1">
      <alignment/>
      <protection/>
    </xf>
    <xf numFmtId="15" fontId="3" fillId="0" borderId="10" xfId="55" applyNumberFormat="1" applyFont="1" applyBorder="1" applyAlignment="1">
      <alignment horizontal="left"/>
      <protection/>
    </xf>
    <xf numFmtId="1" fontId="3" fillId="0" borderId="18" xfId="55" applyNumberFormat="1" applyFont="1" applyBorder="1" applyAlignment="1">
      <alignment horizontal="center"/>
      <protection/>
    </xf>
    <xf numFmtId="1" fontId="3" fillId="0" borderId="0" xfId="55" applyNumberFormat="1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Continuous"/>
      <protection/>
    </xf>
    <xf numFmtId="1" fontId="3" fillId="0" borderId="0" xfId="55" applyNumberFormat="1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1" fontId="3" fillId="0" borderId="18" xfId="55" applyNumberFormat="1" applyFont="1" applyBorder="1" applyAlignment="1" quotePrefix="1">
      <alignment horizontal="center"/>
      <protection/>
    </xf>
    <xf numFmtId="1" fontId="3" fillId="0" borderId="0" xfId="55" applyNumberFormat="1" applyFont="1" applyBorder="1" applyAlignment="1" quotePrefix="1">
      <alignment horizontal="center"/>
      <protection/>
    </xf>
    <xf numFmtId="0" fontId="3" fillId="0" borderId="20" xfId="55" applyFont="1" applyBorder="1">
      <alignment/>
      <protection/>
    </xf>
    <xf numFmtId="1" fontId="3" fillId="0" borderId="21" xfId="55" applyNumberFormat="1" applyFont="1" applyBorder="1" applyAlignment="1" quotePrefix="1">
      <alignment horizontal="center"/>
      <protection/>
    </xf>
    <xf numFmtId="1" fontId="3" fillId="0" borderId="22" xfId="55" applyNumberFormat="1" applyFont="1" applyBorder="1" applyAlignment="1" quotePrefix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23" xfId="55" applyFont="1" applyBorder="1" applyAlignment="1" quotePrefix="1">
      <alignment horizontal="centerContinuous"/>
      <protection/>
    </xf>
    <xf numFmtId="1" fontId="3" fillId="0" borderId="20" xfId="55" applyNumberFormat="1" applyFont="1" applyBorder="1" applyAlignment="1">
      <alignment horizontal="center"/>
      <protection/>
    </xf>
    <xf numFmtId="1" fontId="3" fillId="0" borderId="22" xfId="55" applyNumberFormat="1" applyFont="1" applyBorder="1" applyAlignment="1">
      <alignment horizontal="center"/>
      <protection/>
    </xf>
    <xf numFmtId="164" fontId="3" fillId="0" borderId="21" xfId="55" applyNumberFormat="1" applyFont="1" applyBorder="1" applyAlignment="1">
      <alignment horizontal="center"/>
      <protection/>
    </xf>
    <xf numFmtId="0" fontId="3" fillId="0" borderId="23" xfId="55" applyFont="1" applyBorder="1">
      <alignment/>
      <protection/>
    </xf>
    <xf numFmtId="0" fontId="4" fillId="0" borderId="18" xfId="55" applyFont="1" applyBorder="1">
      <alignment/>
      <protection/>
    </xf>
    <xf numFmtId="0" fontId="3" fillId="0" borderId="17" xfId="55" applyFont="1" applyBorder="1" applyAlignment="1" quotePrefix="1">
      <alignment horizontal="center"/>
      <protection/>
    </xf>
    <xf numFmtId="0" fontId="3" fillId="0" borderId="0" xfId="55" applyFont="1" applyBorder="1" applyAlignment="1" quotePrefix="1">
      <alignment horizontal="center"/>
      <protection/>
    </xf>
    <xf numFmtId="1" fontId="3" fillId="0" borderId="11" xfId="55" applyNumberFormat="1" applyFont="1" applyBorder="1" applyAlignment="1" quotePrefix="1">
      <alignment horizontal="center"/>
      <protection/>
    </xf>
    <xf numFmtId="1" fontId="3" fillId="0" borderId="11" xfId="55" applyNumberFormat="1" applyFont="1" applyBorder="1" applyAlignment="1">
      <alignment/>
      <protection/>
    </xf>
    <xf numFmtId="0" fontId="3" fillId="0" borderId="11" xfId="55" applyFont="1" applyBorder="1" applyAlignment="1" quotePrefix="1">
      <alignment horizontal="center"/>
      <protection/>
    </xf>
    <xf numFmtId="0" fontId="3" fillId="0" borderId="17" xfId="55" applyFont="1" applyBorder="1" applyAlignment="1">
      <alignment horizontal="center"/>
      <protection/>
    </xf>
    <xf numFmtId="1" fontId="3" fillId="0" borderId="11" xfId="55" applyNumberFormat="1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164" fontId="3" fillId="0" borderId="11" xfId="55" applyNumberFormat="1" applyFont="1" applyBorder="1" applyAlignment="1">
      <alignment horizontal="center"/>
      <protection/>
    </xf>
    <xf numFmtId="0" fontId="3" fillId="0" borderId="17" xfId="55" applyFont="1" applyBorder="1">
      <alignment/>
      <protection/>
    </xf>
    <xf numFmtId="0" fontId="5" fillId="0" borderId="12" xfId="55" applyFont="1" applyBorder="1" applyAlignment="1">
      <alignment horizontal="center"/>
      <protection/>
    </xf>
    <xf numFmtId="0" fontId="3" fillId="0" borderId="18" xfId="55" applyFont="1" applyBorder="1" applyAlignment="1" quotePrefix="1">
      <alignment horizontal="left"/>
      <protection/>
    </xf>
    <xf numFmtId="164" fontId="3" fillId="0" borderId="18" xfId="55" applyNumberFormat="1" applyFont="1" applyBorder="1" applyAlignment="1">
      <alignment horizontal="right"/>
      <protection/>
    </xf>
    <xf numFmtId="164" fontId="3" fillId="0" borderId="19" xfId="55" applyNumberFormat="1" applyFont="1" applyBorder="1" applyAlignment="1">
      <alignment horizontal="right"/>
      <protection/>
    </xf>
    <xf numFmtId="164" fontId="3" fillId="0" borderId="0" xfId="55" applyNumberFormat="1" applyFont="1" applyBorder="1" applyAlignment="1">
      <alignment horizontal="right"/>
      <protection/>
    </xf>
    <xf numFmtId="1" fontId="3" fillId="0" borderId="19" xfId="55" applyNumberFormat="1" applyFont="1" applyBorder="1" applyAlignment="1">
      <alignment horizontal="right"/>
      <protection/>
    </xf>
    <xf numFmtId="1" fontId="3" fillId="0" borderId="19" xfId="55" applyNumberFormat="1" applyFont="1" applyBorder="1">
      <alignment/>
      <protection/>
    </xf>
    <xf numFmtId="164" fontId="3" fillId="0" borderId="0" xfId="55" applyNumberFormat="1" applyFont="1" applyBorder="1" applyAlignment="1">
      <alignment horizontal="center"/>
      <protection/>
    </xf>
    <xf numFmtId="1" fontId="3" fillId="0" borderId="10" xfId="55" applyNumberFormat="1" applyFont="1" applyBorder="1" applyAlignment="1">
      <alignment horizontal="right"/>
      <protection/>
    </xf>
    <xf numFmtId="0" fontId="3" fillId="0" borderId="18" xfId="55" applyFont="1" applyBorder="1" applyAlignment="1">
      <alignment horizontal="left"/>
      <protection/>
    </xf>
    <xf numFmtId="0" fontId="3" fillId="0" borderId="18" xfId="55" applyFont="1" applyBorder="1">
      <alignment/>
      <protection/>
    </xf>
    <xf numFmtId="164" fontId="5" fillId="0" borderId="0" xfId="55" applyNumberFormat="1" applyFont="1">
      <alignment/>
      <protection/>
    </xf>
    <xf numFmtId="0" fontId="3" fillId="0" borderId="10" xfId="55" applyFont="1" applyBorder="1">
      <alignment/>
      <protection/>
    </xf>
    <xf numFmtId="0" fontId="4" fillId="0" borderId="18" xfId="55" applyFont="1" applyBorder="1" applyAlignment="1" quotePrefix="1">
      <alignment horizontal="left"/>
      <protection/>
    </xf>
    <xf numFmtId="0" fontId="3" fillId="0" borderId="18" xfId="55" applyFont="1" applyBorder="1" applyAlignment="1" quotePrefix="1">
      <alignment horizontal="left" wrapText="1"/>
      <protection/>
    </xf>
    <xf numFmtId="164" fontId="3" fillId="0" borderId="10" xfId="55" applyNumberFormat="1" applyFont="1" applyBorder="1" applyAlignment="1">
      <alignment horizontal="right"/>
      <protection/>
    </xf>
    <xf numFmtId="0" fontId="3" fillId="0" borderId="10" xfId="55" applyFont="1" applyBorder="1" applyAlignment="1" quotePrefix="1">
      <alignment horizontal="left"/>
      <protection/>
    </xf>
    <xf numFmtId="164" fontId="3" fillId="0" borderId="0" xfId="55" applyNumberFormat="1" applyFont="1" applyBorder="1">
      <alignment/>
      <protection/>
    </xf>
    <xf numFmtId="0" fontId="3" fillId="0" borderId="10" xfId="55" applyFont="1" applyBorder="1" applyAlignment="1">
      <alignment horizontal="left"/>
      <protection/>
    </xf>
    <xf numFmtId="1" fontId="3" fillId="0" borderId="0" xfId="55" applyNumberFormat="1" applyFont="1" applyBorder="1" applyAlignment="1">
      <alignment horizontal="right"/>
      <protection/>
    </xf>
    <xf numFmtId="1" fontId="3" fillId="0" borderId="0" xfId="55" applyNumberFormat="1" applyFont="1" applyBorder="1">
      <alignment/>
      <protection/>
    </xf>
    <xf numFmtId="1" fontId="5" fillId="0" borderId="0" xfId="55" applyNumberFormat="1" applyFont="1" applyBorder="1">
      <alignment/>
      <protection/>
    </xf>
    <xf numFmtId="1" fontId="3" fillId="0" borderId="20" xfId="55" applyNumberFormat="1" applyFont="1" applyBorder="1" applyAlignment="1">
      <alignment horizontal="right"/>
      <protection/>
    </xf>
    <xf numFmtId="0" fontId="4" fillId="0" borderId="10" xfId="55" applyFont="1" applyBorder="1" applyAlignment="1">
      <alignment horizontal="left"/>
      <protection/>
    </xf>
    <xf numFmtId="1" fontId="3" fillId="0" borderId="18" xfId="55" applyNumberFormat="1" applyFont="1" applyBorder="1" applyAlignment="1">
      <alignment horizontal="right"/>
      <protection/>
    </xf>
    <xf numFmtId="1" fontId="5" fillId="0" borderId="22" xfId="55" applyNumberFormat="1" applyFont="1" applyBorder="1" applyAlignment="1">
      <alignment horizontal="right"/>
      <protection/>
    </xf>
    <xf numFmtId="1" fontId="3" fillId="0" borderId="22" xfId="55" applyNumberFormat="1" applyFont="1" applyBorder="1" applyAlignment="1">
      <alignment horizontal="right"/>
      <protection/>
    </xf>
    <xf numFmtId="164" fontId="3" fillId="0" borderId="22" xfId="55" applyNumberFormat="1" applyFont="1" applyBorder="1" applyAlignment="1">
      <alignment horizontal="center"/>
      <protection/>
    </xf>
    <xf numFmtId="1" fontId="3" fillId="0" borderId="23" xfId="55" applyNumberFormat="1" applyFont="1" applyBorder="1" applyAlignment="1">
      <alignment horizontal="right"/>
      <protection/>
    </xf>
    <xf numFmtId="0" fontId="3" fillId="0" borderId="0" xfId="55" applyFont="1" applyBorder="1" applyAlignment="1">
      <alignment horizontal="right"/>
      <protection/>
    </xf>
    <xf numFmtId="0" fontId="3" fillId="0" borderId="0" xfId="55" applyFont="1" applyAlignment="1">
      <alignment horizontal="left"/>
      <protection/>
    </xf>
    <xf numFmtId="1" fontId="3" fillId="0" borderId="13" xfId="55" applyNumberFormat="1" applyFont="1" applyBorder="1" applyAlignment="1">
      <alignment horizontal="right"/>
      <protection/>
    </xf>
    <xf numFmtId="1" fontId="3" fillId="0" borderId="13" xfId="55" applyNumberFormat="1" applyFont="1" applyBorder="1">
      <alignment/>
      <protection/>
    </xf>
    <xf numFmtId="164" fontId="3" fillId="0" borderId="13" xfId="55" applyNumberFormat="1" applyFont="1" applyBorder="1" applyAlignment="1">
      <alignment horizontal="right"/>
      <protection/>
    </xf>
    <xf numFmtId="1" fontId="3" fillId="0" borderId="18" xfId="55" applyNumberFormat="1" applyFont="1" applyBorder="1">
      <alignment/>
      <protection/>
    </xf>
    <xf numFmtId="164" fontId="3" fillId="0" borderId="19" xfId="55" applyNumberFormat="1" applyFont="1" applyBorder="1" applyAlignment="1">
      <alignment horizontal="center"/>
      <protection/>
    </xf>
    <xf numFmtId="164" fontId="3" fillId="0" borderId="21" xfId="55" applyNumberFormat="1" applyFont="1" applyBorder="1" applyAlignment="1">
      <alignment horizontal="right"/>
      <protection/>
    </xf>
    <xf numFmtId="1" fontId="3" fillId="0" borderId="22" xfId="55" applyNumberFormat="1" applyFont="1" applyBorder="1">
      <alignment/>
      <protection/>
    </xf>
    <xf numFmtId="164" fontId="3" fillId="0" borderId="23" xfId="55" applyNumberFormat="1" applyFont="1" applyBorder="1" applyAlignment="1">
      <alignment horizontal="right"/>
      <protection/>
    </xf>
    <xf numFmtId="164" fontId="3" fillId="0" borderId="22" xfId="55" applyNumberFormat="1" applyFont="1" applyBorder="1" applyAlignment="1">
      <alignment horizontal="right"/>
      <protection/>
    </xf>
    <xf numFmtId="1" fontId="3" fillId="0" borderId="20" xfId="55" applyNumberFormat="1" applyFont="1" applyBorder="1">
      <alignment/>
      <protection/>
    </xf>
    <xf numFmtId="1" fontId="3" fillId="0" borderId="21" xfId="55" applyNumberFormat="1" applyFont="1" applyBorder="1">
      <alignment/>
      <protection/>
    </xf>
    <xf numFmtId="164" fontId="3" fillId="0" borderId="23" xfId="55" applyNumberFormat="1" applyFont="1" applyBorder="1" applyAlignment="1">
      <alignment horizontal="center"/>
      <protection/>
    </xf>
    <xf numFmtId="0" fontId="8" fillId="0" borderId="0" xfId="55" applyFont="1" applyFill="1">
      <alignment/>
      <protection/>
    </xf>
    <xf numFmtId="0" fontId="6" fillId="0" borderId="0" xfId="55" applyFont="1" applyAlignment="1">
      <alignment horizontal="left"/>
      <protection/>
    </xf>
    <xf numFmtId="1" fontId="6" fillId="0" borderId="0" xfId="55" applyNumberFormat="1" applyFont="1">
      <alignment/>
      <protection/>
    </xf>
    <xf numFmtId="1" fontId="7" fillId="0" borderId="0" xfId="55" applyNumberFormat="1" applyFont="1">
      <alignment/>
      <protection/>
    </xf>
    <xf numFmtId="164" fontId="6" fillId="0" borderId="0" xfId="55" applyNumberFormat="1" applyFont="1">
      <alignment/>
      <protection/>
    </xf>
    <xf numFmtId="1" fontId="8" fillId="0" borderId="0" xfId="55" applyNumberFormat="1" applyFont="1">
      <alignment/>
      <protection/>
    </xf>
    <xf numFmtId="15" fontId="6" fillId="0" borderId="0" xfId="55" applyNumberFormat="1" applyFont="1" applyProtection="1">
      <alignment/>
      <protection/>
    </xf>
    <xf numFmtId="1" fontId="6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15" fontId="6" fillId="0" borderId="0" xfId="55" applyNumberFormat="1" applyFont="1" applyAlignment="1">
      <alignment horizontal="left"/>
      <protection/>
    </xf>
    <xf numFmtId="15" fontId="6" fillId="0" borderId="0" xfId="55" applyNumberFormat="1" applyFont="1">
      <alignment/>
      <protection/>
    </xf>
    <xf numFmtId="15" fontId="7" fillId="0" borderId="0" xfId="55" applyNumberFormat="1" applyFont="1">
      <alignment/>
      <protection/>
    </xf>
    <xf numFmtId="0" fontId="6" fillId="0" borderId="0" xfId="55" applyFont="1">
      <alignment/>
      <protection/>
    </xf>
    <xf numFmtId="1" fontId="6" fillId="0" borderId="22" xfId="55" applyNumberFormat="1" applyFont="1" applyBorder="1">
      <alignment/>
      <protection/>
    </xf>
    <xf numFmtId="0" fontId="6" fillId="0" borderId="12" xfId="55" applyFont="1" applyBorder="1" applyAlignment="1">
      <alignment horizontal="center"/>
      <protection/>
    </xf>
    <xf numFmtId="1" fontId="6" fillId="0" borderId="12" xfId="55" applyNumberFormat="1" applyFont="1" applyBorder="1" applyAlignment="1">
      <alignment horizontal="center"/>
      <protection/>
    </xf>
    <xf numFmtId="1" fontId="7" fillId="0" borderId="12" xfId="55" applyNumberFormat="1" applyFont="1" applyBorder="1" applyAlignment="1">
      <alignment horizontal="center"/>
      <protection/>
    </xf>
    <xf numFmtId="164" fontId="6" fillId="0" borderId="12" xfId="55" applyNumberFormat="1" applyFont="1" applyBorder="1" applyAlignment="1">
      <alignment horizontal="center"/>
      <protection/>
    </xf>
    <xf numFmtId="1" fontId="7" fillId="0" borderId="12" xfId="55" applyNumberFormat="1" applyFont="1" applyBorder="1">
      <alignment/>
      <protection/>
    </xf>
    <xf numFmtId="1" fontId="6" fillId="0" borderId="14" xfId="55" applyNumberFormat="1" applyFont="1" applyBorder="1" applyAlignment="1">
      <alignment horizontal="centerContinuous"/>
      <protection/>
    </xf>
    <xf numFmtId="1" fontId="6" fillId="0" borderId="15" xfId="55" applyNumberFormat="1" applyFont="1" applyBorder="1" applyAlignment="1">
      <alignment horizontal="centerContinuous"/>
      <protection/>
    </xf>
    <xf numFmtId="164" fontId="6" fillId="0" borderId="15" xfId="55" applyNumberFormat="1" applyFont="1" applyBorder="1" applyAlignment="1">
      <alignment horizontal="centerContinuous"/>
      <protection/>
    </xf>
    <xf numFmtId="1" fontId="6" fillId="0" borderId="12" xfId="55" applyNumberFormat="1" applyFont="1" applyBorder="1" applyAlignment="1">
      <alignment horizontal="centerContinuous"/>
      <protection/>
    </xf>
    <xf numFmtId="0" fontId="6" fillId="0" borderId="10" xfId="55" applyFont="1" applyBorder="1" applyAlignment="1">
      <alignment horizontal="center"/>
      <protection/>
    </xf>
    <xf numFmtId="1" fontId="6" fillId="0" borderId="10" xfId="55" applyNumberFormat="1" applyFont="1" applyBorder="1" applyAlignment="1">
      <alignment horizontal="center"/>
      <protection/>
    </xf>
    <xf numFmtId="1" fontId="7" fillId="0" borderId="10" xfId="55" applyNumberFormat="1" applyFont="1" applyBorder="1" applyAlignment="1">
      <alignment horizontal="center"/>
      <protection/>
    </xf>
    <xf numFmtId="164" fontId="6" fillId="0" borderId="10" xfId="55" applyNumberFormat="1" applyFont="1" applyBorder="1" applyAlignment="1">
      <alignment horizontal="center"/>
      <protection/>
    </xf>
    <xf numFmtId="164" fontId="6" fillId="0" borderId="16" xfId="55" applyNumberFormat="1" applyFont="1" applyBorder="1" applyAlignment="1">
      <alignment horizontal="centerContinuous"/>
      <protection/>
    </xf>
    <xf numFmtId="164" fontId="6" fillId="0" borderId="14" xfId="55" applyNumberFormat="1" applyFont="1" applyBorder="1" applyAlignment="1">
      <alignment horizontal="centerContinuous"/>
      <protection/>
    </xf>
    <xf numFmtId="16" fontId="6" fillId="0" borderId="12" xfId="55" applyNumberFormat="1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1" fontId="6" fillId="0" borderId="20" xfId="55" applyNumberFormat="1" applyFont="1" applyBorder="1" applyAlignment="1">
      <alignment horizontal="center"/>
      <protection/>
    </xf>
    <xf numFmtId="1" fontId="7" fillId="0" borderId="20" xfId="55" applyNumberFormat="1" applyFont="1" applyBorder="1" applyAlignment="1">
      <alignment horizontal="center"/>
      <protection/>
    </xf>
    <xf numFmtId="164" fontId="6" fillId="0" borderId="20" xfId="55" applyNumberFormat="1" applyFont="1" applyBorder="1" applyAlignment="1">
      <alignment horizontal="center"/>
      <protection/>
    </xf>
    <xf numFmtId="1" fontId="6" fillId="0" borderId="20" xfId="55" applyNumberFormat="1" applyFont="1" applyBorder="1">
      <alignment/>
      <protection/>
    </xf>
    <xf numFmtId="0" fontId="6" fillId="0" borderId="18" xfId="55" applyFont="1" applyBorder="1">
      <alignment/>
      <protection/>
    </xf>
    <xf numFmtId="0" fontId="6" fillId="0" borderId="10" xfId="55" applyFont="1" applyBorder="1">
      <alignment/>
      <protection/>
    </xf>
    <xf numFmtId="164" fontId="6" fillId="0" borderId="18" xfId="55" applyNumberFormat="1" applyFont="1" applyBorder="1">
      <alignment/>
      <protection/>
    </xf>
    <xf numFmtId="164" fontId="6" fillId="0" borderId="0" xfId="55" applyNumberFormat="1" applyFont="1" applyBorder="1" applyAlignment="1">
      <alignment horizontal="right"/>
      <protection/>
    </xf>
    <xf numFmtId="164" fontId="7" fillId="0" borderId="0" xfId="55" applyNumberFormat="1" applyFont="1" applyBorder="1" applyAlignment="1">
      <alignment horizontal="right"/>
      <protection/>
    </xf>
    <xf numFmtId="164" fontId="6" fillId="0" borderId="0" xfId="55" applyNumberFormat="1" applyFont="1" applyBorder="1" applyAlignment="1">
      <alignment horizontal="center"/>
      <protection/>
    </xf>
    <xf numFmtId="0" fontId="8" fillId="0" borderId="0" xfId="55" applyNumberFormat="1" applyFont="1">
      <alignment/>
      <protection/>
    </xf>
    <xf numFmtId="0" fontId="13" fillId="0" borderId="0" xfId="55" applyFont="1" applyAlignment="1">
      <alignment vertical="center"/>
      <protection/>
    </xf>
    <xf numFmtId="0" fontId="7" fillId="0" borderId="10" xfId="55" applyFont="1" applyBorder="1">
      <alignment/>
      <protection/>
    </xf>
    <xf numFmtId="164" fontId="6" fillId="0" borderId="19" xfId="55" applyNumberFormat="1" applyFont="1" applyBorder="1" applyAlignment="1">
      <alignment horizontal="right"/>
      <protection/>
    </xf>
    <xf numFmtId="164" fontId="8" fillId="0" borderId="0" xfId="55" applyNumberFormat="1" applyFont="1">
      <alignment/>
      <protection/>
    </xf>
    <xf numFmtId="0" fontId="14" fillId="0" borderId="0" xfId="55" applyFont="1" applyAlignment="1">
      <alignment vertical="center"/>
      <protection/>
    </xf>
    <xf numFmtId="164" fontId="6" fillId="0" borderId="18" xfId="55" applyNumberFormat="1" applyFont="1" applyFill="1" applyBorder="1">
      <alignment/>
      <protection/>
    </xf>
    <xf numFmtId="164" fontId="6" fillId="0" borderId="0" xfId="55" applyNumberFormat="1" applyFont="1" applyBorder="1">
      <alignment/>
      <protection/>
    </xf>
    <xf numFmtId="0" fontId="6" fillId="0" borderId="10" xfId="55" applyFont="1" applyBorder="1" applyAlignment="1">
      <alignment horizontal="left"/>
      <protection/>
    </xf>
    <xf numFmtId="0" fontId="7" fillId="0" borderId="20" xfId="55" applyFont="1" applyBorder="1">
      <alignment/>
      <protection/>
    </xf>
    <xf numFmtId="164" fontId="6" fillId="0" borderId="21" xfId="55" applyNumberFormat="1" applyFont="1" applyBorder="1">
      <alignment/>
      <protection/>
    </xf>
    <xf numFmtId="164" fontId="6" fillId="0" borderId="22" xfId="55" applyNumberFormat="1" applyFont="1" applyBorder="1">
      <alignment/>
      <protection/>
    </xf>
    <xf numFmtId="164" fontId="7" fillId="0" borderId="22" xfId="55" applyNumberFormat="1" applyFont="1" applyBorder="1">
      <alignment/>
      <protection/>
    </xf>
    <xf numFmtId="164" fontId="6" fillId="0" borderId="22" xfId="55" applyNumberFormat="1" applyFont="1" applyBorder="1" applyAlignment="1">
      <alignment horizontal="center"/>
      <protection/>
    </xf>
    <xf numFmtId="164" fontId="6" fillId="0" borderId="22" xfId="55" applyNumberFormat="1" applyFont="1" applyBorder="1" applyAlignment="1">
      <alignment horizontal="right"/>
      <protection/>
    </xf>
    <xf numFmtId="0" fontId="6" fillId="0" borderId="0" xfId="55" applyFont="1" applyBorder="1">
      <alignment/>
      <protection/>
    </xf>
    <xf numFmtId="1" fontId="6" fillId="0" borderId="0" xfId="55" applyNumberFormat="1" applyFont="1" applyBorder="1" applyAlignment="1">
      <alignment horizontal="center"/>
      <protection/>
    </xf>
    <xf numFmtId="1" fontId="6" fillId="0" borderId="0" xfId="55" applyNumberFormat="1" applyFont="1" applyBorder="1">
      <alignment/>
      <protection/>
    </xf>
    <xf numFmtId="1" fontId="7" fillId="0" borderId="0" xfId="55" applyNumberFormat="1" applyFont="1" applyBorder="1">
      <alignment/>
      <protection/>
    </xf>
    <xf numFmtId="1" fontId="8" fillId="0" borderId="0" xfId="55" applyNumberFormat="1" applyFont="1" applyBorder="1">
      <alignment/>
      <protection/>
    </xf>
    <xf numFmtId="0" fontId="6" fillId="0" borderId="12" xfId="55" applyFont="1" applyBorder="1">
      <alignment/>
      <protection/>
    </xf>
    <xf numFmtId="0" fontId="11" fillId="0" borderId="0" xfId="55" applyFont="1" applyFill="1">
      <alignment/>
      <protection/>
    </xf>
    <xf numFmtId="164" fontId="7" fillId="0" borderId="22" xfId="55" applyNumberFormat="1" applyFont="1" applyBorder="1" applyAlignment="1">
      <alignment horizontal="right"/>
      <protection/>
    </xf>
    <xf numFmtId="164" fontId="6" fillId="0" borderId="23" xfId="55" applyNumberFormat="1" applyFont="1" applyBorder="1" applyAlignment="1">
      <alignment horizontal="right"/>
      <protection/>
    </xf>
    <xf numFmtId="0" fontId="6" fillId="0" borderId="0" xfId="55" applyFont="1" applyAlignment="1" quotePrefix="1">
      <alignment horizontal="left"/>
      <protection/>
    </xf>
    <xf numFmtId="1" fontId="7" fillId="0" borderId="0" xfId="55" applyNumberFormat="1" applyFont="1" applyFill="1" applyBorder="1" applyAlignment="1">
      <alignment horizontal="left"/>
      <protection/>
    </xf>
    <xf numFmtId="164" fontId="11" fillId="0" borderId="0" xfId="55" applyNumberFormat="1" applyFont="1" applyBorder="1" applyAlignment="1">
      <alignment horizontal="right"/>
      <protection/>
    </xf>
    <xf numFmtId="164" fontId="6" fillId="0" borderId="18" xfId="55" applyNumberFormat="1" applyFont="1" applyBorder="1" applyAlignment="1">
      <alignment horizontal="right"/>
      <protection/>
    </xf>
    <xf numFmtId="164" fontId="6" fillId="0" borderId="11" xfId="55" applyNumberFormat="1" applyFont="1" applyBorder="1">
      <alignment/>
      <protection/>
    </xf>
    <xf numFmtId="164" fontId="7" fillId="0" borderId="21" xfId="55" applyNumberFormat="1" applyFont="1" applyBorder="1">
      <alignment/>
      <protection/>
    </xf>
    <xf numFmtId="164" fontId="12" fillId="0" borderId="12" xfId="55" applyNumberFormat="1" applyFont="1" applyBorder="1" applyAlignment="1">
      <alignment horizontal="center"/>
      <protection/>
    </xf>
    <xf numFmtId="164" fontId="12" fillId="0" borderId="10" xfId="55" applyNumberFormat="1" applyFont="1" applyBorder="1" applyAlignment="1">
      <alignment horizontal="center"/>
      <protection/>
    </xf>
    <xf numFmtId="164" fontId="12" fillId="0" borderId="20" xfId="55" applyNumberFormat="1" applyFont="1" applyBorder="1" applyAlignment="1">
      <alignment horizontal="center"/>
      <protection/>
    </xf>
    <xf numFmtId="164" fontId="7" fillId="0" borderId="18" xfId="55" applyNumberFormat="1" applyFont="1" applyBorder="1">
      <alignment/>
      <protection/>
    </xf>
    <xf numFmtId="164" fontId="6" fillId="0" borderId="0" xfId="55" applyNumberFormat="1" applyFont="1" applyFill="1" applyBorder="1" applyAlignment="1">
      <alignment horizontal="right"/>
      <protection/>
    </xf>
    <xf numFmtId="164" fontId="6" fillId="0" borderId="0" xfId="55" applyNumberFormat="1" applyFont="1" applyFill="1" applyBorder="1">
      <alignment/>
      <protection/>
    </xf>
    <xf numFmtId="0" fontId="51" fillId="0" borderId="0" xfId="55" applyFont="1" applyFill="1">
      <alignment/>
      <protection/>
    </xf>
    <xf numFmtId="0" fontId="7" fillId="0" borderId="0" xfId="55" applyFont="1" applyBorder="1">
      <alignment/>
      <protection/>
    </xf>
    <xf numFmtId="0" fontId="13" fillId="0" borderId="0" xfId="55" applyFont="1">
      <alignment/>
      <protection/>
    </xf>
    <xf numFmtId="0" fontId="6" fillId="0" borderId="0" xfId="55" applyFont="1" applyFill="1">
      <alignment/>
      <protection/>
    </xf>
    <xf numFmtId="164" fontId="7" fillId="0" borderId="0" xfId="55" applyNumberFormat="1" applyFont="1" applyBorder="1">
      <alignment/>
      <protection/>
    </xf>
    <xf numFmtId="164" fontId="7" fillId="0" borderId="22" xfId="55" applyNumberFormat="1" applyFont="1" applyFill="1" applyBorder="1" applyAlignment="1">
      <alignment horizontal="right"/>
      <protection/>
    </xf>
    <xf numFmtId="0" fontId="3" fillId="0" borderId="0" xfId="55" applyFont="1">
      <alignment/>
      <protection/>
    </xf>
    <xf numFmtId="0" fontId="3" fillId="0" borderId="24" xfId="55" applyFont="1" applyBorder="1">
      <alignment/>
      <protection/>
    </xf>
    <xf numFmtId="0" fontId="3" fillId="0" borderId="25" xfId="55" applyFont="1" applyBorder="1">
      <alignment/>
      <protection/>
    </xf>
    <xf numFmtId="0" fontId="3" fillId="0" borderId="26" xfId="55" applyFont="1" applyBorder="1">
      <alignment/>
      <protection/>
    </xf>
    <xf numFmtId="0" fontId="3" fillId="0" borderId="27" xfId="55" applyFont="1" applyBorder="1">
      <alignment/>
      <protection/>
    </xf>
    <xf numFmtId="0" fontId="3" fillId="0" borderId="28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29" xfId="55" applyFont="1" applyBorder="1">
      <alignment/>
      <protection/>
    </xf>
    <xf numFmtId="0" fontId="3" fillId="0" borderId="30" xfId="55" applyFont="1" applyBorder="1">
      <alignment/>
      <protection/>
    </xf>
    <xf numFmtId="0" fontId="3" fillId="0" borderId="31" xfId="55" applyFont="1" applyBorder="1">
      <alignment/>
      <protection/>
    </xf>
    <xf numFmtId="164" fontId="3" fillId="0" borderId="0" xfId="55" applyNumberFormat="1" applyFont="1" applyFill="1">
      <alignment/>
      <protection/>
    </xf>
    <xf numFmtId="164" fontId="3" fillId="0" borderId="27" xfId="55" applyNumberFormat="1" applyFont="1" applyBorder="1">
      <alignment/>
      <protection/>
    </xf>
    <xf numFmtId="164" fontId="3" fillId="0" borderId="32" xfId="55" applyNumberFormat="1" applyFont="1" applyBorder="1">
      <alignment/>
      <protection/>
    </xf>
    <xf numFmtId="164" fontId="3" fillId="0" borderId="27" xfId="55" applyNumberFormat="1" applyFont="1" applyFill="1" applyBorder="1">
      <alignment/>
      <protection/>
    </xf>
    <xf numFmtId="0" fontId="4" fillId="0" borderId="27" xfId="55" applyFont="1" applyBorder="1">
      <alignment/>
      <protection/>
    </xf>
    <xf numFmtId="164" fontId="4" fillId="0" borderId="27" xfId="55" applyNumberFormat="1" applyFont="1" applyFill="1" applyBorder="1">
      <alignment/>
      <protection/>
    </xf>
    <xf numFmtId="164" fontId="4" fillId="0" borderId="27" xfId="55" applyNumberFormat="1" applyFont="1" applyBorder="1">
      <alignment/>
      <protection/>
    </xf>
    <xf numFmtId="0" fontId="4" fillId="0" borderId="0" xfId="55" applyFont="1">
      <alignment/>
      <protection/>
    </xf>
    <xf numFmtId="0" fontId="3" fillId="0" borderId="0" xfId="55" applyFont="1" applyFill="1">
      <alignment/>
      <protection/>
    </xf>
    <xf numFmtId="0" fontId="4" fillId="0" borderId="29" xfId="55" applyFont="1" applyBorder="1">
      <alignment/>
      <protection/>
    </xf>
    <xf numFmtId="164" fontId="4" fillId="0" borderId="29" xfId="55" applyNumberFormat="1" applyFont="1" applyBorder="1">
      <alignment/>
      <protection/>
    </xf>
    <xf numFmtId="164" fontId="4" fillId="0" borderId="33" xfId="55" applyNumberFormat="1" applyFont="1" applyBorder="1">
      <alignment/>
      <protection/>
    </xf>
    <xf numFmtId="3" fontId="9" fillId="0" borderId="11" xfId="55" applyNumberFormat="1" applyFont="1" applyBorder="1" applyAlignment="1">
      <alignment horizontal="center"/>
      <protection/>
    </xf>
    <xf numFmtId="3" fontId="9" fillId="0" borderId="17" xfId="55" applyNumberFormat="1" applyFont="1" applyBorder="1" applyAlignment="1">
      <alignment horizontal="center"/>
      <protection/>
    </xf>
    <xf numFmtId="0" fontId="9" fillId="0" borderId="11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1" fontId="9" fillId="0" borderId="11" xfId="55" applyNumberFormat="1" applyFont="1" applyBorder="1" applyAlignment="1">
      <alignment horizontal="center"/>
      <protection/>
    </xf>
    <xf numFmtId="1" fontId="9" fillId="0" borderId="17" xfId="55" applyNumberFormat="1" applyFont="1" applyBorder="1" applyAlignment="1">
      <alignment horizontal="center"/>
      <protection/>
    </xf>
    <xf numFmtId="1" fontId="9" fillId="0" borderId="11" xfId="55" applyNumberFormat="1" applyFont="1" applyFill="1" applyBorder="1" applyAlignment="1">
      <alignment horizontal="center"/>
      <protection/>
    </xf>
    <xf numFmtId="1" fontId="9" fillId="0" borderId="17" xfId="55" applyNumberFormat="1" applyFont="1" applyFill="1" applyBorder="1" applyAlignment="1">
      <alignment horizontal="center"/>
      <protection/>
    </xf>
    <xf numFmtId="1" fontId="9" fillId="0" borderId="13" xfId="55" applyNumberFormat="1" applyFont="1" applyBorder="1" applyAlignment="1">
      <alignment horizontal="center"/>
      <protection/>
    </xf>
    <xf numFmtId="164" fontId="9" fillId="0" borderId="11" xfId="55" applyNumberFormat="1" applyFont="1" applyBorder="1" applyAlignment="1">
      <alignment horizontal="center"/>
      <protection/>
    </xf>
    <xf numFmtId="164" fontId="9" fillId="0" borderId="17" xfId="55" applyNumberFormat="1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10" fillId="0" borderId="11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0" fontId="4" fillId="0" borderId="34" xfId="55" applyFont="1" applyBorder="1" applyAlignment="1">
      <alignment horizontal="center"/>
      <protection/>
    </xf>
    <xf numFmtId="0" fontId="4" fillId="0" borderId="35" xfId="55" applyFont="1" applyBorder="1" applyAlignment="1">
      <alignment horizontal="center"/>
      <protection/>
    </xf>
    <xf numFmtId="0" fontId="4" fillId="0" borderId="36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185</v>
      </c>
      <c r="M1" s="23"/>
    </row>
    <row r="2" spans="2:14" ht="12">
      <c r="B2" s="25">
        <v>43126</v>
      </c>
      <c r="I2" s="26"/>
      <c r="M2" s="23"/>
      <c r="N2" s="27" t="s">
        <v>211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25" customHeight="1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15622.199999999999</v>
      </c>
      <c r="D9" s="24">
        <v>15992.459000000003</v>
      </c>
      <c r="E9" s="82">
        <v>2.370082318751544</v>
      </c>
      <c r="F9" s="83">
        <v>312.49390000000005</v>
      </c>
      <c r="G9" s="24">
        <v>1754.3354999984697</v>
      </c>
      <c r="H9" s="82">
        <v>461.3983184946872</v>
      </c>
      <c r="I9" s="83">
        <v>525.3109999999999</v>
      </c>
      <c r="J9" s="24">
        <v>618.7909000000001</v>
      </c>
      <c r="K9" s="83">
        <v>17.795153727982125</v>
      </c>
      <c r="L9" s="84"/>
      <c r="M9" s="83">
        <v>16460.0049</v>
      </c>
      <c r="N9" s="83">
        <v>18361.498399998472</v>
      </c>
      <c r="O9" s="83">
        <v>11.552204944960087</v>
      </c>
      <c r="P9" s="85">
        <v>18849.178000000007</v>
      </c>
      <c r="Q9" s="24">
        <v>21.534299999999348</v>
      </c>
      <c r="R9" s="83">
        <v>0.1142453002459807</v>
      </c>
      <c r="S9" s="83">
        <v>98.24522442401815</v>
      </c>
      <c r="T9" s="86">
        <v>97.41272749399717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26015.460000000003</v>
      </c>
      <c r="D10" s="24">
        <v>22813.656</v>
      </c>
      <c r="E10" s="82">
        <v>-12.307312651784759</v>
      </c>
      <c r="F10" s="83">
        <v>161.71500000000003</v>
      </c>
      <c r="G10" s="24">
        <v>2353.767980003738</v>
      </c>
      <c r="H10" s="82">
        <v>1355.5038060809063</v>
      </c>
      <c r="I10" s="83">
        <v>154.48110000000003</v>
      </c>
      <c r="J10" s="24">
        <v>255.3297</v>
      </c>
      <c r="K10" s="83">
        <v>65.28216073034174</v>
      </c>
      <c r="L10" s="84"/>
      <c r="M10" s="83">
        <v>26331.656100000004</v>
      </c>
      <c r="N10" s="83">
        <v>25422.753680003734</v>
      </c>
      <c r="O10" s="83">
        <v>-3.4517480273345567</v>
      </c>
      <c r="P10" s="85">
        <v>27899.370000000003</v>
      </c>
      <c r="Q10" s="24">
        <v>172.2488000038138</v>
      </c>
      <c r="R10" s="83">
        <v>0.6173931526189079</v>
      </c>
      <c r="S10" s="83">
        <v>59.2201693504858</v>
      </c>
      <c r="T10" s="86">
        <v>91.1230385489125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8597.539999999999</v>
      </c>
      <c r="D11" s="24">
        <v>7930.980000000002</v>
      </c>
      <c r="E11" s="82">
        <v>-7.752915368814764</v>
      </c>
      <c r="F11" s="83">
        <v>716.08</v>
      </c>
      <c r="G11" s="24">
        <v>1118.832700000763</v>
      </c>
      <c r="H11" s="82">
        <v>56.24409283889551</v>
      </c>
      <c r="I11" s="83">
        <v>72.4853</v>
      </c>
      <c r="J11" s="24">
        <v>149.2777</v>
      </c>
      <c r="K11" s="83">
        <v>105.94203238449731</v>
      </c>
      <c r="L11" s="84"/>
      <c r="M11" s="83">
        <v>9386.1053</v>
      </c>
      <c r="N11" s="83">
        <v>9199.090400000767</v>
      </c>
      <c r="O11" s="83">
        <v>-1.9924653945575546</v>
      </c>
      <c r="P11" s="85">
        <v>10608.22638386005</v>
      </c>
      <c r="Q11" s="24">
        <v>20.23909999999887</v>
      </c>
      <c r="R11" s="83">
        <v>0.19078684096327142</v>
      </c>
      <c r="S11" s="83">
        <v>99.08271191808296</v>
      </c>
      <c r="T11" s="86">
        <v>86.71657322468889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6561.099999999998</v>
      </c>
      <c r="D12" s="24">
        <v>6352.951</v>
      </c>
      <c r="E12" s="82">
        <v>-3.172471079544553</v>
      </c>
      <c r="F12" s="83">
        <v>0.49770000000000003</v>
      </c>
      <c r="G12" s="24">
        <v>754.1717499938964</v>
      </c>
      <c r="H12" s="82">
        <v>151431.39441307943</v>
      </c>
      <c r="I12" s="83">
        <v>1919.4793999999995</v>
      </c>
      <c r="J12" s="24">
        <v>1548.9949</v>
      </c>
      <c r="K12" s="83">
        <v>-19.301301175725026</v>
      </c>
      <c r="L12" s="84"/>
      <c r="M12" s="83">
        <v>8481.077099999997</v>
      </c>
      <c r="N12" s="83">
        <v>8656.117649993896</v>
      </c>
      <c r="O12" s="83">
        <v>2.0638952803989823</v>
      </c>
      <c r="P12" s="85">
        <v>11004.725</v>
      </c>
      <c r="Q12" s="24">
        <v>12.865900000000693</v>
      </c>
      <c r="R12" s="83">
        <v>0.11691250803632705</v>
      </c>
      <c r="S12" s="83">
        <v>97.37172330654417</v>
      </c>
      <c r="T12" s="86">
        <v>78.65819136774336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2097.4600000000005</v>
      </c>
      <c r="D13" s="24">
        <v>1868.7909999999997</v>
      </c>
      <c r="E13" s="82">
        <v>-10.902186454092126</v>
      </c>
      <c r="F13" s="83">
        <v>244.0825</v>
      </c>
      <c r="G13" s="24">
        <v>217.79373999729162</v>
      </c>
      <c r="H13" s="82">
        <v>-10.770440323541584</v>
      </c>
      <c r="I13" s="83">
        <v>16424.8349</v>
      </c>
      <c r="J13" s="24">
        <v>12883.2899</v>
      </c>
      <c r="K13" s="83">
        <v>-21.562134545413308</v>
      </c>
      <c r="L13" s="84"/>
      <c r="M13" s="83">
        <v>18766.3774</v>
      </c>
      <c r="N13" s="83">
        <v>14969.874639997292</v>
      </c>
      <c r="O13" s="83">
        <v>-20.230344296511426</v>
      </c>
      <c r="P13" s="85">
        <v>32281.155153545962</v>
      </c>
      <c r="Q13" s="24">
        <v>39.439769999313285</v>
      </c>
      <c r="R13" s="83">
        <v>0.12217583234465194</v>
      </c>
      <c r="S13" s="83">
        <v>68.11257767131244</v>
      </c>
      <c r="T13" s="86">
        <v>46.373416839616745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0.09</v>
      </c>
      <c r="D14" s="24">
        <v>0.056</v>
      </c>
      <c r="E14" s="82">
        <v>-37.77777777777778</v>
      </c>
      <c r="F14" s="81">
        <v>202.62430000000006</v>
      </c>
      <c r="G14" s="24">
        <v>182.43920000076292</v>
      </c>
      <c r="H14" s="82">
        <v>-9.961835771542274</v>
      </c>
      <c r="I14" s="81">
        <v>502.9461999999999</v>
      </c>
      <c r="J14" s="24">
        <v>331.1972</v>
      </c>
      <c r="K14" s="83">
        <v>-34.148582890177906</v>
      </c>
      <c r="L14" s="84"/>
      <c r="M14" s="83">
        <v>705.6605</v>
      </c>
      <c r="N14" s="24">
        <v>513.692400000763</v>
      </c>
      <c r="O14" s="83">
        <v>-27.204030833415928</v>
      </c>
      <c r="P14" s="85">
        <v>939.8299999999999</v>
      </c>
      <c r="Q14" s="24">
        <v>0.2520000000000664</v>
      </c>
      <c r="R14" s="83">
        <v>0.026813359862961007</v>
      </c>
      <c r="S14" s="83">
        <v>90.12266922094507</v>
      </c>
      <c r="T14" s="86">
        <v>54.65801261938468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4845.630000000001</v>
      </c>
      <c r="D15" s="24">
        <v>4361.174</v>
      </c>
      <c r="E15" s="82">
        <v>-9.997791824798858</v>
      </c>
      <c r="F15" s="81">
        <v>3.8114</v>
      </c>
      <c r="G15" s="24">
        <v>1610.647353448276</v>
      </c>
      <c r="H15" s="82">
        <v>42158.68062780805</v>
      </c>
      <c r="I15" s="81">
        <v>153.5096</v>
      </c>
      <c r="J15" s="24">
        <v>172.9909793103448</v>
      </c>
      <c r="K15" s="83">
        <v>12.690658636557457</v>
      </c>
      <c r="L15" s="84"/>
      <c r="M15" s="83">
        <v>5002.951000000001</v>
      </c>
      <c r="N15" s="24">
        <v>6144.812332758621</v>
      </c>
      <c r="O15" s="83">
        <v>22.82375607433732</v>
      </c>
      <c r="P15" s="85">
        <v>6738.189</v>
      </c>
      <c r="Q15" s="24">
        <v>-47.352267241379195</v>
      </c>
      <c r="R15" s="83">
        <v>-0.7027447173324939</v>
      </c>
      <c r="S15" s="83">
        <v>94.0934925709987</v>
      </c>
      <c r="T15" s="86">
        <v>91.19382571130939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6507.08</v>
      </c>
      <c r="D16" s="24">
        <v>9496.896</v>
      </c>
      <c r="E16" s="82">
        <v>45.94712221149887</v>
      </c>
      <c r="F16" s="83">
        <v>2828.4904999999994</v>
      </c>
      <c r="G16" s="24">
        <v>2375.7388</v>
      </c>
      <c r="H16" s="82">
        <v>-16.00683120554937</v>
      </c>
      <c r="I16" s="83">
        <v>73.2576</v>
      </c>
      <c r="J16" s="24">
        <v>12.826699999999999</v>
      </c>
      <c r="K16" s="83">
        <v>-82.49096339492421</v>
      </c>
      <c r="L16" s="84"/>
      <c r="M16" s="83">
        <v>9408.8281</v>
      </c>
      <c r="N16" s="83">
        <v>11885.4615</v>
      </c>
      <c r="O16" s="83">
        <v>26.322442855556034</v>
      </c>
      <c r="P16" s="85">
        <v>16153.129999999997</v>
      </c>
      <c r="Q16" s="24">
        <v>32.04099999999926</v>
      </c>
      <c r="R16" s="83">
        <v>0.1983578414833488</v>
      </c>
      <c r="S16" s="83">
        <v>87.11071289695398</v>
      </c>
      <c r="T16" s="86">
        <v>73.57992847206704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2060.93</v>
      </c>
      <c r="D17" s="24">
        <v>1988.4689999999998</v>
      </c>
      <c r="E17" s="82">
        <v>-3.5159369799071305</v>
      </c>
      <c r="F17" s="83">
        <v>0</v>
      </c>
      <c r="G17" s="24">
        <v>365.5363</v>
      </c>
      <c r="H17" s="82" t="s">
        <v>42</v>
      </c>
      <c r="I17" s="83">
        <v>405.2293</v>
      </c>
      <c r="J17" s="24">
        <v>237.3735</v>
      </c>
      <c r="K17" s="83">
        <v>-41.422424291629454</v>
      </c>
      <c r="L17" s="84"/>
      <c r="M17" s="83">
        <v>2466.1593</v>
      </c>
      <c r="N17" s="83">
        <v>2591.3788</v>
      </c>
      <c r="O17" s="83">
        <v>5.077510605255718</v>
      </c>
      <c r="P17" s="85">
        <v>3101.5</v>
      </c>
      <c r="Q17" s="24">
        <v>0</v>
      </c>
      <c r="R17" s="83">
        <v>0</v>
      </c>
      <c r="S17" s="83">
        <v>84.05450920245399</v>
      </c>
      <c r="T17" s="86">
        <v>83.55243591810414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9178.22</v>
      </c>
      <c r="D18" s="24">
        <v>9561.27</v>
      </c>
      <c r="E18" s="82">
        <v>4.173467186447929</v>
      </c>
      <c r="F18" s="83">
        <v>77.6044</v>
      </c>
      <c r="G18" s="24">
        <v>309.9949199985504</v>
      </c>
      <c r="H18" s="82">
        <v>299.455340159257</v>
      </c>
      <c r="I18" s="83">
        <v>111.41590000000001</v>
      </c>
      <c r="J18" s="24">
        <v>218.5264</v>
      </c>
      <c r="K18" s="83">
        <v>96.13574005146481</v>
      </c>
      <c r="L18" s="84"/>
      <c r="M18" s="83">
        <v>9367.2403</v>
      </c>
      <c r="N18" s="83">
        <v>10089.791319998552</v>
      </c>
      <c r="O18" s="83">
        <v>7.713595433209426</v>
      </c>
      <c r="P18" s="85">
        <v>11172.957000000006</v>
      </c>
      <c r="Q18" s="24">
        <v>6.093700003813865</v>
      </c>
      <c r="R18" s="83">
        <v>0.05453972483572488</v>
      </c>
      <c r="S18" s="83">
        <v>95.60359563176158</v>
      </c>
      <c r="T18" s="86">
        <v>90.30546989484115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1260.91</v>
      </c>
      <c r="D19" s="24">
        <v>1144.4210000000003</v>
      </c>
      <c r="E19" s="82">
        <v>-9.238486489915996</v>
      </c>
      <c r="F19" s="83">
        <v>0.10080000000000001</v>
      </c>
      <c r="G19" s="24">
        <v>31.6268</v>
      </c>
      <c r="H19" s="82">
        <v>31275.793650793647</v>
      </c>
      <c r="I19" s="83">
        <v>12.861199999999997</v>
      </c>
      <c r="J19" s="24">
        <v>12.6588</v>
      </c>
      <c r="K19" s="83">
        <v>-1.5737256243585147</v>
      </c>
      <c r="L19" s="84"/>
      <c r="M19" s="83">
        <v>1273.872</v>
      </c>
      <c r="N19" s="83">
        <v>1188.7066000000002</v>
      </c>
      <c r="O19" s="83">
        <v>-6.685553964605538</v>
      </c>
      <c r="P19" s="85">
        <v>2743.685000000001</v>
      </c>
      <c r="Q19" s="24">
        <v>0.6998000000000957</v>
      </c>
      <c r="R19" s="83">
        <v>0.0255058434186175</v>
      </c>
      <c r="S19" s="83">
        <v>46.71331133113312</v>
      </c>
      <c r="T19" s="86">
        <v>43.325184924654245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1274.2799999999997</v>
      </c>
      <c r="D20" s="24">
        <v>1414.551</v>
      </c>
      <c r="E20" s="82">
        <v>11.007863263960841</v>
      </c>
      <c r="F20" s="83">
        <v>64.561</v>
      </c>
      <c r="G20" s="24">
        <v>108.39320000381468</v>
      </c>
      <c r="H20" s="82">
        <v>67.89269063957292</v>
      </c>
      <c r="I20" s="83">
        <v>418.98449999999997</v>
      </c>
      <c r="J20" s="24">
        <v>333.4216</v>
      </c>
      <c r="K20" s="83">
        <v>-20.421495305912263</v>
      </c>
      <c r="L20" s="84"/>
      <c r="M20" s="83">
        <v>1757.8254999999997</v>
      </c>
      <c r="N20" s="83">
        <v>1856.3658000038145</v>
      </c>
      <c r="O20" s="83">
        <v>5.605806719939766</v>
      </c>
      <c r="P20" s="85">
        <v>3780.0000000000005</v>
      </c>
      <c r="Q20" s="24">
        <v>3.8572500000955188</v>
      </c>
      <c r="R20" s="83">
        <v>0.10204365079617772</v>
      </c>
      <c r="S20" s="83">
        <v>49.460481148002245</v>
      </c>
      <c r="T20" s="86">
        <v>49.110206349307255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345.55</v>
      </c>
      <c r="D21" s="24">
        <v>359.72</v>
      </c>
      <c r="E21" s="82">
        <v>4.100709014614387</v>
      </c>
      <c r="F21" s="83">
        <v>248.20039999999997</v>
      </c>
      <c r="G21" s="24">
        <v>291.1265000007629</v>
      </c>
      <c r="H21" s="82">
        <v>17.294935866647656</v>
      </c>
      <c r="I21" s="83">
        <v>68.35590000000002</v>
      </c>
      <c r="J21" s="24">
        <v>53.545700000000004</v>
      </c>
      <c r="K21" s="83">
        <v>-21.66630824844675</v>
      </c>
      <c r="L21" s="84"/>
      <c r="M21" s="83">
        <v>662.1063</v>
      </c>
      <c r="N21" s="83">
        <v>704.392200000763</v>
      </c>
      <c r="O21" s="83">
        <v>6.386572669790776</v>
      </c>
      <c r="P21" s="85">
        <v>779.1999999999998</v>
      </c>
      <c r="Q21" s="24">
        <v>2.739599999999882</v>
      </c>
      <c r="R21" s="83">
        <v>0.3515913757700055</v>
      </c>
      <c r="S21" s="83">
        <v>91.83166435506241</v>
      </c>
      <c r="T21" s="86">
        <v>90.39940965102195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7.64</v>
      </c>
      <c r="D22" s="24">
        <v>12.133000000000001</v>
      </c>
      <c r="E22" s="82">
        <v>58.808900523560226</v>
      </c>
      <c r="F22" s="83">
        <v>24.629699999999993</v>
      </c>
      <c r="G22" s="24">
        <v>0</v>
      </c>
      <c r="H22" s="82">
        <v>-100</v>
      </c>
      <c r="I22" s="83">
        <v>352.4624</v>
      </c>
      <c r="J22" s="24">
        <v>108.661</v>
      </c>
      <c r="K22" s="83">
        <v>-69.17089595939879</v>
      </c>
      <c r="L22" s="84"/>
      <c r="M22" s="83">
        <v>384.7321</v>
      </c>
      <c r="N22" s="83">
        <v>120.794</v>
      </c>
      <c r="O22" s="83">
        <v>-68.60308770700443</v>
      </c>
      <c r="P22" s="85">
        <v>4.440892098500626E-16</v>
      </c>
      <c r="Q22" s="24">
        <v>0</v>
      </c>
      <c r="R22" s="83">
        <v>0</v>
      </c>
      <c r="S22" s="83">
        <v>24.693973042362003</v>
      </c>
      <c r="T22" s="86">
        <v>2.7200390669429584E+19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41.699999999999996</v>
      </c>
      <c r="D23" s="24">
        <v>46.025</v>
      </c>
      <c r="E23" s="82">
        <v>10.371702637889696</v>
      </c>
      <c r="F23" s="83">
        <v>78.42049999999998</v>
      </c>
      <c r="G23" s="24">
        <v>47.135749949646</v>
      </c>
      <c r="H23" s="82">
        <v>-39.893586562638575</v>
      </c>
      <c r="I23" s="83">
        <v>430.1598</v>
      </c>
      <c r="J23" s="24">
        <v>399.3325</v>
      </c>
      <c r="K23" s="83">
        <v>-7.166476272306253</v>
      </c>
      <c r="L23" s="84"/>
      <c r="M23" s="83">
        <v>550.2803</v>
      </c>
      <c r="N23" s="83">
        <v>492.493249949646</v>
      </c>
      <c r="O23" s="83">
        <v>-10.501384485389359</v>
      </c>
      <c r="P23" s="85">
        <v>598.9199999999997</v>
      </c>
      <c r="Q23" s="24">
        <v>-1.3450000282287533</v>
      </c>
      <c r="R23" s="83">
        <v>-0.22457089898964033</v>
      </c>
      <c r="S23" s="83">
        <v>105.41768199233717</v>
      </c>
      <c r="T23" s="86">
        <v>82.23022272584755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0.897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</v>
      </c>
      <c r="O24" s="83">
        <v>-94.95500562429697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0.24</v>
      </c>
      <c r="E25" s="82" t="s">
        <v>42</v>
      </c>
      <c r="F25" s="83">
        <v>0</v>
      </c>
      <c r="G25" s="24">
        <v>6.5989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6.838900000000001</v>
      </c>
      <c r="O25" s="83" t="s">
        <v>42</v>
      </c>
      <c r="P25" s="85">
        <v>514.461</v>
      </c>
      <c r="Q25" s="24">
        <v>0</v>
      </c>
      <c r="R25" s="83">
        <v>0</v>
      </c>
      <c r="S25" s="83">
        <v>0</v>
      </c>
      <c r="T25" s="86">
        <v>1.329333030103351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37.10000000000001</v>
      </c>
      <c r="D28" s="24">
        <v>35.821</v>
      </c>
      <c r="E28" s="82">
        <v>-3.447439353099758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37.10000000000001</v>
      </c>
      <c r="N28" s="83">
        <v>35.821</v>
      </c>
      <c r="O28" s="83">
        <v>-3.447439353099758</v>
      </c>
      <c r="P28" s="85">
        <v>49.5</v>
      </c>
      <c r="Q28" s="24">
        <v>0</v>
      </c>
      <c r="R28" s="83">
        <v>0</v>
      </c>
      <c r="S28" s="83">
        <v>82.44444444444447</v>
      </c>
      <c r="T28" s="86">
        <v>72.36565656565656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178.04999999999998</v>
      </c>
      <c r="D29" s="24">
        <v>197.40200000000002</v>
      </c>
      <c r="E29" s="82">
        <v>10.868857062622878</v>
      </c>
      <c r="F29" s="83">
        <v>0.9399</v>
      </c>
      <c r="G29" s="24">
        <v>1.2085000000000001</v>
      </c>
      <c r="H29" s="82">
        <v>28.577508245558057</v>
      </c>
      <c r="I29" s="83">
        <v>2.5037</v>
      </c>
      <c r="J29" s="24">
        <v>0.4476</v>
      </c>
      <c r="K29" s="83">
        <v>-82.12245876103367</v>
      </c>
      <c r="L29" s="84"/>
      <c r="M29" s="83">
        <v>181.4936</v>
      </c>
      <c r="N29" s="83">
        <v>199.0581</v>
      </c>
      <c r="O29" s="83">
        <v>9.677751722374788</v>
      </c>
      <c r="P29" s="85">
        <v>0</v>
      </c>
      <c r="Q29" s="24">
        <v>0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2159.9800000000005</v>
      </c>
      <c r="D30" s="24">
        <v>3888.527</v>
      </c>
      <c r="E30" s="82">
        <v>80.02606505615789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2159.9800000000005</v>
      </c>
      <c r="N30" s="83">
        <v>3888.527</v>
      </c>
      <c r="O30" s="83">
        <v>80.02606505615789</v>
      </c>
      <c r="P30" s="85">
        <v>3995.0580000000004</v>
      </c>
      <c r="Q30" s="24">
        <v>-0.0005000000001018634</v>
      </c>
      <c r="R30" s="83">
        <v>-1.2515462856906292E-05</v>
      </c>
      <c r="S30" s="83">
        <v>84.34127294025772</v>
      </c>
      <c r="T30" s="86">
        <v>97.33343045332508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2605.57</v>
      </c>
      <c r="D31" s="24">
        <v>2388.177</v>
      </c>
      <c r="E31" s="82">
        <v>-8.343395111242454</v>
      </c>
      <c r="F31" s="83">
        <v>20.621199999999998</v>
      </c>
      <c r="G31" s="24">
        <v>66.6983000015259</v>
      </c>
      <c r="H31" s="82">
        <v>223.44528932130962</v>
      </c>
      <c r="I31" s="83">
        <v>5.950799999999999</v>
      </c>
      <c r="J31" s="24">
        <v>0.488</v>
      </c>
      <c r="K31" s="83">
        <v>-91.79942192646368</v>
      </c>
      <c r="L31" s="84"/>
      <c r="M31" s="83">
        <v>2632.1420000000003</v>
      </c>
      <c r="N31" s="83">
        <v>2455.3633000015257</v>
      </c>
      <c r="O31" s="83">
        <v>-6.7161536117152725</v>
      </c>
      <c r="P31" s="85">
        <v>3366.691999999999</v>
      </c>
      <c r="Q31" s="24">
        <v>0</v>
      </c>
      <c r="R31" s="83">
        <v>0</v>
      </c>
      <c r="S31" s="83">
        <v>51.84443569036833</v>
      </c>
      <c r="T31" s="86">
        <v>72.9310343803807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119.49</v>
      </c>
      <c r="D32" s="24">
        <v>123.186</v>
      </c>
      <c r="E32" s="82">
        <v>3.0931458699472865</v>
      </c>
      <c r="F32" s="83">
        <v>0.3475</v>
      </c>
      <c r="G32" s="24">
        <v>0.9773000000000001</v>
      </c>
      <c r="H32" s="82">
        <v>181.2374100719425</v>
      </c>
      <c r="I32" s="83">
        <v>0.7100000000000001</v>
      </c>
      <c r="J32" s="24">
        <v>0.359</v>
      </c>
      <c r="K32" s="83">
        <v>-49.43661971830986</v>
      </c>
      <c r="L32" s="84"/>
      <c r="M32" s="83">
        <v>120.54749999999999</v>
      </c>
      <c r="N32" s="83">
        <v>124.5223</v>
      </c>
      <c r="O32" s="83">
        <v>3.297289450216733</v>
      </c>
      <c r="P32" s="85">
        <v>123.795</v>
      </c>
      <c r="Q32" s="24">
        <v>-0.012100000000003774</v>
      </c>
      <c r="R32" s="83">
        <v>-0.009774223514684578</v>
      </c>
      <c r="S32" s="83">
        <v>98.80942622950818</v>
      </c>
      <c r="T32" s="86">
        <v>100.58750353406842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2622.840000000001</v>
      </c>
      <c r="D33" s="24">
        <v>2625.395</v>
      </c>
      <c r="E33" s="82">
        <v>0.09741349071994196</v>
      </c>
      <c r="F33" s="83">
        <v>0.6509</v>
      </c>
      <c r="G33" s="24">
        <v>0.17159999999999997</v>
      </c>
      <c r="H33" s="82">
        <v>-73.63650330311876</v>
      </c>
      <c r="I33" s="83">
        <v>129.7041</v>
      </c>
      <c r="J33" s="24">
        <v>22.8542</v>
      </c>
      <c r="K33" s="83">
        <v>-82.37973973066389</v>
      </c>
      <c r="L33" s="84"/>
      <c r="M33" s="83">
        <v>2753.195000000001</v>
      </c>
      <c r="N33" s="83">
        <v>2648.4208000000003</v>
      </c>
      <c r="O33" s="83">
        <v>-3.8055495524291127</v>
      </c>
      <c r="P33" s="85">
        <v>3258.9750000000004</v>
      </c>
      <c r="Q33" s="24">
        <v>0</v>
      </c>
      <c r="R33" s="83">
        <v>0</v>
      </c>
      <c r="S33" s="83">
        <v>96.97763296935544</v>
      </c>
      <c r="T33" s="86">
        <v>81.2654530949148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69.82000000000002</v>
      </c>
      <c r="D34" s="24">
        <v>110.963</v>
      </c>
      <c r="E34" s="82">
        <v>58.927241478086444</v>
      </c>
      <c r="F34" s="83">
        <v>0.1939</v>
      </c>
      <c r="G34" s="24">
        <v>0.373700003051758</v>
      </c>
      <c r="H34" s="82">
        <v>92.72821199162352</v>
      </c>
      <c r="I34" s="83">
        <v>0.17120000000000002</v>
      </c>
      <c r="J34" s="24">
        <v>0.112</v>
      </c>
      <c r="K34" s="83">
        <v>-34.57943925233645</v>
      </c>
      <c r="L34" s="84"/>
      <c r="M34" s="83">
        <v>70.18510000000002</v>
      </c>
      <c r="N34" s="83">
        <v>111.44870000305174</v>
      </c>
      <c r="O34" s="83">
        <v>58.792535741990406</v>
      </c>
      <c r="P34" s="85">
        <v>426.7717555404397</v>
      </c>
      <c r="Q34" s="24">
        <v>0.023200003051755402</v>
      </c>
      <c r="R34" s="83">
        <v>0.005436161777476634</v>
      </c>
      <c r="S34" s="83">
        <v>18.088943298969077</v>
      </c>
      <c r="T34" s="86">
        <v>26.114357043595675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2.0599999999999996</v>
      </c>
      <c r="D35" s="24">
        <v>1.6360000000000001</v>
      </c>
      <c r="E35" s="82">
        <v>-20.58252427184464</v>
      </c>
      <c r="F35" s="83">
        <v>0.33919999999999995</v>
      </c>
      <c r="G35" s="24">
        <v>0.1525</v>
      </c>
      <c r="H35" s="82">
        <v>-55.04127358490566</v>
      </c>
      <c r="I35" s="83">
        <v>0.08</v>
      </c>
      <c r="J35" s="24">
        <v>0.141</v>
      </c>
      <c r="K35" s="83">
        <v>76.24999999999999</v>
      </c>
      <c r="L35" s="84"/>
      <c r="M35" s="83">
        <v>2.4791999999999996</v>
      </c>
      <c r="N35" s="83">
        <v>1.9295000000000002</v>
      </c>
      <c r="O35" s="83">
        <v>-22.172474991932862</v>
      </c>
      <c r="P35" s="85">
        <v>12.127862342789399</v>
      </c>
      <c r="Q35" s="24">
        <v>-0.009199999999999875</v>
      </c>
      <c r="R35" s="83">
        <v>-0.07585838080912684</v>
      </c>
      <c r="S35" s="83">
        <v>22.538181818181815</v>
      </c>
      <c r="T35" s="86">
        <v>15.909646279479592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2660.31</v>
      </c>
      <c r="D37" s="24">
        <v>2748.2549999999997</v>
      </c>
      <c r="E37" s="82">
        <v>3.3058177430449724</v>
      </c>
      <c r="F37" s="83">
        <v>96.1304</v>
      </c>
      <c r="G37" s="24">
        <v>486.66630000000004</v>
      </c>
      <c r="H37" s="82">
        <v>406.25639755998105</v>
      </c>
      <c r="I37" s="83">
        <v>216.4878</v>
      </c>
      <c r="J37" s="24">
        <v>56.186499999999995</v>
      </c>
      <c r="K37" s="83">
        <v>-74.04634348910193</v>
      </c>
      <c r="L37" s="84"/>
      <c r="M37" s="83">
        <v>2972.9282</v>
      </c>
      <c r="N37" s="83">
        <v>3291.1077999999993</v>
      </c>
      <c r="O37" s="83">
        <v>10.702565907915282</v>
      </c>
      <c r="P37" s="85">
        <v>3056.4999999999995</v>
      </c>
      <c r="Q37" s="24">
        <v>0.03749999999990905</v>
      </c>
      <c r="R37" s="83">
        <v>0.0012268935056407347</v>
      </c>
      <c r="S37" s="83">
        <v>105.98674509803921</v>
      </c>
      <c r="T37" s="86">
        <v>107.67570096515622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13349.939999999997</v>
      </c>
      <c r="D38" s="24">
        <v>10439.100999999999</v>
      </c>
      <c r="E38" s="82">
        <v>-21.80413544929789</v>
      </c>
      <c r="F38" s="83">
        <v>1291.2196999999999</v>
      </c>
      <c r="G38" s="24">
        <v>1095.1308</v>
      </c>
      <c r="H38" s="82">
        <v>-15.186331187481105</v>
      </c>
      <c r="I38" s="83">
        <v>4.5504</v>
      </c>
      <c r="J38" s="24">
        <v>18.7653</v>
      </c>
      <c r="K38" s="83">
        <v>312.38792194092827</v>
      </c>
      <c r="L38" s="84"/>
      <c r="M38" s="83">
        <v>14645.710099999997</v>
      </c>
      <c r="N38" s="83">
        <v>11552.997099999997</v>
      </c>
      <c r="O38" s="83">
        <v>-21.11685250413362</v>
      </c>
      <c r="P38" s="85">
        <v>17474.622999999996</v>
      </c>
      <c r="Q38" s="24">
        <v>0</v>
      </c>
      <c r="R38" s="83">
        <v>0</v>
      </c>
      <c r="S38" s="83">
        <v>83.0443983896575</v>
      </c>
      <c r="T38" s="86">
        <v>66.11299768813325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782.6799999999997</v>
      </c>
      <c r="D39" s="24">
        <v>727.8439999999998</v>
      </c>
      <c r="E39" s="82">
        <v>-7.006183881024162</v>
      </c>
      <c r="F39" s="83">
        <v>1.4727999999999999</v>
      </c>
      <c r="G39" s="24">
        <v>6.559200000000001</v>
      </c>
      <c r="H39" s="82">
        <v>345.35578489951126</v>
      </c>
      <c r="I39" s="83">
        <v>14.2568</v>
      </c>
      <c r="J39" s="24">
        <v>75.46430000000001</v>
      </c>
      <c r="K39" s="83">
        <v>429.32144660793455</v>
      </c>
      <c r="L39" s="84"/>
      <c r="M39" s="83">
        <v>798.4095999999997</v>
      </c>
      <c r="N39" s="83">
        <v>809.8674999999998</v>
      </c>
      <c r="O39" s="83">
        <v>1.4350904598341645</v>
      </c>
      <c r="P39" s="85">
        <v>1959.2459999999999</v>
      </c>
      <c r="Q39" s="24">
        <v>0</v>
      </c>
      <c r="R39" s="83">
        <v>0</v>
      </c>
      <c r="S39" s="83">
        <v>45.05697516930021</v>
      </c>
      <c r="T39" s="86">
        <v>41.33567198810154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25.13</v>
      </c>
      <c r="D40" s="96">
        <v>12.867</v>
      </c>
      <c r="E40" s="82">
        <v>-48.79824910465578</v>
      </c>
      <c r="F40" s="83">
        <v>1.902</v>
      </c>
      <c r="G40" s="24">
        <v>1.0372000000000001</v>
      </c>
      <c r="H40" s="82">
        <v>-45.46792849631965</v>
      </c>
      <c r="I40" s="83">
        <v>2.3358</v>
      </c>
      <c r="J40" s="24">
        <v>0.008</v>
      </c>
      <c r="K40" s="83">
        <v>-99.65750492336673</v>
      </c>
      <c r="L40" s="84"/>
      <c r="M40" s="83">
        <v>29.3678</v>
      </c>
      <c r="N40" s="83">
        <v>13.9122</v>
      </c>
      <c r="O40" s="83">
        <v>-52.627707897765575</v>
      </c>
      <c r="P40" s="85">
        <v>145.00000000000003</v>
      </c>
      <c r="Q40" s="24">
        <v>0</v>
      </c>
      <c r="R40" s="83">
        <v>0</v>
      </c>
      <c r="S40" s="83">
        <v>20.253655172413794</v>
      </c>
      <c r="T40" s="86">
        <v>9.594620689655171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497.98999999999995</v>
      </c>
      <c r="D41" s="96">
        <v>147.866</v>
      </c>
      <c r="E41" s="82">
        <v>-70.30743589228699</v>
      </c>
      <c r="F41" s="83">
        <v>0</v>
      </c>
      <c r="G41" s="24">
        <v>0</v>
      </c>
      <c r="H41" s="82" t="s">
        <v>42</v>
      </c>
      <c r="I41" s="83">
        <v>0.0022</v>
      </c>
      <c r="J41" s="24">
        <v>0</v>
      </c>
      <c r="K41" s="83">
        <v>-100</v>
      </c>
      <c r="L41" s="84"/>
      <c r="M41" s="83">
        <v>497.99219999999997</v>
      </c>
      <c r="N41" s="83">
        <v>147.866</v>
      </c>
      <c r="O41" s="83">
        <v>-70.30756706631148</v>
      </c>
      <c r="P41" s="85">
        <v>964.387</v>
      </c>
      <c r="Q41" s="24">
        <v>0</v>
      </c>
      <c r="R41" s="83">
        <v>0</v>
      </c>
      <c r="S41" s="83">
        <v>51.12856262833675</v>
      </c>
      <c r="T41" s="86">
        <v>15.332641356633802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35.470800000000004</v>
      </c>
      <c r="H42" s="82" t="s">
        <v>42</v>
      </c>
      <c r="I42" s="83" t="s">
        <v>42</v>
      </c>
      <c r="J42" s="96">
        <v>0.004</v>
      </c>
      <c r="K42" s="83" t="s">
        <v>42</v>
      </c>
      <c r="L42" s="84"/>
      <c r="M42" s="83" t="s">
        <v>42</v>
      </c>
      <c r="N42" s="83">
        <v>35.4748</v>
      </c>
      <c r="O42" s="83" t="s">
        <v>42</v>
      </c>
      <c r="P42" s="85">
        <v>0</v>
      </c>
      <c r="Q42" s="24">
        <v>0.2219000000000051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186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187</v>
      </c>
      <c r="M56" s="23"/>
    </row>
    <row r="57" spans="2:14" ht="12">
      <c r="B57" s="25">
        <v>43126</v>
      </c>
      <c r="I57" s="26"/>
      <c r="M57" s="23"/>
      <c r="N57" s="27" t="s">
        <v>211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2:24" ht="12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1.6500000000000004</v>
      </c>
      <c r="D65" s="99">
        <v>2.231</v>
      </c>
      <c r="E65" s="82">
        <v>35.212121212121176</v>
      </c>
      <c r="F65" s="81">
        <v>0</v>
      </c>
      <c r="G65" s="99">
        <v>0.1107</v>
      </c>
      <c r="H65" s="98" t="s">
        <v>42</v>
      </c>
      <c r="I65" s="81">
        <v>0.21000000000000002</v>
      </c>
      <c r="J65" s="99">
        <v>0.23099999999999998</v>
      </c>
      <c r="K65" s="83">
        <v>9.99999999999998</v>
      </c>
      <c r="L65" s="84"/>
      <c r="M65" s="98">
        <v>1.8600000000000003</v>
      </c>
      <c r="N65" s="98">
        <v>2.5726999999999998</v>
      </c>
      <c r="O65" s="82">
        <v>38.31720430107523</v>
      </c>
      <c r="P65" s="85">
        <v>3.9999999999999996</v>
      </c>
      <c r="Q65" s="113">
        <v>0</v>
      </c>
      <c r="R65" s="114">
        <v>0</v>
      </c>
      <c r="S65" s="83">
        <v>46.50000000000001</v>
      </c>
      <c r="T65" s="86">
        <v>64.31750000000001</v>
      </c>
      <c r="U65" s="47"/>
      <c r="X65" s="23">
        <v>4</v>
      </c>
    </row>
    <row r="66" spans="1:24" ht="12">
      <c r="A66" s="28"/>
      <c r="B66" s="97" t="s">
        <v>54</v>
      </c>
      <c r="C66" s="81">
        <v>157.15</v>
      </c>
      <c r="D66" s="99">
        <v>84.119</v>
      </c>
      <c r="E66" s="82">
        <v>-46.472160356347445</v>
      </c>
      <c r="F66" s="81">
        <v>15.742900000000002</v>
      </c>
      <c r="G66" s="99">
        <v>7.436</v>
      </c>
      <c r="H66" s="98" t="s">
        <v>42</v>
      </c>
      <c r="I66" s="81">
        <v>0.21</v>
      </c>
      <c r="J66" s="99">
        <v>17.7423</v>
      </c>
      <c r="K66" s="83">
        <v>8348.714285714286</v>
      </c>
      <c r="L66" s="84"/>
      <c r="M66" s="98">
        <v>173.1029</v>
      </c>
      <c r="N66" s="98">
        <v>109.2973</v>
      </c>
      <c r="O66" s="82">
        <v>-36.85992551251307</v>
      </c>
      <c r="P66" s="85">
        <v>135</v>
      </c>
      <c r="Q66" s="113">
        <v>0</v>
      </c>
      <c r="R66" s="114">
        <v>0</v>
      </c>
      <c r="S66" s="83">
        <v>96.16827777777777</v>
      </c>
      <c r="T66" s="86">
        <v>80.96096296296297</v>
      </c>
      <c r="U66" s="47"/>
      <c r="X66" s="23">
        <v>180</v>
      </c>
    </row>
    <row r="67" spans="1:24" ht="12">
      <c r="A67" s="28"/>
      <c r="B67" s="97" t="s">
        <v>55</v>
      </c>
      <c r="C67" s="81">
        <v>110.37999999999998</v>
      </c>
      <c r="D67" s="99">
        <v>93.14899999999999</v>
      </c>
      <c r="E67" s="82">
        <v>-15.610617865555351</v>
      </c>
      <c r="F67" s="81">
        <v>0</v>
      </c>
      <c r="G67" s="99">
        <v>14.059800000000001</v>
      </c>
      <c r="H67" s="98" t="s">
        <v>42</v>
      </c>
      <c r="I67" s="81">
        <v>18.805799999999994</v>
      </c>
      <c r="J67" s="99">
        <v>13.8108</v>
      </c>
      <c r="K67" s="83">
        <v>-26.560954599113014</v>
      </c>
      <c r="L67" s="84"/>
      <c r="M67" s="98">
        <v>129.18579999999997</v>
      </c>
      <c r="N67" s="98">
        <v>121.01959999999998</v>
      </c>
      <c r="O67" s="82">
        <v>-6.321282989306868</v>
      </c>
      <c r="P67" s="85">
        <v>136.20000000000002</v>
      </c>
      <c r="Q67" s="113">
        <v>0</v>
      </c>
      <c r="R67" s="114">
        <v>0</v>
      </c>
      <c r="S67" s="83">
        <v>89.7123611111111</v>
      </c>
      <c r="T67" s="86">
        <v>88.85433186490452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0.0070999999999999995</v>
      </c>
      <c r="J68" s="116">
        <v>0.0024</v>
      </c>
      <c r="K68" s="118">
        <v>-66.19718309859154</v>
      </c>
      <c r="L68" s="107"/>
      <c r="M68" s="105">
        <v>0.0070999999999999995</v>
      </c>
      <c r="N68" s="105">
        <v>0.0024</v>
      </c>
      <c r="O68" s="117">
        <v>-66.19718309859154</v>
      </c>
      <c r="P68" s="119">
        <v>53</v>
      </c>
      <c r="Q68" s="120">
        <v>0</v>
      </c>
      <c r="R68" s="121">
        <v>0</v>
      </c>
      <c r="S68" s="118">
        <v>0.01339622641509434</v>
      </c>
      <c r="T68" s="106">
        <v>0.004528301886792452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B1" sqref="B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212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43110</v>
      </c>
      <c r="L6" s="151">
        <v>43118</v>
      </c>
      <c r="M6" s="151">
        <v>43124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38" t="s">
        <v>191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145"/>
    </row>
    <row r="9" spans="1:17" s="130" customFormat="1" ht="10.5" customHeight="1">
      <c r="A9" s="122"/>
      <c r="B9" s="158" t="s">
        <v>80</v>
      </c>
      <c r="C9" s="159">
        <v>2834.5227509623705</v>
      </c>
      <c r="D9" s="160">
        <v>4025.8227509623703</v>
      </c>
      <c r="E9" s="160">
        <v>118.79999999999973</v>
      </c>
      <c r="F9" s="160">
        <v>1191.2999999999997</v>
      </c>
      <c r="G9" s="161">
        <v>4025.8227509623703</v>
      </c>
      <c r="H9" s="160">
        <v>3983.444299999237</v>
      </c>
      <c r="I9" s="162">
        <v>98.94733440628993</v>
      </c>
      <c r="J9" s="161">
        <v>42.37845096313322</v>
      </c>
      <c r="K9" s="160">
        <v>18.860799999999927</v>
      </c>
      <c r="L9" s="160">
        <v>497.09000000000015</v>
      </c>
      <c r="M9" s="160">
        <v>23.985000000000127</v>
      </c>
      <c r="N9" s="160">
        <v>0.013699999999971624</v>
      </c>
      <c r="O9" s="160">
        <v>0.0003403031093879294</v>
      </c>
      <c r="P9" s="160">
        <v>134.98737500000004</v>
      </c>
      <c r="Q9" s="146">
        <v>0</v>
      </c>
    </row>
    <row r="10" spans="1:17" s="130" customFormat="1" ht="10.5" customHeight="1">
      <c r="A10" s="122"/>
      <c r="B10" s="158" t="s">
        <v>81</v>
      </c>
      <c r="C10" s="159">
        <v>859.5761989805152</v>
      </c>
      <c r="D10" s="160">
        <v>1481.076198980515</v>
      </c>
      <c r="E10" s="160">
        <v>0</v>
      </c>
      <c r="F10" s="160">
        <v>621.4999999999999</v>
      </c>
      <c r="G10" s="161">
        <v>1481.076198980515</v>
      </c>
      <c r="H10" s="160">
        <v>1465.4533</v>
      </c>
      <c r="I10" s="162">
        <v>98.94516575235838</v>
      </c>
      <c r="J10" s="161">
        <v>15.622898980515174</v>
      </c>
      <c r="K10" s="160">
        <v>8.054900000000089</v>
      </c>
      <c r="L10" s="160">
        <v>96.76729999999998</v>
      </c>
      <c r="M10" s="160">
        <v>0.03999999999996362</v>
      </c>
      <c r="N10" s="160">
        <v>1.6062999999999192</v>
      </c>
      <c r="O10" s="160">
        <v>0.10845491954469329</v>
      </c>
      <c r="P10" s="160">
        <v>26.617124999999987</v>
      </c>
      <c r="Q10" s="146">
        <v>0</v>
      </c>
    </row>
    <row r="11" spans="1:17" s="130" customFormat="1" ht="10.5" customHeight="1">
      <c r="A11" s="122"/>
      <c r="B11" s="158" t="s">
        <v>82</v>
      </c>
      <c r="C11" s="159">
        <v>1442.0983508674478</v>
      </c>
      <c r="D11" s="160">
        <v>2675.798350867448</v>
      </c>
      <c r="E11" s="160">
        <v>0</v>
      </c>
      <c r="F11" s="160">
        <v>1233.7</v>
      </c>
      <c r="G11" s="161">
        <v>2675.798350867448</v>
      </c>
      <c r="H11" s="160">
        <v>2650.4056</v>
      </c>
      <c r="I11" s="162">
        <v>99.0510215069377</v>
      </c>
      <c r="J11" s="161">
        <v>25.39275086744783</v>
      </c>
      <c r="K11" s="160">
        <v>2.1700000000000728</v>
      </c>
      <c r="L11" s="160">
        <v>125.68899999999985</v>
      </c>
      <c r="M11" s="160">
        <v>1.0529999999998836</v>
      </c>
      <c r="N11" s="160">
        <v>0</v>
      </c>
      <c r="O11" s="160">
        <v>0</v>
      </c>
      <c r="P11" s="160">
        <v>32.22799999999995</v>
      </c>
      <c r="Q11" s="146">
        <v>0</v>
      </c>
    </row>
    <row r="12" spans="1:17" s="130" customFormat="1" ht="10.5" customHeight="1">
      <c r="A12" s="122"/>
      <c r="B12" s="158" t="s">
        <v>83</v>
      </c>
      <c r="C12" s="159">
        <v>2654.417692673992</v>
      </c>
      <c r="D12" s="160">
        <v>3637.717692673992</v>
      </c>
      <c r="E12" s="160">
        <v>0</v>
      </c>
      <c r="F12" s="160">
        <v>983.3000000000002</v>
      </c>
      <c r="G12" s="161">
        <v>3637.717692673992</v>
      </c>
      <c r="H12" s="160">
        <v>3603.1092999999996</v>
      </c>
      <c r="I12" s="162">
        <v>99.0486234612518</v>
      </c>
      <c r="J12" s="161">
        <v>34.60839267399251</v>
      </c>
      <c r="K12" s="160">
        <v>49.490999999999985</v>
      </c>
      <c r="L12" s="160">
        <v>172.6869999999999</v>
      </c>
      <c r="M12" s="160">
        <v>0</v>
      </c>
      <c r="N12" s="160">
        <v>0</v>
      </c>
      <c r="O12" s="160">
        <v>0</v>
      </c>
      <c r="P12" s="160">
        <v>55.54449999999997</v>
      </c>
      <c r="Q12" s="146">
        <v>0</v>
      </c>
    </row>
    <row r="13" spans="1:17" s="130" customFormat="1" ht="10.5" customHeight="1">
      <c r="A13" s="122"/>
      <c r="B13" s="158" t="s">
        <v>84</v>
      </c>
      <c r="C13" s="159">
        <v>213.27388283952</v>
      </c>
      <c r="D13" s="160">
        <v>119.87388283951998</v>
      </c>
      <c r="E13" s="160">
        <v>0</v>
      </c>
      <c r="F13" s="160">
        <v>-93.40000000000003</v>
      </c>
      <c r="G13" s="161">
        <v>119.87388283951998</v>
      </c>
      <c r="H13" s="160">
        <v>120.9342</v>
      </c>
      <c r="I13" s="162">
        <v>100.88452725094382</v>
      </c>
      <c r="J13" s="161">
        <v>-1.0603171604800252</v>
      </c>
      <c r="K13" s="160">
        <v>0</v>
      </c>
      <c r="L13" s="160">
        <v>9.37100000000001</v>
      </c>
      <c r="M13" s="160">
        <v>0.3242999999999938</v>
      </c>
      <c r="N13" s="160">
        <v>0.003500000000002501</v>
      </c>
      <c r="O13" s="160">
        <v>0.002919735239316551</v>
      </c>
      <c r="P13" s="160">
        <v>2.4247000000000014</v>
      </c>
      <c r="Q13" s="146">
        <v>0</v>
      </c>
    </row>
    <row r="14" spans="1:17" s="130" customFormat="1" ht="10.5" customHeight="1">
      <c r="A14" s="122"/>
      <c r="B14" s="158" t="s">
        <v>85</v>
      </c>
      <c r="C14" s="159">
        <v>143.2396382057254</v>
      </c>
      <c r="D14" s="160">
        <v>23.839638205725407</v>
      </c>
      <c r="E14" s="160">
        <v>0</v>
      </c>
      <c r="F14" s="160">
        <v>-119.4</v>
      </c>
      <c r="G14" s="161">
        <v>23.839638205725407</v>
      </c>
      <c r="H14" s="160">
        <v>29.1417</v>
      </c>
      <c r="I14" s="162">
        <v>122.24052961089498</v>
      </c>
      <c r="J14" s="161">
        <v>-5.302061794274593</v>
      </c>
      <c r="K14" s="160">
        <v>0</v>
      </c>
      <c r="L14" s="160">
        <v>14.196000000000002</v>
      </c>
      <c r="M14" s="160">
        <v>0</v>
      </c>
      <c r="N14" s="160">
        <v>0</v>
      </c>
      <c r="O14" s="160">
        <v>0</v>
      </c>
      <c r="P14" s="160">
        <v>3.5490000000000004</v>
      </c>
      <c r="Q14" s="146">
        <v>0</v>
      </c>
    </row>
    <row r="15" spans="1:17" s="130" customFormat="1" ht="10.5" customHeight="1">
      <c r="A15" s="122"/>
      <c r="B15" s="158" t="s">
        <v>86</v>
      </c>
      <c r="C15" s="159">
        <v>259.20580000174834</v>
      </c>
      <c r="D15" s="160">
        <v>329.80580000174837</v>
      </c>
      <c r="E15" s="160">
        <v>0</v>
      </c>
      <c r="F15" s="160">
        <v>70.60000000000002</v>
      </c>
      <c r="G15" s="161">
        <v>329.80580000174837</v>
      </c>
      <c r="H15" s="160">
        <v>298.81600000000003</v>
      </c>
      <c r="I15" s="162">
        <v>90.60362188852226</v>
      </c>
      <c r="J15" s="161">
        <v>30.989800001748335</v>
      </c>
      <c r="K15" s="160">
        <v>32.71000000000001</v>
      </c>
      <c r="L15" s="160">
        <v>29.78299999999996</v>
      </c>
      <c r="M15" s="160">
        <v>-1.5259999999999536</v>
      </c>
      <c r="N15" s="160">
        <v>0</v>
      </c>
      <c r="O15" s="160">
        <v>0</v>
      </c>
      <c r="P15" s="160">
        <v>15.241750000000003</v>
      </c>
      <c r="Q15" s="146">
        <v>0.03321797049212405</v>
      </c>
    </row>
    <row r="16" spans="1:17" s="130" customFormat="1" ht="10.5" customHeight="1">
      <c r="A16" s="122"/>
      <c r="B16" s="158" t="s">
        <v>87</v>
      </c>
      <c r="C16" s="159">
        <v>114.91025002783944</v>
      </c>
      <c r="D16" s="160">
        <v>215.81025002783946</v>
      </c>
      <c r="E16" s="160">
        <v>0</v>
      </c>
      <c r="F16" s="160">
        <v>100.90000000000002</v>
      </c>
      <c r="G16" s="161">
        <v>215.81025002783946</v>
      </c>
      <c r="H16" s="160">
        <v>198.1695</v>
      </c>
      <c r="I16" s="162">
        <v>91.82580529628977</v>
      </c>
      <c r="J16" s="161">
        <v>17.64075002783946</v>
      </c>
      <c r="K16" s="160">
        <v>0.030000000000001137</v>
      </c>
      <c r="L16" s="160">
        <v>12.189999999999998</v>
      </c>
      <c r="M16" s="160">
        <v>0</v>
      </c>
      <c r="N16" s="160">
        <v>0.019900000000006912</v>
      </c>
      <c r="O16" s="160">
        <v>0.009221063409842589</v>
      </c>
      <c r="P16" s="160">
        <v>3.0599750000000014</v>
      </c>
      <c r="Q16" s="146">
        <v>3.764998089147608</v>
      </c>
    </row>
    <row r="17" spans="1:17" ht="10.5" customHeight="1">
      <c r="A17" s="122"/>
      <c r="B17" s="158" t="s">
        <v>88</v>
      </c>
      <c r="C17" s="159">
        <v>3.60003029571157</v>
      </c>
      <c r="D17" s="160">
        <v>3.029571157009414E-05</v>
      </c>
      <c r="E17" s="160">
        <v>0</v>
      </c>
      <c r="F17" s="160">
        <v>-3.6</v>
      </c>
      <c r="G17" s="161">
        <v>3.029571157009414E-05</v>
      </c>
      <c r="H17" s="160">
        <v>0</v>
      </c>
      <c r="I17" s="162">
        <v>0</v>
      </c>
      <c r="J17" s="161">
        <v>3.029571157009414E-05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17" ht="10.5" customHeight="1">
      <c r="A18" s="122"/>
      <c r="B18" s="158" t="s">
        <v>89</v>
      </c>
      <c r="C18" s="159">
        <v>550.29</v>
      </c>
      <c r="D18" s="160">
        <v>780.69</v>
      </c>
      <c r="E18" s="160">
        <v>0</v>
      </c>
      <c r="F18" s="160">
        <v>230.4000000000001</v>
      </c>
      <c r="G18" s="161">
        <v>780.69</v>
      </c>
      <c r="H18" s="160">
        <v>780.007</v>
      </c>
      <c r="I18" s="162">
        <v>99.91251328952592</v>
      </c>
      <c r="J18" s="161">
        <v>0.6830000000001064</v>
      </c>
      <c r="K18" s="160">
        <v>0</v>
      </c>
      <c r="L18" s="160">
        <v>9.194999999999936</v>
      </c>
      <c r="M18" s="160">
        <v>0</v>
      </c>
      <c r="N18" s="160">
        <v>0</v>
      </c>
      <c r="O18" s="160">
        <v>0</v>
      </c>
      <c r="P18" s="160">
        <v>2.298749999999984</v>
      </c>
      <c r="Q18" s="146">
        <v>0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9075.13459485487</v>
      </c>
      <c r="D20" s="160">
        <v>13290.434594854873</v>
      </c>
      <c r="E20" s="160">
        <v>118.79999999999973</v>
      </c>
      <c r="F20" s="160">
        <v>4215.3</v>
      </c>
      <c r="G20" s="161">
        <v>13290.434594854873</v>
      </c>
      <c r="H20" s="160">
        <v>13129.480899999236</v>
      </c>
      <c r="I20" s="162">
        <v>98.7889508525331</v>
      </c>
      <c r="J20" s="161">
        <v>160.95369485563361</v>
      </c>
      <c r="K20" s="160">
        <v>111.31670000000008</v>
      </c>
      <c r="L20" s="160">
        <v>966.9682999999998</v>
      </c>
      <c r="M20" s="160">
        <v>23.876300000000015</v>
      </c>
      <c r="N20" s="160">
        <v>1.6433999999999003</v>
      </c>
      <c r="O20" s="160">
        <v>0.012365284131762778</v>
      </c>
      <c r="P20" s="166">
        <v>275.951175</v>
      </c>
      <c r="Q20" s="146">
        <v>0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736.551282241767</v>
      </c>
      <c r="D22" s="160">
        <v>793.251282241767</v>
      </c>
      <c r="E22" s="160">
        <v>0</v>
      </c>
      <c r="F22" s="160">
        <v>56.69999999999993</v>
      </c>
      <c r="G22" s="161">
        <v>793.251282241767</v>
      </c>
      <c r="H22" s="160">
        <v>782.57715</v>
      </c>
      <c r="I22" s="162">
        <v>98.65438197444807</v>
      </c>
      <c r="J22" s="161">
        <v>10.674132241766983</v>
      </c>
      <c r="K22" s="160">
        <v>0.5186999999999671</v>
      </c>
      <c r="L22" s="160">
        <v>28.83949999999993</v>
      </c>
      <c r="M22" s="160">
        <v>47.321000000000026</v>
      </c>
      <c r="N22" s="160">
        <v>4.313099999999963</v>
      </c>
      <c r="O22" s="160">
        <v>0.5437243023182934</v>
      </c>
      <c r="P22" s="160">
        <v>20.24807499999997</v>
      </c>
      <c r="Q22" s="146">
        <v>0</v>
      </c>
      <c r="T22" s="167"/>
      <c r="W22" s="164"/>
    </row>
    <row r="23" spans="1:23" ht="10.5" customHeight="1">
      <c r="A23" s="122"/>
      <c r="B23" s="158" t="s">
        <v>93</v>
      </c>
      <c r="C23" s="159">
        <v>2619.0539540001064</v>
      </c>
      <c r="D23" s="160">
        <v>3018.8539540001066</v>
      </c>
      <c r="E23" s="160">
        <v>0</v>
      </c>
      <c r="F23" s="160">
        <v>399.8000000000002</v>
      </c>
      <c r="G23" s="161">
        <v>3018.8539540001066</v>
      </c>
      <c r="H23" s="160">
        <v>2967.56494999847</v>
      </c>
      <c r="I23" s="162">
        <v>98.3010438801229</v>
      </c>
      <c r="J23" s="161">
        <v>51.289004001636386</v>
      </c>
      <c r="K23" s="160">
        <v>76.22980000000007</v>
      </c>
      <c r="L23" s="160">
        <v>50.73959999999988</v>
      </c>
      <c r="M23" s="160">
        <v>113.97780000000012</v>
      </c>
      <c r="N23" s="160">
        <v>6.7800000000002</v>
      </c>
      <c r="O23" s="160">
        <v>0.22458853933680425</v>
      </c>
      <c r="P23" s="160">
        <v>61.93180000000007</v>
      </c>
      <c r="Q23" s="146">
        <v>0</v>
      </c>
      <c r="W23" s="164"/>
    </row>
    <row r="24" spans="1:23" ht="10.5" customHeight="1">
      <c r="A24" s="122"/>
      <c r="B24" s="158" t="s">
        <v>94</v>
      </c>
      <c r="C24" s="159">
        <v>64.93116539051051</v>
      </c>
      <c r="D24" s="160">
        <v>14.731165390510512</v>
      </c>
      <c r="E24" s="160">
        <v>0</v>
      </c>
      <c r="F24" s="160">
        <v>-50.2</v>
      </c>
      <c r="G24" s="161">
        <v>14.731165390510512</v>
      </c>
      <c r="H24" s="160">
        <v>13.452</v>
      </c>
      <c r="I24" s="162">
        <v>91.31660424276737</v>
      </c>
      <c r="J24" s="161">
        <v>1.2791653905105118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189</v>
      </c>
      <c r="W24" s="164"/>
    </row>
    <row r="25" spans="1:23" ht="10.5" customHeight="1">
      <c r="A25" s="122"/>
      <c r="B25" s="158" t="s">
        <v>95</v>
      </c>
      <c r="C25" s="159">
        <v>332.01300138152993</v>
      </c>
      <c r="D25" s="160">
        <v>187.51300138152993</v>
      </c>
      <c r="E25" s="160">
        <v>0</v>
      </c>
      <c r="F25" s="160">
        <v>-144.5</v>
      </c>
      <c r="G25" s="161">
        <v>187.51300138152993</v>
      </c>
      <c r="H25" s="160">
        <v>142.315</v>
      </c>
      <c r="I25" s="162">
        <v>75.89607064655414</v>
      </c>
      <c r="J25" s="161">
        <v>45.198001381529934</v>
      </c>
      <c r="K25" s="160">
        <v>0</v>
      </c>
      <c r="L25" s="160">
        <v>6.734399999999994</v>
      </c>
      <c r="M25" s="160">
        <v>45.5321</v>
      </c>
      <c r="N25" s="160">
        <v>0</v>
      </c>
      <c r="O25" s="160">
        <v>0</v>
      </c>
      <c r="P25" s="160">
        <v>13.066624999999998</v>
      </c>
      <c r="Q25" s="146">
        <v>1.459041748081845</v>
      </c>
      <c r="T25" s="167"/>
      <c r="W25" s="168"/>
    </row>
    <row r="26" spans="1:17" ht="10.5" customHeight="1">
      <c r="A26" s="122"/>
      <c r="B26" s="158" t="s">
        <v>96</v>
      </c>
      <c r="C26" s="159">
        <v>224.87143252856796</v>
      </c>
      <c r="D26" s="160">
        <v>476.471432528568</v>
      </c>
      <c r="E26" s="160">
        <v>0</v>
      </c>
      <c r="F26" s="160">
        <v>251.60000000000005</v>
      </c>
      <c r="G26" s="161">
        <v>476.471432528568</v>
      </c>
      <c r="H26" s="160">
        <v>460.591000000763</v>
      </c>
      <c r="I26" s="162">
        <v>96.6670756222404</v>
      </c>
      <c r="J26" s="161">
        <v>15.880432527804999</v>
      </c>
      <c r="K26" s="160">
        <v>3.8051000000000386</v>
      </c>
      <c r="L26" s="160">
        <v>9.008000000000038</v>
      </c>
      <c r="M26" s="160">
        <v>5.795199999999966</v>
      </c>
      <c r="N26" s="160">
        <v>4.889100000000042</v>
      </c>
      <c r="O26" s="160">
        <v>1.0261055891754651</v>
      </c>
      <c r="P26" s="160">
        <v>5.874350000000021</v>
      </c>
      <c r="Q26" s="146">
        <v>0.7033514393600897</v>
      </c>
    </row>
    <row r="27" spans="1:17" ht="10.5" customHeight="1">
      <c r="A27" s="122"/>
      <c r="B27" s="158" t="s">
        <v>97</v>
      </c>
      <c r="C27" s="159">
        <v>234.44467459932937</v>
      </c>
      <c r="D27" s="160">
        <v>13.744674599329386</v>
      </c>
      <c r="E27" s="160">
        <v>0</v>
      </c>
      <c r="F27" s="160">
        <v>-220.7</v>
      </c>
      <c r="G27" s="161">
        <v>13.744674599329386</v>
      </c>
      <c r="H27" s="160">
        <v>0.0584</v>
      </c>
      <c r="I27" s="162">
        <v>0.42489183412788384</v>
      </c>
      <c r="J27" s="161">
        <v>13.686274599329385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189</v>
      </c>
    </row>
    <row r="28" spans="1:17" ht="10.5" customHeight="1">
      <c r="A28" s="122"/>
      <c r="B28" s="158" t="s">
        <v>98</v>
      </c>
      <c r="C28" s="159">
        <v>728.4827333705957</v>
      </c>
      <c r="D28" s="160">
        <v>663.5827333705957</v>
      </c>
      <c r="E28" s="160">
        <v>0</v>
      </c>
      <c r="F28" s="160">
        <v>-64.89999999999998</v>
      </c>
      <c r="G28" s="161">
        <v>663.5827333705957</v>
      </c>
      <c r="H28" s="160">
        <v>566.1122</v>
      </c>
      <c r="I28" s="162">
        <v>85.3114723351066</v>
      </c>
      <c r="J28" s="161">
        <v>97.47053337059572</v>
      </c>
      <c r="K28" s="160">
        <v>0.09400000000005093</v>
      </c>
      <c r="L28" s="160">
        <v>1.6319999999999482</v>
      </c>
      <c r="M28" s="160">
        <v>21.171500000000037</v>
      </c>
      <c r="N28" s="160">
        <v>3.3776000000000295</v>
      </c>
      <c r="O28" s="160">
        <v>0.5089945578969303</v>
      </c>
      <c r="P28" s="160">
        <v>6.5687750000000165</v>
      </c>
      <c r="Q28" s="146">
        <v>12.838464305840201</v>
      </c>
    </row>
    <row r="29" spans="1:17" ht="10.5" customHeight="1">
      <c r="A29" s="122"/>
      <c r="B29" s="158" t="s">
        <v>99</v>
      </c>
      <c r="C29" s="159">
        <v>127.86369509544402</v>
      </c>
      <c r="D29" s="160">
        <v>8.863695095444015</v>
      </c>
      <c r="E29" s="160">
        <v>0</v>
      </c>
      <c r="F29" s="160">
        <v>-119</v>
      </c>
      <c r="G29" s="161">
        <v>8.863695095444015</v>
      </c>
      <c r="H29" s="160">
        <v>0.2412</v>
      </c>
      <c r="I29" s="162">
        <v>2.7212127380597515</v>
      </c>
      <c r="J29" s="161">
        <v>8.622495095444016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17" ht="10.5" customHeight="1">
      <c r="A30" s="122"/>
      <c r="B30" s="158" t="s">
        <v>100</v>
      </c>
      <c r="C30" s="159">
        <v>269.8158827003587</v>
      </c>
      <c r="D30" s="160">
        <v>30.515882700358873</v>
      </c>
      <c r="E30" s="160">
        <v>1.2000000000000455</v>
      </c>
      <c r="F30" s="160">
        <v>-239.29999999999984</v>
      </c>
      <c r="G30" s="161">
        <v>30.515882700358873</v>
      </c>
      <c r="H30" s="160">
        <v>30.0546</v>
      </c>
      <c r="I30" s="162">
        <v>98.48838486866563</v>
      </c>
      <c r="J30" s="161">
        <v>0.461282700358872</v>
      </c>
      <c r="K30" s="160">
        <v>0.12300000000000111</v>
      </c>
      <c r="L30" s="160">
        <v>2.2109999999999985</v>
      </c>
      <c r="M30" s="160">
        <v>0.13210000000000122</v>
      </c>
      <c r="N30" s="160">
        <v>0</v>
      </c>
      <c r="O30" s="160">
        <v>0</v>
      </c>
      <c r="P30" s="160">
        <v>0.6165250000000002</v>
      </c>
      <c r="Q30" s="146">
        <v>0</v>
      </c>
    </row>
    <row r="31" spans="1:17" ht="10.5" customHeight="1">
      <c r="A31" s="122"/>
      <c r="B31" s="158" t="s">
        <v>101</v>
      </c>
      <c r="C31" s="159">
        <v>102.5157124374607</v>
      </c>
      <c r="D31" s="160">
        <v>31.215712437460752</v>
      </c>
      <c r="E31" s="160">
        <v>0</v>
      </c>
      <c r="F31" s="160">
        <v>-71.29999999999995</v>
      </c>
      <c r="G31" s="161">
        <v>31.215712437460752</v>
      </c>
      <c r="H31" s="160">
        <v>19.9704</v>
      </c>
      <c r="I31" s="162">
        <v>63.97547401812399</v>
      </c>
      <c r="J31" s="161">
        <v>11.24531243746075</v>
      </c>
      <c r="K31" s="160">
        <v>0.017399999999998528</v>
      </c>
      <c r="L31" s="160">
        <v>0.5147000000000013</v>
      </c>
      <c r="M31" s="160">
        <v>0.8310999999999993</v>
      </c>
      <c r="N31" s="160">
        <v>0</v>
      </c>
      <c r="O31" s="160">
        <v>0</v>
      </c>
      <c r="P31" s="160">
        <v>0.34079999999999977</v>
      </c>
      <c r="Q31" s="146">
        <v>30.99680879536607</v>
      </c>
    </row>
    <row r="32" spans="1:17" ht="10.5" customHeight="1">
      <c r="A32" s="122"/>
      <c r="B32" s="158" t="s">
        <v>102</v>
      </c>
      <c r="C32" s="159">
        <v>0.254374038841903</v>
      </c>
      <c r="D32" s="160">
        <v>0.254374038841903</v>
      </c>
      <c r="E32" s="160">
        <v>0</v>
      </c>
      <c r="F32" s="160">
        <v>0</v>
      </c>
      <c r="G32" s="161">
        <v>0.254374038841903</v>
      </c>
      <c r="H32" s="160">
        <v>0</v>
      </c>
      <c r="I32" s="162">
        <v>0</v>
      </c>
      <c r="J32" s="161">
        <v>0.254374038841903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17" ht="10.5" customHeight="1">
      <c r="A33" s="122"/>
      <c r="B33" s="158" t="s">
        <v>103</v>
      </c>
      <c r="C33" s="159">
        <v>30.807783393396</v>
      </c>
      <c r="D33" s="160">
        <v>2.807783393396001</v>
      </c>
      <c r="E33" s="160">
        <v>0</v>
      </c>
      <c r="F33" s="160">
        <v>-28</v>
      </c>
      <c r="G33" s="161">
        <v>2.807783393396001</v>
      </c>
      <c r="H33" s="160">
        <v>0</v>
      </c>
      <c r="I33" s="162">
        <v>0</v>
      </c>
      <c r="J33" s="161">
        <v>2.807783393396001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17" ht="10.5" customHeight="1">
      <c r="A34" s="122"/>
      <c r="B34" s="1" t="s">
        <v>104</v>
      </c>
      <c r="C34" s="159">
        <v>23.530141132320825</v>
      </c>
      <c r="D34" s="160">
        <v>3.530141132320825</v>
      </c>
      <c r="E34" s="160">
        <v>0</v>
      </c>
      <c r="F34" s="160">
        <v>-20</v>
      </c>
      <c r="G34" s="161">
        <v>3.530141132320825</v>
      </c>
      <c r="H34" s="160">
        <v>1.6371</v>
      </c>
      <c r="I34" s="162">
        <v>46.37491643071277</v>
      </c>
      <c r="J34" s="161">
        <v>1.893041132320825</v>
      </c>
      <c r="K34" s="160">
        <v>0.39860000000000007</v>
      </c>
      <c r="L34" s="160">
        <v>0</v>
      </c>
      <c r="M34" s="160">
        <v>0</v>
      </c>
      <c r="N34" s="160">
        <v>0</v>
      </c>
      <c r="O34" s="160">
        <v>0</v>
      </c>
      <c r="P34" s="160">
        <v>0.09965000000000002</v>
      </c>
      <c r="Q34" s="146">
        <v>16.99690047487029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14570.270427165098</v>
      </c>
      <c r="D36" s="160">
        <v>18535.770427165102</v>
      </c>
      <c r="E36" s="160">
        <v>119.99999999999977</v>
      </c>
      <c r="F36" s="160">
        <v>3965.5000000000005</v>
      </c>
      <c r="G36" s="161">
        <v>18535.770427165102</v>
      </c>
      <c r="H36" s="160">
        <v>18114.05489999847</v>
      </c>
      <c r="I36" s="162">
        <v>97.72485568472197</v>
      </c>
      <c r="J36" s="161">
        <v>421.7155271666299</v>
      </c>
      <c r="K36" s="160">
        <v>192.5033000000003</v>
      </c>
      <c r="L36" s="160">
        <v>1066.6474999999991</v>
      </c>
      <c r="M36" s="160">
        <v>258.63710000000356</v>
      </c>
      <c r="N36" s="160">
        <v>21.003199999999197</v>
      </c>
      <c r="O36" s="160">
        <v>0.113311718455565</v>
      </c>
      <c r="P36" s="160">
        <v>384.69777500000055</v>
      </c>
      <c r="Q36" s="146">
        <v>0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31.629126932925782</v>
      </c>
      <c r="D39" s="159">
        <v>12.629126932925782</v>
      </c>
      <c r="E39" s="170">
        <v>0</v>
      </c>
      <c r="F39" s="160">
        <v>-19</v>
      </c>
      <c r="G39" s="161">
        <v>12.629126932925782</v>
      </c>
      <c r="H39" s="160">
        <v>4.3988</v>
      </c>
      <c r="I39" s="162">
        <v>34.830594572074126</v>
      </c>
      <c r="J39" s="161">
        <v>8.230326932925783</v>
      </c>
      <c r="K39" s="160">
        <v>0.4341000000000004</v>
      </c>
      <c r="L39" s="160">
        <v>0.03139999999999965</v>
      </c>
      <c r="M39" s="160">
        <v>0</v>
      </c>
      <c r="N39" s="160">
        <v>0</v>
      </c>
      <c r="O39" s="160">
        <v>0</v>
      </c>
      <c r="P39" s="160">
        <v>0.116375</v>
      </c>
      <c r="Q39" s="146" t="s">
        <v>189</v>
      </c>
    </row>
    <row r="40" spans="1:17" ht="10.5" customHeight="1">
      <c r="A40" s="122"/>
      <c r="B40" s="171" t="s">
        <v>109</v>
      </c>
      <c r="C40" s="159">
        <v>816.078445901978</v>
      </c>
      <c r="D40" s="159">
        <v>288.77844590197793</v>
      </c>
      <c r="E40" s="170">
        <v>0</v>
      </c>
      <c r="F40" s="160">
        <v>-527.3</v>
      </c>
      <c r="G40" s="161">
        <v>288.77844590197793</v>
      </c>
      <c r="H40" s="160">
        <v>243.0447</v>
      </c>
      <c r="I40" s="162">
        <v>84.16303344277237</v>
      </c>
      <c r="J40" s="161">
        <v>45.733745901977926</v>
      </c>
      <c r="K40" s="160">
        <v>2.871300000000005</v>
      </c>
      <c r="L40" s="160">
        <v>4.25889999999999</v>
      </c>
      <c r="M40" s="160">
        <v>0.6775000000000091</v>
      </c>
      <c r="N40" s="160">
        <v>0.5311000000000021</v>
      </c>
      <c r="O40" s="160">
        <v>0.1839126179729761</v>
      </c>
      <c r="P40" s="160">
        <v>2.0847000000000016</v>
      </c>
      <c r="Q40" s="146">
        <v>19.937806831667814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12</v>
      </c>
      <c r="D42" s="160"/>
      <c r="E42" s="160"/>
      <c r="F42" s="170">
        <v>0</v>
      </c>
      <c r="G42" s="161">
        <v>12</v>
      </c>
      <c r="H42" s="160"/>
      <c r="I42" s="162"/>
      <c r="J42" s="161">
        <v>12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15429.978000000003</v>
      </c>
      <c r="D43" s="173">
        <v>18837.178000000007</v>
      </c>
      <c r="E43" s="174">
        <v>119.99999999999977</v>
      </c>
      <c r="F43" s="174">
        <v>3419.2000000000007</v>
      </c>
      <c r="G43" s="175">
        <v>18849.178000000007</v>
      </c>
      <c r="H43" s="174">
        <v>18361.498399998472</v>
      </c>
      <c r="I43" s="176">
        <v>97.41272749399717</v>
      </c>
      <c r="J43" s="175">
        <v>487.6796000015336</v>
      </c>
      <c r="K43" s="177">
        <v>195.8087000000014</v>
      </c>
      <c r="L43" s="177">
        <v>1070.937799999996</v>
      </c>
      <c r="M43" s="177">
        <v>259.31460000000516</v>
      </c>
      <c r="N43" s="177">
        <v>21.534299999999348</v>
      </c>
      <c r="O43" s="177">
        <v>0.1143180788544831</v>
      </c>
      <c r="P43" s="177">
        <v>386.8988500000005</v>
      </c>
      <c r="Q43" s="153">
        <v>0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43110</v>
      </c>
      <c r="L48" s="151">
        <v>43118</v>
      </c>
      <c r="M48" s="151">
        <v>43124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29" t="s">
        <v>148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40"/>
      <c r="Q50" s="136"/>
    </row>
    <row r="51" spans="1:17" s="130" customFormat="1" ht="10.5" customHeight="1">
      <c r="A51" s="122"/>
      <c r="B51" s="158" t="s">
        <v>80</v>
      </c>
      <c r="C51" s="159">
        <v>6489.138697403794</v>
      </c>
      <c r="D51" s="160">
        <v>6787.338697403794</v>
      </c>
      <c r="E51" s="160">
        <v>-40</v>
      </c>
      <c r="F51" s="160">
        <v>298.1999999999998</v>
      </c>
      <c r="G51" s="161">
        <v>6787.338697403794</v>
      </c>
      <c r="H51" s="160">
        <v>6150.6401000000005</v>
      </c>
      <c r="I51" s="162">
        <v>90.61931891438782</v>
      </c>
      <c r="J51" s="161">
        <v>636.6985974037934</v>
      </c>
      <c r="K51" s="160">
        <v>32.51299999999992</v>
      </c>
      <c r="L51" s="160">
        <v>292.6810000000005</v>
      </c>
      <c r="M51" s="160">
        <v>1.7307000022883585</v>
      </c>
      <c r="N51" s="160">
        <v>0.026500000000851287</v>
      </c>
      <c r="O51" s="160">
        <v>0.0003904328512585902</v>
      </c>
      <c r="P51" s="160">
        <v>81.7378000005724</v>
      </c>
      <c r="Q51" s="146">
        <v>5.789524521082469</v>
      </c>
    </row>
    <row r="52" spans="1:17" s="130" customFormat="1" ht="10.5" customHeight="1">
      <c r="A52" s="122"/>
      <c r="B52" s="158" t="s">
        <v>81</v>
      </c>
      <c r="C52" s="159">
        <v>1967.1778963151019</v>
      </c>
      <c r="D52" s="160">
        <v>2342.577896315102</v>
      </c>
      <c r="E52" s="160">
        <v>0</v>
      </c>
      <c r="F52" s="160">
        <v>375.4000000000001</v>
      </c>
      <c r="G52" s="161">
        <v>2342.577896315102</v>
      </c>
      <c r="H52" s="160">
        <v>2175.6607</v>
      </c>
      <c r="I52" s="162">
        <v>92.87463624677478</v>
      </c>
      <c r="J52" s="161">
        <v>166.91719631510205</v>
      </c>
      <c r="K52" s="160">
        <v>22.41509999999994</v>
      </c>
      <c r="L52" s="160">
        <v>120.55169999999953</v>
      </c>
      <c r="M52" s="160">
        <v>0</v>
      </c>
      <c r="N52" s="160">
        <v>0.5555000000003929</v>
      </c>
      <c r="O52" s="160">
        <v>0.023713192243220594</v>
      </c>
      <c r="P52" s="160">
        <v>35.880574999999965</v>
      </c>
      <c r="Q52" s="146">
        <v>2.652021220816618</v>
      </c>
    </row>
    <row r="53" spans="1:17" s="130" customFormat="1" ht="10.5" customHeight="1">
      <c r="A53" s="122"/>
      <c r="B53" s="158" t="s">
        <v>82</v>
      </c>
      <c r="C53" s="159">
        <v>3378.1693378259497</v>
      </c>
      <c r="D53" s="160">
        <v>4134.76933782595</v>
      </c>
      <c r="E53" s="160">
        <v>0</v>
      </c>
      <c r="F53" s="160">
        <v>756.6000000000004</v>
      </c>
      <c r="G53" s="161">
        <v>4134.76933782595</v>
      </c>
      <c r="H53" s="160">
        <v>3908.5416999999998</v>
      </c>
      <c r="I53" s="162">
        <v>94.5286515560527</v>
      </c>
      <c r="J53" s="161">
        <v>226.2276378259503</v>
      </c>
      <c r="K53" s="160">
        <v>4.198999999999614</v>
      </c>
      <c r="L53" s="160">
        <v>121.63000000000011</v>
      </c>
      <c r="M53" s="160">
        <v>0.16300000000001091</v>
      </c>
      <c r="N53" s="160">
        <v>0.10540000305172725</v>
      </c>
      <c r="O53" s="160">
        <v>0.0025491144593605378</v>
      </c>
      <c r="P53" s="160">
        <v>31.524350000762865</v>
      </c>
      <c r="Q53" s="146">
        <v>5.176282391880427</v>
      </c>
    </row>
    <row r="54" spans="1:17" s="130" customFormat="1" ht="10.5" customHeight="1">
      <c r="A54" s="122"/>
      <c r="B54" s="158" t="s">
        <v>83</v>
      </c>
      <c r="C54" s="159">
        <v>4399.351760493317</v>
      </c>
      <c r="D54" s="160">
        <v>4962.551760493317</v>
      </c>
      <c r="E54" s="160">
        <v>0</v>
      </c>
      <c r="F54" s="160">
        <v>563.1999999999998</v>
      </c>
      <c r="G54" s="161">
        <v>4962.551760493317</v>
      </c>
      <c r="H54" s="160">
        <v>4312.248299999999</v>
      </c>
      <c r="I54" s="162">
        <v>86.89578483250577</v>
      </c>
      <c r="J54" s="161">
        <v>650.3034604933173</v>
      </c>
      <c r="K54" s="160">
        <v>39.3769999999995</v>
      </c>
      <c r="L54" s="160">
        <v>89.2529999999997</v>
      </c>
      <c r="M54" s="160">
        <v>0</v>
      </c>
      <c r="N54" s="160">
        <v>0</v>
      </c>
      <c r="O54" s="160">
        <v>0</v>
      </c>
      <c r="P54" s="160">
        <v>32.1574999999998</v>
      </c>
      <c r="Q54" s="146">
        <v>18.222450765554576</v>
      </c>
    </row>
    <row r="55" spans="1:17" s="130" customFormat="1" ht="10.5" customHeight="1">
      <c r="A55" s="122"/>
      <c r="B55" s="158" t="s">
        <v>84</v>
      </c>
      <c r="C55" s="159">
        <v>262.54500499228305</v>
      </c>
      <c r="D55" s="160">
        <v>251.24500499228307</v>
      </c>
      <c r="E55" s="160">
        <v>0</v>
      </c>
      <c r="F55" s="160">
        <v>-11.299999999999983</v>
      </c>
      <c r="G55" s="161">
        <v>251.24500499228307</v>
      </c>
      <c r="H55" s="160">
        <v>191.5332800006866</v>
      </c>
      <c r="I55" s="162">
        <v>76.23366681720479</v>
      </c>
      <c r="J55" s="161">
        <v>59.71172499159647</v>
      </c>
      <c r="K55" s="160">
        <v>0.06888000106820868</v>
      </c>
      <c r="L55" s="160">
        <v>8.634999999999991</v>
      </c>
      <c r="M55" s="160">
        <v>0.031819998931922555</v>
      </c>
      <c r="N55" s="160">
        <v>0.010099999999880538</v>
      </c>
      <c r="O55" s="160">
        <v>0.004019980417199043</v>
      </c>
      <c r="P55" s="160">
        <v>2.1864500000000007</v>
      </c>
      <c r="Q55" s="146">
        <v>25.309897318299733</v>
      </c>
    </row>
    <row r="56" spans="1:17" s="130" customFormat="1" ht="10.5" customHeight="1">
      <c r="A56" s="122"/>
      <c r="B56" s="158" t="s">
        <v>85</v>
      </c>
      <c r="C56" s="159">
        <v>271.17558931891</v>
      </c>
      <c r="D56" s="160">
        <v>47.775589318909994</v>
      </c>
      <c r="E56" s="160">
        <v>0</v>
      </c>
      <c r="F56" s="160">
        <v>-223.4</v>
      </c>
      <c r="G56" s="161">
        <v>47.775589318909994</v>
      </c>
      <c r="H56" s="160">
        <v>46.228699999999996</v>
      </c>
      <c r="I56" s="162">
        <v>96.76217637299196</v>
      </c>
      <c r="J56" s="161">
        <v>1.5468893189099973</v>
      </c>
      <c r="K56" s="160">
        <v>0.12000000000000455</v>
      </c>
      <c r="L56" s="160">
        <v>5.268999999999998</v>
      </c>
      <c r="M56" s="160">
        <v>0</v>
      </c>
      <c r="N56" s="160">
        <v>0</v>
      </c>
      <c r="O56" s="160">
        <v>0</v>
      </c>
      <c r="P56" s="160">
        <v>1.3472500000000007</v>
      </c>
      <c r="Q56" s="146">
        <v>0</v>
      </c>
    </row>
    <row r="57" spans="1:17" s="130" customFormat="1" ht="10.5" customHeight="1">
      <c r="A57" s="122"/>
      <c r="B57" s="158" t="s">
        <v>86</v>
      </c>
      <c r="C57" s="159">
        <v>1102.9544515954747</v>
      </c>
      <c r="D57" s="160">
        <v>1201.0544515954748</v>
      </c>
      <c r="E57" s="160">
        <v>0</v>
      </c>
      <c r="F57" s="160">
        <v>98.10000000000014</v>
      </c>
      <c r="G57" s="161">
        <v>1201.0544515954748</v>
      </c>
      <c r="H57" s="160">
        <v>972.913</v>
      </c>
      <c r="I57" s="162">
        <v>81.00490354184919</v>
      </c>
      <c r="J57" s="161">
        <v>228.1414515954748</v>
      </c>
      <c r="K57" s="160">
        <v>16.499000000000024</v>
      </c>
      <c r="L57" s="160">
        <v>58.194999999999936</v>
      </c>
      <c r="M57" s="160">
        <v>-0.16099999999994452</v>
      </c>
      <c r="N57" s="160">
        <v>0</v>
      </c>
      <c r="O57" s="160">
        <v>0</v>
      </c>
      <c r="P57" s="160">
        <v>18.633250000000004</v>
      </c>
      <c r="Q57" s="146">
        <v>10.243782034560516</v>
      </c>
    </row>
    <row r="58" spans="1:17" s="130" customFormat="1" ht="10.5" customHeight="1">
      <c r="A58" s="122"/>
      <c r="B58" s="158" t="s">
        <v>87</v>
      </c>
      <c r="C58" s="159">
        <v>455.8665480185449</v>
      </c>
      <c r="D58" s="160">
        <v>613.666548018545</v>
      </c>
      <c r="E58" s="160">
        <v>0</v>
      </c>
      <c r="F58" s="160">
        <v>157.80000000000007</v>
      </c>
      <c r="G58" s="161">
        <v>613.666548018545</v>
      </c>
      <c r="H58" s="160">
        <v>657.218</v>
      </c>
      <c r="I58" s="162">
        <v>107.09692456303466</v>
      </c>
      <c r="J58" s="161">
        <v>-43.55145198145499</v>
      </c>
      <c r="K58" s="160">
        <v>0.44899999999995543</v>
      </c>
      <c r="L58" s="160">
        <v>45.34400000000005</v>
      </c>
      <c r="M58" s="160">
        <v>0</v>
      </c>
      <c r="N58" s="160">
        <v>0.11300000076289507</v>
      </c>
      <c r="O58" s="160">
        <v>0.018413909170665797</v>
      </c>
      <c r="P58" s="160">
        <v>11.476500000190725</v>
      </c>
      <c r="Q58" s="146">
        <v>0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5" customHeight="1">
      <c r="A60" s="122"/>
      <c r="B60" s="158" t="s">
        <v>89</v>
      </c>
      <c r="C60" s="159">
        <v>1493.3218640133057</v>
      </c>
      <c r="D60" s="160">
        <v>1138.8218640133057</v>
      </c>
      <c r="E60" s="160">
        <v>0</v>
      </c>
      <c r="F60" s="160">
        <v>-354.5</v>
      </c>
      <c r="G60" s="161">
        <v>1138.8218640133057</v>
      </c>
      <c r="H60" s="160">
        <v>1087.52</v>
      </c>
      <c r="I60" s="162">
        <v>95.49518097303527</v>
      </c>
      <c r="J60" s="161">
        <v>51.3018640133057</v>
      </c>
      <c r="K60" s="160">
        <v>0</v>
      </c>
      <c r="L60" s="160">
        <v>37.235999999999876</v>
      </c>
      <c r="M60" s="160">
        <v>0</v>
      </c>
      <c r="N60" s="160">
        <v>0</v>
      </c>
      <c r="O60" s="160">
        <v>0</v>
      </c>
      <c r="P60" s="160">
        <v>9.308999999999969</v>
      </c>
      <c r="Q60" s="146">
        <v>3.510996241627014</v>
      </c>
    </row>
    <row r="61" spans="1:17" s="130" customFormat="1" ht="10.5" customHeight="1">
      <c r="A61" s="122"/>
      <c r="B61" s="165" t="s">
        <v>91</v>
      </c>
      <c r="C61" s="159">
        <v>19819.70114997668</v>
      </c>
      <c r="D61" s="160">
        <v>21479.80114997668</v>
      </c>
      <c r="E61" s="160">
        <v>-40</v>
      </c>
      <c r="F61" s="160">
        <v>1660.1000000000004</v>
      </c>
      <c r="G61" s="161">
        <v>21479.80114997668</v>
      </c>
      <c r="H61" s="160">
        <v>19502.503780000687</v>
      </c>
      <c r="I61" s="162">
        <v>90.79461976314367</v>
      </c>
      <c r="J61" s="161">
        <v>1977.2973699759948</v>
      </c>
      <c r="K61" s="160">
        <v>115.64098000106716</v>
      </c>
      <c r="L61" s="160">
        <v>778.7946999999997</v>
      </c>
      <c r="M61" s="160">
        <v>1.7645200012203475</v>
      </c>
      <c r="N61" s="160">
        <v>0.810500003815747</v>
      </c>
      <c r="O61" s="160">
        <v>0.0037733124164262897</v>
      </c>
      <c r="P61" s="166">
        <v>224.25267500152574</v>
      </c>
      <c r="Q61" s="146">
        <v>6.81727439800904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1615.2271296503104</v>
      </c>
      <c r="D63" s="160">
        <v>1707.1271296503105</v>
      </c>
      <c r="E63" s="160">
        <v>0</v>
      </c>
      <c r="F63" s="160">
        <v>91.90000000000009</v>
      </c>
      <c r="G63" s="161">
        <v>1707.1271296503105</v>
      </c>
      <c r="H63" s="160">
        <v>1620.2247000030516</v>
      </c>
      <c r="I63" s="162">
        <v>94.90943421038244</v>
      </c>
      <c r="J63" s="161">
        <v>86.90242964725894</v>
      </c>
      <c r="K63" s="160">
        <v>1.4761000000000877</v>
      </c>
      <c r="L63" s="160">
        <v>96.14629999999988</v>
      </c>
      <c r="M63" s="160">
        <v>-0.022599998474106542</v>
      </c>
      <c r="N63" s="160">
        <v>2.4821999999999207</v>
      </c>
      <c r="O63" s="160">
        <v>0.14540217637501765</v>
      </c>
      <c r="P63" s="160">
        <v>25.020500000381446</v>
      </c>
      <c r="Q63" s="146">
        <v>1.4732491215576862</v>
      </c>
    </row>
    <row r="64" spans="1:17" s="130" customFormat="1" ht="10.5" customHeight="1">
      <c r="A64" s="184"/>
      <c r="B64" s="158" t="s">
        <v>93</v>
      </c>
      <c r="C64" s="159">
        <v>2345.0977744762477</v>
      </c>
      <c r="D64" s="160">
        <v>2155.1977744762476</v>
      </c>
      <c r="E64" s="160">
        <v>0</v>
      </c>
      <c r="F64" s="160">
        <v>-189.9000000000001</v>
      </c>
      <c r="G64" s="161">
        <v>2155.1977744762476</v>
      </c>
      <c r="H64" s="160">
        <v>1971.2549</v>
      </c>
      <c r="I64" s="162">
        <v>91.46515105691638</v>
      </c>
      <c r="J64" s="161">
        <v>183.94287447624765</v>
      </c>
      <c r="K64" s="160">
        <v>20.394199999999955</v>
      </c>
      <c r="L64" s="160">
        <v>40.88799999999992</v>
      </c>
      <c r="M64" s="160">
        <v>73.68000000000006</v>
      </c>
      <c r="N64" s="160">
        <v>3.9299999999998363</v>
      </c>
      <c r="O64" s="160">
        <v>0.1823498542241627</v>
      </c>
      <c r="P64" s="160">
        <v>34.723049999999944</v>
      </c>
      <c r="Q64" s="146">
        <v>3.2974284942206387</v>
      </c>
    </row>
    <row r="65" spans="1:17" ht="10.5" customHeight="1">
      <c r="A65" s="122"/>
      <c r="B65" s="158" t="s">
        <v>94</v>
      </c>
      <c r="C65" s="159">
        <v>44.5951838901488</v>
      </c>
      <c r="D65" s="160">
        <v>8.095183890148803</v>
      </c>
      <c r="E65" s="160">
        <v>0</v>
      </c>
      <c r="F65" s="160">
        <v>-36.5</v>
      </c>
      <c r="G65" s="161">
        <v>8.095183890148803</v>
      </c>
      <c r="H65" s="160">
        <v>0</v>
      </c>
      <c r="I65" s="162">
        <v>0</v>
      </c>
      <c r="J65" s="161">
        <v>8.095183890148803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17" ht="10.5" customHeight="1">
      <c r="A66" s="122"/>
      <c r="B66" s="158" t="s">
        <v>95</v>
      </c>
      <c r="C66" s="159">
        <v>307.55655395056084</v>
      </c>
      <c r="D66" s="160">
        <v>173.95655395056087</v>
      </c>
      <c r="E66" s="160">
        <v>0</v>
      </c>
      <c r="F66" s="160">
        <v>-133.59999999999997</v>
      </c>
      <c r="G66" s="161">
        <v>173.95655395056087</v>
      </c>
      <c r="H66" s="160">
        <v>64.8534</v>
      </c>
      <c r="I66" s="162">
        <v>37.28137775046497</v>
      </c>
      <c r="J66" s="161">
        <v>109.10315395056088</v>
      </c>
      <c r="K66" s="160">
        <v>0</v>
      </c>
      <c r="L66" s="160">
        <v>2.6418999999999997</v>
      </c>
      <c r="M66" s="160">
        <v>16.15619999999999</v>
      </c>
      <c r="N66" s="160">
        <v>0</v>
      </c>
      <c r="O66" s="160">
        <v>0</v>
      </c>
      <c r="P66" s="160">
        <v>4.699524999999998</v>
      </c>
      <c r="Q66" s="146">
        <v>21.21578328672811</v>
      </c>
    </row>
    <row r="67" spans="1:17" ht="10.5" customHeight="1">
      <c r="A67" s="122"/>
      <c r="B67" s="158" t="s">
        <v>96</v>
      </c>
      <c r="C67" s="159">
        <v>393.68572373150215</v>
      </c>
      <c r="D67" s="160">
        <v>1064.3857237315021</v>
      </c>
      <c r="E67" s="160">
        <v>0</v>
      </c>
      <c r="F67" s="160">
        <v>670.7</v>
      </c>
      <c r="G67" s="161">
        <v>1064.3857237315021</v>
      </c>
      <c r="H67" s="160">
        <v>1011.2718</v>
      </c>
      <c r="I67" s="162">
        <v>95.00989889780779</v>
      </c>
      <c r="J67" s="161">
        <v>53.113923731502155</v>
      </c>
      <c r="K67" s="160">
        <v>1.0629000000000133</v>
      </c>
      <c r="L67" s="160">
        <v>1.657000000000039</v>
      </c>
      <c r="M67" s="160">
        <v>6.121300000000019</v>
      </c>
      <c r="N67" s="160">
        <v>136.4876999999999</v>
      </c>
      <c r="O67" s="160">
        <v>12.823142678154689</v>
      </c>
      <c r="P67" s="160">
        <v>36.332224999999994</v>
      </c>
      <c r="Q67" s="146">
        <v>0</v>
      </c>
    </row>
    <row r="68" spans="1:17" ht="10.5" customHeight="1">
      <c r="A68" s="122"/>
      <c r="B68" s="158" t="s">
        <v>97</v>
      </c>
      <c r="C68" s="159">
        <v>301.4654088826867</v>
      </c>
      <c r="D68" s="160">
        <v>32.06540888268671</v>
      </c>
      <c r="E68" s="160">
        <v>0</v>
      </c>
      <c r="F68" s="160">
        <v>-269.4</v>
      </c>
      <c r="G68" s="161">
        <v>32.06540888268671</v>
      </c>
      <c r="H68" s="160">
        <v>0.0099</v>
      </c>
      <c r="I68" s="162">
        <v>0.03087439189133613</v>
      </c>
      <c r="J68" s="161">
        <v>32.05550888268671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189</v>
      </c>
    </row>
    <row r="69" spans="1:17" ht="10.5" customHeight="1">
      <c r="A69" s="122"/>
      <c r="B69" s="158" t="s">
        <v>98</v>
      </c>
      <c r="C69" s="159">
        <v>1405.2474751050768</v>
      </c>
      <c r="D69" s="160">
        <v>1203.7474751050768</v>
      </c>
      <c r="E69" s="160">
        <v>40</v>
      </c>
      <c r="F69" s="160">
        <v>-201.5</v>
      </c>
      <c r="G69" s="161">
        <v>1203.7474751050768</v>
      </c>
      <c r="H69" s="160">
        <v>1225.9531</v>
      </c>
      <c r="I69" s="162">
        <v>101.84470791043486</v>
      </c>
      <c r="J69" s="161">
        <v>-22.205624894923176</v>
      </c>
      <c r="K69" s="160">
        <v>2.463999999999942</v>
      </c>
      <c r="L69" s="160">
        <v>13.950199999999995</v>
      </c>
      <c r="M69" s="160">
        <v>36.14810000000011</v>
      </c>
      <c r="N69" s="160">
        <v>28.22069999999985</v>
      </c>
      <c r="O69" s="160">
        <v>2.34440367133783</v>
      </c>
      <c r="P69" s="160">
        <v>20.195749999999975</v>
      </c>
      <c r="Q69" s="146">
        <v>0</v>
      </c>
    </row>
    <row r="70" spans="1:17" ht="10.5" customHeight="1">
      <c r="A70" s="122"/>
      <c r="B70" s="158" t="s">
        <v>99</v>
      </c>
      <c r="C70" s="159">
        <v>65.86164228673368</v>
      </c>
      <c r="D70" s="160">
        <v>1.2616422867336752</v>
      </c>
      <c r="E70" s="160">
        <v>0</v>
      </c>
      <c r="F70" s="160">
        <v>-64.60000000000001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17" ht="10.5" customHeight="1">
      <c r="A71" s="122"/>
      <c r="B71" s="158" t="s">
        <v>100</v>
      </c>
      <c r="C71" s="159">
        <v>40.022700237443736</v>
      </c>
      <c r="D71" s="160">
        <v>10.022700237443736</v>
      </c>
      <c r="E71" s="160">
        <v>0</v>
      </c>
      <c r="F71" s="160">
        <v>-30</v>
      </c>
      <c r="G71" s="161">
        <v>10.022700237443736</v>
      </c>
      <c r="H71" s="160">
        <v>1.9328</v>
      </c>
      <c r="I71" s="162">
        <v>19.284224352827255</v>
      </c>
      <c r="J71" s="161">
        <v>8.089900237443736</v>
      </c>
      <c r="K71" s="160">
        <v>0</v>
      </c>
      <c r="L71" s="160">
        <v>0.10400000000000009</v>
      </c>
      <c r="M71" s="160">
        <v>0</v>
      </c>
      <c r="N71" s="160">
        <v>0</v>
      </c>
      <c r="O71" s="160">
        <v>0</v>
      </c>
      <c r="P71" s="160">
        <v>0.026000000000000023</v>
      </c>
      <c r="Q71" s="146" t="s">
        <v>189</v>
      </c>
    </row>
    <row r="72" spans="1:17" ht="10.5" customHeight="1">
      <c r="A72" s="122"/>
      <c r="B72" s="158" t="s">
        <v>101</v>
      </c>
      <c r="C72" s="159">
        <v>40.57107646052432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0.4007</v>
      </c>
      <c r="I72" s="162">
        <v>3.3472344890732577</v>
      </c>
      <c r="J72" s="161">
        <v>11.570376460524312</v>
      </c>
      <c r="K72" s="160">
        <v>0</v>
      </c>
      <c r="L72" s="160">
        <v>0.011499999999999955</v>
      </c>
      <c r="M72" s="160">
        <v>0.029000000000000026</v>
      </c>
      <c r="N72" s="160">
        <v>0</v>
      </c>
      <c r="O72" s="160">
        <v>0</v>
      </c>
      <c r="P72" s="160">
        <v>0.010124999999999995</v>
      </c>
      <c r="Q72" s="146" t="s">
        <v>189</v>
      </c>
    </row>
    <row r="73" spans="1:17" ht="10.5" customHeight="1">
      <c r="A73" s="122"/>
      <c r="B73" s="158" t="s">
        <v>102</v>
      </c>
      <c r="C73" s="159">
        <v>0.059184052939812604</v>
      </c>
      <c r="D73" s="160">
        <v>0.059184052939812604</v>
      </c>
      <c r="E73" s="160">
        <v>0</v>
      </c>
      <c r="F73" s="160">
        <v>0</v>
      </c>
      <c r="G73" s="161">
        <v>0.059184052939812604</v>
      </c>
      <c r="H73" s="160">
        <v>0</v>
      </c>
      <c r="I73" s="162">
        <v>0</v>
      </c>
      <c r="J73" s="161">
        <v>0.059184052939812604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17" ht="10.5" customHeight="1">
      <c r="A74" s="122"/>
      <c r="B74" s="158" t="s">
        <v>103</v>
      </c>
      <c r="C74" s="159">
        <v>11.481706270323645</v>
      </c>
      <c r="D74" s="160">
        <v>0.1817062703236445</v>
      </c>
      <c r="E74" s="160">
        <v>0</v>
      </c>
      <c r="F74" s="160">
        <v>-11.3</v>
      </c>
      <c r="G74" s="161">
        <v>0.1817062703236445</v>
      </c>
      <c r="H74" s="160">
        <v>0</v>
      </c>
      <c r="I74" s="162">
        <v>0</v>
      </c>
      <c r="J74" s="161">
        <v>0.1817062703236445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17" ht="10.5" customHeight="1">
      <c r="A75" s="122"/>
      <c r="B75" s="1" t="s">
        <v>104</v>
      </c>
      <c r="C75" s="159">
        <v>16.12202597257854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3.1978</v>
      </c>
      <c r="I75" s="162">
        <v>24.00385651988825</v>
      </c>
      <c r="J75" s="161">
        <v>10.12422597257854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189</v>
      </c>
    </row>
    <row r="76" spans="1:20" ht="10.5" customHeight="1">
      <c r="A76" s="122"/>
      <c r="B76" s="165" t="s">
        <v>106</v>
      </c>
      <c r="C76" s="169">
        <v>26406.694734943758</v>
      </c>
      <c r="D76" s="160">
        <v>27861.194734943758</v>
      </c>
      <c r="E76" s="160">
        <v>0</v>
      </c>
      <c r="F76" s="160">
        <v>1454.5000000000005</v>
      </c>
      <c r="G76" s="161">
        <v>27861.194734943758</v>
      </c>
      <c r="H76" s="160">
        <v>25403.638880003735</v>
      </c>
      <c r="I76" s="162">
        <v>91.17928761375859</v>
      </c>
      <c r="J76" s="161">
        <v>2459.5918549400203</v>
      </c>
      <c r="K76" s="160">
        <v>141.03818000106912</v>
      </c>
      <c r="L76" s="160">
        <v>934.1935999999987</v>
      </c>
      <c r="M76" s="160">
        <v>133.87652000274466</v>
      </c>
      <c r="N76" s="160">
        <v>171.9311000038142</v>
      </c>
      <c r="O76" s="160">
        <v>0.617098805846171</v>
      </c>
      <c r="P76" s="160">
        <v>345.25985000190667</v>
      </c>
      <c r="Q76" s="146">
        <v>5.123886124976412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108</v>
      </c>
      <c r="C79" s="159">
        <v>2.028621494952053</v>
      </c>
      <c r="D79" s="159">
        <v>2.028621494952053</v>
      </c>
      <c r="E79" s="170">
        <v>0</v>
      </c>
      <c r="F79" s="160">
        <v>0</v>
      </c>
      <c r="G79" s="161">
        <v>2.028621494952053</v>
      </c>
      <c r="H79" s="160">
        <v>0.9764</v>
      </c>
      <c r="I79" s="162">
        <v>48.131206458653715</v>
      </c>
      <c r="J79" s="161">
        <v>1.052221494952053</v>
      </c>
      <c r="K79" s="160">
        <v>0</v>
      </c>
      <c r="L79" s="160">
        <v>0.004500000000000004</v>
      </c>
      <c r="M79" s="160">
        <v>0</v>
      </c>
      <c r="N79" s="160">
        <v>0</v>
      </c>
      <c r="O79" s="160">
        <v>0</v>
      </c>
      <c r="P79" s="160">
        <v>0.001125000000000001</v>
      </c>
      <c r="Q79" s="146" t="s">
        <v>189</v>
      </c>
    </row>
    <row r="80" spans="1:17" ht="10.5" customHeight="1">
      <c r="A80" s="122"/>
      <c r="B80" s="171" t="s">
        <v>109</v>
      </c>
      <c r="C80" s="159">
        <v>262.6466435612919</v>
      </c>
      <c r="D80" s="159">
        <v>36.14664356129193</v>
      </c>
      <c r="E80" s="170">
        <v>0</v>
      </c>
      <c r="F80" s="160">
        <v>-226.49999999999997</v>
      </c>
      <c r="G80" s="161">
        <v>36.14664356129193</v>
      </c>
      <c r="H80" s="160">
        <v>18.1384</v>
      </c>
      <c r="I80" s="162">
        <v>50.18003945302331</v>
      </c>
      <c r="J80" s="161">
        <v>18.00824356129193</v>
      </c>
      <c r="K80" s="160">
        <v>0.13790000000000013</v>
      </c>
      <c r="L80" s="160">
        <v>0.2232000000000003</v>
      </c>
      <c r="M80" s="160">
        <v>0</v>
      </c>
      <c r="N80" s="160">
        <v>0.3177000000000003</v>
      </c>
      <c r="O80" s="160">
        <v>0.8789197798166056</v>
      </c>
      <c r="P80" s="160">
        <v>0.16970000000000018</v>
      </c>
      <c r="Q80" s="146" t="s">
        <v>189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26671.370000000003</v>
      </c>
      <c r="D83" s="173">
        <v>27899.370000000003</v>
      </c>
      <c r="E83" s="174">
        <v>0</v>
      </c>
      <c r="F83" s="177">
        <v>1228.0000000000005</v>
      </c>
      <c r="G83" s="177">
        <v>27899.370000000003</v>
      </c>
      <c r="H83" s="177">
        <v>25422.753680003734</v>
      </c>
      <c r="I83" s="176">
        <v>91.1230385489125</v>
      </c>
      <c r="J83" s="185">
        <v>2476.6163199962684</v>
      </c>
      <c r="K83" s="177">
        <v>141.17608000107066</v>
      </c>
      <c r="L83" s="177">
        <v>934.4212999999982</v>
      </c>
      <c r="M83" s="177">
        <v>133.87652000274466</v>
      </c>
      <c r="N83" s="177">
        <v>172.2488000038138</v>
      </c>
      <c r="O83" s="177">
        <v>0.6173931526189079</v>
      </c>
      <c r="P83" s="186">
        <v>345.4306750019068</v>
      </c>
      <c r="Q83" s="153">
        <v>5.169647918450199</v>
      </c>
      <c r="T83" s="130"/>
      <c r="U83" s="167"/>
    </row>
    <row r="84" spans="1:20" ht="10.5" customHeight="1">
      <c r="A84" s="122"/>
      <c r="B84" s="187" t="s">
        <v>213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188</v>
      </c>
      <c r="C89" s="123"/>
      <c r="P89" s="128"/>
      <c r="T89" s="130"/>
    </row>
    <row r="90" spans="1:20" ht="10.5" customHeight="1">
      <c r="A90" s="122"/>
      <c r="B90" s="131" t="s">
        <v>212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43110</v>
      </c>
      <c r="L94" s="151">
        <v>43118</v>
      </c>
      <c r="M94" s="151">
        <v>43124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31" t="s">
        <v>192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2"/>
      <c r="Q96" s="145"/>
      <c r="T96" s="130"/>
    </row>
    <row r="97" spans="1:17" s="130" customFormat="1" ht="10.5" customHeight="1">
      <c r="A97" s="122"/>
      <c r="B97" s="158" t="s">
        <v>80</v>
      </c>
      <c r="C97" s="159">
        <v>2483.724891945722</v>
      </c>
      <c r="D97" s="160">
        <v>2553.924891945722</v>
      </c>
      <c r="E97" s="160">
        <v>0</v>
      </c>
      <c r="F97" s="160">
        <v>70.19999999999982</v>
      </c>
      <c r="G97" s="161">
        <v>2553.924891945722</v>
      </c>
      <c r="H97" s="160">
        <v>2296.0331</v>
      </c>
      <c r="I97" s="162">
        <v>89.90213875282583</v>
      </c>
      <c r="J97" s="161">
        <v>257.8917919457217</v>
      </c>
      <c r="K97" s="160">
        <v>12.314000000000306</v>
      </c>
      <c r="L97" s="160">
        <v>157.31799999999976</v>
      </c>
      <c r="M97" s="160">
        <v>2.5300000000002</v>
      </c>
      <c r="N97" s="160">
        <v>0.09750000000030923</v>
      </c>
      <c r="O97" s="160">
        <v>0.00381765338157726</v>
      </c>
      <c r="P97" s="160">
        <v>43.06487500000014</v>
      </c>
      <c r="Q97" s="146">
        <v>3.9884486358249234</v>
      </c>
    </row>
    <row r="98" spans="1:17" s="130" customFormat="1" ht="10.5" customHeight="1">
      <c r="A98" s="122"/>
      <c r="B98" s="158" t="s">
        <v>81</v>
      </c>
      <c r="C98" s="159">
        <v>494.3062090534974</v>
      </c>
      <c r="D98" s="160">
        <v>706.6062090534974</v>
      </c>
      <c r="E98" s="160">
        <v>0</v>
      </c>
      <c r="F98" s="160">
        <v>212.3</v>
      </c>
      <c r="G98" s="161">
        <v>706.6062090534974</v>
      </c>
      <c r="H98" s="160">
        <v>632.2632</v>
      </c>
      <c r="I98" s="162">
        <v>89.47886275255347</v>
      </c>
      <c r="J98" s="161">
        <v>74.34300905349744</v>
      </c>
      <c r="K98" s="160">
        <v>2.4319999999999027</v>
      </c>
      <c r="L98" s="160">
        <v>27.493000000000052</v>
      </c>
      <c r="M98" s="160">
        <v>0.01999999999998181</v>
      </c>
      <c r="N98" s="160">
        <v>0.028199999999969805</v>
      </c>
      <c r="O98" s="160">
        <v>0.003990907472741266</v>
      </c>
      <c r="P98" s="160">
        <v>7.4932999999999765</v>
      </c>
      <c r="Q98" s="146">
        <v>7.921264203154507</v>
      </c>
    </row>
    <row r="99" spans="1:17" s="130" customFormat="1" ht="10.5" customHeight="1">
      <c r="A99" s="122"/>
      <c r="B99" s="158" t="s">
        <v>82</v>
      </c>
      <c r="C99" s="159">
        <v>1109.097924201896</v>
      </c>
      <c r="D99" s="160">
        <v>1755.4979242018958</v>
      </c>
      <c r="E99" s="160">
        <v>10</v>
      </c>
      <c r="F99" s="160">
        <v>646.3999999999999</v>
      </c>
      <c r="G99" s="161">
        <v>1755.4979242018958</v>
      </c>
      <c r="H99" s="160">
        <v>1604.427</v>
      </c>
      <c r="I99" s="162">
        <v>91.39441168689632</v>
      </c>
      <c r="J99" s="161">
        <v>151.07092420189588</v>
      </c>
      <c r="K99" s="160">
        <v>2.2660000000000764</v>
      </c>
      <c r="L99" s="160">
        <v>71.18900000000008</v>
      </c>
      <c r="M99" s="160">
        <v>1.2739999999998872</v>
      </c>
      <c r="N99" s="160">
        <v>0.044999999999845386</v>
      </c>
      <c r="O99" s="160">
        <v>0.002563375289680493</v>
      </c>
      <c r="P99" s="160">
        <v>18.693499999999972</v>
      </c>
      <c r="Q99" s="146">
        <v>6.081468114686714</v>
      </c>
    </row>
    <row r="100" spans="1:17" s="130" customFormat="1" ht="10.5" customHeight="1">
      <c r="A100" s="122"/>
      <c r="B100" s="158" t="s">
        <v>83</v>
      </c>
      <c r="C100" s="159">
        <v>1894.2765259381688</v>
      </c>
      <c r="D100" s="160">
        <v>2162.5765259381687</v>
      </c>
      <c r="E100" s="160">
        <v>0</v>
      </c>
      <c r="F100" s="160">
        <v>268.29999999999995</v>
      </c>
      <c r="G100" s="161">
        <v>2162.5765259381687</v>
      </c>
      <c r="H100" s="160">
        <v>1914.365</v>
      </c>
      <c r="I100" s="162">
        <v>88.52241652671738</v>
      </c>
      <c r="J100" s="161">
        <v>248.21152593816873</v>
      </c>
      <c r="K100" s="160">
        <v>34.3119999999999</v>
      </c>
      <c r="L100" s="160">
        <v>46.4670000000001</v>
      </c>
      <c r="M100" s="160">
        <v>0</v>
      </c>
      <c r="N100" s="160">
        <v>0</v>
      </c>
      <c r="O100" s="160">
        <v>0</v>
      </c>
      <c r="P100" s="160">
        <v>20.19475</v>
      </c>
      <c r="Q100" s="146">
        <v>10.290893719316593</v>
      </c>
    </row>
    <row r="101" spans="1:17" s="130" customFormat="1" ht="10.5" customHeight="1">
      <c r="A101" s="122"/>
      <c r="B101" s="158" t="s">
        <v>84</v>
      </c>
      <c r="C101" s="159">
        <v>78.84118197879778</v>
      </c>
      <c r="D101" s="160">
        <v>109.24118197879778</v>
      </c>
      <c r="E101" s="160">
        <v>0</v>
      </c>
      <c r="F101" s="160">
        <v>30.400000000000006</v>
      </c>
      <c r="G101" s="161">
        <v>109.24118197879778</v>
      </c>
      <c r="H101" s="160">
        <v>106.6165</v>
      </c>
      <c r="I101" s="162">
        <v>97.59735117173375</v>
      </c>
      <c r="J101" s="161">
        <v>2.6246819787977813</v>
      </c>
      <c r="K101" s="160">
        <v>0</v>
      </c>
      <c r="L101" s="160">
        <v>2.6430000000000007</v>
      </c>
      <c r="M101" s="160">
        <v>0.1634999999999991</v>
      </c>
      <c r="N101" s="160">
        <v>-0.09000000000000341</v>
      </c>
      <c r="O101" s="160">
        <v>-0.08238651245779378</v>
      </c>
      <c r="P101" s="160">
        <v>0.6791249999999991</v>
      </c>
      <c r="Q101" s="146">
        <v>1.8647995270352067</v>
      </c>
    </row>
    <row r="102" spans="1:17" s="130" customFormat="1" ht="10.5" customHeight="1">
      <c r="A102" s="122"/>
      <c r="B102" s="158" t="s">
        <v>85</v>
      </c>
      <c r="C102" s="159">
        <v>126.96511281558236</v>
      </c>
      <c r="D102" s="160">
        <v>17.965112815582373</v>
      </c>
      <c r="E102" s="160">
        <v>0</v>
      </c>
      <c r="F102" s="160">
        <v>-108.99999999999999</v>
      </c>
      <c r="G102" s="161">
        <v>17.965112815582373</v>
      </c>
      <c r="H102" s="160">
        <v>15.5049</v>
      </c>
      <c r="I102" s="162">
        <v>86.30560887183262</v>
      </c>
      <c r="J102" s="161">
        <v>2.4602128155823735</v>
      </c>
      <c r="K102" s="160">
        <v>0.010000000000001563</v>
      </c>
      <c r="L102" s="160">
        <v>5.77</v>
      </c>
      <c r="M102" s="160">
        <v>0</v>
      </c>
      <c r="N102" s="160">
        <v>0.05999999999999872</v>
      </c>
      <c r="O102" s="160">
        <v>0.3339806469122566</v>
      </c>
      <c r="P102" s="160">
        <v>1.46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202.1270112565578</v>
      </c>
      <c r="D103" s="160">
        <v>129.0270112565578</v>
      </c>
      <c r="E103" s="160">
        <v>0</v>
      </c>
      <c r="F103" s="160">
        <v>-73.1</v>
      </c>
      <c r="G103" s="161">
        <v>129.0270112565578</v>
      </c>
      <c r="H103" s="160">
        <v>67.173</v>
      </c>
      <c r="I103" s="162">
        <v>52.061191951840954</v>
      </c>
      <c r="J103" s="161">
        <v>61.85401125655781</v>
      </c>
      <c r="K103" s="160">
        <v>0.04800000000000182</v>
      </c>
      <c r="L103" s="160">
        <v>0.4830000000000041</v>
      </c>
      <c r="M103" s="160">
        <v>0</v>
      </c>
      <c r="N103" s="160">
        <v>0</v>
      </c>
      <c r="O103" s="160">
        <v>0</v>
      </c>
      <c r="P103" s="160">
        <v>0.13275000000000148</v>
      </c>
      <c r="Q103" s="146" t="s">
        <v>189</v>
      </c>
    </row>
    <row r="104" spans="1:17" s="130" customFormat="1" ht="10.5" customHeight="1">
      <c r="A104" s="122"/>
      <c r="B104" s="158" t="s">
        <v>87</v>
      </c>
      <c r="C104" s="159">
        <v>98.20396833940495</v>
      </c>
      <c r="D104" s="160">
        <v>150.10396833940496</v>
      </c>
      <c r="E104" s="160">
        <v>0</v>
      </c>
      <c r="F104" s="160">
        <v>51.900000000000006</v>
      </c>
      <c r="G104" s="161">
        <v>150.10396833940496</v>
      </c>
      <c r="H104" s="160">
        <v>140.4759</v>
      </c>
      <c r="I104" s="162">
        <v>93.58573364453989</v>
      </c>
      <c r="J104" s="161">
        <v>9.628068339404962</v>
      </c>
      <c r="K104" s="160">
        <v>0.01099999999999568</v>
      </c>
      <c r="L104" s="160">
        <v>11.112999999999971</v>
      </c>
      <c r="M104" s="160">
        <v>0</v>
      </c>
      <c r="N104" s="160">
        <v>0.10050000000001091</v>
      </c>
      <c r="O104" s="160">
        <v>0.06695359297414916</v>
      </c>
      <c r="P104" s="160">
        <v>2.8061249999999944</v>
      </c>
      <c r="Q104" s="146">
        <v>1.4310903254149339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5" customHeight="1">
      <c r="A106" s="122"/>
      <c r="B106" s="158" t="s">
        <v>89</v>
      </c>
      <c r="C106" s="159">
        <v>371.30480073199084</v>
      </c>
      <c r="D106" s="160">
        <v>217.80480073199084</v>
      </c>
      <c r="E106" s="160">
        <v>-10</v>
      </c>
      <c r="F106" s="160">
        <v>-153.5</v>
      </c>
      <c r="G106" s="161">
        <v>217.80480073199084</v>
      </c>
      <c r="H106" s="160">
        <v>199.536</v>
      </c>
      <c r="I106" s="162">
        <v>91.61230575699264</v>
      </c>
      <c r="J106" s="161">
        <v>18.268800731990837</v>
      </c>
      <c r="K106" s="160">
        <v>0</v>
      </c>
      <c r="L106" s="160">
        <v>0.9180000000000064</v>
      </c>
      <c r="M106" s="160">
        <v>0</v>
      </c>
      <c r="N106" s="160">
        <v>0</v>
      </c>
      <c r="O106" s="160">
        <v>0</v>
      </c>
      <c r="P106" s="160">
        <v>0.2295000000000016</v>
      </c>
      <c r="Q106" s="146" t="s">
        <v>189</v>
      </c>
    </row>
    <row r="107" spans="1:17" s="130" customFormat="1" ht="10.5" customHeight="1">
      <c r="A107" s="122"/>
      <c r="B107" s="165" t="s">
        <v>91</v>
      </c>
      <c r="C107" s="159">
        <v>6859.247626261617</v>
      </c>
      <c r="D107" s="160">
        <v>7802.7476262616165</v>
      </c>
      <c r="E107" s="160">
        <v>0</v>
      </c>
      <c r="F107" s="160">
        <v>943.4999999999998</v>
      </c>
      <c r="G107" s="161">
        <v>7802.7476262616165</v>
      </c>
      <c r="H107" s="160">
        <v>6976.3946</v>
      </c>
      <c r="I107" s="162">
        <v>89.40946105343238</v>
      </c>
      <c r="J107" s="161">
        <v>826.3530262616175</v>
      </c>
      <c r="K107" s="160">
        <v>51.393000000000185</v>
      </c>
      <c r="L107" s="160">
        <v>323.394</v>
      </c>
      <c r="M107" s="160">
        <v>3.987500000000068</v>
      </c>
      <c r="N107" s="160">
        <v>0.24120000000013064</v>
      </c>
      <c r="O107" s="160">
        <v>0.0030912187802707683</v>
      </c>
      <c r="P107" s="166">
        <v>94.75392500000008</v>
      </c>
      <c r="Q107" s="146">
        <v>6.72104270363066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912.976657035133</v>
      </c>
      <c r="D109" s="160">
        <v>657.376657035133</v>
      </c>
      <c r="E109" s="160">
        <v>0</v>
      </c>
      <c r="F109" s="160">
        <v>-255.60000000000002</v>
      </c>
      <c r="G109" s="161">
        <v>657.376657035133</v>
      </c>
      <c r="H109" s="160">
        <v>528.692</v>
      </c>
      <c r="I109" s="162">
        <v>80.42451680357497</v>
      </c>
      <c r="J109" s="161">
        <v>128.684657035133</v>
      </c>
      <c r="K109" s="160">
        <v>1.0063000000000102</v>
      </c>
      <c r="L109" s="160">
        <v>16.64199999999994</v>
      </c>
      <c r="M109" s="160">
        <v>0.1270000000000664</v>
      </c>
      <c r="N109" s="160">
        <v>4.943399999999997</v>
      </c>
      <c r="O109" s="160">
        <v>0.7519889772623612</v>
      </c>
      <c r="P109" s="160">
        <v>5.679675000000003</v>
      </c>
      <c r="Q109" s="146">
        <v>20.657045875887782</v>
      </c>
    </row>
    <row r="110" spans="1:17" s="130" customFormat="1" ht="10.5" customHeight="1">
      <c r="A110" s="122"/>
      <c r="B110" s="158" t="s">
        <v>93</v>
      </c>
      <c r="C110" s="159">
        <v>901.6471472531671</v>
      </c>
      <c r="D110" s="160">
        <v>993.7471472531672</v>
      </c>
      <c r="E110" s="160">
        <v>0</v>
      </c>
      <c r="F110" s="160">
        <v>92.10000000000014</v>
      </c>
      <c r="G110" s="161">
        <v>993.7471472531672</v>
      </c>
      <c r="H110" s="160">
        <v>848.475800000763</v>
      </c>
      <c r="I110" s="162">
        <v>85.38145768227349</v>
      </c>
      <c r="J110" s="161">
        <v>145.2713472524042</v>
      </c>
      <c r="K110" s="160">
        <v>14.35739999999987</v>
      </c>
      <c r="L110" s="160">
        <v>20.72840000000008</v>
      </c>
      <c r="M110" s="160">
        <v>68.31650000000002</v>
      </c>
      <c r="N110" s="160">
        <v>0.09939999999994598</v>
      </c>
      <c r="O110" s="160">
        <v>0.010002544437455659</v>
      </c>
      <c r="P110" s="160">
        <v>25.87542499999998</v>
      </c>
      <c r="Q110" s="146">
        <v>3.6142593697457848</v>
      </c>
    </row>
    <row r="111" spans="1:17" s="130" customFormat="1" ht="10.5" customHeight="1">
      <c r="A111" s="122"/>
      <c r="B111" s="158" t="s">
        <v>94</v>
      </c>
      <c r="C111" s="159">
        <v>24.7787699250319</v>
      </c>
      <c r="D111" s="160">
        <v>0.07876992503189939</v>
      </c>
      <c r="E111" s="160">
        <v>0</v>
      </c>
      <c r="F111" s="160">
        <v>-24.7</v>
      </c>
      <c r="G111" s="161">
        <v>0.07876992503189939</v>
      </c>
      <c r="H111" s="160">
        <v>0</v>
      </c>
      <c r="I111" s="162">
        <v>0</v>
      </c>
      <c r="J111" s="161">
        <v>0.07876992503189939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5" customHeight="1">
      <c r="A112" s="122"/>
      <c r="B112" s="158" t="s">
        <v>95</v>
      </c>
      <c r="C112" s="159">
        <v>17.56173311468694</v>
      </c>
      <c r="D112" s="160">
        <v>29.161733114686943</v>
      </c>
      <c r="E112" s="160">
        <v>0</v>
      </c>
      <c r="F112" s="160">
        <v>11.600000000000001</v>
      </c>
      <c r="G112" s="161">
        <v>29.161733114686943</v>
      </c>
      <c r="H112" s="160">
        <v>29.9452</v>
      </c>
      <c r="I112" s="162">
        <v>102.68662662205928</v>
      </c>
      <c r="J112" s="161">
        <v>-0.7834668853130573</v>
      </c>
      <c r="K112" s="160">
        <v>0</v>
      </c>
      <c r="L112" s="160">
        <v>3.689499999999999</v>
      </c>
      <c r="M112" s="160">
        <v>3.8680999999999983</v>
      </c>
      <c r="N112" s="160">
        <v>0</v>
      </c>
      <c r="O112" s="160">
        <v>0</v>
      </c>
      <c r="P112" s="160">
        <v>1.8893999999999993</v>
      </c>
      <c r="Q112" s="146">
        <v>0</v>
      </c>
    </row>
    <row r="113" spans="1:17" s="130" customFormat="1" ht="10.5" customHeight="1">
      <c r="A113" s="122"/>
      <c r="B113" s="158" t="s">
        <v>96</v>
      </c>
      <c r="C113" s="159">
        <v>103.23794410183228</v>
      </c>
      <c r="D113" s="160">
        <v>246.93794410183227</v>
      </c>
      <c r="E113" s="160">
        <v>0</v>
      </c>
      <c r="F113" s="160">
        <v>143.7</v>
      </c>
      <c r="G113" s="161">
        <v>246.93794410183227</v>
      </c>
      <c r="H113" s="160">
        <v>229.49749999999997</v>
      </c>
      <c r="I113" s="162">
        <v>92.93731703919904</v>
      </c>
      <c r="J113" s="161">
        <v>17.4404441018323</v>
      </c>
      <c r="K113" s="160">
        <v>2.378299999999996</v>
      </c>
      <c r="L113" s="160">
        <v>2.701999999999998</v>
      </c>
      <c r="M113" s="160">
        <v>16.969899999999996</v>
      </c>
      <c r="N113" s="160">
        <v>9.738900000000001</v>
      </c>
      <c r="O113" s="160">
        <v>3.9438653445595517</v>
      </c>
      <c r="P113" s="160">
        <v>7.947274999999998</v>
      </c>
      <c r="Q113" s="146">
        <v>0.19451876295111248</v>
      </c>
    </row>
    <row r="114" spans="1:17" s="130" customFormat="1" ht="10.5" customHeight="1">
      <c r="A114" s="122"/>
      <c r="B114" s="158" t="s">
        <v>97</v>
      </c>
      <c r="C114" s="159">
        <v>144.16588400095</v>
      </c>
      <c r="D114" s="160">
        <v>12.565884000949978</v>
      </c>
      <c r="E114" s="160">
        <v>0</v>
      </c>
      <c r="F114" s="160">
        <v>-131.60000000000002</v>
      </c>
      <c r="G114" s="161">
        <v>12.565884000949978</v>
      </c>
      <c r="H114" s="160">
        <v>0</v>
      </c>
      <c r="I114" s="162">
        <v>0</v>
      </c>
      <c r="J114" s="161">
        <v>12.565884000949978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5" customHeight="1">
      <c r="A115" s="122"/>
      <c r="B115" s="158" t="s">
        <v>98</v>
      </c>
      <c r="C115" s="159">
        <v>457.56364943788634</v>
      </c>
      <c r="D115" s="160">
        <v>364.86364943788635</v>
      </c>
      <c r="E115" s="160">
        <v>0</v>
      </c>
      <c r="F115" s="160">
        <v>-92.69999999999999</v>
      </c>
      <c r="G115" s="161">
        <v>364.86364943788635</v>
      </c>
      <c r="H115" s="160">
        <v>335.00559999999996</v>
      </c>
      <c r="I115" s="162">
        <v>91.81665548653967</v>
      </c>
      <c r="J115" s="161">
        <v>29.858049437886393</v>
      </c>
      <c r="K115" s="160">
        <v>0.020000000000038654</v>
      </c>
      <c r="L115" s="160">
        <v>3.2697000000000003</v>
      </c>
      <c r="M115" s="160">
        <v>17.65409999999997</v>
      </c>
      <c r="N115" s="160">
        <v>3.876899999999978</v>
      </c>
      <c r="O115" s="160">
        <v>1.0625613173504074</v>
      </c>
      <c r="P115" s="160">
        <v>6.205174999999997</v>
      </c>
      <c r="Q115" s="146">
        <v>2.8117981262230973</v>
      </c>
    </row>
    <row r="116" spans="1:17" s="130" customFormat="1" ht="10.5" customHeight="1">
      <c r="A116" s="122"/>
      <c r="B116" s="158" t="s">
        <v>99</v>
      </c>
      <c r="C116" s="159">
        <v>57.05381228320386</v>
      </c>
      <c r="D116" s="160">
        <v>2.9538122832038596</v>
      </c>
      <c r="E116" s="160">
        <v>0</v>
      </c>
      <c r="F116" s="160">
        <v>-54.1</v>
      </c>
      <c r="G116" s="161">
        <v>2.9538122832038596</v>
      </c>
      <c r="H116" s="160">
        <v>0.0591</v>
      </c>
      <c r="I116" s="162">
        <v>2.000804192468759</v>
      </c>
      <c r="J116" s="161">
        <v>2.8947122832038596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189</v>
      </c>
    </row>
    <row r="117" spans="1:17" s="130" customFormat="1" ht="10.5" customHeight="1">
      <c r="A117" s="122"/>
      <c r="B117" s="158" t="s">
        <v>100</v>
      </c>
      <c r="C117" s="159">
        <v>21.77527259247291</v>
      </c>
      <c r="D117" s="160">
        <v>10.575272592472906</v>
      </c>
      <c r="E117" s="160">
        <v>0</v>
      </c>
      <c r="F117" s="160">
        <v>-11.200000000000003</v>
      </c>
      <c r="G117" s="161">
        <v>10.575272592472906</v>
      </c>
      <c r="H117" s="160">
        <v>4.463</v>
      </c>
      <c r="I117" s="162">
        <v>42.20222184321377</v>
      </c>
      <c r="J117" s="161">
        <v>6.112272592472906</v>
      </c>
      <c r="K117" s="160">
        <v>0.13000000000000034</v>
      </c>
      <c r="L117" s="160">
        <v>0.585</v>
      </c>
      <c r="M117" s="160">
        <v>0</v>
      </c>
      <c r="N117" s="160">
        <v>0</v>
      </c>
      <c r="O117" s="160">
        <v>0</v>
      </c>
      <c r="P117" s="160">
        <v>0.17875000000000008</v>
      </c>
      <c r="Q117" s="146">
        <v>32.1945319858624</v>
      </c>
    </row>
    <row r="118" spans="1:17" s="130" customFormat="1" ht="10.5" customHeight="1">
      <c r="A118" s="122"/>
      <c r="B118" s="158" t="s">
        <v>101</v>
      </c>
      <c r="C118" s="159">
        <v>22.380738297534208</v>
      </c>
      <c r="D118" s="160">
        <v>79.58073829753421</v>
      </c>
      <c r="E118" s="160">
        <v>0</v>
      </c>
      <c r="F118" s="160">
        <v>57.2</v>
      </c>
      <c r="G118" s="161">
        <v>79.58073829753421</v>
      </c>
      <c r="H118" s="160">
        <v>72.35640000000001</v>
      </c>
      <c r="I118" s="162">
        <v>90.92200141380437</v>
      </c>
      <c r="J118" s="161">
        <v>7.224338297534203</v>
      </c>
      <c r="K118" s="160">
        <v>0.9167000000000058</v>
      </c>
      <c r="L118" s="160">
        <v>5.500499999999988</v>
      </c>
      <c r="M118" s="160">
        <v>3.010300000000015</v>
      </c>
      <c r="N118" s="160">
        <v>0</v>
      </c>
      <c r="O118" s="160">
        <v>0</v>
      </c>
      <c r="P118" s="160">
        <v>2.3568750000000023</v>
      </c>
      <c r="Q118" s="146">
        <v>1.0652191132470734</v>
      </c>
    </row>
    <row r="119" spans="1:17" s="130" customFormat="1" ht="10.5" customHeight="1">
      <c r="A119" s="122"/>
      <c r="B119" s="158" t="s">
        <v>102</v>
      </c>
      <c r="C119" s="159">
        <v>0.194335418496314</v>
      </c>
      <c r="D119" s="160">
        <v>0.194335418496314</v>
      </c>
      <c r="E119" s="160">
        <v>0</v>
      </c>
      <c r="F119" s="160">
        <v>0</v>
      </c>
      <c r="G119" s="161">
        <v>0.194335418496314</v>
      </c>
      <c r="H119" s="160">
        <v>0</v>
      </c>
      <c r="I119" s="162">
        <v>0</v>
      </c>
      <c r="J119" s="161">
        <v>0.194335418496314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5" customHeight="1">
      <c r="A120" s="122"/>
      <c r="B120" s="158" t="s">
        <v>103</v>
      </c>
      <c r="C120" s="159">
        <v>10.031002259860466</v>
      </c>
      <c r="D120" s="160">
        <v>10.031002259860466</v>
      </c>
      <c r="E120" s="160">
        <v>0</v>
      </c>
      <c r="F120" s="160">
        <v>0</v>
      </c>
      <c r="G120" s="161">
        <v>10.031002259860466</v>
      </c>
      <c r="H120" s="160">
        <v>0</v>
      </c>
      <c r="I120" s="162">
        <v>0</v>
      </c>
      <c r="J120" s="161">
        <v>10.031002259860466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5" customHeight="1">
      <c r="A121" s="122"/>
      <c r="B121" s="1" t="s">
        <v>104</v>
      </c>
      <c r="C121" s="159">
        <v>5.848848103350981</v>
      </c>
      <c r="D121" s="160">
        <v>8.848848103350981</v>
      </c>
      <c r="E121" s="160">
        <v>0</v>
      </c>
      <c r="F121" s="160">
        <v>3</v>
      </c>
      <c r="G121" s="161">
        <v>8.848848103350981</v>
      </c>
      <c r="H121" s="160">
        <v>7.9913</v>
      </c>
      <c r="I121" s="162">
        <v>90.30892955404856</v>
      </c>
      <c r="J121" s="161">
        <v>0.8575481033509815</v>
      </c>
      <c r="K121" s="160">
        <v>0.3346</v>
      </c>
      <c r="L121" s="160">
        <v>0</v>
      </c>
      <c r="M121" s="160">
        <v>0</v>
      </c>
      <c r="N121" s="160">
        <v>0</v>
      </c>
      <c r="O121" s="160">
        <v>0</v>
      </c>
      <c r="P121" s="160">
        <v>0.08365</v>
      </c>
      <c r="Q121" s="146">
        <v>8.25162108010737</v>
      </c>
    </row>
    <row r="122" spans="1:17" s="130" customFormat="1" ht="10.5" customHeight="1">
      <c r="A122" s="122"/>
      <c r="B122" s="165" t="s">
        <v>106</v>
      </c>
      <c r="C122" s="169">
        <v>9538.463420085223</v>
      </c>
      <c r="D122" s="160">
        <v>10219.66342008522</v>
      </c>
      <c r="E122" s="160">
        <v>0</v>
      </c>
      <c r="F122" s="160">
        <v>681.1999999999998</v>
      </c>
      <c r="G122" s="161">
        <v>10219.663420085222</v>
      </c>
      <c r="H122" s="160">
        <v>9032.880500000765</v>
      </c>
      <c r="I122" s="162">
        <v>88.38726021297323</v>
      </c>
      <c r="J122" s="161">
        <v>1186.7829200844571</v>
      </c>
      <c r="K122" s="160">
        <v>70.53630000000157</v>
      </c>
      <c r="L122" s="160">
        <v>376.51110000000153</v>
      </c>
      <c r="M122" s="160">
        <v>113.93339999999989</v>
      </c>
      <c r="N122" s="160">
        <v>18.89979999999923</v>
      </c>
      <c r="O122" s="160">
        <v>0.18493564047182318</v>
      </c>
      <c r="P122" s="160">
        <v>144.97015000000056</v>
      </c>
      <c r="Q122" s="146">
        <v>6.186395061910694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5" customHeight="1">
      <c r="A125" s="122"/>
      <c r="B125" s="158" t="s">
        <v>108</v>
      </c>
      <c r="C125" s="159">
        <v>29.703195166231197</v>
      </c>
      <c r="D125" s="159">
        <v>13.203195166231199</v>
      </c>
      <c r="E125" s="170">
        <v>0</v>
      </c>
      <c r="F125" s="160">
        <v>-16.5</v>
      </c>
      <c r="G125" s="161">
        <v>13.203195166231199</v>
      </c>
      <c r="H125" s="160">
        <v>4.1175</v>
      </c>
      <c r="I125" s="162">
        <v>31.18563308471736</v>
      </c>
      <c r="J125" s="161">
        <v>9.085695166231199</v>
      </c>
      <c r="K125" s="160">
        <v>0.08330000000000037</v>
      </c>
      <c r="L125" s="160">
        <v>0.01249999999999929</v>
      </c>
      <c r="M125" s="160">
        <v>0</v>
      </c>
      <c r="N125" s="160">
        <v>0</v>
      </c>
      <c r="O125" s="160">
        <v>0</v>
      </c>
      <c r="P125" s="160">
        <v>0.023949999999999916</v>
      </c>
      <c r="Q125" s="146" t="s">
        <v>189</v>
      </c>
    </row>
    <row r="126" spans="1:17" s="130" customFormat="1" ht="10.5" customHeight="1">
      <c r="A126" s="122"/>
      <c r="B126" s="171" t="s">
        <v>109</v>
      </c>
      <c r="C126" s="159">
        <v>326.35976860859614</v>
      </c>
      <c r="D126" s="159">
        <v>375.35976860859614</v>
      </c>
      <c r="E126" s="170">
        <v>0</v>
      </c>
      <c r="F126" s="160">
        <v>49</v>
      </c>
      <c r="G126" s="161">
        <v>375.35976860859614</v>
      </c>
      <c r="H126" s="160">
        <v>162.0924</v>
      </c>
      <c r="I126" s="162">
        <v>43.183210763596975</v>
      </c>
      <c r="J126" s="161">
        <v>213.26736860859614</v>
      </c>
      <c r="K126" s="160">
        <v>1.3444000000000074</v>
      </c>
      <c r="L126" s="160">
        <v>0.4876000000000177</v>
      </c>
      <c r="M126" s="160">
        <v>0.06279999999998154</v>
      </c>
      <c r="N126" s="160">
        <v>1.3393000000000086</v>
      </c>
      <c r="O126" s="160">
        <v>0.3568043546500996</v>
      </c>
      <c r="P126" s="160">
        <v>0.8085250000000038</v>
      </c>
      <c r="Q126" s="146" t="s">
        <v>189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9894.526383860051</v>
      </c>
      <c r="D129" s="173">
        <v>10608.226383860048</v>
      </c>
      <c r="E129" s="174">
        <v>0</v>
      </c>
      <c r="F129" s="177">
        <v>713.6999999999998</v>
      </c>
      <c r="G129" s="185">
        <v>10608.22638386005</v>
      </c>
      <c r="H129" s="177">
        <v>9199.090400000765</v>
      </c>
      <c r="I129" s="176">
        <v>86.71657322468887</v>
      </c>
      <c r="J129" s="185">
        <v>1409.1359838592846</v>
      </c>
      <c r="K129" s="177">
        <v>71.96399999999994</v>
      </c>
      <c r="L129" s="177">
        <v>377.0112000000008</v>
      </c>
      <c r="M129" s="177">
        <v>113.99620000000141</v>
      </c>
      <c r="N129" s="177">
        <v>20.23909999999887</v>
      </c>
      <c r="O129" s="177">
        <v>0.19078684096327142</v>
      </c>
      <c r="P129" s="186">
        <v>145.80262500000026</v>
      </c>
      <c r="Q129" s="153">
        <v>7.664681852327982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43110</v>
      </c>
      <c r="L134" s="151">
        <v>43118</v>
      </c>
      <c r="M134" s="151">
        <v>43124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31" t="s">
        <v>193</v>
      </c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2"/>
      <c r="Q136" s="145"/>
    </row>
    <row r="137" spans="1:17" s="130" customFormat="1" ht="10.5" customHeight="1">
      <c r="A137" s="184"/>
      <c r="B137" s="158" t="s">
        <v>80</v>
      </c>
      <c r="C137" s="159">
        <v>1329.1468891443342</v>
      </c>
      <c r="D137" s="160">
        <v>2127.0468891443343</v>
      </c>
      <c r="E137" s="160">
        <v>0</v>
      </c>
      <c r="F137" s="160">
        <v>797.9000000000001</v>
      </c>
      <c r="G137" s="161">
        <v>2127.0468891443343</v>
      </c>
      <c r="H137" s="160">
        <v>2044.291</v>
      </c>
      <c r="I137" s="162">
        <v>96.10935285128457</v>
      </c>
      <c r="J137" s="161">
        <v>82.75588914433433</v>
      </c>
      <c r="K137" s="160">
        <v>5.90099999999984</v>
      </c>
      <c r="L137" s="160">
        <v>284.43100000000004</v>
      </c>
      <c r="M137" s="160">
        <v>1.1020000000000891</v>
      </c>
      <c r="N137" s="160">
        <v>0</v>
      </c>
      <c r="O137" s="160">
        <v>0</v>
      </c>
      <c r="P137" s="160">
        <v>72.85849999999999</v>
      </c>
      <c r="Q137" s="146">
        <v>0</v>
      </c>
    </row>
    <row r="138" spans="1:17" s="130" customFormat="1" ht="10.5" customHeight="1">
      <c r="A138" s="184"/>
      <c r="B138" s="158" t="s">
        <v>81</v>
      </c>
      <c r="C138" s="159">
        <v>403.90699505100963</v>
      </c>
      <c r="D138" s="160">
        <v>717.8069950510096</v>
      </c>
      <c r="E138" s="160">
        <v>0</v>
      </c>
      <c r="F138" s="160">
        <v>313.9</v>
      </c>
      <c r="G138" s="161">
        <v>717.8069950510096</v>
      </c>
      <c r="H138" s="160">
        <v>638.2668</v>
      </c>
      <c r="I138" s="162">
        <v>88.91899973120807</v>
      </c>
      <c r="J138" s="161">
        <v>79.54019505100962</v>
      </c>
      <c r="K138" s="160">
        <v>0.9049999999999727</v>
      </c>
      <c r="L138" s="160">
        <v>47.17500000000007</v>
      </c>
      <c r="M138" s="160">
        <v>0</v>
      </c>
      <c r="N138" s="160">
        <v>0</v>
      </c>
      <c r="O138" s="160">
        <v>0</v>
      </c>
      <c r="P138" s="160">
        <v>12.02000000000001</v>
      </c>
      <c r="Q138" s="146">
        <v>4.617320719717933</v>
      </c>
    </row>
    <row r="139" spans="1:17" s="130" customFormat="1" ht="10.5" customHeight="1">
      <c r="A139" s="122"/>
      <c r="B139" s="158" t="s">
        <v>82</v>
      </c>
      <c r="C139" s="159">
        <v>684.3842798636409</v>
      </c>
      <c r="D139" s="160">
        <v>1194.3842798636408</v>
      </c>
      <c r="E139" s="160">
        <v>0</v>
      </c>
      <c r="F139" s="160">
        <v>509.9999999999999</v>
      </c>
      <c r="G139" s="161">
        <v>1194.3842798636408</v>
      </c>
      <c r="H139" s="160">
        <v>1026.947</v>
      </c>
      <c r="I139" s="162">
        <v>85.98128904687553</v>
      </c>
      <c r="J139" s="161">
        <v>167.43727986364092</v>
      </c>
      <c r="K139" s="160">
        <v>1.4640000000000555</v>
      </c>
      <c r="L139" s="160">
        <v>61.66899999999998</v>
      </c>
      <c r="M139" s="160">
        <v>1.5229999999999109</v>
      </c>
      <c r="N139" s="160">
        <v>0</v>
      </c>
      <c r="O139" s="160">
        <v>0</v>
      </c>
      <c r="P139" s="160">
        <v>16.163999999999987</v>
      </c>
      <c r="Q139" s="146">
        <v>8.358653790128747</v>
      </c>
    </row>
    <row r="140" spans="1:17" s="130" customFormat="1" ht="10.5" customHeight="1">
      <c r="A140" s="122"/>
      <c r="B140" s="158" t="s">
        <v>83</v>
      </c>
      <c r="C140" s="159">
        <v>1358.615158499129</v>
      </c>
      <c r="D140" s="160">
        <v>1654.9151584991291</v>
      </c>
      <c r="E140" s="160">
        <v>0</v>
      </c>
      <c r="F140" s="160">
        <v>296.3000000000002</v>
      </c>
      <c r="G140" s="161">
        <v>1654.9151584991291</v>
      </c>
      <c r="H140" s="160">
        <v>1254.967</v>
      </c>
      <c r="I140" s="162">
        <v>75.83270922106672</v>
      </c>
      <c r="J140" s="161">
        <v>399.948158499129</v>
      </c>
      <c r="K140" s="160">
        <v>9.920000000000073</v>
      </c>
      <c r="L140" s="160">
        <v>69.83899999999994</v>
      </c>
      <c r="M140" s="160">
        <v>0</v>
      </c>
      <c r="N140" s="160">
        <v>0</v>
      </c>
      <c r="O140" s="160">
        <v>0</v>
      </c>
      <c r="P140" s="160">
        <v>19.939750000000004</v>
      </c>
      <c r="Q140" s="146">
        <v>18.057832144291126</v>
      </c>
    </row>
    <row r="141" spans="1:17" s="130" customFormat="1" ht="10.5" customHeight="1">
      <c r="A141" s="122"/>
      <c r="B141" s="158" t="s">
        <v>84</v>
      </c>
      <c r="C141" s="159">
        <v>26.539359388276154</v>
      </c>
      <c r="D141" s="160">
        <v>26.439359388276156</v>
      </c>
      <c r="E141" s="160">
        <v>0</v>
      </c>
      <c r="F141" s="160">
        <v>-0.09999999999999787</v>
      </c>
      <c r="G141" s="161">
        <v>26.439359388276156</v>
      </c>
      <c r="H141" s="160">
        <v>27.8658</v>
      </c>
      <c r="I141" s="162">
        <v>105.39514059616876</v>
      </c>
      <c r="J141" s="161">
        <v>-1.4264406117238444</v>
      </c>
      <c r="K141" s="160">
        <v>0</v>
      </c>
      <c r="L141" s="160">
        <v>3.259999999999998</v>
      </c>
      <c r="M141" s="160">
        <v>0.0033000000000029672</v>
      </c>
      <c r="N141" s="160">
        <v>0</v>
      </c>
      <c r="O141" s="160">
        <v>0</v>
      </c>
      <c r="P141" s="160">
        <v>0.8158250000000002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52.89482825411848</v>
      </c>
      <c r="D142" s="160">
        <v>15.294828254118435</v>
      </c>
      <c r="E142" s="160">
        <v>0</v>
      </c>
      <c r="F142" s="160">
        <v>-37.600000000000044</v>
      </c>
      <c r="G142" s="161">
        <v>15.294828254118435</v>
      </c>
      <c r="H142" s="160">
        <v>16.52</v>
      </c>
      <c r="I142" s="162">
        <v>108.01036615466187</v>
      </c>
      <c r="J142" s="161">
        <v>-1.225171745881564</v>
      </c>
      <c r="K142" s="160">
        <v>0</v>
      </c>
      <c r="L142" s="160">
        <v>11.754999999999999</v>
      </c>
      <c r="M142" s="160">
        <v>0</v>
      </c>
      <c r="N142" s="160">
        <v>0</v>
      </c>
      <c r="O142" s="160">
        <v>0</v>
      </c>
      <c r="P142" s="160">
        <v>2.9387499999999998</v>
      </c>
      <c r="Q142" s="146">
        <v>0</v>
      </c>
    </row>
    <row r="143" spans="1:17" s="130" customFormat="1" ht="10.5" customHeight="1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181.529</v>
      </c>
      <c r="I143" s="162">
        <v>68.90190817785681</v>
      </c>
      <c r="J143" s="161">
        <v>81.93104747998905</v>
      </c>
      <c r="K143" s="160">
        <v>6.569000000000017</v>
      </c>
      <c r="L143" s="160">
        <v>31.908999999999992</v>
      </c>
      <c r="M143" s="160">
        <v>0</v>
      </c>
      <c r="N143" s="160">
        <v>0</v>
      </c>
      <c r="O143" s="160">
        <v>0</v>
      </c>
      <c r="P143" s="160">
        <v>9.619500000000002</v>
      </c>
      <c r="Q143" s="146">
        <v>6.5171835833451865</v>
      </c>
    </row>
    <row r="144" spans="1:17" s="130" customFormat="1" ht="10.5" customHeight="1">
      <c r="A144" s="122"/>
      <c r="B144" s="158" t="s">
        <v>87</v>
      </c>
      <c r="C144" s="159">
        <v>39.288294401124816</v>
      </c>
      <c r="D144" s="160">
        <v>74.08829440112481</v>
      </c>
      <c r="E144" s="160">
        <v>0</v>
      </c>
      <c r="F144" s="160">
        <v>34.8</v>
      </c>
      <c r="G144" s="161">
        <v>74.08829440112481</v>
      </c>
      <c r="H144" s="160">
        <v>73.745</v>
      </c>
      <c r="I144" s="162">
        <v>99.53664151145637</v>
      </c>
      <c r="J144" s="161">
        <v>0.34329440112480825</v>
      </c>
      <c r="K144" s="160">
        <v>0</v>
      </c>
      <c r="L144" s="160">
        <v>7.356000000000009</v>
      </c>
      <c r="M144" s="160">
        <v>0</v>
      </c>
      <c r="N144" s="160">
        <v>0</v>
      </c>
      <c r="O144" s="160">
        <v>0</v>
      </c>
      <c r="P144" s="160">
        <v>1.8390000000000022</v>
      </c>
      <c r="Q144" s="146">
        <v>0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5" customHeight="1">
      <c r="A146" s="122"/>
      <c r="B146" s="158" t="s">
        <v>89</v>
      </c>
      <c r="C146" s="159">
        <v>235.08316981449192</v>
      </c>
      <c r="D146" s="160">
        <v>233.08316981449195</v>
      </c>
      <c r="E146" s="160">
        <v>0</v>
      </c>
      <c r="F146" s="160">
        <v>-1.9999999999999716</v>
      </c>
      <c r="G146" s="161">
        <v>233.08316981449195</v>
      </c>
      <c r="H146" s="160">
        <v>231.003</v>
      </c>
      <c r="I146" s="162">
        <v>99.10754182030924</v>
      </c>
      <c r="J146" s="161">
        <v>2.080169814491967</v>
      </c>
      <c r="K146" s="160">
        <v>0</v>
      </c>
      <c r="L146" s="160">
        <v>6.025999999999982</v>
      </c>
      <c r="M146" s="160">
        <v>0</v>
      </c>
      <c r="N146" s="160">
        <v>0</v>
      </c>
      <c r="O146" s="160">
        <v>0</v>
      </c>
      <c r="P146" s="160">
        <v>1.5064999999999955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4283.3190218961145</v>
      </c>
      <c r="D147" s="160">
        <v>6306.519021896113</v>
      </c>
      <c r="E147" s="160">
        <v>0</v>
      </c>
      <c r="F147" s="160">
        <v>2023.199999999999</v>
      </c>
      <c r="G147" s="161">
        <v>6306.519021896113</v>
      </c>
      <c r="H147" s="160">
        <v>5495.134599999999</v>
      </c>
      <c r="I147" s="162">
        <v>87.1341952814381</v>
      </c>
      <c r="J147" s="161">
        <v>811.3844218961144</v>
      </c>
      <c r="K147" s="160">
        <v>24.758999999999958</v>
      </c>
      <c r="L147" s="160">
        <v>523.42</v>
      </c>
      <c r="M147" s="160">
        <v>2.628300000000003</v>
      </c>
      <c r="N147" s="160">
        <v>0</v>
      </c>
      <c r="O147" s="160">
        <v>0</v>
      </c>
      <c r="P147" s="166">
        <v>137.70182499999999</v>
      </c>
      <c r="Q147" s="146">
        <v>3.8923287465225282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254.35904398429855</v>
      </c>
      <c r="D149" s="160">
        <v>359.55904398429857</v>
      </c>
      <c r="E149" s="160">
        <v>0</v>
      </c>
      <c r="F149" s="160">
        <v>105.20000000000002</v>
      </c>
      <c r="G149" s="161">
        <v>359.55904398429857</v>
      </c>
      <c r="H149" s="160">
        <v>262.05904999389645</v>
      </c>
      <c r="I149" s="162">
        <v>72.88345388006432</v>
      </c>
      <c r="J149" s="161">
        <v>97.49999399040212</v>
      </c>
      <c r="K149" s="160">
        <v>2.031099999999981</v>
      </c>
      <c r="L149" s="160">
        <v>20.714</v>
      </c>
      <c r="M149" s="160">
        <v>29.587999999999994</v>
      </c>
      <c r="N149" s="160">
        <v>0.5948999999999955</v>
      </c>
      <c r="O149" s="160">
        <v>0.16545265929285705</v>
      </c>
      <c r="P149" s="160">
        <v>13.231999999999992</v>
      </c>
      <c r="Q149" s="146">
        <v>5.3685001504233805</v>
      </c>
    </row>
    <row r="150" spans="1:17" s="130" customFormat="1" ht="10.5" customHeight="1">
      <c r="A150" s="184"/>
      <c r="B150" s="158" t="s">
        <v>93</v>
      </c>
      <c r="C150" s="159">
        <v>585.4878302406466</v>
      </c>
      <c r="D150" s="160">
        <v>1193.887830240647</v>
      </c>
      <c r="E150" s="160">
        <v>0</v>
      </c>
      <c r="F150" s="160">
        <v>608.4000000000003</v>
      </c>
      <c r="G150" s="161">
        <v>1193.887830240647</v>
      </c>
      <c r="H150" s="160">
        <v>1094.0979</v>
      </c>
      <c r="I150" s="162">
        <v>91.64159917598516</v>
      </c>
      <c r="J150" s="161">
        <v>99.78993024064698</v>
      </c>
      <c r="K150" s="160">
        <v>15.511899999999969</v>
      </c>
      <c r="L150" s="160">
        <v>18.506599999999935</v>
      </c>
      <c r="M150" s="160">
        <v>46.42509999999993</v>
      </c>
      <c r="N150" s="160">
        <v>0.3629000000000815</v>
      </c>
      <c r="O150" s="160">
        <v>0.030396490424643433</v>
      </c>
      <c r="P150" s="160">
        <v>20.20162499999998</v>
      </c>
      <c r="Q150" s="146">
        <v>2.9396981797576727</v>
      </c>
    </row>
    <row r="151" spans="1:17" s="130" customFormat="1" ht="10.5" customHeight="1">
      <c r="A151" s="122"/>
      <c r="B151" s="158" t="s">
        <v>94</v>
      </c>
      <c r="C151" s="159">
        <v>23.24850101522581</v>
      </c>
      <c r="D151" s="160">
        <v>3.748501015225809</v>
      </c>
      <c r="E151" s="160">
        <v>0</v>
      </c>
      <c r="F151" s="160">
        <v>-19.5</v>
      </c>
      <c r="G151" s="161">
        <v>3.748501015225809</v>
      </c>
      <c r="H151" s="160">
        <v>0</v>
      </c>
      <c r="I151" s="162">
        <v>0</v>
      </c>
      <c r="J151" s="161">
        <v>3.748501015225809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5" customHeight="1">
      <c r="A152" s="184"/>
      <c r="B152" s="158" t="s">
        <v>95</v>
      </c>
      <c r="C152" s="159">
        <v>2441.1957743318217</v>
      </c>
      <c r="D152" s="160">
        <v>2556.6957743318217</v>
      </c>
      <c r="E152" s="160">
        <v>0</v>
      </c>
      <c r="F152" s="160">
        <v>115.5</v>
      </c>
      <c r="G152" s="161">
        <v>2556.6957743318217</v>
      </c>
      <c r="H152" s="160">
        <v>1332.7888</v>
      </c>
      <c r="I152" s="162">
        <v>52.12934653315634</v>
      </c>
      <c r="J152" s="161">
        <v>1223.9069743318216</v>
      </c>
      <c r="K152" s="160">
        <v>0</v>
      </c>
      <c r="L152" s="160">
        <v>60.36400000000003</v>
      </c>
      <c r="M152" s="160">
        <v>30.2358999999999</v>
      </c>
      <c r="N152" s="160">
        <v>0</v>
      </c>
      <c r="O152" s="160">
        <v>0</v>
      </c>
      <c r="P152" s="160">
        <v>22.649974999999984</v>
      </c>
      <c r="Q152" s="146" t="s">
        <v>189</v>
      </c>
    </row>
    <row r="153" spans="1:17" s="130" customFormat="1" ht="10.5" customHeight="1">
      <c r="A153" s="122"/>
      <c r="B153" s="158" t="s">
        <v>96</v>
      </c>
      <c r="C153" s="159">
        <v>77.10835490149026</v>
      </c>
      <c r="D153" s="160">
        <v>216.10835490149023</v>
      </c>
      <c r="E153" s="160">
        <v>0</v>
      </c>
      <c r="F153" s="160">
        <v>138.99999999999997</v>
      </c>
      <c r="G153" s="161">
        <v>216.10835490149023</v>
      </c>
      <c r="H153" s="160">
        <v>175.4056</v>
      </c>
      <c r="I153" s="162">
        <v>81.16558014610588</v>
      </c>
      <c r="J153" s="161">
        <v>40.70275490149024</v>
      </c>
      <c r="K153" s="160">
        <v>1.9277999999999906</v>
      </c>
      <c r="L153" s="160">
        <v>2.3100000000000023</v>
      </c>
      <c r="M153" s="160">
        <v>3.4569999999999936</v>
      </c>
      <c r="N153" s="160">
        <v>4.914600000000007</v>
      </c>
      <c r="O153" s="160">
        <v>2.2741369727423333</v>
      </c>
      <c r="P153" s="160">
        <v>3.1523499999999984</v>
      </c>
      <c r="Q153" s="146">
        <v>10.911876822526134</v>
      </c>
    </row>
    <row r="154" spans="1:17" s="130" customFormat="1" ht="10.5" customHeight="1">
      <c r="A154" s="122"/>
      <c r="B154" s="158" t="s">
        <v>97</v>
      </c>
      <c r="C154" s="159">
        <v>78.31075555555555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5" customHeight="1">
      <c r="A155" s="122"/>
      <c r="B155" s="158" t="s">
        <v>98</v>
      </c>
      <c r="C155" s="159">
        <v>230.6666255396734</v>
      </c>
      <c r="D155" s="160">
        <v>255.36662553967338</v>
      </c>
      <c r="E155" s="160">
        <v>0</v>
      </c>
      <c r="F155" s="160">
        <v>24.69999999999999</v>
      </c>
      <c r="G155" s="161">
        <v>255.36662553967338</v>
      </c>
      <c r="H155" s="160">
        <v>215.0914</v>
      </c>
      <c r="I155" s="162">
        <v>84.22846938022593</v>
      </c>
      <c r="J155" s="161">
        <v>40.275225539673386</v>
      </c>
      <c r="K155" s="160">
        <v>0</v>
      </c>
      <c r="L155" s="160">
        <v>2.9512</v>
      </c>
      <c r="M155" s="160">
        <v>14.72059999999999</v>
      </c>
      <c r="N155" s="160">
        <v>6.991199999999992</v>
      </c>
      <c r="O155" s="160">
        <v>2.737710922570753</v>
      </c>
      <c r="P155" s="160">
        <v>6.165749999999996</v>
      </c>
      <c r="Q155" s="146">
        <v>4.532088641231548</v>
      </c>
    </row>
    <row r="156" spans="1:17" s="130" customFormat="1" ht="10.5" customHeight="1">
      <c r="A156" s="122"/>
      <c r="B156" s="158" t="s">
        <v>99</v>
      </c>
      <c r="C156" s="159">
        <v>11.781411922002619</v>
      </c>
      <c r="D156" s="160">
        <v>2.181411922002617</v>
      </c>
      <c r="E156" s="160">
        <v>0</v>
      </c>
      <c r="F156" s="160">
        <v>-9.600000000000001</v>
      </c>
      <c r="G156" s="161">
        <v>2.181411922002617</v>
      </c>
      <c r="H156" s="160">
        <v>0</v>
      </c>
      <c r="I156" s="162">
        <v>0</v>
      </c>
      <c r="J156" s="161">
        <v>2.181411922002617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5" customHeight="1">
      <c r="A157" s="122"/>
      <c r="B157" s="158" t="s">
        <v>100</v>
      </c>
      <c r="C157" s="159">
        <v>10.419866867365066</v>
      </c>
      <c r="D157" s="160">
        <v>0.219866867365063</v>
      </c>
      <c r="E157" s="160">
        <v>0</v>
      </c>
      <c r="F157" s="160">
        <v>-10.200000000000003</v>
      </c>
      <c r="G157" s="161">
        <v>0.219866867365063</v>
      </c>
      <c r="H157" s="160">
        <v>0.2193</v>
      </c>
      <c r="I157" s="162">
        <v>99.74217699471663</v>
      </c>
      <c r="J157" s="161">
        <v>0.0005668673650630063</v>
      </c>
      <c r="K157" s="160">
        <v>0</v>
      </c>
      <c r="L157" s="160">
        <v>0.021999999999999992</v>
      </c>
      <c r="M157" s="160">
        <v>0</v>
      </c>
      <c r="N157" s="160">
        <v>0</v>
      </c>
      <c r="O157" s="160">
        <v>0</v>
      </c>
      <c r="P157" s="160">
        <v>0.005499999999999998</v>
      </c>
      <c r="Q157" s="146">
        <v>0</v>
      </c>
    </row>
    <row r="158" spans="1:17" s="130" customFormat="1" ht="10.5" customHeight="1">
      <c r="A158" s="122"/>
      <c r="B158" s="158" t="s">
        <v>101</v>
      </c>
      <c r="C158" s="159">
        <v>8.60539643936274</v>
      </c>
      <c r="D158" s="160">
        <v>2.205396439362741</v>
      </c>
      <c r="E158" s="160">
        <v>0</v>
      </c>
      <c r="F158" s="160">
        <v>-6.3999999999999995</v>
      </c>
      <c r="G158" s="161">
        <v>2.205396439362741</v>
      </c>
      <c r="H158" s="160">
        <v>0.5752</v>
      </c>
      <c r="I158" s="162">
        <v>26.08147858288039</v>
      </c>
      <c r="J158" s="161">
        <v>1.630196439362741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189</v>
      </c>
    </row>
    <row r="159" spans="1:17" s="130" customFormat="1" ht="10.5" customHeight="1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5" customHeight="1">
      <c r="A160" s="122"/>
      <c r="B160" s="158" t="s">
        <v>103</v>
      </c>
      <c r="C160" s="159">
        <v>6.856839396509665</v>
      </c>
      <c r="D160" s="160">
        <v>7.556839396509665</v>
      </c>
      <c r="E160" s="160">
        <v>0</v>
      </c>
      <c r="F160" s="160">
        <v>0.7000000000000002</v>
      </c>
      <c r="G160" s="161">
        <v>7.556839396509665</v>
      </c>
      <c r="H160" s="160">
        <v>0</v>
      </c>
      <c r="I160" s="162">
        <v>0</v>
      </c>
      <c r="J160" s="161">
        <v>7.556839396509665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17" s="130" customFormat="1" ht="10.5" customHeight="1">
      <c r="A161" s="122"/>
      <c r="B161" s="1" t="s">
        <v>104</v>
      </c>
      <c r="C161" s="159">
        <v>4.441536161335922</v>
      </c>
      <c r="D161" s="160">
        <v>13.341536161335922</v>
      </c>
      <c r="E161" s="160">
        <v>0</v>
      </c>
      <c r="F161" s="160">
        <v>8.9</v>
      </c>
      <c r="G161" s="161">
        <v>13.341536161335922</v>
      </c>
      <c r="H161" s="160">
        <v>8.9526</v>
      </c>
      <c r="I161" s="162">
        <v>67.103217288762</v>
      </c>
      <c r="J161" s="161">
        <v>4.388936161335922</v>
      </c>
      <c r="K161" s="160">
        <v>0</v>
      </c>
      <c r="L161" s="160">
        <v>0.2580000000000009</v>
      </c>
      <c r="M161" s="160">
        <v>0</v>
      </c>
      <c r="N161" s="160">
        <v>0</v>
      </c>
      <c r="O161" s="160">
        <v>0</v>
      </c>
      <c r="P161" s="160">
        <v>0.06450000000000022</v>
      </c>
      <c r="Q161" s="146" t="s">
        <v>189</v>
      </c>
    </row>
    <row r="162" spans="1:17" s="130" customFormat="1" ht="10.5" customHeight="1">
      <c r="A162" s="122"/>
      <c r="B162" s="165" t="s">
        <v>106</v>
      </c>
      <c r="C162" s="169">
        <v>8015.992368577721</v>
      </c>
      <c r="D162" s="160">
        <v>10964.39236857772</v>
      </c>
      <c r="E162" s="160">
        <v>0</v>
      </c>
      <c r="F162" s="160">
        <v>2948.3999999999996</v>
      </c>
      <c r="G162" s="161">
        <v>10964.39236857772</v>
      </c>
      <c r="H162" s="160">
        <v>8626.161449993897</v>
      </c>
      <c r="I162" s="162">
        <v>78.67432284451222</v>
      </c>
      <c r="J162" s="161">
        <v>2338.230918583824</v>
      </c>
      <c r="K162" s="160">
        <v>44.22979999999916</v>
      </c>
      <c r="L162" s="160">
        <v>628.5457999999999</v>
      </c>
      <c r="M162" s="160">
        <v>127.05489999999918</v>
      </c>
      <c r="N162" s="160">
        <v>12.863600000000588</v>
      </c>
      <c r="O162" s="160">
        <v>0.11732159491907374</v>
      </c>
      <c r="P162" s="160">
        <v>203.1735249999997</v>
      </c>
      <c r="Q162" s="146">
        <v>9.508541374097966</v>
      </c>
    </row>
    <row r="163" spans="1:17" s="130" customFormat="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</row>
    <row r="164" spans="1:17" s="130" customFormat="1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s="130" customFormat="1" ht="10.5" customHeight="1">
      <c r="A165" s="122"/>
      <c r="B165" s="158" t="s">
        <v>108</v>
      </c>
      <c r="C165" s="159">
        <v>9.762553232178213</v>
      </c>
      <c r="D165" s="159">
        <v>2.262553232178213</v>
      </c>
      <c r="E165" s="170">
        <v>0</v>
      </c>
      <c r="F165" s="160">
        <v>-7.5</v>
      </c>
      <c r="G165" s="161">
        <v>2.262553232178213</v>
      </c>
      <c r="H165" s="160">
        <v>0.0597</v>
      </c>
      <c r="I165" s="162">
        <v>2.6386119517959545</v>
      </c>
      <c r="J165" s="161">
        <v>2.2028532321782133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189</v>
      </c>
    </row>
    <row r="166" spans="1:17" s="130" customFormat="1" ht="10.5" customHeight="1">
      <c r="A166" s="122"/>
      <c r="B166" s="171" t="s">
        <v>109</v>
      </c>
      <c r="C166" s="159">
        <v>120.27007819010053</v>
      </c>
      <c r="D166" s="159">
        <v>38.07007819010054</v>
      </c>
      <c r="E166" s="170">
        <v>0</v>
      </c>
      <c r="F166" s="160">
        <v>-82.19999999999999</v>
      </c>
      <c r="G166" s="161">
        <v>38.07007819010054</v>
      </c>
      <c r="H166" s="160">
        <v>29.8965</v>
      </c>
      <c r="I166" s="162">
        <v>78.53017756021858</v>
      </c>
      <c r="J166" s="161">
        <v>8.173578190100539</v>
      </c>
      <c r="K166" s="160">
        <v>0.4319999999999986</v>
      </c>
      <c r="L166" s="160">
        <v>0.02479999999999999</v>
      </c>
      <c r="M166" s="160">
        <v>0</v>
      </c>
      <c r="N166" s="160">
        <v>0.0022999999999999965</v>
      </c>
      <c r="O166" s="160">
        <v>0.006041490087083855</v>
      </c>
      <c r="P166" s="160">
        <v>0.11477499999999966</v>
      </c>
      <c r="Q166" s="146" t="s">
        <v>189</v>
      </c>
    </row>
    <row r="167" spans="1:17" s="130" customFormat="1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s="130" customFormat="1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17" s="130" customFormat="1" ht="10.5" customHeight="1">
      <c r="A169" s="122"/>
      <c r="B169" s="172" t="s">
        <v>112</v>
      </c>
      <c r="C169" s="173">
        <v>8146.025</v>
      </c>
      <c r="D169" s="173">
        <v>11004.725</v>
      </c>
      <c r="E169" s="174">
        <v>0</v>
      </c>
      <c r="F169" s="174">
        <v>2858.7</v>
      </c>
      <c r="G169" s="175">
        <v>11004.725</v>
      </c>
      <c r="H169" s="177">
        <v>8656.117649993897</v>
      </c>
      <c r="I169" s="176">
        <v>78.65819136774338</v>
      </c>
      <c r="J169" s="175">
        <v>2348.6073500061025</v>
      </c>
      <c r="K169" s="177">
        <v>44.66179999999986</v>
      </c>
      <c r="L169" s="177">
        <v>628.5705999999982</v>
      </c>
      <c r="M169" s="177">
        <v>127.054900000001</v>
      </c>
      <c r="N169" s="177">
        <v>12.865900000000693</v>
      </c>
      <c r="O169" s="177">
        <v>0.11691250803632705</v>
      </c>
      <c r="P169" s="186">
        <v>203.28829999999994</v>
      </c>
      <c r="Q169" s="153">
        <v>9.553086675456006</v>
      </c>
    </row>
    <row r="170" spans="1:17" s="130" customFormat="1" ht="10.5" customHeight="1">
      <c r="A170" s="122"/>
      <c r="B170" s="187" t="s">
        <v>213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7" s="130" customFormat="1" ht="10.5" customHeight="1">
      <c r="A171" s="122"/>
      <c r="B171" s="123" t="s">
        <v>114</v>
      </c>
      <c r="C171" s="123"/>
      <c r="D171" s="124"/>
      <c r="E171" s="124"/>
      <c r="F171" s="124"/>
      <c r="G171" s="125"/>
      <c r="H171" s="124"/>
      <c r="I171" s="126"/>
      <c r="J171" s="188"/>
      <c r="K171" s="127"/>
      <c r="L171" s="127"/>
      <c r="M171" s="127"/>
      <c r="N171" s="127"/>
      <c r="O171" s="126"/>
      <c r="P171" s="124"/>
      <c r="Q171" s="129"/>
    </row>
    <row r="175" spans="1:17" s="130" customFormat="1" ht="10.5" customHeight="1">
      <c r="A175" s="122"/>
      <c r="B175" s="123" t="s">
        <v>188</v>
      </c>
      <c r="C175" s="123"/>
      <c r="D175" s="124"/>
      <c r="E175" s="124"/>
      <c r="F175" s="124"/>
      <c r="G175" s="125"/>
      <c r="H175" s="124"/>
      <c r="I175" s="126"/>
      <c r="J175" s="125"/>
      <c r="K175" s="127"/>
      <c r="L175" s="127"/>
      <c r="M175" s="127"/>
      <c r="N175" s="127"/>
      <c r="O175" s="126"/>
      <c r="P175" s="128"/>
      <c r="Q175" s="129"/>
    </row>
    <row r="176" spans="1:17" s="130" customFormat="1" ht="10.5" customHeight="1">
      <c r="A176" s="122"/>
      <c r="B176" s="131" t="s">
        <v>212</v>
      </c>
      <c r="C176" s="131"/>
      <c r="D176" s="132"/>
      <c r="E176" s="132"/>
      <c r="F176" s="132"/>
      <c r="G176" s="133"/>
      <c r="H176" s="132"/>
      <c r="I176" s="132"/>
      <c r="J176" s="133"/>
      <c r="K176" s="127"/>
      <c r="L176" s="127"/>
      <c r="M176" s="127"/>
      <c r="N176" s="127"/>
      <c r="O176" s="126"/>
      <c r="P176" s="124"/>
      <c r="Q176" s="129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43110</v>
      </c>
      <c r="L180" s="151">
        <v>43118</v>
      </c>
      <c r="M180" s="151">
        <v>43124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31" t="s">
        <v>149</v>
      </c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2"/>
      <c r="Q182" s="145"/>
    </row>
    <row r="183" spans="1:17" s="130" customFormat="1" ht="10.5" customHeight="1">
      <c r="A183" s="122"/>
      <c r="B183" s="158" t="s">
        <v>80</v>
      </c>
      <c r="C183" s="159">
        <v>1294.59620692637</v>
      </c>
      <c r="D183" s="160">
        <v>1342.39620692637</v>
      </c>
      <c r="E183" s="160">
        <v>0</v>
      </c>
      <c r="F183" s="160">
        <v>47.799999999999955</v>
      </c>
      <c r="G183" s="161">
        <v>1342.39620692637</v>
      </c>
      <c r="H183" s="160">
        <v>467.9811</v>
      </c>
      <c r="I183" s="162">
        <v>34.861622640570275</v>
      </c>
      <c r="J183" s="161">
        <v>874.4151069263701</v>
      </c>
      <c r="K183" s="160">
        <v>1.8694000000000415</v>
      </c>
      <c r="L183" s="160">
        <v>14.611000000000047</v>
      </c>
      <c r="M183" s="160">
        <v>0.044499999999970896</v>
      </c>
      <c r="N183" s="160">
        <v>0.007000000000005002</v>
      </c>
      <c r="O183" s="160">
        <v>0.0005214555854588279</v>
      </c>
      <c r="P183" s="160">
        <v>4.132975000000016</v>
      </c>
      <c r="Q183" s="146" t="s">
        <v>189</v>
      </c>
    </row>
    <row r="184" spans="1:17" s="130" customFormat="1" ht="10.5" customHeight="1">
      <c r="A184" s="122"/>
      <c r="B184" s="158" t="s">
        <v>81</v>
      </c>
      <c r="C184" s="159">
        <v>243.932218782568</v>
      </c>
      <c r="D184" s="160">
        <v>419.83221878256796</v>
      </c>
      <c r="E184" s="160">
        <v>0</v>
      </c>
      <c r="F184" s="160">
        <v>175.89999999999998</v>
      </c>
      <c r="G184" s="161">
        <v>419.83221878256796</v>
      </c>
      <c r="H184" s="160">
        <v>118.7709</v>
      </c>
      <c r="I184" s="162">
        <v>28.290087012476693</v>
      </c>
      <c r="J184" s="161">
        <v>301.061318782568</v>
      </c>
      <c r="K184" s="160">
        <v>0.25199999999999534</v>
      </c>
      <c r="L184" s="160">
        <v>4.12530000000001</v>
      </c>
      <c r="M184" s="160">
        <v>0</v>
      </c>
      <c r="N184" s="160">
        <v>0.04810000000000514</v>
      </c>
      <c r="O184" s="160">
        <v>0.011456957767435242</v>
      </c>
      <c r="P184" s="160">
        <v>1.1063500000000026</v>
      </c>
      <c r="Q184" s="146" t="s">
        <v>189</v>
      </c>
    </row>
    <row r="185" spans="1:17" s="130" customFormat="1" ht="10.5" customHeight="1">
      <c r="A185" s="122"/>
      <c r="B185" s="158" t="s">
        <v>82</v>
      </c>
      <c r="C185" s="159">
        <v>456.67483967246625</v>
      </c>
      <c r="D185" s="160">
        <v>342.87483967246624</v>
      </c>
      <c r="E185" s="160">
        <v>0</v>
      </c>
      <c r="F185" s="160">
        <v>-113.80000000000001</v>
      </c>
      <c r="G185" s="161">
        <v>342.87483967246624</v>
      </c>
      <c r="H185" s="160">
        <v>288.4018</v>
      </c>
      <c r="I185" s="162">
        <v>84.1128501220731</v>
      </c>
      <c r="J185" s="161">
        <v>54.47303967246626</v>
      </c>
      <c r="K185" s="160">
        <v>0.2470000000000141</v>
      </c>
      <c r="L185" s="160">
        <v>9.62700000000001</v>
      </c>
      <c r="M185" s="160">
        <v>0.012999999999976808</v>
      </c>
      <c r="N185" s="160">
        <v>0.015800000000012915</v>
      </c>
      <c r="O185" s="160">
        <v>0.00460809548321072</v>
      </c>
      <c r="P185" s="160">
        <v>2.4757000000000033</v>
      </c>
      <c r="Q185" s="146">
        <v>20.003085863580477</v>
      </c>
    </row>
    <row r="186" spans="1:17" s="130" customFormat="1" ht="10.5" customHeight="1">
      <c r="A186" s="122"/>
      <c r="B186" s="158" t="s">
        <v>83</v>
      </c>
      <c r="C186" s="159">
        <v>1921.5722494158</v>
      </c>
      <c r="D186" s="160">
        <v>1867.9722494158</v>
      </c>
      <c r="E186" s="160">
        <v>0</v>
      </c>
      <c r="F186" s="160">
        <v>-53.59999999999991</v>
      </c>
      <c r="G186" s="161">
        <v>1867.9722494158</v>
      </c>
      <c r="H186" s="160">
        <v>710.3771</v>
      </c>
      <c r="I186" s="162">
        <v>38.029317631574415</v>
      </c>
      <c r="J186" s="161">
        <v>1157.5951494157998</v>
      </c>
      <c r="K186" s="160">
        <v>10.072999999999979</v>
      </c>
      <c r="L186" s="160">
        <v>13.290000000000077</v>
      </c>
      <c r="M186" s="160">
        <v>0</v>
      </c>
      <c r="N186" s="160">
        <v>0</v>
      </c>
      <c r="O186" s="160">
        <v>0</v>
      </c>
      <c r="P186" s="160">
        <v>5.840750000000014</v>
      </c>
      <c r="Q186" s="146" t="s">
        <v>189</v>
      </c>
    </row>
    <row r="187" spans="1:17" s="130" customFormat="1" ht="10.5" customHeight="1">
      <c r="A187" s="122"/>
      <c r="B187" s="158" t="s">
        <v>84</v>
      </c>
      <c r="C187" s="159">
        <v>4364.98478787852</v>
      </c>
      <c r="D187" s="160">
        <v>4415.98478787852</v>
      </c>
      <c r="E187" s="160">
        <v>0</v>
      </c>
      <c r="F187" s="160">
        <v>51</v>
      </c>
      <c r="G187" s="161">
        <v>4415.98478787852</v>
      </c>
      <c r="H187" s="160">
        <v>3152.240689997482</v>
      </c>
      <c r="I187" s="162">
        <v>71.3825078983537</v>
      </c>
      <c r="J187" s="161">
        <v>1263.7440978810382</v>
      </c>
      <c r="K187" s="160">
        <v>0</v>
      </c>
      <c r="L187" s="160">
        <v>23.793499999999767</v>
      </c>
      <c r="M187" s="160">
        <v>142.8012700027466</v>
      </c>
      <c r="N187" s="160">
        <v>29.54406999931325</v>
      </c>
      <c r="O187" s="160">
        <v>0.6690256289018263</v>
      </c>
      <c r="P187" s="160">
        <v>49.034710000514906</v>
      </c>
      <c r="Q187" s="146">
        <v>23.77243952024531</v>
      </c>
    </row>
    <row r="188" spans="1:17" s="130" customFormat="1" ht="10.5" customHeight="1">
      <c r="A188" s="122"/>
      <c r="B188" s="158" t="s">
        <v>85</v>
      </c>
      <c r="C188" s="159">
        <v>182.6627118449</v>
      </c>
      <c r="D188" s="160">
        <v>123.06271184490001</v>
      </c>
      <c r="E188" s="160">
        <v>0</v>
      </c>
      <c r="F188" s="160">
        <v>-59.599999999999994</v>
      </c>
      <c r="G188" s="161">
        <v>123.06271184490001</v>
      </c>
      <c r="H188" s="160">
        <v>6.3415</v>
      </c>
      <c r="I188" s="162">
        <v>5.153063755000297</v>
      </c>
      <c r="J188" s="161">
        <v>116.72121184490001</v>
      </c>
      <c r="K188" s="160">
        <v>0.13199999999999967</v>
      </c>
      <c r="L188" s="160">
        <v>0.6630000000000003</v>
      </c>
      <c r="M188" s="160">
        <v>0</v>
      </c>
      <c r="N188" s="160">
        <v>-0.008399999999999963</v>
      </c>
      <c r="O188" s="160">
        <v>-0.006825788148230278</v>
      </c>
      <c r="P188" s="160">
        <v>0.19665</v>
      </c>
      <c r="Q188" s="146" t="s">
        <v>189</v>
      </c>
    </row>
    <row r="189" spans="1:17" s="130" customFormat="1" ht="10.5" customHeight="1">
      <c r="A189" s="122"/>
      <c r="B189" s="158" t="s">
        <v>86</v>
      </c>
      <c r="C189" s="159">
        <v>139.642879612948</v>
      </c>
      <c r="D189" s="160">
        <v>109.04287961294801</v>
      </c>
      <c r="E189" s="160">
        <v>0</v>
      </c>
      <c r="F189" s="160">
        <v>-30.599999999999994</v>
      </c>
      <c r="G189" s="161">
        <v>109.04287961294801</v>
      </c>
      <c r="H189" s="160">
        <v>26.291</v>
      </c>
      <c r="I189" s="162">
        <v>24.110698555761676</v>
      </c>
      <c r="J189" s="161">
        <v>82.75187961294802</v>
      </c>
      <c r="K189" s="160">
        <v>0.29100000000000037</v>
      </c>
      <c r="L189" s="160">
        <v>0.01699999999999946</v>
      </c>
      <c r="M189" s="160">
        <v>-0.01699999999999946</v>
      </c>
      <c r="N189" s="160">
        <v>0</v>
      </c>
      <c r="O189" s="160">
        <v>0</v>
      </c>
      <c r="P189" s="160">
        <v>0.07275000000000009</v>
      </c>
      <c r="Q189" s="146" t="s">
        <v>189</v>
      </c>
    </row>
    <row r="190" spans="1:17" s="130" customFormat="1" ht="10.5" customHeight="1">
      <c r="A190" s="122"/>
      <c r="B190" s="158" t="s">
        <v>87</v>
      </c>
      <c r="C190" s="159">
        <v>67.7493757044417</v>
      </c>
      <c r="D190" s="160">
        <v>70.14937570444171</v>
      </c>
      <c r="E190" s="160">
        <v>0</v>
      </c>
      <c r="F190" s="160">
        <v>2.4000000000000057</v>
      </c>
      <c r="G190" s="161">
        <v>70.14937570444171</v>
      </c>
      <c r="H190" s="160">
        <v>32.4884</v>
      </c>
      <c r="I190" s="162">
        <v>46.313170536089174</v>
      </c>
      <c r="J190" s="161">
        <v>37.66097570444171</v>
      </c>
      <c r="K190" s="160">
        <v>0.019000000000005457</v>
      </c>
      <c r="L190" s="160">
        <v>0.3429999999999964</v>
      </c>
      <c r="M190" s="160">
        <v>0</v>
      </c>
      <c r="N190" s="160">
        <v>0.011299999999998533</v>
      </c>
      <c r="O190" s="160">
        <v>0.016108482629422802</v>
      </c>
      <c r="P190" s="160">
        <v>0.0933250000000001</v>
      </c>
      <c r="Q190" s="146" t="s">
        <v>189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5" customHeight="1">
      <c r="A192" s="122"/>
      <c r="B192" s="158" t="s">
        <v>89</v>
      </c>
      <c r="C192" s="159">
        <v>145.827602450169</v>
      </c>
      <c r="D192" s="160">
        <v>78.827602450169</v>
      </c>
      <c r="E192" s="160">
        <v>0</v>
      </c>
      <c r="F192" s="160">
        <v>-67</v>
      </c>
      <c r="G192" s="161">
        <v>78.827602450169</v>
      </c>
      <c r="H192" s="160">
        <v>40.947</v>
      </c>
      <c r="I192" s="162">
        <v>51.94500241953283</v>
      </c>
      <c r="J192" s="161">
        <v>37.88060245016899</v>
      </c>
      <c r="K192" s="160">
        <v>0</v>
      </c>
      <c r="L192" s="160">
        <v>0.33200000000000074</v>
      </c>
      <c r="M192" s="160">
        <v>0</v>
      </c>
      <c r="N192" s="160">
        <v>0</v>
      </c>
      <c r="O192" s="160">
        <v>0</v>
      </c>
      <c r="P192" s="160">
        <v>0.08300000000000018</v>
      </c>
      <c r="Q192" s="146" t="s">
        <v>189</v>
      </c>
    </row>
    <row r="193" spans="1:17" s="130" customFormat="1" ht="10.5" customHeight="1">
      <c r="A193" s="122"/>
      <c r="B193" s="165" t="s">
        <v>91</v>
      </c>
      <c r="C193" s="159">
        <v>8817.742872288181</v>
      </c>
      <c r="D193" s="160">
        <v>8770.14287228818</v>
      </c>
      <c r="E193" s="160">
        <v>0</v>
      </c>
      <c r="F193" s="160">
        <v>-47.60000000000218</v>
      </c>
      <c r="G193" s="161">
        <v>8770.14287228818</v>
      </c>
      <c r="H193" s="160">
        <v>4843.839489997484</v>
      </c>
      <c r="I193" s="162">
        <v>55.23102143869293</v>
      </c>
      <c r="J193" s="161">
        <v>3926.3033822907014</v>
      </c>
      <c r="K193" s="160">
        <v>12.883400000000035</v>
      </c>
      <c r="L193" s="160">
        <v>66.8017999999999</v>
      </c>
      <c r="M193" s="160">
        <v>142.84177000274656</v>
      </c>
      <c r="N193" s="160">
        <v>29.61786999931327</v>
      </c>
      <c r="O193" s="160">
        <v>0.33771251427271</v>
      </c>
      <c r="P193" s="166">
        <v>63.03621000051494</v>
      </c>
      <c r="Q193" s="146" t="s">
        <v>189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407.292408517039</v>
      </c>
      <c r="D195" s="160">
        <v>722.392408517039</v>
      </c>
      <c r="E195" s="160">
        <v>0</v>
      </c>
      <c r="F195" s="160">
        <v>315.1</v>
      </c>
      <c r="G195" s="161">
        <v>722.392408517039</v>
      </c>
      <c r="H195" s="160">
        <v>111.7872499998093</v>
      </c>
      <c r="I195" s="162">
        <v>15.474588143761284</v>
      </c>
      <c r="J195" s="161">
        <v>610.6051585172297</v>
      </c>
      <c r="K195" s="160">
        <v>0.6878999999999991</v>
      </c>
      <c r="L195" s="160">
        <v>3.6658000000000044</v>
      </c>
      <c r="M195" s="160">
        <v>0.16389999999999816</v>
      </c>
      <c r="N195" s="160">
        <v>3.8928999999999974</v>
      </c>
      <c r="O195" s="160">
        <v>0.5388899376713446</v>
      </c>
      <c r="P195" s="160">
        <v>2.1026249999999997</v>
      </c>
      <c r="Q195" s="146" t="s">
        <v>189</v>
      </c>
    </row>
    <row r="196" spans="1:17" s="130" customFormat="1" ht="10.5" customHeight="1">
      <c r="A196" s="122"/>
      <c r="B196" s="158" t="s">
        <v>93</v>
      </c>
      <c r="C196" s="159">
        <v>2252.16681875923</v>
      </c>
      <c r="D196" s="160">
        <v>1287.76681875923</v>
      </c>
      <c r="E196" s="160">
        <v>0</v>
      </c>
      <c r="F196" s="160">
        <v>-964.3999999999999</v>
      </c>
      <c r="G196" s="161">
        <v>1287.76681875923</v>
      </c>
      <c r="H196" s="160">
        <v>165.4909</v>
      </c>
      <c r="I196" s="162">
        <v>12.850998922262287</v>
      </c>
      <c r="J196" s="161">
        <v>1122.27591875923</v>
      </c>
      <c r="K196" s="160">
        <v>3.4391999999999996</v>
      </c>
      <c r="L196" s="160">
        <v>7.531700000000001</v>
      </c>
      <c r="M196" s="160">
        <v>13.8296</v>
      </c>
      <c r="N196" s="160">
        <v>2.778700000000015</v>
      </c>
      <c r="O196" s="160">
        <v>0.21577664213132206</v>
      </c>
      <c r="P196" s="160">
        <v>6.894800000000004</v>
      </c>
      <c r="Q196" s="146" t="s">
        <v>189</v>
      </c>
    </row>
    <row r="197" spans="1:17" s="130" customFormat="1" ht="10.5" customHeight="1">
      <c r="A197" s="122"/>
      <c r="B197" s="158" t="s">
        <v>94</v>
      </c>
      <c r="C197" s="159">
        <v>37.83975095934574</v>
      </c>
      <c r="D197" s="160">
        <v>5.239750959345741</v>
      </c>
      <c r="E197" s="160">
        <v>0</v>
      </c>
      <c r="F197" s="160">
        <v>-32.6</v>
      </c>
      <c r="G197" s="161">
        <v>5.239750959345741</v>
      </c>
      <c r="H197" s="160">
        <v>0</v>
      </c>
      <c r="I197" s="162">
        <v>0</v>
      </c>
      <c r="J197" s="161">
        <v>5.239750959345741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5" customHeight="1">
      <c r="A198" s="122"/>
      <c r="B198" s="158" t="s">
        <v>95</v>
      </c>
      <c r="C198" s="159">
        <v>59.203291183715</v>
      </c>
      <c r="D198" s="160">
        <v>49.50329118371501</v>
      </c>
      <c r="E198" s="160">
        <v>0</v>
      </c>
      <c r="F198" s="160">
        <v>-9.699999999999996</v>
      </c>
      <c r="G198" s="161">
        <v>49.50329118371501</v>
      </c>
      <c r="H198" s="160">
        <v>0.1262</v>
      </c>
      <c r="I198" s="162">
        <v>0.25493254485171635</v>
      </c>
      <c r="J198" s="161">
        <v>49.37709118371501</v>
      </c>
      <c r="K198" s="160">
        <v>0</v>
      </c>
      <c r="L198" s="160">
        <v>0.0040999999999999995</v>
      </c>
      <c r="M198" s="160">
        <v>0.08050000000000002</v>
      </c>
      <c r="N198" s="160">
        <v>0</v>
      </c>
      <c r="O198" s="160">
        <v>0</v>
      </c>
      <c r="P198" s="160">
        <v>0.021150000000000002</v>
      </c>
      <c r="Q198" s="146" t="s">
        <v>189</v>
      </c>
    </row>
    <row r="199" spans="1:17" s="130" customFormat="1" ht="10.5" customHeight="1">
      <c r="A199" s="122"/>
      <c r="B199" s="158" t="s">
        <v>96</v>
      </c>
      <c r="C199" s="159">
        <v>779.912479104612</v>
      </c>
      <c r="D199" s="160">
        <v>136.1124791046119</v>
      </c>
      <c r="E199" s="160">
        <v>0</v>
      </c>
      <c r="F199" s="160">
        <v>-643.8000000000001</v>
      </c>
      <c r="G199" s="161">
        <v>136.1124791046119</v>
      </c>
      <c r="H199" s="160">
        <v>62.764700000000005</v>
      </c>
      <c r="I199" s="162">
        <v>46.11237736090382</v>
      </c>
      <c r="J199" s="161">
        <v>73.3477791046119</v>
      </c>
      <c r="K199" s="160">
        <v>0.043400000000005434</v>
      </c>
      <c r="L199" s="160">
        <v>0.1979999999999933</v>
      </c>
      <c r="M199" s="160">
        <v>0.3281999999999954</v>
      </c>
      <c r="N199" s="160">
        <v>2.34320000000001</v>
      </c>
      <c r="O199" s="160">
        <v>1.7215173916559832</v>
      </c>
      <c r="P199" s="160">
        <v>0.7282000000000011</v>
      </c>
      <c r="Q199" s="146" t="s">
        <v>189</v>
      </c>
    </row>
    <row r="200" spans="1:17" s="130" customFormat="1" ht="10.5" customHeight="1">
      <c r="A200" s="122"/>
      <c r="B200" s="158" t="s">
        <v>97</v>
      </c>
      <c r="C200" s="159">
        <v>121.190289970681</v>
      </c>
      <c r="D200" s="160">
        <v>92.49028997068099</v>
      </c>
      <c r="E200" s="160">
        <v>0</v>
      </c>
      <c r="F200" s="160">
        <v>-28.700000000000003</v>
      </c>
      <c r="G200" s="161">
        <v>92.49028997068099</v>
      </c>
      <c r="H200" s="160">
        <v>0.031</v>
      </c>
      <c r="I200" s="162">
        <v>0.033517031906621614</v>
      </c>
      <c r="J200" s="161">
        <v>92.45928997068098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189</v>
      </c>
    </row>
    <row r="201" spans="1:17" s="130" customFormat="1" ht="10.5" customHeight="1">
      <c r="A201" s="122"/>
      <c r="B201" s="158" t="s">
        <v>98</v>
      </c>
      <c r="C201" s="159">
        <v>1208.90047443919</v>
      </c>
      <c r="D201" s="160">
        <v>404.50047443919004</v>
      </c>
      <c r="E201" s="160">
        <v>0</v>
      </c>
      <c r="F201" s="160">
        <v>-804.4</v>
      </c>
      <c r="G201" s="161">
        <v>404.50047443919004</v>
      </c>
      <c r="H201" s="160">
        <v>44.4204</v>
      </c>
      <c r="I201" s="162">
        <v>10.981544598083746</v>
      </c>
      <c r="J201" s="161">
        <v>360.08007443919007</v>
      </c>
      <c r="K201" s="160">
        <v>0.4620000000000033</v>
      </c>
      <c r="L201" s="160">
        <v>0.20319999999999538</v>
      </c>
      <c r="M201" s="160">
        <v>0.3924000000000021</v>
      </c>
      <c r="N201" s="160">
        <v>0.652700000000003</v>
      </c>
      <c r="O201" s="160">
        <v>0.16135951407842553</v>
      </c>
      <c r="P201" s="160">
        <v>0.4275750000000009</v>
      </c>
      <c r="Q201" s="146" t="s">
        <v>189</v>
      </c>
    </row>
    <row r="202" spans="1:17" s="130" customFormat="1" ht="10.5" customHeight="1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0.0004</v>
      </c>
      <c r="I202" s="162">
        <v>0.0037059916285883407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5" customHeight="1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6040.4141</v>
      </c>
      <c r="I203" s="162">
        <v>51.99352682126513</v>
      </c>
      <c r="J203" s="161">
        <v>5577.213072637762</v>
      </c>
      <c r="K203" s="160">
        <v>26.036000000000058</v>
      </c>
      <c r="L203" s="160">
        <v>55.7480000000005</v>
      </c>
      <c r="M203" s="160">
        <v>33.15239999999994</v>
      </c>
      <c r="N203" s="160">
        <v>0</v>
      </c>
      <c r="O203" s="160">
        <v>0</v>
      </c>
      <c r="P203" s="160">
        <v>28.734100000000126</v>
      </c>
      <c r="Q203" s="146" t="s">
        <v>189</v>
      </c>
    </row>
    <row r="204" spans="1:17" s="130" customFormat="1" ht="10.5" customHeight="1">
      <c r="A204" s="122"/>
      <c r="B204" s="158" t="s">
        <v>101</v>
      </c>
      <c r="C204" s="159">
        <v>9092.630628879098</v>
      </c>
      <c r="D204" s="160">
        <v>5191.330628879098</v>
      </c>
      <c r="E204" s="160">
        <v>0</v>
      </c>
      <c r="F204" s="160">
        <v>-3901.3</v>
      </c>
      <c r="G204" s="161">
        <v>5191.330628879098</v>
      </c>
      <c r="H204" s="160">
        <v>3381.3628999999996</v>
      </c>
      <c r="I204" s="162">
        <v>65.13480149366053</v>
      </c>
      <c r="J204" s="161">
        <v>1809.9677288790986</v>
      </c>
      <c r="K204" s="160">
        <v>14.147199999999884</v>
      </c>
      <c r="L204" s="160">
        <v>7.007200000000012</v>
      </c>
      <c r="M204" s="160">
        <v>59.216399999999794</v>
      </c>
      <c r="N204" s="160">
        <v>0</v>
      </c>
      <c r="O204" s="160">
        <v>0</v>
      </c>
      <c r="P204" s="160">
        <v>20.092699999999923</v>
      </c>
      <c r="Q204" s="146" t="s">
        <v>189</v>
      </c>
    </row>
    <row r="205" spans="1:17" s="130" customFormat="1" ht="10.5" customHeight="1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5" customHeight="1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5" customHeight="1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238.0267</v>
      </c>
      <c r="I207" s="162">
        <v>14.903267058462067</v>
      </c>
      <c r="J207" s="161">
        <v>1359.117731930773</v>
      </c>
      <c r="K207" s="160">
        <v>5.167599999999993</v>
      </c>
      <c r="L207" s="160">
        <v>0</v>
      </c>
      <c r="M207" s="160">
        <v>0</v>
      </c>
      <c r="N207" s="160">
        <v>0</v>
      </c>
      <c r="O207" s="160">
        <v>0</v>
      </c>
      <c r="P207" s="160">
        <v>1.2918999999999983</v>
      </c>
      <c r="Q207" s="146" t="s">
        <v>189</v>
      </c>
    </row>
    <row r="208" spans="1:17" s="130" customFormat="1" ht="10.5" customHeight="1">
      <c r="A208" s="122"/>
      <c r="B208" s="165" t="s">
        <v>106</v>
      </c>
      <c r="C208" s="169">
        <v>36836.841782143616</v>
      </c>
      <c r="D208" s="160">
        <v>31153.541782143613</v>
      </c>
      <c r="E208" s="160">
        <v>0</v>
      </c>
      <c r="F208" s="160">
        <v>-5683.300000000003</v>
      </c>
      <c r="G208" s="161">
        <v>31153.541782143613</v>
      </c>
      <c r="H208" s="160">
        <v>14888.32603999729</v>
      </c>
      <c r="I208" s="162">
        <v>47.79015543115835</v>
      </c>
      <c r="J208" s="161">
        <v>16265.215742146323</v>
      </c>
      <c r="K208" s="160">
        <v>62.86669999999867</v>
      </c>
      <c r="L208" s="160">
        <v>141.15980000000127</v>
      </c>
      <c r="M208" s="160">
        <v>250.00517000274704</v>
      </c>
      <c r="N208" s="160">
        <v>39.285369999310205</v>
      </c>
      <c r="O208" s="160">
        <v>0.12610241966718386</v>
      </c>
      <c r="P208" s="160">
        <v>123.3292600005143</v>
      </c>
      <c r="Q208" s="146" t="s">
        <v>189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135.04466651766893</v>
      </c>
      <c r="D211" s="159">
        <v>116.04466651766893</v>
      </c>
      <c r="E211" s="170">
        <v>0</v>
      </c>
      <c r="F211" s="160">
        <v>-19</v>
      </c>
      <c r="G211" s="161">
        <v>116.04466651766893</v>
      </c>
      <c r="H211" s="160">
        <v>8.689</v>
      </c>
      <c r="I211" s="162">
        <v>7.487634081551706</v>
      </c>
      <c r="J211" s="161">
        <v>107.35566651766894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189</v>
      </c>
    </row>
    <row r="212" spans="1:17" s="130" customFormat="1" ht="10.5" customHeight="1">
      <c r="A212" s="122"/>
      <c r="B212" s="171" t="s">
        <v>109</v>
      </c>
      <c r="C212" s="159">
        <v>161.06870488468365</v>
      </c>
      <c r="D212" s="159">
        <v>1011.5687048846836</v>
      </c>
      <c r="E212" s="170">
        <v>0</v>
      </c>
      <c r="F212" s="160">
        <v>850.5</v>
      </c>
      <c r="G212" s="161">
        <v>1011.5687048846836</v>
      </c>
      <c r="H212" s="160">
        <v>72.8596</v>
      </c>
      <c r="I212" s="162">
        <v>7.202634843107945</v>
      </c>
      <c r="J212" s="161">
        <v>938.7091048846836</v>
      </c>
      <c r="K212" s="160">
        <v>1.5892000000000053</v>
      </c>
      <c r="L212" s="160">
        <v>0.09549999999999725</v>
      </c>
      <c r="M212" s="160">
        <v>0</v>
      </c>
      <c r="N212" s="160">
        <v>0.15440000000000964</v>
      </c>
      <c r="O212" s="160">
        <v>0.015263421975634454</v>
      </c>
      <c r="P212" s="160">
        <v>0.45977500000000304</v>
      </c>
      <c r="Q212" s="146" t="s">
        <v>189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37132.95515354597</v>
      </c>
      <c r="D215" s="173">
        <v>32281.155153545966</v>
      </c>
      <c r="E215" s="174">
        <v>0</v>
      </c>
      <c r="F215" s="177">
        <v>-4851.800000000003</v>
      </c>
      <c r="G215" s="177">
        <v>32281.155153545962</v>
      </c>
      <c r="H215" s="177">
        <v>14969.87463999729</v>
      </c>
      <c r="I215" s="176">
        <v>46.37341683961674</v>
      </c>
      <c r="J215" s="185">
        <v>17311.28051354867</v>
      </c>
      <c r="K215" s="177">
        <v>64.45589999999902</v>
      </c>
      <c r="L215" s="177">
        <v>141.25530000000253</v>
      </c>
      <c r="M215" s="177">
        <v>250.0051700027434</v>
      </c>
      <c r="N215" s="177">
        <v>39.439769999313285</v>
      </c>
      <c r="O215" s="177">
        <v>0.12217583234465192</v>
      </c>
      <c r="P215" s="186">
        <v>123.78903500051456</v>
      </c>
      <c r="Q215" s="153" t="s">
        <v>189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43110</v>
      </c>
      <c r="L220" s="151">
        <v>43118</v>
      </c>
      <c r="M220" s="151">
        <v>43124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31" t="s">
        <v>150</v>
      </c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2"/>
      <c r="Q222" s="145"/>
    </row>
    <row r="223" spans="1:17" s="130" customFormat="1" ht="10.5" customHeight="1">
      <c r="A223" s="122"/>
      <c r="B223" s="158" t="s">
        <v>80</v>
      </c>
      <c r="C223" s="159">
        <v>1.9569719990729975</v>
      </c>
      <c r="D223" s="160">
        <v>0.45697199907299746</v>
      </c>
      <c r="E223" s="160">
        <v>-1.6</v>
      </c>
      <c r="F223" s="160">
        <v>-1.5</v>
      </c>
      <c r="G223" s="161">
        <v>0.45697199907299746</v>
      </c>
      <c r="H223" s="160">
        <v>0.1859</v>
      </c>
      <c r="I223" s="162">
        <v>40.680829542534845</v>
      </c>
      <c r="J223" s="161">
        <v>0.27107199907299745</v>
      </c>
      <c r="K223" s="160">
        <v>0</v>
      </c>
      <c r="L223" s="160">
        <v>0</v>
      </c>
      <c r="M223" s="160">
        <v>0</v>
      </c>
      <c r="N223" s="160">
        <v>0.019500000000000017</v>
      </c>
      <c r="O223" s="160">
        <v>4.2672198820840785</v>
      </c>
      <c r="P223" s="160">
        <v>0.004875000000000004</v>
      </c>
      <c r="Q223" s="146" t="s">
        <v>189</v>
      </c>
    </row>
    <row r="224" spans="1:17" s="130" customFormat="1" ht="10.5" customHeight="1">
      <c r="A224" s="122"/>
      <c r="B224" s="158" t="s">
        <v>81</v>
      </c>
      <c r="C224" s="159">
        <v>0.003580180917569997</v>
      </c>
      <c r="D224" s="160">
        <v>0.003580180917569997</v>
      </c>
      <c r="E224" s="160">
        <v>0</v>
      </c>
      <c r="F224" s="160">
        <v>0</v>
      </c>
      <c r="G224" s="161">
        <v>0.003580180917569997</v>
      </c>
      <c r="H224" s="160">
        <v>0</v>
      </c>
      <c r="I224" s="162">
        <v>0</v>
      </c>
      <c r="J224" s="161">
        <v>0.003580180917569997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5" customHeight="1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-0.09999999999999998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5" customHeight="1">
      <c r="A226" s="122"/>
      <c r="B226" s="158" t="s">
        <v>83</v>
      </c>
      <c r="C226" s="159">
        <v>27.72577565632458</v>
      </c>
      <c r="D226" s="160">
        <v>27.72577565632458</v>
      </c>
      <c r="E226" s="160">
        <v>0</v>
      </c>
      <c r="F226" s="160">
        <v>0</v>
      </c>
      <c r="G226" s="161">
        <v>27.72577565632458</v>
      </c>
      <c r="H226" s="160">
        <v>0.0045</v>
      </c>
      <c r="I226" s="162">
        <v>0.016230384519372306</v>
      </c>
      <c r="J226" s="161">
        <v>27.72127565632458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5" customHeight="1">
      <c r="A227" s="122"/>
      <c r="B227" s="158" t="s">
        <v>84</v>
      </c>
      <c r="C227" s="159">
        <v>51.04515972171054</v>
      </c>
      <c r="D227" s="160">
        <v>71.64515972171054</v>
      </c>
      <c r="E227" s="160">
        <v>0</v>
      </c>
      <c r="F227" s="160">
        <v>20.6</v>
      </c>
      <c r="G227" s="161">
        <v>71.64515972171054</v>
      </c>
      <c r="H227" s="160">
        <v>21.0234</v>
      </c>
      <c r="I227" s="162">
        <v>29.34378272260213</v>
      </c>
      <c r="J227" s="161">
        <v>50.621759721710546</v>
      </c>
      <c r="K227" s="160">
        <v>0</v>
      </c>
      <c r="L227" s="160">
        <v>0.08070000000000022</v>
      </c>
      <c r="M227" s="160">
        <v>4.864399999999996</v>
      </c>
      <c r="N227" s="160">
        <v>0.02090000000000103</v>
      </c>
      <c r="O227" s="160">
        <v>0.02917154498808065</v>
      </c>
      <c r="P227" s="160">
        <v>1.2414999999999994</v>
      </c>
      <c r="Q227" s="146">
        <v>38.77467557125298</v>
      </c>
    </row>
    <row r="228" spans="1:17" s="130" customFormat="1" ht="10.5" customHeight="1">
      <c r="A228" s="122"/>
      <c r="B228" s="158" t="s">
        <v>85</v>
      </c>
      <c r="C228" s="159">
        <v>2.0324625625756574</v>
      </c>
      <c r="D228" s="160">
        <v>0.9324625625756573</v>
      </c>
      <c r="E228" s="160">
        <v>0</v>
      </c>
      <c r="F228" s="160">
        <v>-1.1</v>
      </c>
      <c r="G228" s="161">
        <v>0.9324625625756573</v>
      </c>
      <c r="H228" s="160">
        <v>0.0015</v>
      </c>
      <c r="I228" s="162">
        <v>0.16086436712876548</v>
      </c>
      <c r="J228" s="161">
        <v>0.9309625625756573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0.0189</v>
      </c>
      <c r="I230" s="162">
        <v>8.763990927357563</v>
      </c>
      <c r="J230" s="161">
        <v>0.19675517532659695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189</v>
      </c>
    </row>
    <row r="231" spans="1:17" s="130" customFormat="1" ht="10.5" customHeight="1">
      <c r="A231" s="122"/>
      <c r="B231" s="158" t="s">
        <v>88</v>
      </c>
      <c r="C231" s="159">
        <v>0.8572792362768497</v>
      </c>
      <c r="D231" s="160">
        <v>-0.04272076372315037</v>
      </c>
      <c r="E231" s="160">
        <v>0</v>
      </c>
      <c r="F231" s="160">
        <v>-0.9</v>
      </c>
      <c r="G231" s="161">
        <v>-0.04272076372315037</v>
      </c>
      <c r="H231" s="160">
        <v>0</v>
      </c>
      <c r="I231" s="162" t="s">
        <v>119</v>
      </c>
      <c r="J231" s="161">
        <v>-0.04272076372315037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84.04771056391137</v>
      </c>
      <c r="D233" s="160">
        <v>101.04771056391135</v>
      </c>
      <c r="E233" s="160">
        <v>-1.6</v>
      </c>
      <c r="F233" s="160">
        <v>16.999999999999986</v>
      </c>
      <c r="G233" s="161">
        <v>101.04771056391135</v>
      </c>
      <c r="H233" s="160">
        <v>21.234199999999998</v>
      </c>
      <c r="I233" s="162">
        <v>21.01403374851293</v>
      </c>
      <c r="J233" s="161">
        <v>79.81351056391136</v>
      </c>
      <c r="K233" s="160">
        <v>0</v>
      </c>
      <c r="L233" s="160">
        <v>0.08070000000000022</v>
      </c>
      <c r="M233" s="160">
        <v>4.864399999999996</v>
      </c>
      <c r="N233" s="160">
        <v>0.040400000000001046</v>
      </c>
      <c r="O233" s="160">
        <v>0.03998111364873386</v>
      </c>
      <c r="P233" s="166">
        <v>1.2463749999999993</v>
      </c>
      <c r="Q233" s="146" t="s">
        <v>189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6.077907061950298</v>
      </c>
      <c r="D235" s="160">
        <v>9.3779070619503</v>
      </c>
      <c r="E235" s="160">
        <v>0</v>
      </c>
      <c r="F235" s="160">
        <v>3.3000000000000016</v>
      </c>
      <c r="G235" s="161">
        <v>9.3779070619503</v>
      </c>
      <c r="H235" s="160">
        <v>1.97</v>
      </c>
      <c r="I235" s="162">
        <v>21.00681939996006</v>
      </c>
      <c r="J235" s="161">
        <v>7.4079070619503</v>
      </c>
      <c r="K235" s="160">
        <v>0.04380000000000006</v>
      </c>
      <c r="L235" s="160">
        <v>0.006899999999999906</v>
      </c>
      <c r="M235" s="160">
        <v>0.001000000000000112</v>
      </c>
      <c r="N235" s="160">
        <v>0.00029999999999996696</v>
      </c>
      <c r="O235" s="160">
        <v>0.003199008030450418</v>
      </c>
      <c r="P235" s="160">
        <v>0.013000000000000012</v>
      </c>
      <c r="Q235" s="146" t="s">
        <v>189</v>
      </c>
    </row>
    <row r="236" spans="1:17" s="130" customFormat="1" ht="10.5" customHeight="1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-2.700000000000003</v>
      </c>
      <c r="G236" s="161">
        <v>29.572971454821307</v>
      </c>
      <c r="H236" s="160">
        <v>11.3079</v>
      </c>
      <c r="I236" s="162">
        <v>38.237280339837014</v>
      </c>
      <c r="J236" s="161">
        <v>18.265071454821307</v>
      </c>
      <c r="K236" s="160">
        <v>0</v>
      </c>
      <c r="L236" s="160">
        <v>0.006800000000000139</v>
      </c>
      <c r="M236" s="160">
        <v>0.09370000000000012</v>
      </c>
      <c r="N236" s="160">
        <v>0</v>
      </c>
      <c r="O236" s="160">
        <v>0</v>
      </c>
      <c r="P236" s="160">
        <v>0.025125000000000064</v>
      </c>
      <c r="Q236" s="146" t="s">
        <v>189</v>
      </c>
    </row>
    <row r="237" spans="1:17" s="130" customFormat="1" ht="10.5" customHeight="1">
      <c r="A237" s="122"/>
      <c r="B237" s="158" t="s">
        <v>94</v>
      </c>
      <c r="C237" s="159">
        <v>1.0684422263289914</v>
      </c>
      <c r="D237" s="160">
        <v>-0.03155777367100865</v>
      </c>
      <c r="E237" s="160">
        <v>0</v>
      </c>
      <c r="F237" s="160">
        <v>-1.1</v>
      </c>
      <c r="G237" s="161">
        <v>-0.03155777367100865</v>
      </c>
      <c r="H237" s="160">
        <v>0</v>
      </c>
      <c r="I237" s="162" t="s">
        <v>119</v>
      </c>
      <c r="J237" s="161">
        <v>-0.03155777367100865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4.454726204354131</v>
      </c>
      <c r="D238" s="160">
        <v>4.454726204354131</v>
      </c>
      <c r="E238" s="160">
        <v>0</v>
      </c>
      <c r="F238" s="160">
        <v>0</v>
      </c>
      <c r="G238" s="161">
        <v>4.454726204354131</v>
      </c>
      <c r="H238" s="160">
        <v>0</v>
      </c>
      <c r="I238" s="162">
        <v>0</v>
      </c>
      <c r="J238" s="161">
        <v>4.454726204354131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5" customHeight="1">
      <c r="A239" s="122"/>
      <c r="B239" s="158" t="s">
        <v>96</v>
      </c>
      <c r="C239" s="159">
        <v>5.908073202752153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0.76670000076294</v>
      </c>
      <c r="I239" s="162">
        <v>19.61836334649547</v>
      </c>
      <c r="J239" s="161">
        <v>3.1413732019892127</v>
      </c>
      <c r="K239" s="160">
        <v>0.002600000000000935</v>
      </c>
      <c r="L239" s="160">
        <v>0</v>
      </c>
      <c r="M239" s="160">
        <v>0</v>
      </c>
      <c r="N239" s="160">
        <v>0</v>
      </c>
      <c r="O239" s="160">
        <v>0</v>
      </c>
      <c r="P239" s="160">
        <v>0.0006500000000002337</v>
      </c>
      <c r="Q239" s="146" t="s">
        <v>189</v>
      </c>
    </row>
    <row r="240" spans="1:17" s="130" customFormat="1" ht="10.5" customHeight="1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0.0092</v>
      </c>
      <c r="I240" s="162">
        <v>3.346631208686256</v>
      </c>
      <c r="J240" s="161">
        <v>0.2657033110108217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189</v>
      </c>
    </row>
    <row r="241" spans="1:17" s="130" customFormat="1" ht="10.5" customHeight="1">
      <c r="A241" s="122"/>
      <c r="B241" s="158" t="s">
        <v>98</v>
      </c>
      <c r="C241" s="159">
        <v>21.92852109267483</v>
      </c>
      <c r="D241" s="160">
        <v>6.928521092674831</v>
      </c>
      <c r="E241" s="160">
        <v>0</v>
      </c>
      <c r="F241" s="160">
        <v>-15</v>
      </c>
      <c r="G241" s="161">
        <v>6.928521092674831</v>
      </c>
      <c r="H241" s="160">
        <v>0.02</v>
      </c>
      <c r="I241" s="162">
        <v>0.2886618909357867</v>
      </c>
      <c r="J241" s="161">
        <v>6.908521092674832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189</v>
      </c>
    </row>
    <row r="242" spans="1:17" s="130" customFormat="1" ht="10.5" customHeight="1">
      <c r="A242" s="122"/>
      <c r="B242" s="158" t="s">
        <v>99</v>
      </c>
      <c r="C242" s="159">
        <v>47.74755131638727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189</v>
      </c>
    </row>
    <row r="243" spans="1:17" s="130" customFormat="1" ht="10.5" customHeight="1">
      <c r="A243" s="122"/>
      <c r="B243" s="158" t="s">
        <v>100</v>
      </c>
      <c r="C243" s="159">
        <v>184.00050376139407</v>
      </c>
      <c r="D243" s="160">
        <v>80.50050376139404</v>
      </c>
      <c r="E243" s="160">
        <v>1.3000000000000114</v>
      </c>
      <c r="F243" s="160">
        <v>-103.50000000000003</v>
      </c>
      <c r="G243" s="161">
        <v>80.50050376139404</v>
      </c>
      <c r="H243" s="160">
        <v>78.5769</v>
      </c>
      <c r="I243" s="162">
        <v>97.61044506367853</v>
      </c>
      <c r="J243" s="161">
        <v>1.9236037613940482</v>
      </c>
      <c r="K243" s="160">
        <v>3.4890000000000043</v>
      </c>
      <c r="L243" s="160">
        <v>4.117999999999995</v>
      </c>
      <c r="M243" s="160">
        <v>1.3562000000000012</v>
      </c>
      <c r="N243" s="160">
        <v>0</v>
      </c>
      <c r="O243" s="160">
        <v>0</v>
      </c>
      <c r="P243" s="160">
        <v>2.2408</v>
      </c>
      <c r="Q243" s="146">
        <v>0</v>
      </c>
    </row>
    <row r="244" spans="1:17" s="130" customFormat="1" ht="10.5" customHeight="1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</v>
      </c>
      <c r="G244" s="161">
        <v>189.29374161303923</v>
      </c>
      <c r="H244" s="160">
        <v>183.8103</v>
      </c>
      <c r="I244" s="162">
        <v>97.10321029828411</v>
      </c>
      <c r="J244" s="161">
        <v>5.4834416130392185</v>
      </c>
      <c r="K244" s="160">
        <v>1.2356000000000051</v>
      </c>
      <c r="L244" s="160">
        <v>2.2446999999999946</v>
      </c>
      <c r="M244" s="160">
        <v>11.764800000000008</v>
      </c>
      <c r="N244" s="160">
        <v>0</v>
      </c>
      <c r="O244" s="160">
        <v>0</v>
      </c>
      <c r="P244" s="160">
        <v>3.811275000000002</v>
      </c>
      <c r="Q244" s="146">
        <v>0</v>
      </c>
    </row>
    <row r="245" spans="1:17" s="130" customFormat="1" ht="10.5" customHeight="1">
      <c r="A245" s="122"/>
      <c r="B245" s="158" t="s">
        <v>102</v>
      </c>
      <c r="C245" s="159">
        <v>0.1071599045346062</v>
      </c>
      <c r="D245" s="160">
        <v>0.1071599045346062</v>
      </c>
      <c r="E245" s="160">
        <v>0</v>
      </c>
      <c r="F245" s="160">
        <v>0</v>
      </c>
      <c r="G245" s="161">
        <v>0.1071599045346062</v>
      </c>
      <c r="H245" s="160">
        <v>0</v>
      </c>
      <c r="I245" s="162">
        <v>0</v>
      </c>
      <c r="J245" s="161">
        <v>0.1071599045346062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5" customHeight="1">
      <c r="A246" s="122"/>
      <c r="B246" s="158" t="s">
        <v>103</v>
      </c>
      <c r="C246" s="159">
        <v>34.283754945312765</v>
      </c>
      <c r="D246" s="160">
        <v>74.28375494531277</v>
      </c>
      <c r="E246" s="160">
        <v>0</v>
      </c>
      <c r="F246" s="160">
        <v>40</v>
      </c>
      <c r="G246" s="161">
        <v>74.28375494531277</v>
      </c>
      <c r="H246" s="160">
        <v>0</v>
      </c>
      <c r="I246" s="162">
        <v>0</v>
      </c>
      <c r="J246" s="161">
        <v>74.28375494531277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5" customHeight="1">
      <c r="A247" s="122"/>
      <c r="B247" s="1" t="s">
        <v>104</v>
      </c>
      <c r="C247" s="159">
        <v>41.24042027569418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35.4866</v>
      </c>
      <c r="I247" s="162">
        <v>42.78565249855553</v>
      </c>
      <c r="J247" s="161">
        <v>47.45382027569418</v>
      </c>
      <c r="K247" s="160">
        <v>8.757600000000004</v>
      </c>
      <c r="L247" s="160">
        <v>0</v>
      </c>
      <c r="M247" s="160">
        <v>0</v>
      </c>
      <c r="N247" s="160">
        <v>0</v>
      </c>
      <c r="O247" s="160">
        <v>0</v>
      </c>
      <c r="P247" s="160">
        <v>2.189400000000001</v>
      </c>
      <c r="Q247" s="146">
        <v>19.674349262672038</v>
      </c>
    </row>
    <row r="248" spans="1:17" s="130" customFormat="1" ht="10.5" customHeight="1">
      <c r="A248" s="122"/>
      <c r="B248" s="165" t="s">
        <v>106</v>
      </c>
      <c r="C248" s="169">
        <v>618.706386934166</v>
      </c>
      <c r="D248" s="160">
        <v>597.206386934166</v>
      </c>
      <c r="E248" s="160">
        <v>-0.2999999999999545</v>
      </c>
      <c r="F248" s="160">
        <v>-21.50000000000003</v>
      </c>
      <c r="G248" s="161">
        <v>597.206386934166</v>
      </c>
      <c r="H248" s="160">
        <v>336.115400000763</v>
      </c>
      <c r="I248" s="162">
        <v>56.28128019967328</v>
      </c>
      <c r="J248" s="161">
        <v>261.090986933403</v>
      </c>
      <c r="K248" s="160">
        <v>13.52860000000004</v>
      </c>
      <c r="L248" s="160">
        <v>6.4570999999999685</v>
      </c>
      <c r="M248" s="160">
        <v>18.080100000000016</v>
      </c>
      <c r="N248" s="160">
        <v>0.04070000000001528</v>
      </c>
      <c r="O248" s="160">
        <v>0.006815064421690774</v>
      </c>
      <c r="P248" s="160">
        <v>9.52662500000001</v>
      </c>
      <c r="Q248" s="146">
        <v>25.406451595754287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11.07228108184943</v>
      </c>
      <c r="D251" s="159">
        <v>13.77228108184943</v>
      </c>
      <c r="E251" s="170">
        <v>0</v>
      </c>
      <c r="F251" s="160">
        <v>2.6999999999999993</v>
      </c>
      <c r="G251" s="161">
        <v>13.77228108184943</v>
      </c>
      <c r="H251" s="160">
        <v>13.7411</v>
      </c>
      <c r="I251" s="162">
        <v>99.77359537128149</v>
      </c>
      <c r="J251" s="161">
        <v>0.03118108184943047</v>
      </c>
      <c r="K251" s="160">
        <v>0.4357000000000005</v>
      </c>
      <c r="L251" s="160">
        <v>0.0021999999999984254</v>
      </c>
      <c r="M251" s="160">
        <v>0</v>
      </c>
      <c r="N251" s="160">
        <v>0</v>
      </c>
      <c r="O251" s="160">
        <v>0</v>
      </c>
      <c r="P251" s="160">
        <v>0.10947499999999973</v>
      </c>
      <c r="Q251" s="146">
        <v>0</v>
      </c>
    </row>
    <row r="252" spans="1:17" s="130" customFormat="1" ht="10.5" customHeight="1">
      <c r="A252" s="122"/>
      <c r="B252" s="171" t="s">
        <v>109</v>
      </c>
      <c r="C252" s="159">
        <v>129.15133198398448</v>
      </c>
      <c r="D252" s="159">
        <v>328.85133198398455</v>
      </c>
      <c r="E252" s="170">
        <v>0.3</v>
      </c>
      <c r="F252" s="160">
        <v>194.70000000000007</v>
      </c>
      <c r="G252" s="161">
        <v>323.85133198398455</v>
      </c>
      <c r="H252" s="160">
        <v>158.8359</v>
      </c>
      <c r="I252" s="162">
        <v>49.0459307444982</v>
      </c>
      <c r="J252" s="161">
        <v>165.01543198398454</v>
      </c>
      <c r="K252" s="160">
        <v>3.463799999999992</v>
      </c>
      <c r="L252" s="160">
        <v>0.01630000000000109</v>
      </c>
      <c r="M252" s="160">
        <v>0.0037000000000091404</v>
      </c>
      <c r="N252" s="160">
        <v>0.21129999999999427</v>
      </c>
      <c r="O252" s="160">
        <v>0.06524598762818852</v>
      </c>
      <c r="P252" s="160">
        <v>0.9237749999999991</v>
      </c>
      <c r="Q252" s="146" t="s">
        <v>189</v>
      </c>
    </row>
    <row r="253" spans="1:17" s="130" customFormat="1" ht="10.5" customHeight="1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758.9299999999998</v>
      </c>
      <c r="D255" s="173">
        <v>944.8299999999999</v>
      </c>
      <c r="E255" s="174">
        <v>4.546363285840016E-14</v>
      </c>
      <c r="F255" s="177">
        <v>180.90000000000003</v>
      </c>
      <c r="G255" s="185">
        <v>939.8299999999999</v>
      </c>
      <c r="H255" s="177">
        <v>513.692400000763</v>
      </c>
      <c r="I255" s="176">
        <v>54.65801261938468</v>
      </c>
      <c r="J255" s="185">
        <v>426.13759999923695</v>
      </c>
      <c r="K255" s="177">
        <v>17.42810000000003</v>
      </c>
      <c r="L255" s="177">
        <v>6.475599999999986</v>
      </c>
      <c r="M255" s="177">
        <v>18.083799999999997</v>
      </c>
      <c r="N255" s="177">
        <v>0.2520000000000664</v>
      </c>
      <c r="O255" s="177">
        <v>0.026671464707943907</v>
      </c>
      <c r="P255" s="186">
        <v>10.55987500000002</v>
      </c>
      <c r="Q255" s="153">
        <v>38.35441707399341</v>
      </c>
    </row>
    <row r="256" spans="1:17" s="130" customFormat="1" ht="10.5" customHeight="1">
      <c r="A256" s="122"/>
      <c r="B256" s="187" t="s">
        <v>213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s="130" customFormat="1" ht="10.5" customHeight="1">
      <c r="A257" s="122"/>
      <c r="B257" s="123" t="s">
        <v>114</v>
      </c>
      <c r="C257" s="123"/>
      <c r="D257" s="124"/>
      <c r="E257" s="124"/>
      <c r="F257" s="124"/>
      <c r="G257" s="125"/>
      <c r="H257" s="124"/>
      <c r="I257" s="126"/>
      <c r="J257" s="188"/>
      <c r="K257" s="127"/>
      <c r="L257" s="127"/>
      <c r="M257" s="127"/>
      <c r="N257" s="127"/>
      <c r="O257" s="126"/>
      <c r="P257" s="124"/>
      <c r="Q257" s="129"/>
    </row>
    <row r="261" spans="1:17" s="130" customFormat="1" ht="10.5" customHeight="1">
      <c r="A261" s="122"/>
      <c r="B261" s="123" t="s">
        <v>188</v>
      </c>
      <c r="C261" s="123"/>
      <c r="D261" s="124"/>
      <c r="E261" s="124"/>
      <c r="F261" s="124"/>
      <c r="G261" s="125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5" customHeight="1">
      <c r="A262" s="122"/>
      <c r="B262" s="131" t="s">
        <v>212</v>
      </c>
      <c r="C262" s="131"/>
      <c r="D262" s="132"/>
      <c r="E262" s="132"/>
      <c r="F262" s="132"/>
      <c r="G262" s="133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5" customHeight="1">
      <c r="A263" s="122"/>
      <c r="B263" s="134"/>
      <c r="C263" s="134"/>
      <c r="D263" s="135"/>
      <c r="E263" s="124"/>
      <c r="F263" s="124"/>
      <c r="G263" s="125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5" customHeight="1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43110</v>
      </c>
      <c r="L266" s="151">
        <v>43118</v>
      </c>
      <c r="M266" s="151">
        <v>43124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5" customHeight="1">
      <c r="A268" s="122"/>
      <c r="B268" s="183"/>
      <c r="C268" s="229" t="s">
        <v>182</v>
      </c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30"/>
      <c r="Q268" s="145"/>
    </row>
    <row r="269" spans="1:17" s="130" customFormat="1" ht="10.5" customHeight="1">
      <c r="A269" s="184"/>
      <c r="B269" s="158" t="s">
        <v>80</v>
      </c>
      <c r="C269" s="159">
        <v>208.420057471577</v>
      </c>
      <c r="D269" s="160">
        <v>551.120057471577</v>
      </c>
      <c r="E269" s="160">
        <v>-5.100000000000023</v>
      </c>
      <c r="F269" s="160">
        <v>342.69999999999993</v>
      </c>
      <c r="G269" s="161">
        <v>551.120057471577</v>
      </c>
      <c r="H269" s="160">
        <v>539.5414999999999</v>
      </c>
      <c r="I269" s="162">
        <v>97.89908617648629</v>
      </c>
      <c r="J269" s="161">
        <v>11.578557471577028</v>
      </c>
      <c r="K269" s="160">
        <v>2.2200999999999453</v>
      </c>
      <c r="L269" s="160">
        <v>31.880000000000052</v>
      </c>
      <c r="M269" s="160">
        <v>0.18899999999996453</v>
      </c>
      <c r="N269" s="160">
        <v>0.004199999999968895</v>
      </c>
      <c r="O269" s="160">
        <v>0.0007620844030314579</v>
      </c>
      <c r="P269" s="160">
        <v>8.573324999999983</v>
      </c>
      <c r="Q269" s="146">
        <v>0</v>
      </c>
    </row>
    <row r="270" spans="1:17" s="130" customFormat="1" ht="10.5" customHeight="1">
      <c r="A270" s="122"/>
      <c r="B270" s="158" t="s">
        <v>81</v>
      </c>
      <c r="C270" s="159">
        <v>41.41644153602876</v>
      </c>
      <c r="D270" s="160">
        <v>244.61644153602876</v>
      </c>
      <c r="E270" s="160">
        <v>0</v>
      </c>
      <c r="F270" s="160">
        <v>203.2</v>
      </c>
      <c r="G270" s="161">
        <v>244.61644153602876</v>
      </c>
      <c r="H270" s="160">
        <v>195.109</v>
      </c>
      <c r="I270" s="162">
        <v>79.76119625273147</v>
      </c>
      <c r="J270" s="161">
        <v>49.50744153602875</v>
      </c>
      <c r="K270" s="160">
        <v>1.9279999999999973</v>
      </c>
      <c r="L270" s="160">
        <v>2.768999999999977</v>
      </c>
      <c r="M270" s="160">
        <v>0</v>
      </c>
      <c r="N270" s="160">
        <v>0.012400000000013733</v>
      </c>
      <c r="O270" s="160">
        <v>0.005069160487394048</v>
      </c>
      <c r="P270" s="160">
        <v>1.177349999999997</v>
      </c>
      <c r="Q270" s="146">
        <v>40.04989301059912</v>
      </c>
    </row>
    <row r="271" spans="1:17" s="130" customFormat="1" ht="10.5" customHeight="1">
      <c r="A271" s="122"/>
      <c r="B271" s="158" t="s">
        <v>82</v>
      </c>
      <c r="C271" s="159">
        <v>87.50030289468819</v>
      </c>
      <c r="D271" s="160">
        <v>760.2003028946883</v>
      </c>
      <c r="E271" s="160">
        <v>0</v>
      </c>
      <c r="F271" s="160">
        <v>672.7000000000002</v>
      </c>
      <c r="G271" s="161">
        <v>760.2003028946883</v>
      </c>
      <c r="H271" s="160">
        <v>690.1719999999999</v>
      </c>
      <c r="I271" s="162">
        <v>90.7881774542795</v>
      </c>
      <c r="J271" s="161">
        <v>70.02830289468841</v>
      </c>
      <c r="K271" s="160">
        <v>0.044000000000096406</v>
      </c>
      <c r="L271" s="160">
        <v>26.00299999999993</v>
      </c>
      <c r="M271" s="160">
        <v>0.07799999999997453</v>
      </c>
      <c r="N271" s="160">
        <v>0</v>
      </c>
      <c r="O271" s="160">
        <v>0</v>
      </c>
      <c r="P271" s="160">
        <v>6.53125</v>
      </c>
      <c r="Q271" s="146">
        <v>8.722036806842244</v>
      </c>
    </row>
    <row r="272" spans="1:17" s="130" customFormat="1" ht="10.5" customHeight="1">
      <c r="A272" s="122"/>
      <c r="B272" s="158" t="s">
        <v>83</v>
      </c>
      <c r="C272" s="159">
        <v>156.53144732806808</v>
      </c>
      <c r="D272" s="160">
        <v>553.6314473280681</v>
      </c>
      <c r="E272" s="160">
        <v>0</v>
      </c>
      <c r="F272" s="160">
        <v>397.1</v>
      </c>
      <c r="G272" s="161">
        <v>553.6314473280681</v>
      </c>
      <c r="H272" s="160">
        <v>487.08299999999997</v>
      </c>
      <c r="I272" s="162">
        <v>87.97964825711333</v>
      </c>
      <c r="J272" s="161">
        <v>66.54844732806816</v>
      </c>
      <c r="K272" s="160">
        <v>5.039000000000044</v>
      </c>
      <c r="L272" s="160">
        <v>25.60499999999996</v>
      </c>
      <c r="M272" s="160">
        <v>0</v>
      </c>
      <c r="N272" s="160">
        <v>0</v>
      </c>
      <c r="O272" s="160">
        <v>0</v>
      </c>
      <c r="P272" s="160">
        <v>7.661000000000001</v>
      </c>
      <c r="Q272" s="146">
        <v>6.686652829665599</v>
      </c>
    </row>
    <row r="273" spans="1:17" s="130" customFormat="1" ht="10.5" customHeight="1">
      <c r="A273" s="122"/>
      <c r="B273" s="158" t="s">
        <v>84</v>
      </c>
      <c r="C273" s="159">
        <v>8.982593645569139</v>
      </c>
      <c r="D273" s="160">
        <v>15.88259364556914</v>
      </c>
      <c r="E273" s="160">
        <v>0</v>
      </c>
      <c r="F273" s="160">
        <v>6.9</v>
      </c>
      <c r="G273" s="161">
        <v>15.88259364556914</v>
      </c>
      <c r="H273" s="160">
        <v>16.115299999999998</v>
      </c>
      <c r="I273" s="162">
        <v>101.46516595226106</v>
      </c>
      <c r="J273" s="161">
        <v>-0.2327063544308583</v>
      </c>
      <c r="K273" s="160">
        <v>0</v>
      </c>
      <c r="L273" s="160">
        <v>0.03900000000000148</v>
      </c>
      <c r="M273" s="160">
        <v>0.00280000000000058</v>
      </c>
      <c r="N273" s="160">
        <v>0.06799999999999784</v>
      </c>
      <c r="O273" s="160">
        <v>0.42814165946358645</v>
      </c>
      <c r="P273" s="160">
        <v>0.027449999999999974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4.863298613383173</v>
      </c>
      <c r="D274" s="160">
        <v>2.66329861338317</v>
      </c>
      <c r="E274" s="160">
        <v>0.3999999999999986</v>
      </c>
      <c r="F274" s="160">
        <v>-2.200000000000003</v>
      </c>
      <c r="G274" s="161">
        <v>2.66329861338317</v>
      </c>
      <c r="H274" s="160">
        <v>2.5989</v>
      </c>
      <c r="I274" s="162">
        <v>97.58199801330707</v>
      </c>
      <c r="J274" s="161">
        <v>0.06439861338317021</v>
      </c>
      <c r="K274" s="160">
        <v>0</v>
      </c>
      <c r="L274" s="160">
        <v>0.01100000000000012</v>
      </c>
      <c r="M274" s="160">
        <v>0</v>
      </c>
      <c r="N274" s="160">
        <v>0.0010999999999996568</v>
      </c>
      <c r="O274" s="160">
        <v>0.041302165460234824</v>
      </c>
      <c r="P274" s="160">
        <v>0.0030249999999999444</v>
      </c>
      <c r="Q274" s="146">
        <v>19.288797812618643</v>
      </c>
    </row>
    <row r="275" spans="1:17" s="130" customFormat="1" ht="10.5" customHeight="1">
      <c r="A275" s="122"/>
      <c r="B275" s="158" t="s">
        <v>86</v>
      </c>
      <c r="C275" s="159">
        <v>22.546171323074145</v>
      </c>
      <c r="D275" s="160">
        <v>34.54617132307415</v>
      </c>
      <c r="E275" s="160">
        <v>0</v>
      </c>
      <c r="F275" s="160">
        <v>12.000000000000004</v>
      </c>
      <c r="G275" s="161">
        <v>34.54617132307415</v>
      </c>
      <c r="H275" s="160">
        <v>24.833000000000002</v>
      </c>
      <c r="I275" s="162">
        <v>71.88350850160201</v>
      </c>
      <c r="J275" s="161">
        <v>9.713171323074146</v>
      </c>
      <c r="K275" s="160">
        <v>0.8670000000000009</v>
      </c>
      <c r="L275" s="160">
        <v>2.6750000000000007</v>
      </c>
      <c r="M275" s="160">
        <v>0</v>
      </c>
      <c r="N275" s="160">
        <v>0</v>
      </c>
      <c r="O275" s="160">
        <v>0</v>
      </c>
      <c r="P275" s="160">
        <v>0.8855000000000004</v>
      </c>
      <c r="Q275" s="146">
        <v>8.969137575464869</v>
      </c>
    </row>
    <row r="276" spans="1:17" s="130" customFormat="1" ht="10.5" customHeight="1">
      <c r="A276" s="122"/>
      <c r="B276" s="158" t="s">
        <v>87</v>
      </c>
      <c r="C276" s="159">
        <v>35.15731231045138</v>
      </c>
      <c r="D276" s="160">
        <v>696.7573123104514</v>
      </c>
      <c r="E276" s="160">
        <v>310</v>
      </c>
      <c r="F276" s="160">
        <v>661.6</v>
      </c>
      <c r="G276" s="161">
        <v>696.7573123104514</v>
      </c>
      <c r="H276" s="160">
        <v>681.5192000000001</v>
      </c>
      <c r="I276" s="162">
        <v>97.81299571009572</v>
      </c>
      <c r="J276" s="161">
        <v>15.238112310451356</v>
      </c>
      <c r="K276" s="160">
        <v>44.178999999999974</v>
      </c>
      <c r="L276" s="160">
        <v>0</v>
      </c>
      <c r="M276" s="160">
        <v>0</v>
      </c>
      <c r="N276" s="160">
        <v>0.002200000000016189</v>
      </c>
      <c r="O276" s="160">
        <v>0.0003157483906011658</v>
      </c>
      <c r="P276" s="160">
        <v>11.045299999999997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5" customHeight="1">
      <c r="A278" s="122"/>
      <c r="B278" s="158" t="s">
        <v>89</v>
      </c>
      <c r="C278" s="159">
        <v>32.896315870579414</v>
      </c>
      <c r="D278" s="160">
        <v>46.09631587057942</v>
      </c>
      <c r="E278" s="160">
        <v>0</v>
      </c>
      <c r="F278" s="160">
        <v>13.200000000000003</v>
      </c>
      <c r="G278" s="161">
        <v>46.09631587057942</v>
      </c>
      <c r="H278" s="160">
        <v>43.677</v>
      </c>
      <c r="I278" s="162">
        <v>94.75160688031573</v>
      </c>
      <c r="J278" s="161">
        <v>2.4193158705794175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189</v>
      </c>
    </row>
    <row r="279" spans="1:17" s="130" customFormat="1" ht="10.5" customHeight="1">
      <c r="A279" s="122"/>
      <c r="B279" s="165" t="s">
        <v>91</v>
      </c>
      <c r="C279" s="159">
        <v>598.3139409934194</v>
      </c>
      <c r="D279" s="160">
        <v>2905.5139409934195</v>
      </c>
      <c r="E279" s="160">
        <v>305.29999999999995</v>
      </c>
      <c r="F279" s="160">
        <v>2307.2000000000003</v>
      </c>
      <c r="G279" s="161">
        <v>2905.5139409934195</v>
      </c>
      <c r="H279" s="160">
        <v>2680.6489</v>
      </c>
      <c r="I279" s="162">
        <v>92.26074816503767</v>
      </c>
      <c r="J279" s="161">
        <v>224.86504099341957</v>
      </c>
      <c r="K279" s="160">
        <v>54.27710000000006</v>
      </c>
      <c r="L279" s="160">
        <v>88.98199999999991</v>
      </c>
      <c r="M279" s="160">
        <v>0.26979999999993964</v>
      </c>
      <c r="N279" s="160">
        <v>0.08789999999999631</v>
      </c>
      <c r="O279" s="160">
        <v>0.0030252823350743435</v>
      </c>
      <c r="P279" s="166">
        <v>35.90419999999998</v>
      </c>
      <c r="Q279" s="146">
        <v>4.262917457941402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29.974118001714942</v>
      </c>
      <c r="D281" s="160">
        <v>103.67411800171496</v>
      </c>
      <c r="E281" s="160">
        <v>0</v>
      </c>
      <c r="F281" s="160">
        <v>73.70000000000002</v>
      </c>
      <c r="G281" s="161">
        <v>103.67411800171496</v>
      </c>
      <c r="H281" s="160">
        <v>59.1315</v>
      </c>
      <c r="I281" s="162">
        <v>57.03593253527545</v>
      </c>
      <c r="J281" s="161">
        <v>44.542618001714956</v>
      </c>
      <c r="K281" s="160">
        <v>0.008200000000002206</v>
      </c>
      <c r="L281" s="160">
        <v>1.8530000000000015</v>
      </c>
      <c r="M281" s="160">
        <v>0.0009999999999976694</v>
      </c>
      <c r="N281" s="160">
        <v>0.11780000000000257</v>
      </c>
      <c r="O281" s="160">
        <v>0.11362527337638305</v>
      </c>
      <c r="P281" s="160">
        <v>0.495000000000001</v>
      </c>
      <c r="Q281" s="146" t="s">
        <v>189</v>
      </c>
    </row>
    <row r="282" spans="1:17" s="130" customFormat="1" ht="10.5" customHeight="1">
      <c r="A282" s="184"/>
      <c r="B282" s="158" t="s">
        <v>93</v>
      </c>
      <c r="C282" s="159">
        <v>81.76965150827752</v>
      </c>
      <c r="D282" s="160">
        <v>819.1696515082774</v>
      </c>
      <c r="E282" s="160">
        <v>5</v>
      </c>
      <c r="F282" s="160">
        <v>737.3999999999999</v>
      </c>
      <c r="G282" s="161">
        <v>819.1696515082774</v>
      </c>
      <c r="H282" s="160">
        <v>784.7750767241379</v>
      </c>
      <c r="I282" s="162">
        <v>95.8012879602154</v>
      </c>
      <c r="J282" s="161">
        <v>34.394574784139536</v>
      </c>
      <c r="K282" s="160">
        <v>25.57910000000004</v>
      </c>
      <c r="L282" s="160">
        <v>3.6973999999999023</v>
      </c>
      <c r="M282" s="160">
        <v>22.694900000000075</v>
      </c>
      <c r="N282" s="160">
        <v>-31.719823275862154</v>
      </c>
      <c r="O282" s="160">
        <v>-3.872192190892174</v>
      </c>
      <c r="P282" s="160">
        <v>5.062894181034466</v>
      </c>
      <c r="Q282" s="146">
        <v>4.7934611220951755</v>
      </c>
    </row>
    <row r="283" spans="1:17" s="130" customFormat="1" ht="10.5" customHeight="1">
      <c r="A283" s="122"/>
      <c r="B283" s="158" t="s">
        <v>94</v>
      </c>
      <c r="C283" s="159">
        <v>87.05087399445028</v>
      </c>
      <c r="D283" s="160">
        <v>1886.4508739944504</v>
      </c>
      <c r="E283" s="160">
        <v>190</v>
      </c>
      <c r="F283" s="160">
        <v>1799.4</v>
      </c>
      <c r="G283" s="161">
        <v>1886.4508739944504</v>
      </c>
      <c r="H283" s="160">
        <v>1695.8367353448275</v>
      </c>
      <c r="I283" s="162">
        <v>89.89562138737233</v>
      </c>
      <c r="J283" s="161">
        <v>190.61413864962287</v>
      </c>
      <c r="K283" s="160">
        <v>43.627500000000055</v>
      </c>
      <c r="L283" s="160">
        <v>72.44449999999983</v>
      </c>
      <c r="M283" s="160">
        <v>137.5861</v>
      </c>
      <c r="N283" s="160">
        <v>-25.03466465517249</v>
      </c>
      <c r="O283" s="160">
        <v>-1.3270774765612126</v>
      </c>
      <c r="P283" s="160">
        <v>57.155858836206846</v>
      </c>
      <c r="Q283" s="146">
        <v>1.3349886176301045</v>
      </c>
    </row>
    <row r="284" spans="1:17" s="130" customFormat="1" ht="10.5" customHeight="1">
      <c r="A284" s="184"/>
      <c r="B284" s="158" t="s">
        <v>95</v>
      </c>
      <c r="C284" s="159">
        <v>16.37342627281797</v>
      </c>
      <c r="D284" s="160">
        <v>198.77342627281794</v>
      </c>
      <c r="E284" s="160">
        <v>0</v>
      </c>
      <c r="F284" s="160">
        <v>182.39999999999998</v>
      </c>
      <c r="G284" s="161">
        <v>198.77342627281794</v>
      </c>
      <c r="H284" s="160">
        <v>116.37400000000001</v>
      </c>
      <c r="I284" s="162">
        <v>58.54605526609773</v>
      </c>
      <c r="J284" s="161">
        <v>82.39942627281793</v>
      </c>
      <c r="K284" s="160">
        <v>0</v>
      </c>
      <c r="L284" s="160">
        <v>3.6045000000000016</v>
      </c>
      <c r="M284" s="160">
        <v>15.7359</v>
      </c>
      <c r="N284" s="160">
        <v>0</v>
      </c>
      <c r="O284" s="160">
        <v>0</v>
      </c>
      <c r="P284" s="160">
        <v>4.835100000000001</v>
      </c>
      <c r="Q284" s="146">
        <v>15.041928041367896</v>
      </c>
    </row>
    <row r="285" spans="1:17" s="130" customFormat="1" ht="10.5" customHeight="1">
      <c r="A285" s="122"/>
      <c r="B285" s="158" t="s">
        <v>96</v>
      </c>
      <c r="C285" s="159">
        <v>27.938189312631778</v>
      </c>
      <c r="D285" s="160">
        <v>450.63818931263177</v>
      </c>
      <c r="E285" s="160">
        <v>0</v>
      </c>
      <c r="F285" s="160">
        <v>422.7</v>
      </c>
      <c r="G285" s="161">
        <v>450.63818931263177</v>
      </c>
      <c r="H285" s="160">
        <v>453.5540939655172</v>
      </c>
      <c r="I285" s="162">
        <v>100.64706115061689</v>
      </c>
      <c r="J285" s="161">
        <v>-2.9159046528854446</v>
      </c>
      <c r="K285" s="160">
        <v>58.3066</v>
      </c>
      <c r="L285" s="160">
        <v>9.171999999999969</v>
      </c>
      <c r="M285" s="160">
        <v>1.5380999999999858</v>
      </c>
      <c r="N285" s="160">
        <v>6.132293965517249</v>
      </c>
      <c r="O285" s="160">
        <v>1.3608021048706436</v>
      </c>
      <c r="P285" s="160">
        <v>18.7872484913793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7.116453875786462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0.0253</v>
      </c>
      <c r="I286" s="162">
        <v>0.6629190558417635</v>
      </c>
      <c r="J286" s="161">
        <v>3.791153875786461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189</v>
      </c>
    </row>
    <row r="287" spans="1:17" s="130" customFormat="1" ht="10.5" customHeight="1">
      <c r="A287" s="122"/>
      <c r="B287" s="158" t="s">
        <v>98</v>
      </c>
      <c r="C287" s="159">
        <v>61.55429663464218</v>
      </c>
      <c r="D287" s="160">
        <v>166.45429663464216</v>
      </c>
      <c r="E287" s="160">
        <v>0</v>
      </c>
      <c r="F287" s="160">
        <v>104.89999999999998</v>
      </c>
      <c r="G287" s="161">
        <v>166.45429663464216</v>
      </c>
      <c r="H287" s="160">
        <v>167.43282672413793</v>
      </c>
      <c r="I287" s="162">
        <v>100.58786712585953</v>
      </c>
      <c r="J287" s="161">
        <v>-0.9785300894957629</v>
      </c>
      <c r="K287" s="160">
        <v>0</v>
      </c>
      <c r="L287" s="160">
        <v>0.24360000000001492</v>
      </c>
      <c r="M287" s="160">
        <v>11.850599999999986</v>
      </c>
      <c r="N287" s="160">
        <v>3.0528267241379297</v>
      </c>
      <c r="O287" s="160">
        <v>1.8340329963597832</v>
      </c>
      <c r="P287" s="160">
        <v>3.7867566810344826</v>
      </c>
      <c r="Q287" s="146">
        <v>0</v>
      </c>
    </row>
    <row r="288" spans="1:17" s="130" customFormat="1" ht="10.5" customHeight="1">
      <c r="A288" s="122"/>
      <c r="B288" s="158" t="s">
        <v>99</v>
      </c>
      <c r="C288" s="159">
        <v>6.7324248274365965</v>
      </c>
      <c r="D288" s="160">
        <v>3.7324248274365965</v>
      </c>
      <c r="E288" s="160">
        <v>0</v>
      </c>
      <c r="F288" s="160">
        <v>-3</v>
      </c>
      <c r="G288" s="161">
        <v>3.7324248274365965</v>
      </c>
      <c r="H288" s="160">
        <v>0</v>
      </c>
      <c r="I288" s="162">
        <v>0</v>
      </c>
      <c r="J288" s="161">
        <v>3.7324248274365965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5" customHeight="1">
      <c r="A289" s="122"/>
      <c r="B289" s="158" t="s">
        <v>100</v>
      </c>
      <c r="C289" s="159">
        <v>25.856373866269315</v>
      </c>
      <c r="D289" s="160">
        <v>5.456373866269317</v>
      </c>
      <c r="E289" s="160">
        <v>0</v>
      </c>
      <c r="F289" s="160">
        <v>-20.4</v>
      </c>
      <c r="G289" s="161">
        <v>5.456373866269317</v>
      </c>
      <c r="H289" s="160">
        <v>4.773</v>
      </c>
      <c r="I289" s="162">
        <v>87.47567738175243</v>
      </c>
      <c r="J289" s="161">
        <v>0.6833738662693172</v>
      </c>
      <c r="K289" s="160">
        <v>0</v>
      </c>
      <c r="L289" s="160">
        <v>0.0019999999999997797</v>
      </c>
      <c r="M289" s="160">
        <v>0</v>
      </c>
      <c r="N289" s="160">
        <v>0</v>
      </c>
      <c r="O289" s="160">
        <v>0</v>
      </c>
      <c r="P289" s="160">
        <v>0.0004999999999999449</v>
      </c>
      <c r="Q289" s="146" t="s">
        <v>189</v>
      </c>
    </row>
    <row r="290" spans="1:17" s="130" customFormat="1" ht="10.5" customHeight="1">
      <c r="A290" s="122"/>
      <c r="B290" s="158" t="s">
        <v>101</v>
      </c>
      <c r="C290" s="159">
        <v>16.1354366831048</v>
      </c>
      <c r="D290" s="160">
        <v>8.4354366831048</v>
      </c>
      <c r="E290" s="160">
        <v>0</v>
      </c>
      <c r="F290" s="160">
        <v>-7.699999999999999</v>
      </c>
      <c r="G290" s="161">
        <v>8.4354366831048</v>
      </c>
      <c r="H290" s="160">
        <v>2.2382000000000004</v>
      </c>
      <c r="I290" s="162">
        <v>26.53330330228019</v>
      </c>
      <c r="J290" s="161">
        <v>6.1972366831048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189</v>
      </c>
    </row>
    <row r="291" spans="1:17" s="130" customFormat="1" ht="10.5" customHeight="1">
      <c r="A291" s="122"/>
      <c r="B291" s="158" t="s">
        <v>102</v>
      </c>
      <c r="C291" s="159">
        <v>6.8903334490460715</v>
      </c>
      <c r="D291" s="160">
        <v>178.49033344904606</v>
      </c>
      <c r="E291" s="160">
        <v>0</v>
      </c>
      <c r="F291" s="160">
        <v>171.6</v>
      </c>
      <c r="G291" s="161">
        <v>178.49033344904606</v>
      </c>
      <c r="H291" s="160">
        <v>177.602</v>
      </c>
      <c r="I291" s="162">
        <v>99.50230724998917</v>
      </c>
      <c r="J291" s="161">
        <v>0.8883334490460584</v>
      </c>
      <c r="K291" s="160">
        <v>13.193000000000012</v>
      </c>
      <c r="L291" s="160">
        <v>0</v>
      </c>
      <c r="M291" s="160">
        <v>0</v>
      </c>
      <c r="N291" s="160">
        <v>0</v>
      </c>
      <c r="O291" s="160">
        <v>0</v>
      </c>
      <c r="P291" s="160">
        <v>3.298250000000003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5" customHeight="1">
      <c r="A293" s="122"/>
      <c r="B293" s="1" t="s">
        <v>104</v>
      </c>
      <c r="C293" s="159">
        <v>2.9710611137655256</v>
      </c>
      <c r="D293" s="160">
        <v>2.9710611137655256</v>
      </c>
      <c r="E293" s="160">
        <v>0</v>
      </c>
      <c r="F293" s="160">
        <v>0</v>
      </c>
      <c r="G293" s="161">
        <v>2.9710611137655256</v>
      </c>
      <c r="H293" s="160">
        <v>1.1909</v>
      </c>
      <c r="I293" s="162">
        <v>40.083322234009934</v>
      </c>
      <c r="J293" s="161">
        <v>1.7801611137655255</v>
      </c>
      <c r="K293" s="160">
        <v>0.0020999999999999908</v>
      </c>
      <c r="L293" s="160">
        <v>0</v>
      </c>
      <c r="M293" s="160">
        <v>0</v>
      </c>
      <c r="N293" s="160">
        <v>0</v>
      </c>
      <c r="O293" s="160">
        <v>0</v>
      </c>
      <c r="P293" s="160">
        <v>0.0005249999999999977</v>
      </c>
      <c r="Q293" s="146" t="s">
        <v>189</v>
      </c>
    </row>
    <row r="294" spans="1:17" s="130" customFormat="1" ht="10.5" customHeight="1">
      <c r="A294" s="122"/>
      <c r="B294" s="165" t="s">
        <v>106</v>
      </c>
      <c r="C294" s="169">
        <v>971.3994145489111</v>
      </c>
      <c r="D294" s="160">
        <v>6736.299414548911</v>
      </c>
      <c r="E294" s="160">
        <v>500.3000000000002</v>
      </c>
      <c r="F294" s="160">
        <v>5764.9</v>
      </c>
      <c r="G294" s="161">
        <v>6736.299414548911</v>
      </c>
      <c r="H294" s="160">
        <v>6144.273532758621</v>
      </c>
      <c r="I294" s="162">
        <v>91.21140784639641</v>
      </c>
      <c r="J294" s="161">
        <v>592.0258817902904</v>
      </c>
      <c r="K294" s="160">
        <v>194.9936000000016</v>
      </c>
      <c r="L294" s="160">
        <v>179.9990000000007</v>
      </c>
      <c r="M294" s="160">
        <v>189.67639999999938</v>
      </c>
      <c r="N294" s="160">
        <v>-47.363667241380426</v>
      </c>
      <c r="O294" s="160">
        <v>-0.7031110751859607</v>
      </c>
      <c r="P294" s="160">
        <v>129.32633318965532</v>
      </c>
      <c r="Q294" s="146">
        <v>2.5777674754150226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0.002599337459268092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0.057</v>
      </c>
      <c r="I297" s="162">
        <v>28.1343466937347</v>
      </c>
      <c r="J297" s="161">
        <v>0.14559933745926812</v>
      </c>
      <c r="K297" s="160">
        <v>0</v>
      </c>
      <c r="L297" s="160">
        <v>0.005700000000000004</v>
      </c>
      <c r="M297" s="160">
        <v>0</v>
      </c>
      <c r="N297" s="160">
        <v>0</v>
      </c>
      <c r="O297" s="160">
        <v>0</v>
      </c>
      <c r="P297" s="160">
        <v>0.001425000000000001</v>
      </c>
      <c r="Q297" s="146" t="s">
        <v>190</v>
      </c>
    </row>
    <row r="298" spans="1:17" s="130" customFormat="1" ht="10.5" customHeight="1">
      <c r="A298" s="122"/>
      <c r="B298" s="171" t="s">
        <v>109</v>
      </c>
      <c r="C298" s="159">
        <v>0.6869861136297652</v>
      </c>
      <c r="D298" s="170">
        <v>1.6869861136297652</v>
      </c>
      <c r="E298" s="170">
        <v>0.1</v>
      </c>
      <c r="F298" s="160">
        <v>1</v>
      </c>
      <c r="G298" s="161">
        <v>1.6869861136297652</v>
      </c>
      <c r="H298" s="160">
        <v>0.4818</v>
      </c>
      <c r="I298" s="162">
        <v>28.559808294055603</v>
      </c>
      <c r="J298" s="161">
        <v>1.2051861136297652</v>
      </c>
      <c r="K298" s="160">
        <v>0</v>
      </c>
      <c r="L298" s="160">
        <v>0</v>
      </c>
      <c r="M298" s="160">
        <v>0</v>
      </c>
      <c r="N298" s="160">
        <v>0.011400000000000021</v>
      </c>
      <c r="O298" s="160">
        <v>0.6757613419515037</v>
      </c>
      <c r="P298" s="160">
        <v>0.0028500000000000053</v>
      </c>
      <c r="Q298" s="146" t="s">
        <v>190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972.089</v>
      </c>
      <c r="D301" s="174">
        <v>6738.189</v>
      </c>
      <c r="E301" s="174">
        <v>500.4000000000002</v>
      </c>
      <c r="F301" s="177">
        <v>5766.099999999999</v>
      </c>
      <c r="G301" s="185">
        <v>6738.189</v>
      </c>
      <c r="H301" s="177">
        <v>6144.812332758621</v>
      </c>
      <c r="I301" s="176">
        <v>91.19382571130939</v>
      </c>
      <c r="J301" s="185">
        <v>593.3766672413794</v>
      </c>
      <c r="K301" s="177">
        <v>194.9936000000016</v>
      </c>
      <c r="L301" s="177">
        <v>180.0046999999995</v>
      </c>
      <c r="M301" s="177">
        <v>189.67639999999938</v>
      </c>
      <c r="N301" s="177">
        <v>-47.352267241379195</v>
      </c>
      <c r="O301" s="177">
        <v>-0.7027447173324939</v>
      </c>
      <c r="P301" s="186">
        <v>129.33060818965532</v>
      </c>
      <c r="Q301" s="153">
        <v>2.588060595611128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43110</v>
      </c>
      <c r="L306" s="151">
        <v>43118</v>
      </c>
      <c r="M306" s="151">
        <v>43124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31" t="s">
        <v>151</v>
      </c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2"/>
      <c r="Q308" s="145"/>
    </row>
    <row r="309" spans="1:17" s="130" customFormat="1" ht="10.5" customHeight="1">
      <c r="A309" s="122"/>
      <c r="B309" s="158" t="s">
        <v>80</v>
      </c>
      <c r="C309" s="159">
        <v>6493.993589847504</v>
      </c>
      <c r="D309" s="160">
        <v>5288.993589847504</v>
      </c>
      <c r="E309" s="160">
        <v>12</v>
      </c>
      <c r="F309" s="160">
        <v>-1205</v>
      </c>
      <c r="G309" s="161">
        <v>5288.993589847504</v>
      </c>
      <c r="H309" s="160">
        <v>5281.9956999999995</v>
      </c>
      <c r="I309" s="162">
        <v>99.86768957593488</v>
      </c>
      <c r="J309" s="161">
        <v>6.997889847504666</v>
      </c>
      <c r="K309" s="160">
        <v>43.63270000000011</v>
      </c>
      <c r="L309" s="160">
        <v>189.65700000000015</v>
      </c>
      <c r="M309" s="160">
        <v>10.386399999999412</v>
      </c>
      <c r="N309" s="160">
        <v>0.6925000000001091</v>
      </c>
      <c r="O309" s="160">
        <v>0.013093228196180813</v>
      </c>
      <c r="P309" s="160">
        <v>61.09214999999995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371.1274577577653</v>
      </c>
      <c r="D310" s="160">
        <v>157.82745775776522</v>
      </c>
      <c r="E310" s="160">
        <v>0</v>
      </c>
      <c r="F310" s="160">
        <v>-213.30000000000007</v>
      </c>
      <c r="G310" s="161">
        <v>157.82745775776522</v>
      </c>
      <c r="H310" s="160">
        <v>62.448</v>
      </c>
      <c r="I310" s="162">
        <v>39.56725964365825</v>
      </c>
      <c r="J310" s="161">
        <v>95.37945775776521</v>
      </c>
      <c r="K310" s="160">
        <v>0</v>
      </c>
      <c r="L310" s="160">
        <v>1.0379999999999967</v>
      </c>
      <c r="M310" s="160">
        <v>-0.5039999999999907</v>
      </c>
      <c r="N310" s="160">
        <v>1.6160999999999959</v>
      </c>
      <c r="O310" s="160">
        <v>1.0239663129342162</v>
      </c>
      <c r="P310" s="160">
        <v>0.5375250000000005</v>
      </c>
      <c r="Q310" s="146" t="s">
        <v>189</v>
      </c>
    </row>
    <row r="311" spans="1:17" s="130" customFormat="1" ht="10.5" customHeight="1">
      <c r="A311" s="122"/>
      <c r="B311" s="158" t="s">
        <v>82</v>
      </c>
      <c r="C311" s="159">
        <v>1126.8230728836027</v>
      </c>
      <c r="D311" s="160">
        <v>1270.4230728836028</v>
      </c>
      <c r="E311" s="160">
        <v>0</v>
      </c>
      <c r="F311" s="160">
        <v>143.60000000000014</v>
      </c>
      <c r="G311" s="161">
        <v>1270.4230728836028</v>
      </c>
      <c r="H311" s="160">
        <v>676.3792</v>
      </c>
      <c r="I311" s="162">
        <v>53.24046881994644</v>
      </c>
      <c r="J311" s="161">
        <v>594.0438728836028</v>
      </c>
      <c r="K311" s="160">
        <v>0.29099999999994</v>
      </c>
      <c r="L311" s="160">
        <v>34.985000000000014</v>
      </c>
      <c r="M311" s="160">
        <v>6.553999999999974</v>
      </c>
      <c r="N311" s="160">
        <v>0.6059999999999945</v>
      </c>
      <c r="O311" s="160">
        <v>0.04770064500044835</v>
      </c>
      <c r="P311" s="160">
        <v>10.60899999999998</v>
      </c>
      <c r="Q311" s="146" t="s">
        <v>189</v>
      </c>
    </row>
    <row r="312" spans="1:17" s="130" customFormat="1" ht="10.5" customHeight="1">
      <c r="A312" s="122"/>
      <c r="B312" s="158" t="s">
        <v>83</v>
      </c>
      <c r="C312" s="159">
        <v>1180.016011471584</v>
      </c>
      <c r="D312" s="160">
        <v>430.2160114715841</v>
      </c>
      <c r="E312" s="160">
        <v>0</v>
      </c>
      <c r="F312" s="160">
        <v>-749.8</v>
      </c>
      <c r="G312" s="161">
        <v>430.2160114715841</v>
      </c>
      <c r="H312" s="160">
        <v>1.09</v>
      </c>
      <c r="I312" s="162">
        <v>0.25336109557419273</v>
      </c>
      <c r="J312" s="161">
        <v>429.12601147158415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189</v>
      </c>
    </row>
    <row r="313" spans="1:17" s="130" customFormat="1" ht="10.5" customHeight="1">
      <c r="A313" s="122"/>
      <c r="B313" s="158" t="s">
        <v>84</v>
      </c>
      <c r="C313" s="159">
        <v>1255.750035934297</v>
      </c>
      <c r="D313" s="160">
        <v>1593.550035934297</v>
      </c>
      <c r="E313" s="160">
        <v>0</v>
      </c>
      <c r="F313" s="160">
        <v>337.79999999999995</v>
      </c>
      <c r="G313" s="161">
        <v>1593.550035934297</v>
      </c>
      <c r="H313" s="160">
        <v>1504.8965</v>
      </c>
      <c r="I313" s="162">
        <v>94.43672718551824</v>
      </c>
      <c r="J313" s="161">
        <v>88.653535934297</v>
      </c>
      <c r="K313" s="160">
        <v>43.55300000000011</v>
      </c>
      <c r="L313" s="160">
        <v>17.52279999999996</v>
      </c>
      <c r="M313" s="160">
        <v>-0.4719000000000051</v>
      </c>
      <c r="N313" s="160">
        <v>-2.250099999999975</v>
      </c>
      <c r="O313" s="160">
        <v>-0.1412004611879503</v>
      </c>
      <c r="P313" s="160">
        <v>14.588450000000023</v>
      </c>
      <c r="Q313" s="146">
        <v>4.076967459483143</v>
      </c>
    </row>
    <row r="314" spans="1:17" s="130" customFormat="1" ht="10.5" customHeight="1">
      <c r="A314" s="122"/>
      <c r="B314" s="158" t="s">
        <v>85</v>
      </c>
      <c r="C314" s="159">
        <v>369.7867674410673</v>
      </c>
      <c r="D314" s="160">
        <v>214.88676744106732</v>
      </c>
      <c r="E314" s="160">
        <v>0.9000000000000341</v>
      </c>
      <c r="F314" s="160">
        <v>-154.89999999999998</v>
      </c>
      <c r="G314" s="161">
        <v>214.88676744106732</v>
      </c>
      <c r="H314" s="160">
        <v>226.581</v>
      </c>
      <c r="I314" s="162">
        <v>105.44204405798966</v>
      </c>
      <c r="J314" s="161">
        <v>-11.694232558932669</v>
      </c>
      <c r="K314" s="160">
        <v>1.7349999999999852</v>
      </c>
      <c r="L314" s="160">
        <v>19.179000000000002</v>
      </c>
      <c r="M314" s="160">
        <v>0.8849999999999909</v>
      </c>
      <c r="N314" s="160">
        <v>-0.33899999999999864</v>
      </c>
      <c r="O314" s="160">
        <v>-0.15775750365502117</v>
      </c>
      <c r="P314" s="160">
        <v>5.364999999999995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73.69401611541169</v>
      </c>
      <c r="D315" s="160">
        <v>72.59401611541169</v>
      </c>
      <c r="E315" s="160">
        <v>-0.8999999999999915</v>
      </c>
      <c r="F315" s="160">
        <v>-1.0999999999999943</v>
      </c>
      <c r="G315" s="161">
        <v>72.59401611541169</v>
      </c>
      <c r="H315" s="160">
        <v>56.822</v>
      </c>
      <c r="I315" s="162">
        <v>78.27366915430473</v>
      </c>
      <c r="J315" s="161">
        <v>15.772016115411688</v>
      </c>
      <c r="K315" s="160">
        <v>3.102000000000004</v>
      </c>
      <c r="L315" s="160">
        <v>2.6980000000000004</v>
      </c>
      <c r="M315" s="160">
        <v>0</v>
      </c>
      <c r="N315" s="160">
        <v>0</v>
      </c>
      <c r="O315" s="160">
        <v>0</v>
      </c>
      <c r="P315" s="160">
        <v>1.450000000000001</v>
      </c>
      <c r="Q315" s="146">
        <v>8.877252493387363</v>
      </c>
    </row>
    <row r="316" spans="1:17" s="130" customFormat="1" ht="10.5" customHeight="1">
      <c r="A316" s="122"/>
      <c r="B316" s="158" t="s">
        <v>87</v>
      </c>
      <c r="C316" s="159">
        <v>565.7656773989519</v>
      </c>
      <c r="D316" s="160">
        <v>572.0656773989518</v>
      </c>
      <c r="E316" s="160">
        <v>0</v>
      </c>
      <c r="F316" s="160">
        <v>6.2999999999999545</v>
      </c>
      <c r="G316" s="161">
        <v>572.0656773989518</v>
      </c>
      <c r="H316" s="160">
        <v>496.7402</v>
      </c>
      <c r="I316" s="162">
        <v>86.83272212004765</v>
      </c>
      <c r="J316" s="161">
        <v>75.32547739895182</v>
      </c>
      <c r="K316" s="160">
        <v>18.517999999999972</v>
      </c>
      <c r="L316" s="160">
        <v>19.115999999999985</v>
      </c>
      <c r="M316" s="160">
        <v>1.2600000000000477</v>
      </c>
      <c r="N316" s="160">
        <v>0.15899999999999181</v>
      </c>
      <c r="O316" s="160">
        <v>0.027794011471362418</v>
      </c>
      <c r="P316" s="160">
        <v>9.76325</v>
      </c>
      <c r="Q316" s="146">
        <v>5.7152052235630375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4.099999999999994</v>
      </c>
      <c r="E318" s="160">
        <v>0</v>
      </c>
      <c r="F318" s="160">
        <v>4.099999999999994</v>
      </c>
      <c r="G318" s="161">
        <v>4.099999999999994</v>
      </c>
      <c r="H318" s="160">
        <v>0</v>
      </c>
      <c r="I318" s="162">
        <v>0</v>
      </c>
      <c r="J318" s="161">
        <v>4.099999999999994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5" customHeight="1">
      <c r="A319" s="122"/>
      <c r="B319" s="165" t="s">
        <v>91</v>
      </c>
      <c r="C319" s="159">
        <v>11436.956628850185</v>
      </c>
      <c r="D319" s="160">
        <v>9604.656628850185</v>
      </c>
      <c r="E319" s="160">
        <v>12.000000000000043</v>
      </c>
      <c r="F319" s="160">
        <v>-1832.3</v>
      </c>
      <c r="G319" s="161">
        <v>9604.656628850185</v>
      </c>
      <c r="H319" s="160">
        <v>8306.9526</v>
      </c>
      <c r="I319" s="162">
        <v>86.48880351482654</v>
      </c>
      <c r="J319" s="161">
        <v>1297.7040288501844</v>
      </c>
      <c r="K319" s="160">
        <v>110.83170000000013</v>
      </c>
      <c r="L319" s="160">
        <v>284.1958000000001</v>
      </c>
      <c r="M319" s="160">
        <v>18.10949999999943</v>
      </c>
      <c r="N319" s="160">
        <v>0.48450000000011784</v>
      </c>
      <c r="O319" s="160">
        <v>0.0050444281219256815</v>
      </c>
      <c r="P319" s="166">
        <v>103.40537499999995</v>
      </c>
      <c r="Q319" s="146">
        <v>10.54967673440752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2643.9596793088936</v>
      </c>
      <c r="D321" s="160">
        <v>2121.9596793088936</v>
      </c>
      <c r="E321" s="160">
        <v>-5</v>
      </c>
      <c r="F321" s="160">
        <v>-522</v>
      </c>
      <c r="G321" s="161">
        <v>2121.9596793088936</v>
      </c>
      <c r="H321" s="160">
        <v>1547.9809</v>
      </c>
      <c r="I321" s="162">
        <v>72.9505331837486</v>
      </c>
      <c r="J321" s="161">
        <v>573.9787793088935</v>
      </c>
      <c r="K321" s="160">
        <v>30.697400000000016</v>
      </c>
      <c r="L321" s="160">
        <v>33.53590000000008</v>
      </c>
      <c r="M321" s="160">
        <v>17.807000000000016</v>
      </c>
      <c r="N321" s="160">
        <v>30.930499999999938</v>
      </c>
      <c r="O321" s="160">
        <v>1.4576384415595385</v>
      </c>
      <c r="P321" s="160">
        <v>28.242700000000013</v>
      </c>
      <c r="Q321" s="146">
        <v>18.32308452481148</v>
      </c>
    </row>
    <row r="322" spans="1:17" s="130" customFormat="1" ht="10.5" customHeight="1">
      <c r="A322" s="122"/>
      <c r="B322" s="158" t="s">
        <v>93</v>
      </c>
      <c r="C322" s="159">
        <v>763.4696367884264</v>
      </c>
      <c r="D322" s="160">
        <v>587.3696367884264</v>
      </c>
      <c r="E322" s="160">
        <v>0</v>
      </c>
      <c r="F322" s="160">
        <v>-176.10000000000002</v>
      </c>
      <c r="G322" s="161">
        <v>587.3696367884264</v>
      </c>
      <c r="H322" s="160">
        <v>154.1473</v>
      </c>
      <c r="I322" s="162">
        <v>26.243661630661485</v>
      </c>
      <c r="J322" s="161">
        <v>433.22233678842645</v>
      </c>
      <c r="K322" s="160">
        <v>1.2390000000000043</v>
      </c>
      <c r="L322" s="160">
        <v>0.6349999999999909</v>
      </c>
      <c r="M322" s="160">
        <v>1.9684000000000026</v>
      </c>
      <c r="N322" s="160">
        <v>0</v>
      </c>
      <c r="O322" s="160">
        <v>0</v>
      </c>
      <c r="P322" s="160">
        <v>0.9605999999999995</v>
      </c>
      <c r="Q322" s="146" t="s">
        <v>189</v>
      </c>
    </row>
    <row r="323" spans="1:17" s="130" customFormat="1" ht="10.5" customHeight="1">
      <c r="A323" s="122"/>
      <c r="B323" s="158" t="s">
        <v>94</v>
      </c>
      <c r="C323" s="159">
        <v>61.83015652665523</v>
      </c>
      <c r="D323" s="160">
        <v>55.73015652665523</v>
      </c>
      <c r="E323" s="160">
        <v>0</v>
      </c>
      <c r="F323" s="160">
        <v>-6.100000000000001</v>
      </c>
      <c r="G323" s="161">
        <v>55.73015652665523</v>
      </c>
      <c r="H323" s="160">
        <v>0</v>
      </c>
      <c r="I323" s="162">
        <v>0</v>
      </c>
      <c r="J323" s="161">
        <v>55.73015652665523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918.95738260317</v>
      </c>
      <c r="D325" s="160">
        <v>892.55738260317</v>
      </c>
      <c r="E325" s="160">
        <v>0</v>
      </c>
      <c r="F325" s="160">
        <v>-26.399999999999977</v>
      </c>
      <c r="G325" s="161">
        <v>892.55738260317</v>
      </c>
      <c r="H325" s="160">
        <v>506.1359</v>
      </c>
      <c r="I325" s="162">
        <v>56.70625887647017</v>
      </c>
      <c r="J325" s="161">
        <v>386.42148260317003</v>
      </c>
      <c r="K325" s="160">
        <v>5.653500000000008</v>
      </c>
      <c r="L325" s="160">
        <v>21.574400000000026</v>
      </c>
      <c r="M325" s="160">
        <v>5.657799999999952</v>
      </c>
      <c r="N325" s="160">
        <v>0</v>
      </c>
      <c r="O325" s="160">
        <v>0</v>
      </c>
      <c r="P325" s="160">
        <v>8.221424999999996</v>
      </c>
      <c r="Q325" s="146">
        <v>45.00176460931897</v>
      </c>
    </row>
    <row r="326" spans="1:17" s="130" customFormat="1" ht="10.5" customHeight="1">
      <c r="A326" s="122"/>
      <c r="B326" s="158" t="s">
        <v>97</v>
      </c>
      <c r="C326" s="159">
        <v>605.9957344019958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41.076</v>
      </c>
      <c r="I326" s="162">
        <v>8.812781788853057</v>
      </c>
      <c r="J326" s="161">
        <v>425.01973440199583</v>
      </c>
      <c r="K326" s="160">
        <v>11.280899999999999</v>
      </c>
      <c r="L326" s="160">
        <v>0</v>
      </c>
      <c r="M326" s="160">
        <v>0</v>
      </c>
      <c r="N326" s="160">
        <v>0</v>
      </c>
      <c r="O326" s="160">
        <v>0</v>
      </c>
      <c r="P326" s="160">
        <v>2.8202249999999998</v>
      </c>
      <c r="Q326" s="146" t="s">
        <v>189</v>
      </c>
    </row>
    <row r="327" spans="1:17" s="130" customFormat="1" ht="10.5" customHeight="1">
      <c r="A327" s="122"/>
      <c r="B327" s="158" t="s">
        <v>98</v>
      </c>
      <c r="C327" s="159">
        <v>149.6360107897124</v>
      </c>
      <c r="D327" s="160">
        <v>97.7360107897124</v>
      </c>
      <c r="E327" s="160">
        <v>0</v>
      </c>
      <c r="F327" s="160">
        <v>-51.900000000000006</v>
      </c>
      <c r="G327" s="161">
        <v>97.7360107897124</v>
      </c>
      <c r="H327" s="160">
        <v>68.6241</v>
      </c>
      <c r="I327" s="162">
        <v>70.21373130079022</v>
      </c>
      <c r="J327" s="161">
        <v>29.111910789712397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189</v>
      </c>
    </row>
    <row r="328" spans="1:17" s="130" customFormat="1" ht="10.5" customHeight="1">
      <c r="A328" s="122"/>
      <c r="B328" s="158" t="s">
        <v>99</v>
      </c>
      <c r="C328" s="159">
        <v>388.2353474915582</v>
      </c>
      <c r="D328" s="160">
        <v>47.23534749155817</v>
      </c>
      <c r="E328" s="160">
        <v>0</v>
      </c>
      <c r="F328" s="160">
        <v>-341</v>
      </c>
      <c r="G328" s="161">
        <v>47.23534749155817</v>
      </c>
      <c r="H328" s="160">
        <v>0</v>
      </c>
      <c r="I328" s="162">
        <v>0</v>
      </c>
      <c r="J328" s="161">
        <v>47.23534749155817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5" customHeight="1">
      <c r="A329" s="122"/>
      <c r="B329" s="158" t="s">
        <v>100</v>
      </c>
      <c r="C329" s="159">
        <v>28.67242011982756</v>
      </c>
      <c r="D329" s="160">
        <v>29.272420119827583</v>
      </c>
      <c r="E329" s="160">
        <v>-7.0000000000000036</v>
      </c>
      <c r="F329" s="160">
        <v>0.6000000000000227</v>
      </c>
      <c r="G329" s="161">
        <v>29.272420119827583</v>
      </c>
      <c r="H329" s="160">
        <v>28.1645</v>
      </c>
      <c r="I329" s="162">
        <v>96.21514000109222</v>
      </c>
      <c r="J329" s="161">
        <v>1.1079201198275825</v>
      </c>
      <c r="K329" s="160">
        <v>0</v>
      </c>
      <c r="L329" s="160">
        <v>0.3440000000000012</v>
      </c>
      <c r="M329" s="160">
        <v>0</v>
      </c>
      <c r="N329" s="160">
        <v>0</v>
      </c>
      <c r="O329" s="160">
        <v>0</v>
      </c>
      <c r="P329" s="160">
        <v>0.0860000000000003</v>
      </c>
      <c r="Q329" s="146">
        <v>10.882792091018358</v>
      </c>
    </row>
    <row r="330" spans="1:17" s="130" customFormat="1" ht="10.5" customHeight="1">
      <c r="A330" s="122"/>
      <c r="B330" s="158" t="s">
        <v>101</v>
      </c>
      <c r="C330" s="159">
        <v>41.07807001041878</v>
      </c>
      <c r="D330" s="160">
        <v>6.078070010418777</v>
      </c>
      <c r="E330" s="160">
        <v>0</v>
      </c>
      <c r="F330" s="160">
        <v>-35</v>
      </c>
      <c r="G330" s="161">
        <v>6.078070010418777</v>
      </c>
      <c r="H330" s="160">
        <v>1.5137</v>
      </c>
      <c r="I330" s="162">
        <v>24.904287008956427</v>
      </c>
      <c r="J330" s="161">
        <v>4.564370010418777</v>
      </c>
      <c r="K330" s="160">
        <v>0</v>
      </c>
      <c r="L330" s="160">
        <v>0.03400000000000003</v>
      </c>
      <c r="M330" s="160">
        <v>0.6259</v>
      </c>
      <c r="N330" s="160">
        <v>0</v>
      </c>
      <c r="O330" s="160">
        <v>0</v>
      </c>
      <c r="P330" s="160">
        <v>0.164975</v>
      </c>
      <c r="Q330" s="146">
        <v>25.66704052382953</v>
      </c>
    </row>
    <row r="331" spans="1:17" s="130" customFormat="1" ht="10.5" customHeight="1">
      <c r="A331" s="122"/>
      <c r="B331" s="158" t="s">
        <v>102</v>
      </c>
      <c r="C331" s="159">
        <v>2.600034777721181</v>
      </c>
      <c r="D331" s="160">
        <v>2.600034777721181</v>
      </c>
      <c r="E331" s="160">
        <v>0</v>
      </c>
      <c r="F331" s="160">
        <v>0</v>
      </c>
      <c r="G331" s="161">
        <v>2.600034777721181</v>
      </c>
      <c r="H331" s="160">
        <v>0</v>
      </c>
      <c r="I331" s="162">
        <v>0</v>
      </c>
      <c r="J331" s="161">
        <v>2.600034777721181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5" customHeight="1">
      <c r="A332" s="122"/>
      <c r="B332" s="158" t="s">
        <v>103</v>
      </c>
      <c r="C332" s="159">
        <v>313.7953014334004</v>
      </c>
      <c r="D332" s="160">
        <v>313.7953014334004</v>
      </c>
      <c r="E332" s="160">
        <v>0</v>
      </c>
      <c r="F332" s="160">
        <v>0</v>
      </c>
      <c r="G332" s="161">
        <v>313.7953014334004</v>
      </c>
      <c r="H332" s="160">
        <v>0</v>
      </c>
      <c r="I332" s="162">
        <v>0</v>
      </c>
      <c r="J332" s="161">
        <v>313.7953014334004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5" customHeight="1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5" customHeight="1">
      <c r="A334" s="122"/>
      <c r="B334" s="165" t="s">
        <v>106</v>
      </c>
      <c r="C334" s="169">
        <v>17368.269311910826</v>
      </c>
      <c r="D334" s="160">
        <v>14238.169311910826</v>
      </c>
      <c r="E334" s="160">
        <v>0</v>
      </c>
      <c r="F334" s="160">
        <v>-3130.1000000000004</v>
      </c>
      <c r="G334" s="161">
        <v>14238.169311910826</v>
      </c>
      <c r="H334" s="160">
        <v>10654.595000000001</v>
      </c>
      <c r="I334" s="162">
        <v>74.83121436887946</v>
      </c>
      <c r="J334" s="161">
        <v>3583.5743119108247</v>
      </c>
      <c r="K334" s="160">
        <v>159.7024999999976</v>
      </c>
      <c r="L334" s="160">
        <v>340.31910000000425</v>
      </c>
      <c r="M334" s="160">
        <v>44.16859999999906</v>
      </c>
      <c r="N334" s="160">
        <v>31.415000000000873</v>
      </c>
      <c r="O334" s="160">
        <v>0.22063932034942796</v>
      </c>
      <c r="P334" s="160">
        <v>143.90130000000045</v>
      </c>
      <c r="Q334" s="146">
        <v>22.903001653986543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148.73936887773007</v>
      </c>
      <c r="D337" s="159">
        <v>446.1393688777301</v>
      </c>
      <c r="E337" s="170">
        <v>0</v>
      </c>
      <c r="F337" s="160">
        <v>297.4</v>
      </c>
      <c r="G337" s="161">
        <v>446.1393688777301</v>
      </c>
      <c r="H337" s="161">
        <v>298.4498</v>
      </c>
      <c r="I337" s="162">
        <v>66.8960914054177</v>
      </c>
      <c r="J337" s="161">
        <v>147.6895688777301</v>
      </c>
      <c r="K337" s="160">
        <v>23.375000000000007</v>
      </c>
      <c r="L337" s="160">
        <v>6.129899999999992</v>
      </c>
      <c r="M337" s="160">
        <v>1.119799999999998</v>
      </c>
      <c r="N337" s="160">
        <v>0</v>
      </c>
      <c r="O337" s="160">
        <v>0</v>
      </c>
      <c r="P337" s="160">
        <v>7.656174999999999</v>
      </c>
      <c r="Q337" s="146">
        <v>17.29025510489639</v>
      </c>
      <c r="T337" s="130"/>
    </row>
    <row r="338" spans="1:20" ht="10.5" customHeight="1">
      <c r="A338" s="122"/>
      <c r="B338" s="171" t="s">
        <v>109</v>
      </c>
      <c r="C338" s="159">
        <v>916.1213192114421</v>
      </c>
      <c r="D338" s="159">
        <v>1468.8213192114422</v>
      </c>
      <c r="E338" s="170">
        <v>0</v>
      </c>
      <c r="F338" s="160">
        <v>552.7</v>
      </c>
      <c r="G338" s="161">
        <v>1468.8213192114422</v>
      </c>
      <c r="H338" s="161">
        <v>932.4167</v>
      </c>
      <c r="I338" s="162">
        <v>63.480607736588496</v>
      </c>
      <c r="J338" s="161">
        <v>536.4046192114422</v>
      </c>
      <c r="K338" s="160">
        <v>30.84729999999996</v>
      </c>
      <c r="L338" s="160">
        <v>24.75070000000005</v>
      </c>
      <c r="M338" s="160">
        <v>4.666199999999947</v>
      </c>
      <c r="N338" s="160">
        <v>0.6260000000000332</v>
      </c>
      <c r="O338" s="160">
        <v>0.04261920710247522</v>
      </c>
      <c r="P338" s="160">
        <v>15.222549999999998</v>
      </c>
      <c r="Q338" s="146">
        <v>33.237500892520785</v>
      </c>
      <c r="T338" s="130"/>
    </row>
    <row r="339" spans="1:20" ht="10.5" customHeight="1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18433.129999999997</v>
      </c>
      <c r="D342" s="173">
        <v>16153.129999999997</v>
      </c>
      <c r="E342" s="174">
        <v>0</v>
      </c>
      <c r="F342" s="177">
        <v>-2280</v>
      </c>
      <c r="G342" s="185">
        <v>16153.129999999997</v>
      </c>
      <c r="H342" s="177">
        <v>11885.461500000001</v>
      </c>
      <c r="I342" s="176">
        <v>73.57992847206705</v>
      </c>
      <c r="J342" s="185">
        <v>4267.668499999996</v>
      </c>
      <c r="K342" s="177">
        <v>213.92479999999887</v>
      </c>
      <c r="L342" s="177">
        <v>371.19970000000467</v>
      </c>
      <c r="M342" s="177">
        <v>49.9545999999973</v>
      </c>
      <c r="N342" s="177">
        <v>32.04099999999926</v>
      </c>
      <c r="O342" s="177">
        <v>0.1983578414833488</v>
      </c>
      <c r="P342" s="186">
        <v>166.78002500000002</v>
      </c>
      <c r="Q342" s="153">
        <v>23.58860690901081</v>
      </c>
      <c r="T342" s="130"/>
    </row>
    <row r="343" spans="1:20" ht="10.5" customHeight="1">
      <c r="A343" s="122"/>
      <c r="B343" s="187" t="s">
        <v>213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188</v>
      </c>
      <c r="C348" s="123"/>
      <c r="P348" s="128"/>
      <c r="T348" s="130"/>
    </row>
    <row r="349" spans="1:20" ht="10.5" customHeight="1">
      <c r="A349" s="122"/>
      <c r="B349" s="131" t="s">
        <v>212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43110</v>
      </c>
      <c r="L353" s="151">
        <v>43118</v>
      </c>
      <c r="M353" s="151">
        <v>43124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31" t="s">
        <v>115</v>
      </c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2"/>
      <c r="Q355" s="145"/>
      <c r="T355" s="130"/>
    </row>
    <row r="356" spans="1:20" ht="10.5" customHeight="1">
      <c r="A356" s="122"/>
      <c r="B356" s="158" t="s">
        <v>80</v>
      </c>
      <c r="C356" s="159">
        <v>593.4</v>
      </c>
      <c r="D356" s="160">
        <v>713.2</v>
      </c>
      <c r="E356" s="160">
        <v>0</v>
      </c>
      <c r="F356" s="160">
        <v>119.80000000000007</v>
      </c>
      <c r="G356" s="161">
        <v>713.2</v>
      </c>
      <c r="H356" s="160">
        <v>640.7389999999999</v>
      </c>
      <c r="I356" s="162">
        <v>89.84001682557486</v>
      </c>
      <c r="J356" s="161">
        <v>72.46100000000013</v>
      </c>
      <c r="K356" s="160">
        <v>0</v>
      </c>
      <c r="L356" s="160">
        <v>22.09299999999996</v>
      </c>
      <c r="M356" s="160">
        <v>0</v>
      </c>
      <c r="N356" s="160">
        <v>0</v>
      </c>
      <c r="O356" s="160">
        <v>0</v>
      </c>
      <c r="P356" s="160">
        <v>5.52324999999999</v>
      </c>
      <c r="Q356" s="146">
        <v>11.119268546598516</v>
      </c>
      <c r="T356" s="130"/>
    </row>
    <row r="357" spans="1:20" ht="10.5" customHeight="1">
      <c r="A357" s="122"/>
      <c r="B357" s="158" t="s">
        <v>81</v>
      </c>
      <c r="C357" s="159">
        <v>254.3</v>
      </c>
      <c r="D357" s="160">
        <v>431.79999999999995</v>
      </c>
      <c r="E357" s="160">
        <v>0</v>
      </c>
      <c r="F357" s="160">
        <v>177.49999999999994</v>
      </c>
      <c r="G357" s="161">
        <v>431.79999999999995</v>
      </c>
      <c r="H357" s="160">
        <v>370.91700000000003</v>
      </c>
      <c r="I357" s="162">
        <v>85.9001852709588</v>
      </c>
      <c r="J357" s="161">
        <v>60.882999999999925</v>
      </c>
      <c r="K357" s="160">
        <v>0</v>
      </c>
      <c r="L357" s="160">
        <v>3.6820000000000164</v>
      </c>
      <c r="M357" s="160">
        <v>0</v>
      </c>
      <c r="N357" s="160">
        <v>0</v>
      </c>
      <c r="O357" s="160">
        <v>0</v>
      </c>
      <c r="P357" s="160">
        <v>0.9205000000000041</v>
      </c>
      <c r="Q357" s="146" t="s">
        <v>189</v>
      </c>
      <c r="T357" s="130"/>
    </row>
    <row r="358" spans="1:20" ht="10.5" customHeight="1">
      <c r="A358" s="122"/>
      <c r="B358" s="158" t="s">
        <v>82</v>
      </c>
      <c r="C358" s="159">
        <v>325.5</v>
      </c>
      <c r="D358" s="160">
        <v>243.3</v>
      </c>
      <c r="E358" s="160">
        <v>0</v>
      </c>
      <c r="F358" s="160">
        <v>-82.19999999999999</v>
      </c>
      <c r="G358" s="161">
        <v>243.3</v>
      </c>
      <c r="H358" s="160">
        <v>241.75</v>
      </c>
      <c r="I358" s="162">
        <v>99.36292642827785</v>
      </c>
      <c r="J358" s="161">
        <v>1.5500000000000114</v>
      </c>
      <c r="K358" s="160">
        <v>0</v>
      </c>
      <c r="L358" s="160">
        <v>3.4429999999999836</v>
      </c>
      <c r="M358" s="160">
        <v>0</v>
      </c>
      <c r="N358" s="160">
        <v>0</v>
      </c>
      <c r="O358" s="160">
        <v>0</v>
      </c>
      <c r="P358" s="160">
        <v>0.8607499999999959</v>
      </c>
      <c r="Q358" s="146">
        <v>0</v>
      </c>
      <c r="T358" s="130"/>
    </row>
    <row r="359" spans="1:20" ht="10.5" customHeight="1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0</v>
      </c>
      <c r="I359" s="162">
        <v>0</v>
      </c>
      <c r="J359" s="161">
        <v>13.899999999999977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189</v>
      </c>
      <c r="T359" s="130"/>
    </row>
    <row r="360" spans="1:20" ht="10.5" customHeight="1">
      <c r="A360" s="122"/>
      <c r="B360" s="158" t="s">
        <v>84</v>
      </c>
      <c r="C360" s="159">
        <v>83.57778637226636</v>
      </c>
      <c r="D360" s="160">
        <v>85.67778637226635</v>
      </c>
      <c r="E360" s="160">
        <v>0</v>
      </c>
      <c r="F360" s="160">
        <v>2.0999999999999943</v>
      </c>
      <c r="G360" s="161">
        <v>85.67778637226635</v>
      </c>
      <c r="H360" s="160">
        <v>53.1148</v>
      </c>
      <c r="I360" s="162">
        <v>61.99366515985655</v>
      </c>
      <c r="J360" s="161">
        <v>32.56298637226635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189</v>
      </c>
      <c r="T360" s="130"/>
    </row>
    <row r="361" spans="1:20" ht="10.5" customHeight="1">
      <c r="A361" s="122"/>
      <c r="B361" s="158" t="s">
        <v>85</v>
      </c>
      <c r="C361" s="159">
        <v>33.4</v>
      </c>
      <c r="D361" s="160">
        <v>0</v>
      </c>
      <c r="E361" s="160">
        <v>0</v>
      </c>
      <c r="F361" s="160">
        <v>-33.4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190</v>
      </c>
      <c r="T361" s="130"/>
    </row>
    <row r="362" spans="1:20" ht="10.5" customHeight="1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23.123</v>
      </c>
      <c r="I362" s="162">
        <v>40.213913043478264</v>
      </c>
      <c r="J362" s="161">
        <v>34.376999999999995</v>
      </c>
      <c r="K362" s="160">
        <v>0</v>
      </c>
      <c r="L362" s="160">
        <v>2.0100000000000016</v>
      </c>
      <c r="M362" s="160">
        <v>0</v>
      </c>
      <c r="N362" s="160">
        <v>0</v>
      </c>
      <c r="O362" s="160">
        <v>0</v>
      </c>
      <c r="P362" s="160">
        <v>0.5025000000000004</v>
      </c>
      <c r="Q362" s="146" t="s">
        <v>189</v>
      </c>
      <c r="T362" s="130"/>
    </row>
    <row r="363" spans="1:20" ht="10.5" customHeight="1">
      <c r="A363" s="122"/>
      <c r="B363" s="158" t="s">
        <v>87</v>
      </c>
      <c r="C363" s="159">
        <v>20.4</v>
      </c>
      <c r="D363" s="160">
        <v>0.3999999999999986</v>
      </c>
      <c r="E363" s="160">
        <v>0</v>
      </c>
      <c r="F363" s="160">
        <v>-20</v>
      </c>
      <c r="G363" s="161">
        <v>0.3999999999999986</v>
      </c>
      <c r="H363" s="160">
        <v>0</v>
      </c>
      <c r="I363" s="162">
        <v>0</v>
      </c>
      <c r="J363" s="161">
        <v>0.3999999999999986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5" customHeight="1">
      <c r="A365" s="122"/>
      <c r="B365" s="158" t="s">
        <v>89</v>
      </c>
      <c r="C365" s="159">
        <v>74.1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145.687</v>
      </c>
      <c r="I365" s="162">
        <v>74.368044920878</v>
      </c>
      <c r="J365" s="161">
        <v>50.212999999999994</v>
      </c>
      <c r="K365" s="160">
        <v>0</v>
      </c>
      <c r="L365" s="160">
        <v>1.8360000000000127</v>
      </c>
      <c r="M365" s="160">
        <v>0</v>
      </c>
      <c r="N365" s="160">
        <v>0</v>
      </c>
      <c r="O365" s="160">
        <v>0</v>
      </c>
      <c r="P365" s="160">
        <v>0.4590000000000032</v>
      </c>
      <c r="Q365" s="146" t="s">
        <v>189</v>
      </c>
      <c r="T365" s="130"/>
    </row>
    <row r="366" spans="1:20" ht="10.5" customHeight="1">
      <c r="A366" s="122"/>
      <c r="B366" s="165" t="s">
        <v>91</v>
      </c>
      <c r="C366" s="159">
        <v>1818.9777863722666</v>
      </c>
      <c r="D366" s="160">
        <v>1741.6777863722664</v>
      </c>
      <c r="E366" s="160">
        <v>0</v>
      </c>
      <c r="F366" s="160">
        <v>-77.30000000000018</v>
      </c>
      <c r="G366" s="161">
        <v>1741.6777863722664</v>
      </c>
      <c r="H366" s="160">
        <v>1475.3308000000002</v>
      </c>
      <c r="I366" s="162">
        <v>84.70744770035569</v>
      </c>
      <c r="J366" s="161">
        <v>266.3469863722664</v>
      </c>
      <c r="K366" s="160">
        <v>0</v>
      </c>
      <c r="L366" s="160">
        <v>33.06399999999998</v>
      </c>
      <c r="M366" s="160">
        <v>0</v>
      </c>
      <c r="N366" s="160">
        <v>0</v>
      </c>
      <c r="O366" s="160">
        <v>0</v>
      </c>
      <c r="P366" s="166">
        <v>8.265999999999995</v>
      </c>
      <c r="Q366" s="146">
        <v>30.221992060520996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147.10613880880388</v>
      </c>
      <c r="D368" s="160">
        <v>62.50613880880387</v>
      </c>
      <c r="E368" s="160">
        <v>0</v>
      </c>
      <c r="F368" s="160">
        <v>-84.60000000000001</v>
      </c>
      <c r="G368" s="161">
        <v>62.50613880880387</v>
      </c>
      <c r="H368" s="160">
        <v>27.921</v>
      </c>
      <c r="I368" s="162">
        <v>44.66921254791598</v>
      </c>
      <c r="J368" s="161">
        <v>34.58513880880387</v>
      </c>
      <c r="K368" s="160">
        <v>0</v>
      </c>
      <c r="L368" s="160">
        <v>2.661999999999999</v>
      </c>
      <c r="M368" s="160">
        <v>0</v>
      </c>
      <c r="N368" s="160">
        <v>0</v>
      </c>
      <c r="O368" s="160">
        <v>0</v>
      </c>
      <c r="P368" s="160">
        <v>0.6654999999999998</v>
      </c>
      <c r="Q368" s="146">
        <v>49.968653356579836</v>
      </c>
      <c r="T368" s="130"/>
    </row>
    <row r="369" spans="1:20" ht="10.5" customHeight="1">
      <c r="A369" s="122"/>
      <c r="B369" s="158" t="s">
        <v>93</v>
      </c>
      <c r="C369" s="159">
        <v>644.079699036636</v>
      </c>
      <c r="D369" s="160">
        <v>884.479699036636</v>
      </c>
      <c r="E369" s="160">
        <v>0</v>
      </c>
      <c r="F369" s="160">
        <v>240.39999999999998</v>
      </c>
      <c r="G369" s="161">
        <v>884.479699036636</v>
      </c>
      <c r="H369" s="160">
        <v>770.866</v>
      </c>
      <c r="I369" s="162">
        <v>87.15474202964946</v>
      </c>
      <c r="J369" s="161">
        <v>113.61369903663604</v>
      </c>
      <c r="K369" s="160">
        <v>-4.070299999999975</v>
      </c>
      <c r="L369" s="160">
        <v>4.681999999999903</v>
      </c>
      <c r="M369" s="160">
        <v>6.237700000000018</v>
      </c>
      <c r="N369" s="160">
        <v>0</v>
      </c>
      <c r="O369" s="160">
        <v>0</v>
      </c>
      <c r="P369" s="160">
        <v>1.7123499999999865</v>
      </c>
      <c r="Q369" s="146" t="s">
        <v>189</v>
      </c>
      <c r="T369" s="130"/>
    </row>
    <row r="370" spans="1:20" ht="10.5" customHeight="1">
      <c r="A370" s="122"/>
      <c r="B370" s="158" t="s">
        <v>94</v>
      </c>
      <c r="C370" s="159">
        <v>1.2407777230855779</v>
      </c>
      <c r="D370" s="160">
        <v>0.1407777230855778</v>
      </c>
      <c r="E370" s="160">
        <v>0</v>
      </c>
      <c r="F370" s="160">
        <v>-1.1</v>
      </c>
      <c r="G370" s="161">
        <v>0.1407777230855778</v>
      </c>
      <c r="H370" s="160">
        <v>0</v>
      </c>
      <c r="I370" s="162">
        <v>0</v>
      </c>
      <c r="J370" s="161">
        <v>0.1407777230855778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5" customHeight="1">
      <c r="A371" s="122"/>
      <c r="B371" s="158" t="s">
        <v>95</v>
      </c>
      <c r="C371" s="159">
        <v>55.15820968989523</v>
      </c>
      <c r="D371" s="160">
        <v>1.9582096898952273</v>
      </c>
      <c r="E371" s="160">
        <v>0</v>
      </c>
      <c r="F371" s="160">
        <v>-53.2</v>
      </c>
      <c r="G371" s="161">
        <v>1.9582096898952273</v>
      </c>
      <c r="H371" s="160">
        <v>0.6588</v>
      </c>
      <c r="I371" s="162">
        <v>33.642975182869655</v>
      </c>
      <c r="J371" s="161">
        <v>1.2994096898952272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189</v>
      </c>
      <c r="T371" s="130"/>
    </row>
    <row r="372" spans="1:20" ht="10.5" customHeight="1">
      <c r="A372" s="122"/>
      <c r="B372" s="158" t="s">
        <v>96</v>
      </c>
      <c r="C372" s="159">
        <v>49.45543779881831</v>
      </c>
      <c r="D372" s="160">
        <v>265.6554377988183</v>
      </c>
      <c r="E372" s="160">
        <v>0</v>
      </c>
      <c r="F372" s="160">
        <v>216.2</v>
      </c>
      <c r="G372" s="161">
        <v>265.6554377988183</v>
      </c>
      <c r="H372" s="160">
        <v>268.08480000000003</v>
      </c>
      <c r="I372" s="162">
        <v>100.9144786273946</v>
      </c>
      <c r="J372" s="161">
        <v>-2.429362201181732</v>
      </c>
      <c r="K372" s="160">
        <v>0</v>
      </c>
      <c r="L372" s="160">
        <v>0</v>
      </c>
      <c r="M372" s="160">
        <v>2.3999000000000024</v>
      </c>
      <c r="N372" s="160">
        <v>0</v>
      </c>
      <c r="O372" s="160">
        <v>0</v>
      </c>
      <c r="P372" s="160">
        <v>0.5999750000000006</v>
      </c>
      <c r="Q372" s="146">
        <v>0</v>
      </c>
      <c r="T372" s="130"/>
    </row>
    <row r="373" spans="1:20" ht="10.5" customHeight="1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5" customHeight="1">
      <c r="A374" s="122"/>
      <c r="B374" s="158" t="s">
        <v>98</v>
      </c>
      <c r="C374" s="159">
        <v>222.88879825610013</v>
      </c>
      <c r="D374" s="160">
        <v>26.188798256100085</v>
      </c>
      <c r="E374" s="160">
        <v>0</v>
      </c>
      <c r="F374" s="160">
        <v>-196.70000000000005</v>
      </c>
      <c r="G374" s="161">
        <v>26.188798256100085</v>
      </c>
      <c r="H374" s="160">
        <v>26.035700000000002</v>
      </c>
      <c r="I374" s="162">
        <v>99.41540556919436</v>
      </c>
      <c r="J374" s="161">
        <v>0.15309825610008332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189</v>
      </c>
      <c r="T374" s="130"/>
    </row>
    <row r="375" spans="1:20" ht="10.5" customHeight="1">
      <c r="A375" s="122"/>
      <c r="B375" s="158" t="s">
        <v>99</v>
      </c>
      <c r="C375" s="159">
        <v>18.16047394697982</v>
      </c>
      <c r="D375" s="160">
        <v>5.460473946979821</v>
      </c>
      <c r="E375" s="160">
        <v>0</v>
      </c>
      <c r="F375" s="160">
        <v>-12.7</v>
      </c>
      <c r="G375" s="161">
        <v>5.460473946979821</v>
      </c>
      <c r="H375" s="160">
        <v>0</v>
      </c>
      <c r="I375" s="162">
        <v>0</v>
      </c>
      <c r="J375" s="161">
        <v>5.460473946979821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5" customHeight="1">
      <c r="A376" s="122"/>
      <c r="B376" s="158" t="s">
        <v>100</v>
      </c>
      <c r="C376" s="159">
        <v>126.44352014626257</v>
      </c>
      <c r="D376" s="160">
        <v>68.44352014626257</v>
      </c>
      <c r="E376" s="160">
        <v>0</v>
      </c>
      <c r="F376" s="160">
        <v>-58</v>
      </c>
      <c r="G376" s="161">
        <v>68.44352014626257</v>
      </c>
      <c r="H376" s="160">
        <v>8.590399999999999</v>
      </c>
      <c r="I376" s="162">
        <v>12.551078585149432</v>
      </c>
      <c r="J376" s="161">
        <v>59.85312014626257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189</v>
      </c>
      <c r="T376" s="130"/>
    </row>
    <row r="377" spans="1:20" ht="10.5" customHeight="1">
      <c r="A377" s="122"/>
      <c r="B377" s="158" t="s">
        <v>101</v>
      </c>
      <c r="C377" s="159">
        <v>384.979488081007</v>
      </c>
      <c r="D377" s="160">
        <v>26.47948808100699</v>
      </c>
      <c r="E377" s="160">
        <v>0</v>
      </c>
      <c r="F377" s="160">
        <v>-358.5</v>
      </c>
      <c r="G377" s="161">
        <v>26.47948808100699</v>
      </c>
      <c r="H377" s="160">
        <v>13.8913</v>
      </c>
      <c r="I377" s="162">
        <v>52.46060632857871</v>
      </c>
      <c r="J377" s="161">
        <v>12.588188081006992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189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46.698361577948106</v>
      </c>
      <c r="D380" s="160">
        <v>5.698361577948106</v>
      </c>
      <c r="E380" s="160">
        <v>0</v>
      </c>
      <c r="F380" s="160">
        <v>-41</v>
      </c>
      <c r="G380" s="161">
        <v>5.698361577948106</v>
      </c>
      <c r="H380" s="160">
        <v>0</v>
      </c>
      <c r="I380" s="162">
        <v>0</v>
      </c>
      <c r="J380" s="161">
        <v>5.698361577948106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5" customHeight="1">
      <c r="A381" s="122"/>
      <c r="B381" s="165" t="s">
        <v>106</v>
      </c>
      <c r="C381" s="169">
        <v>3563</v>
      </c>
      <c r="D381" s="160">
        <v>3101.5</v>
      </c>
      <c r="E381" s="160">
        <v>0</v>
      </c>
      <c r="F381" s="160">
        <v>-461.5</v>
      </c>
      <c r="G381" s="161">
        <v>3101.5</v>
      </c>
      <c r="H381" s="160">
        <v>2591.3788</v>
      </c>
      <c r="I381" s="162">
        <v>83.55243591810414</v>
      </c>
      <c r="J381" s="161">
        <v>510.12120000000004</v>
      </c>
      <c r="K381" s="160">
        <v>-4.070299999999861</v>
      </c>
      <c r="L381" s="160">
        <v>40.40799999999945</v>
      </c>
      <c r="M381" s="160">
        <v>8.63760000000002</v>
      </c>
      <c r="N381" s="160">
        <v>0</v>
      </c>
      <c r="O381" s="160">
        <v>0</v>
      </c>
      <c r="P381" s="160">
        <v>11.243824999999902</v>
      </c>
      <c r="Q381" s="146">
        <v>43.36900921172328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3563</v>
      </c>
      <c r="D388" s="173">
        <v>3101.5</v>
      </c>
      <c r="E388" s="174">
        <v>0</v>
      </c>
      <c r="F388" s="177">
        <v>-461.5</v>
      </c>
      <c r="G388" s="185">
        <v>3101.5</v>
      </c>
      <c r="H388" s="177">
        <v>2591.3788</v>
      </c>
      <c r="I388" s="176">
        <v>83.55243591810414</v>
      </c>
      <c r="J388" s="185">
        <v>510.12120000000004</v>
      </c>
      <c r="K388" s="177">
        <v>-4.070299999999861</v>
      </c>
      <c r="L388" s="177">
        <v>40.40799999999945</v>
      </c>
      <c r="M388" s="177">
        <v>8.63760000000002</v>
      </c>
      <c r="N388" s="177">
        <v>0</v>
      </c>
      <c r="O388" s="177">
        <v>0</v>
      </c>
      <c r="P388" s="186">
        <v>11.243824999999902</v>
      </c>
      <c r="Q388" s="153">
        <v>43.36900921172328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43110</v>
      </c>
      <c r="L393" s="151">
        <v>43118</v>
      </c>
      <c r="M393" s="151">
        <v>43124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31" t="s">
        <v>146</v>
      </c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2"/>
      <c r="Q395" s="145"/>
      <c r="T395" s="130"/>
    </row>
    <row r="396" spans="1:20" ht="10.5" customHeight="1">
      <c r="A396" s="184"/>
      <c r="B396" s="158" t="s">
        <v>80</v>
      </c>
      <c r="C396" s="159">
        <v>3751.1974832379824</v>
      </c>
      <c r="D396" s="160">
        <v>4472.497483237982</v>
      </c>
      <c r="E396" s="160">
        <v>0</v>
      </c>
      <c r="F396" s="160">
        <v>721.2999999999997</v>
      </c>
      <c r="G396" s="161">
        <v>4472.497483237982</v>
      </c>
      <c r="H396" s="160">
        <v>4464.8291</v>
      </c>
      <c r="I396" s="162">
        <v>99.82854359858844</v>
      </c>
      <c r="J396" s="161">
        <v>7.668383237982198</v>
      </c>
      <c r="K396" s="160">
        <v>37.41610000000037</v>
      </c>
      <c r="L396" s="160">
        <v>317.913</v>
      </c>
      <c r="M396" s="160">
        <v>2.961800000762196</v>
      </c>
      <c r="N396" s="160">
        <v>0.13675999984752707</v>
      </c>
      <c r="O396" s="160">
        <v>0.003057799369593297</v>
      </c>
      <c r="P396" s="160">
        <v>89.60691500015253</v>
      </c>
      <c r="Q396" s="146">
        <v>0</v>
      </c>
      <c r="T396" s="130"/>
    </row>
    <row r="397" spans="1:20" ht="10.5" customHeight="1">
      <c r="A397" s="184"/>
      <c r="B397" s="158" t="s">
        <v>81</v>
      </c>
      <c r="C397" s="159">
        <v>530.4781636643911</v>
      </c>
      <c r="D397" s="160">
        <v>322.07816366439107</v>
      </c>
      <c r="E397" s="160">
        <v>0</v>
      </c>
      <c r="F397" s="160">
        <v>-208.40000000000003</v>
      </c>
      <c r="G397" s="161">
        <v>322.07816366439107</v>
      </c>
      <c r="H397" s="160">
        <v>302.9103</v>
      </c>
      <c r="I397" s="162">
        <v>94.04869195529685</v>
      </c>
      <c r="J397" s="161">
        <v>19.167863664391064</v>
      </c>
      <c r="K397" s="160">
        <v>13.899999999999977</v>
      </c>
      <c r="L397" s="160">
        <v>17.105000000000018</v>
      </c>
      <c r="M397" s="160">
        <v>0</v>
      </c>
      <c r="N397" s="160">
        <v>2.1820999999999913</v>
      </c>
      <c r="O397" s="160">
        <v>0.6775063466499899</v>
      </c>
      <c r="P397" s="160">
        <v>8.296774999999997</v>
      </c>
      <c r="Q397" s="146">
        <v>0.3102788329671555</v>
      </c>
      <c r="T397" s="130"/>
    </row>
    <row r="398" spans="1:20" ht="10.5" customHeight="1">
      <c r="A398" s="184"/>
      <c r="B398" s="158" t="s">
        <v>82</v>
      </c>
      <c r="C398" s="159">
        <v>771.8157765249945</v>
      </c>
      <c r="D398" s="160">
        <v>1262.2157765249945</v>
      </c>
      <c r="E398" s="160">
        <v>0</v>
      </c>
      <c r="F398" s="160">
        <v>490.4</v>
      </c>
      <c r="G398" s="161">
        <v>1262.2157765249945</v>
      </c>
      <c r="H398" s="160">
        <v>1179.0347</v>
      </c>
      <c r="I398" s="162">
        <v>93.4099162701008</v>
      </c>
      <c r="J398" s="161">
        <v>83.18107652499452</v>
      </c>
      <c r="K398" s="160">
        <v>1.8129999999998745</v>
      </c>
      <c r="L398" s="160">
        <v>80.74199999999996</v>
      </c>
      <c r="M398" s="160">
        <v>1.04300000000012</v>
      </c>
      <c r="N398" s="160">
        <v>0.13660000000004402</v>
      </c>
      <c r="O398" s="160">
        <v>0.01082223836372236</v>
      </c>
      <c r="P398" s="160">
        <v>20.93365</v>
      </c>
      <c r="Q398" s="146">
        <v>1.9735581957754391</v>
      </c>
      <c r="T398" s="130"/>
    </row>
    <row r="399" spans="1:20" ht="10.5" customHeight="1">
      <c r="A399" s="184"/>
      <c r="B399" s="158" t="s">
        <v>83</v>
      </c>
      <c r="C399" s="159">
        <v>2550.430436291566</v>
      </c>
      <c r="D399" s="160">
        <v>2341.730436291566</v>
      </c>
      <c r="E399" s="160">
        <v>0</v>
      </c>
      <c r="F399" s="160">
        <v>-208.69999999999982</v>
      </c>
      <c r="G399" s="161">
        <v>2341.730436291566</v>
      </c>
      <c r="H399" s="160">
        <v>1980.7657000000002</v>
      </c>
      <c r="I399" s="162">
        <v>84.58555559182122</v>
      </c>
      <c r="J399" s="161">
        <v>360.96473629156594</v>
      </c>
      <c r="K399" s="160">
        <v>8.84199999999987</v>
      </c>
      <c r="L399" s="160">
        <v>104.46900000000005</v>
      </c>
      <c r="M399" s="160">
        <v>0</v>
      </c>
      <c r="N399" s="160">
        <v>0</v>
      </c>
      <c r="O399" s="160">
        <v>0</v>
      </c>
      <c r="P399" s="160">
        <v>28.32774999999998</v>
      </c>
      <c r="Q399" s="146">
        <v>10.742442879916908</v>
      </c>
      <c r="T399" s="130"/>
    </row>
    <row r="400" spans="1:20" ht="10.5" customHeight="1">
      <c r="A400" s="184"/>
      <c r="B400" s="158" t="s">
        <v>84</v>
      </c>
      <c r="C400" s="159">
        <v>88.44218184957242</v>
      </c>
      <c r="D400" s="160">
        <v>180.24218184957243</v>
      </c>
      <c r="E400" s="160">
        <v>0</v>
      </c>
      <c r="F400" s="160">
        <v>91.80000000000001</v>
      </c>
      <c r="G400" s="161">
        <v>180.24218184957243</v>
      </c>
      <c r="H400" s="160">
        <v>188.07866000175477</v>
      </c>
      <c r="I400" s="162">
        <v>104.34774927365368</v>
      </c>
      <c r="J400" s="161">
        <v>-7.8364781521823375</v>
      </c>
      <c r="K400" s="160">
        <v>0.054900001525879816</v>
      </c>
      <c r="L400" s="160">
        <v>6.946699999999993</v>
      </c>
      <c r="M400" s="160">
        <v>0.18559999542236483</v>
      </c>
      <c r="N400" s="160">
        <v>0.8472799987792996</v>
      </c>
      <c r="O400" s="160">
        <v>0.470078640906837</v>
      </c>
      <c r="P400" s="160">
        <v>2.0086199989318843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34.59239744549659</v>
      </c>
      <c r="D401" s="160">
        <v>33.89239744549657</v>
      </c>
      <c r="E401" s="160">
        <v>0</v>
      </c>
      <c r="F401" s="160">
        <v>-0.700000000000017</v>
      </c>
      <c r="G401" s="161">
        <v>33.89239744549657</v>
      </c>
      <c r="H401" s="160">
        <v>33.6899</v>
      </c>
      <c r="I401" s="162">
        <v>99.40252841121018</v>
      </c>
      <c r="J401" s="161">
        <v>0.20249744549656867</v>
      </c>
      <c r="K401" s="160">
        <v>0.03999999999999915</v>
      </c>
      <c r="L401" s="160">
        <v>8.936</v>
      </c>
      <c r="M401" s="160">
        <v>0</v>
      </c>
      <c r="N401" s="160">
        <v>-0.0368999984741194</v>
      </c>
      <c r="O401" s="160">
        <v>-0.10887396954865601</v>
      </c>
      <c r="P401" s="160">
        <v>2.23477500038147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162.774369874477</v>
      </c>
      <c r="D402" s="160">
        <v>97.474369874477</v>
      </c>
      <c r="E402" s="160">
        <v>0</v>
      </c>
      <c r="F402" s="160">
        <v>-65.3</v>
      </c>
      <c r="G402" s="161">
        <v>97.474369874477</v>
      </c>
      <c r="H402" s="160">
        <v>67.457</v>
      </c>
      <c r="I402" s="162">
        <v>69.20485876119845</v>
      </c>
      <c r="J402" s="161">
        <v>30.017369874477012</v>
      </c>
      <c r="K402" s="160">
        <v>1.198999999999998</v>
      </c>
      <c r="L402" s="160">
        <v>9.375000000000007</v>
      </c>
      <c r="M402" s="160">
        <v>0</v>
      </c>
      <c r="N402" s="160">
        <v>0</v>
      </c>
      <c r="O402" s="160">
        <v>0</v>
      </c>
      <c r="P402" s="160">
        <v>2.6435000000000013</v>
      </c>
      <c r="Q402" s="146">
        <v>9.355161669936447</v>
      </c>
      <c r="T402" s="130"/>
    </row>
    <row r="403" spans="1:20" ht="10.5" customHeight="1">
      <c r="A403" s="184"/>
      <c r="B403" s="158" t="s">
        <v>87</v>
      </c>
      <c r="C403" s="159">
        <v>220.81</v>
      </c>
      <c r="D403" s="160">
        <v>444.81000000000006</v>
      </c>
      <c r="E403" s="160">
        <v>0</v>
      </c>
      <c r="F403" s="160">
        <v>224.00000000000006</v>
      </c>
      <c r="G403" s="161">
        <v>444.81000000000006</v>
      </c>
      <c r="H403" s="160">
        <v>426.8035999992371</v>
      </c>
      <c r="I403" s="162">
        <v>95.95188957065648</v>
      </c>
      <c r="J403" s="161">
        <v>18.006400000762937</v>
      </c>
      <c r="K403" s="160">
        <v>0.022999999999967713</v>
      </c>
      <c r="L403" s="160">
        <v>7.563000000000045</v>
      </c>
      <c r="M403" s="160">
        <v>0.017699999999990723</v>
      </c>
      <c r="N403" s="160">
        <v>0.11640000152590346</v>
      </c>
      <c r="O403" s="160">
        <v>0.026168476771183977</v>
      </c>
      <c r="P403" s="160">
        <v>1.9300250003814767</v>
      </c>
      <c r="Q403" s="146">
        <v>7.329620081192681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5" customHeight="1">
      <c r="A405" s="184"/>
      <c r="B405" s="158" t="s">
        <v>89</v>
      </c>
      <c r="C405" s="159">
        <v>274.81982224179694</v>
      </c>
      <c r="D405" s="160">
        <v>20.01982224179693</v>
      </c>
      <c r="E405" s="160">
        <v>0</v>
      </c>
      <c r="F405" s="160">
        <v>-254.8</v>
      </c>
      <c r="G405" s="161">
        <v>20.01982224179693</v>
      </c>
      <c r="H405" s="160">
        <v>18.582</v>
      </c>
      <c r="I405" s="162">
        <v>92.81800695115525</v>
      </c>
      <c r="J405" s="161">
        <v>1.4378222417969297</v>
      </c>
      <c r="K405" s="160">
        <v>0</v>
      </c>
      <c r="L405" s="160">
        <v>0.17999999999999972</v>
      </c>
      <c r="M405" s="160">
        <v>0</v>
      </c>
      <c r="N405" s="160">
        <v>0</v>
      </c>
      <c r="O405" s="160">
        <v>0</v>
      </c>
      <c r="P405" s="160">
        <v>0.04499999999999993</v>
      </c>
      <c r="Q405" s="146">
        <v>29.951605373265156</v>
      </c>
      <c r="T405" s="130"/>
    </row>
    <row r="406" spans="1:20" ht="10.5" customHeight="1">
      <c r="A406" s="184"/>
      <c r="B406" s="165" t="s">
        <v>91</v>
      </c>
      <c r="C406" s="159">
        <v>8385.360631130277</v>
      </c>
      <c r="D406" s="160">
        <v>9174.960631130278</v>
      </c>
      <c r="E406" s="160">
        <v>0</v>
      </c>
      <c r="F406" s="160">
        <v>789.6000000000004</v>
      </c>
      <c r="G406" s="161">
        <v>9174.960631130278</v>
      </c>
      <c r="H406" s="160">
        <v>8662.150960000992</v>
      </c>
      <c r="I406" s="162">
        <v>94.41076979241369</v>
      </c>
      <c r="J406" s="161">
        <v>512.8096711292849</v>
      </c>
      <c r="K406" s="160">
        <v>63.28800000152594</v>
      </c>
      <c r="L406" s="160">
        <v>553.2297</v>
      </c>
      <c r="M406" s="160">
        <v>4.2080999961846715</v>
      </c>
      <c r="N406" s="160">
        <v>3.382240001678646</v>
      </c>
      <c r="O406" s="160">
        <v>0.036863809422820186</v>
      </c>
      <c r="P406" s="166">
        <v>156.0270099998473</v>
      </c>
      <c r="Q406" s="146">
        <v>1.2866724237667997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241.1873907922607</v>
      </c>
      <c r="D408" s="160">
        <v>156.38739079226073</v>
      </c>
      <c r="E408" s="160">
        <v>0</v>
      </c>
      <c r="F408" s="160">
        <v>-84.79999999999995</v>
      </c>
      <c r="G408" s="161">
        <v>156.38739079226073</v>
      </c>
      <c r="H408" s="160">
        <v>118.8121599975586</v>
      </c>
      <c r="I408" s="162">
        <v>75.97297927643304</v>
      </c>
      <c r="J408" s="161">
        <v>37.57523079470214</v>
      </c>
      <c r="K408" s="160">
        <v>0.8921999999999883</v>
      </c>
      <c r="L408" s="160">
        <v>11.81150000000001</v>
      </c>
      <c r="M408" s="160">
        <v>0.010500003051802764</v>
      </c>
      <c r="N408" s="160">
        <v>1.6227600021361894</v>
      </c>
      <c r="O408" s="160">
        <v>1.037653991102009</v>
      </c>
      <c r="P408" s="160">
        <v>3.5842400012969975</v>
      </c>
      <c r="Q408" s="146">
        <v>8.48345835689159</v>
      </c>
      <c r="T408" s="130"/>
    </row>
    <row r="409" spans="1:20" ht="10.5" customHeight="1">
      <c r="A409" s="184"/>
      <c r="B409" s="158" t="s">
        <v>93</v>
      </c>
      <c r="C409" s="159">
        <v>584.7432797289549</v>
      </c>
      <c r="D409" s="160">
        <v>548.043279728955</v>
      </c>
      <c r="E409" s="160">
        <v>0</v>
      </c>
      <c r="F409" s="160">
        <v>-36.69999999999993</v>
      </c>
      <c r="G409" s="161">
        <v>548.043279728955</v>
      </c>
      <c r="H409" s="160">
        <v>549.2608</v>
      </c>
      <c r="I409" s="162">
        <v>100.22215768645994</v>
      </c>
      <c r="J409" s="161">
        <v>-1.2175202710450321</v>
      </c>
      <c r="K409" s="160">
        <v>18.521000000000015</v>
      </c>
      <c r="L409" s="160">
        <v>12.75279999999998</v>
      </c>
      <c r="M409" s="160">
        <v>13.016200000000026</v>
      </c>
      <c r="N409" s="160">
        <v>0.28759999999999764</v>
      </c>
      <c r="O409" s="160">
        <v>0.05247760726894335</v>
      </c>
      <c r="P409" s="160">
        <v>11.144400000000005</v>
      </c>
      <c r="Q409" s="146">
        <v>0</v>
      </c>
      <c r="T409" s="130"/>
    </row>
    <row r="410" spans="1:20" ht="10.5" customHeight="1">
      <c r="A410" s="184"/>
      <c r="B410" s="158" t="s">
        <v>94</v>
      </c>
      <c r="C410" s="159">
        <v>794.6079350617294</v>
      </c>
      <c r="D410" s="160">
        <v>891.4079350617295</v>
      </c>
      <c r="E410" s="160">
        <v>0</v>
      </c>
      <c r="F410" s="160">
        <v>96.80000000000007</v>
      </c>
      <c r="G410" s="161">
        <v>891.4079350617295</v>
      </c>
      <c r="H410" s="160">
        <v>891.3915</v>
      </c>
      <c r="I410" s="162">
        <v>99.99815628052173</v>
      </c>
      <c r="J410" s="161">
        <v>0.01643506172956677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189</v>
      </c>
      <c r="T410" s="130"/>
    </row>
    <row r="411" spans="1:20" ht="10.5" customHeight="1">
      <c r="A411" s="184"/>
      <c r="B411" s="158" t="s">
        <v>95</v>
      </c>
      <c r="C411" s="159">
        <v>15.507796103721054</v>
      </c>
      <c r="D411" s="160">
        <v>28.807796103721053</v>
      </c>
      <c r="E411" s="160">
        <v>0</v>
      </c>
      <c r="F411" s="160">
        <v>13.299999999999999</v>
      </c>
      <c r="G411" s="161">
        <v>28.807796103721053</v>
      </c>
      <c r="H411" s="160">
        <v>16.8423</v>
      </c>
      <c r="I411" s="162">
        <v>58.464382139335235</v>
      </c>
      <c r="J411" s="161">
        <v>11.965496103721051</v>
      </c>
      <c r="K411" s="160">
        <v>0</v>
      </c>
      <c r="L411" s="160">
        <v>0.9199999999999982</v>
      </c>
      <c r="M411" s="160">
        <v>1.3325000000000031</v>
      </c>
      <c r="N411" s="160">
        <v>0</v>
      </c>
      <c r="O411" s="160">
        <v>0</v>
      </c>
      <c r="P411" s="160">
        <v>0.5631250000000003</v>
      </c>
      <c r="Q411" s="146">
        <v>19.248383757995196</v>
      </c>
      <c r="T411" s="130"/>
    </row>
    <row r="412" spans="1:20" ht="10.5" customHeight="1">
      <c r="A412" s="184"/>
      <c r="B412" s="158" t="s">
        <v>96</v>
      </c>
      <c r="C412" s="159">
        <v>129.77977525275818</v>
      </c>
      <c r="D412" s="160">
        <v>110.3797752527582</v>
      </c>
      <c r="E412" s="160">
        <v>0</v>
      </c>
      <c r="F412" s="160">
        <v>-19.39999999999999</v>
      </c>
      <c r="G412" s="161">
        <v>110.3797752527582</v>
      </c>
      <c r="H412" s="160">
        <v>109.801</v>
      </c>
      <c r="I412" s="162">
        <v>99.47565099545378</v>
      </c>
      <c r="J412" s="161">
        <v>0.5787752527581915</v>
      </c>
      <c r="K412" s="160">
        <v>1.863199999999992</v>
      </c>
      <c r="L412" s="160">
        <v>7.8785000000000025</v>
      </c>
      <c r="M412" s="160">
        <v>0.6278000015259124</v>
      </c>
      <c r="N412" s="160">
        <v>0.3859999999999957</v>
      </c>
      <c r="O412" s="160">
        <v>0.34970174483151095</v>
      </c>
      <c r="P412" s="160">
        <v>2.6888750003814756</v>
      </c>
      <c r="Q412" s="146">
        <v>0</v>
      </c>
      <c r="T412" s="130"/>
    </row>
    <row r="413" spans="1:20" ht="10.5" customHeight="1">
      <c r="A413" s="184"/>
      <c r="B413" s="158" t="s">
        <v>97</v>
      </c>
      <c r="C413" s="159">
        <v>65.09510646837508</v>
      </c>
      <c r="D413" s="160">
        <v>15.795106468375067</v>
      </c>
      <c r="E413" s="160">
        <v>0</v>
      </c>
      <c r="F413" s="160">
        <v>-49.30000000000001</v>
      </c>
      <c r="G413" s="161">
        <v>15.795106468375067</v>
      </c>
      <c r="H413" s="160">
        <v>0.1245</v>
      </c>
      <c r="I413" s="162">
        <v>0.7882188084599091</v>
      </c>
      <c r="J413" s="161">
        <v>15.670606468375068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189</v>
      </c>
      <c r="T413" s="130"/>
    </row>
    <row r="414" spans="1:20" ht="10.5" customHeight="1">
      <c r="A414" s="184"/>
      <c r="B414" s="158" t="s">
        <v>98</v>
      </c>
      <c r="C414" s="159">
        <v>346.42123514187773</v>
      </c>
      <c r="D414" s="160">
        <v>123.52123514187781</v>
      </c>
      <c r="E414" s="160">
        <v>0</v>
      </c>
      <c r="F414" s="160">
        <v>-222.89999999999992</v>
      </c>
      <c r="G414" s="161">
        <v>123.52123514187781</v>
      </c>
      <c r="H414" s="160">
        <v>101.2209</v>
      </c>
      <c r="I414" s="162">
        <v>81.94615272729146</v>
      </c>
      <c r="J414" s="161">
        <v>22.30033514187781</v>
      </c>
      <c r="K414" s="160">
        <v>0.1500000000000341</v>
      </c>
      <c r="L414" s="160">
        <v>0</v>
      </c>
      <c r="M414" s="160">
        <v>0.6081999999999823</v>
      </c>
      <c r="N414" s="160">
        <v>0.31090000000000373</v>
      </c>
      <c r="O414" s="160">
        <v>0.25169761267599106</v>
      </c>
      <c r="P414" s="160">
        <v>0.26727500000000504</v>
      </c>
      <c r="Q414" s="146" t="s">
        <v>189</v>
      </c>
      <c r="T414" s="130"/>
    </row>
    <row r="415" spans="1:20" ht="10.5" customHeight="1">
      <c r="A415" s="122"/>
      <c r="B415" s="158" t="s">
        <v>99</v>
      </c>
      <c r="C415" s="159">
        <v>196.15989847867579</v>
      </c>
      <c r="D415" s="160">
        <v>34.25989847867581</v>
      </c>
      <c r="E415" s="160">
        <v>0</v>
      </c>
      <c r="F415" s="160">
        <v>-161.89999999999998</v>
      </c>
      <c r="G415" s="161">
        <v>34.25989847867581</v>
      </c>
      <c r="H415" s="160">
        <v>1.215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5" customHeight="1">
      <c r="A416" s="122"/>
      <c r="B416" s="158" t="s">
        <v>100</v>
      </c>
      <c r="C416" s="159">
        <v>86.39728519408258</v>
      </c>
      <c r="D416" s="160">
        <v>39.397285194082585</v>
      </c>
      <c r="E416" s="160">
        <v>0</v>
      </c>
      <c r="F416" s="160">
        <v>-47</v>
      </c>
      <c r="G416" s="161">
        <v>39.397285194082585</v>
      </c>
      <c r="H416" s="160">
        <v>15.7486</v>
      </c>
      <c r="I416" s="162">
        <v>39.97382033411129</v>
      </c>
      <c r="J416" s="161">
        <v>23.648685194082585</v>
      </c>
      <c r="K416" s="160">
        <v>0.03399999999999892</v>
      </c>
      <c r="L416" s="160">
        <v>0.5730000000000004</v>
      </c>
      <c r="M416" s="160">
        <v>0</v>
      </c>
      <c r="N416" s="160">
        <v>0</v>
      </c>
      <c r="O416" s="160">
        <v>0</v>
      </c>
      <c r="P416" s="160">
        <v>0.15174999999999983</v>
      </c>
      <c r="Q416" s="146" t="s">
        <v>189</v>
      </c>
      <c r="T416" s="130"/>
    </row>
    <row r="417" spans="1:20" ht="10.5" customHeight="1">
      <c r="A417" s="122"/>
      <c r="B417" s="158" t="s">
        <v>101</v>
      </c>
      <c r="C417" s="159">
        <v>115.25249244399694</v>
      </c>
      <c r="D417" s="160">
        <v>10.652492443996948</v>
      </c>
      <c r="E417" s="160">
        <v>0</v>
      </c>
      <c r="F417" s="160">
        <v>-104.6</v>
      </c>
      <c r="G417" s="161">
        <v>10.652492443996948</v>
      </c>
      <c r="H417" s="160">
        <v>5.4707</v>
      </c>
      <c r="I417" s="162">
        <v>51.356056141423785</v>
      </c>
      <c r="J417" s="161">
        <v>5.181792443996948</v>
      </c>
      <c r="K417" s="160">
        <v>0</v>
      </c>
      <c r="L417" s="160">
        <v>0.008600000000000385</v>
      </c>
      <c r="M417" s="160">
        <v>0.06219999999999981</v>
      </c>
      <c r="N417" s="160">
        <v>0</v>
      </c>
      <c r="O417" s="160">
        <v>0</v>
      </c>
      <c r="P417" s="160">
        <v>0.01770000000000005</v>
      </c>
      <c r="Q417" s="146" t="s">
        <v>189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24.80040544213756</v>
      </c>
      <c r="D419" s="160">
        <v>0.00040544213755921987</v>
      </c>
      <c r="E419" s="160">
        <v>0</v>
      </c>
      <c r="F419" s="160">
        <v>-24.8</v>
      </c>
      <c r="G419" s="161">
        <v>0.00040544213755921987</v>
      </c>
      <c r="H419" s="160">
        <v>0.0264</v>
      </c>
      <c r="I419" s="162">
        <v>6511.410027317142</v>
      </c>
      <c r="J419" s="161">
        <v>-0.02599455786244078</v>
      </c>
      <c r="K419" s="160">
        <v>0.0264</v>
      </c>
      <c r="L419" s="160">
        <v>0</v>
      </c>
      <c r="M419" s="160">
        <v>0</v>
      </c>
      <c r="N419" s="160">
        <v>0</v>
      </c>
      <c r="O419" s="160">
        <v>0</v>
      </c>
      <c r="P419" s="160">
        <v>0.0066</v>
      </c>
      <c r="Q419" s="146">
        <v>0</v>
      </c>
      <c r="T419" s="130"/>
    </row>
    <row r="420" spans="1:20" ht="10.5" customHeight="1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0.5532</v>
      </c>
      <c r="I420" s="162">
        <v>31.327310497781596</v>
      </c>
      <c r="J420" s="161">
        <v>1.2126713474275879</v>
      </c>
      <c r="K420" s="160">
        <v>0.026900000000000035</v>
      </c>
      <c r="L420" s="160">
        <v>0</v>
      </c>
      <c r="M420" s="160">
        <v>0</v>
      </c>
      <c r="N420" s="160">
        <v>0</v>
      </c>
      <c r="O420" s="160">
        <v>0</v>
      </c>
      <c r="P420" s="160">
        <v>0.006725000000000009</v>
      </c>
      <c r="Q420" s="146" t="s">
        <v>189</v>
      </c>
      <c r="T420" s="130"/>
    </row>
    <row r="421" spans="1:21" ht="10.5" customHeight="1">
      <c r="A421" s="122"/>
      <c r="B421" s="165" t="s">
        <v>106</v>
      </c>
      <c r="C421" s="169">
        <v>11011.079102586275</v>
      </c>
      <c r="D421" s="160">
        <v>11135.379102586277</v>
      </c>
      <c r="E421" s="160">
        <v>0</v>
      </c>
      <c r="F421" s="160">
        <v>124.30000000000291</v>
      </c>
      <c r="G421" s="161">
        <v>11135.379102586277</v>
      </c>
      <c r="H421" s="160">
        <v>10472.61801999855</v>
      </c>
      <c r="I421" s="162">
        <v>94.04814980718712</v>
      </c>
      <c r="J421" s="161">
        <v>662.7610825877273</v>
      </c>
      <c r="K421" s="160">
        <v>84.8017000015243</v>
      </c>
      <c r="L421" s="160">
        <v>587.174100000002</v>
      </c>
      <c r="M421" s="160">
        <v>19.86550000076204</v>
      </c>
      <c r="N421" s="160">
        <v>5.989500003814101</v>
      </c>
      <c r="O421" s="160">
        <v>0.05378802058407686</v>
      </c>
      <c r="P421" s="160">
        <v>174.4577000015256</v>
      </c>
      <c r="Q421" s="146">
        <v>1.798978678395574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2.4397101779376795</v>
      </c>
      <c r="D424" s="159">
        <v>4.13971017793768</v>
      </c>
      <c r="E424" s="170">
        <v>0</v>
      </c>
      <c r="F424" s="160">
        <v>1.7000000000000002</v>
      </c>
      <c r="G424" s="161">
        <v>4.13971017793768</v>
      </c>
      <c r="H424" s="160">
        <v>1.3677000000000001</v>
      </c>
      <c r="I424" s="162">
        <v>33.03854475825553</v>
      </c>
      <c r="J424" s="161">
        <v>2.7720101779376796</v>
      </c>
      <c r="K424" s="160">
        <v>0.01100000000000012</v>
      </c>
      <c r="L424" s="160">
        <v>0.04499999999999993</v>
      </c>
      <c r="M424" s="160">
        <v>0</v>
      </c>
      <c r="N424" s="160">
        <v>0</v>
      </c>
      <c r="O424" s="160">
        <v>0</v>
      </c>
      <c r="P424" s="160">
        <v>0.014000000000000012</v>
      </c>
      <c r="Q424" s="146" t="s">
        <v>189</v>
      </c>
      <c r="T424" s="130"/>
    </row>
    <row r="425" spans="1:20" ht="10.5" customHeight="1">
      <c r="A425" s="122"/>
      <c r="B425" s="171" t="s">
        <v>109</v>
      </c>
      <c r="C425" s="159">
        <v>26.938187235790252</v>
      </c>
      <c r="D425" s="159">
        <v>33.43818723579025</v>
      </c>
      <c r="E425" s="170">
        <v>0</v>
      </c>
      <c r="F425" s="160">
        <v>6.5</v>
      </c>
      <c r="G425" s="161">
        <v>33.43818723579025</v>
      </c>
      <c r="H425" s="160">
        <v>16.7596</v>
      </c>
      <c r="I425" s="162">
        <v>50.121138092263315</v>
      </c>
      <c r="J425" s="161">
        <v>16.678587235790253</v>
      </c>
      <c r="K425" s="160">
        <v>0.10239999999999938</v>
      </c>
      <c r="L425" s="160">
        <v>0.085700000000001</v>
      </c>
      <c r="M425" s="160">
        <v>0</v>
      </c>
      <c r="N425" s="160">
        <v>0.10420000000000051</v>
      </c>
      <c r="O425" s="160">
        <v>0.31161976355126997</v>
      </c>
      <c r="P425" s="160">
        <v>0.07307500000000022</v>
      </c>
      <c r="Q425" s="146" t="s">
        <v>189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11040.457000000002</v>
      </c>
      <c r="D428" s="173">
        <v>11172.957000000006</v>
      </c>
      <c r="E428" s="174">
        <v>0</v>
      </c>
      <c r="F428" s="174">
        <v>132.5000000000029</v>
      </c>
      <c r="G428" s="175">
        <v>11172.957000000006</v>
      </c>
      <c r="H428" s="177">
        <v>10490.74531999855</v>
      </c>
      <c r="I428" s="176">
        <v>93.89408121769863</v>
      </c>
      <c r="J428" s="175">
        <v>682.2116800014552</v>
      </c>
      <c r="K428" s="177">
        <v>84.9151000015263</v>
      </c>
      <c r="L428" s="177">
        <v>587.3047999999999</v>
      </c>
      <c r="M428" s="177">
        <v>19.86550000076386</v>
      </c>
      <c r="N428" s="177">
        <v>6.093700003813865</v>
      </c>
      <c r="O428" s="177">
        <v>0.05453972483572488</v>
      </c>
      <c r="P428" s="186">
        <v>174.54477500152598</v>
      </c>
      <c r="Q428" s="153">
        <v>1.9085196334034684</v>
      </c>
      <c r="T428" s="130"/>
    </row>
    <row r="429" spans="1:20" ht="10.5" customHeight="1">
      <c r="A429" s="122"/>
      <c r="B429" s="187" t="s">
        <v>213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188</v>
      </c>
      <c r="C434" s="123"/>
      <c r="P434" s="128"/>
      <c r="T434" s="130"/>
    </row>
    <row r="435" spans="1:20" ht="10.5" customHeight="1">
      <c r="A435" s="122"/>
      <c r="B435" s="131" t="s">
        <v>212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43110</v>
      </c>
      <c r="L439" s="151">
        <v>43118</v>
      </c>
      <c r="M439" s="151">
        <v>43124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31" t="s">
        <v>152</v>
      </c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2"/>
      <c r="Q441" s="145"/>
      <c r="T441" s="130"/>
    </row>
    <row r="442" spans="1:20" ht="10.5" customHeight="1">
      <c r="A442" s="122"/>
      <c r="B442" s="158" t="s">
        <v>80</v>
      </c>
      <c r="C442" s="159">
        <v>996.9305258253942</v>
      </c>
      <c r="D442" s="160">
        <v>987.2305258253941</v>
      </c>
      <c r="E442" s="160">
        <v>0</v>
      </c>
      <c r="F442" s="160">
        <v>-9.700000000000045</v>
      </c>
      <c r="G442" s="161">
        <v>987.2305258253941</v>
      </c>
      <c r="H442" s="160">
        <v>346.8541000000001</v>
      </c>
      <c r="I442" s="162">
        <v>35.134053387379375</v>
      </c>
      <c r="J442" s="161">
        <v>640.3764258253941</v>
      </c>
      <c r="K442" s="160">
        <v>4.671000000000049</v>
      </c>
      <c r="L442" s="160">
        <v>18.372000000000014</v>
      </c>
      <c r="M442" s="160">
        <v>0</v>
      </c>
      <c r="N442" s="160">
        <v>0</v>
      </c>
      <c r="O442" s="160">
        <v>0</v>
      </c>
      <c r="P442" s="160">
        <v>5.760750000000016</v>
      </c>
      <c r="Q442" s="146" t="s">
        <v>189</v>
      </c>
      <c r="T442" s="130"/>
    </row>
    <row r="443" spans="1:20" ht="10.5" customHeight="1">
      <c r="A443" s="122"/>
      <c r="B443" s="158" t="s">
        <v>81</v>
      </c>
      <c r="C443" s="159">
        <v>219.2740753614476</v>
      </c>
      <c r="D443" s="160">
        <v>245.97407536144758</v>
      </c>
      <c r="E443" s="160">
        <v>0</v>
      </c>
      <c r="F443" s="160">
        <v>26.69999999999999</v>
      </c>
      <c r="G443" s="161">
        <v>245.97407536144758</v>
      </c>
      <c r="H443" s="160">
        <v>37.5253</v>
      </c>
      <c r="I443" s="162">
        <v>15.255794719365568</v>
      </c>
      <c r="J443" s="161">
        <v>208.4487753614476</v>
      </c>
      <c r="K443" s="160">
        <v>0.7988</v>
      </c>
      <c r="L443" s="160">
        <v>1.7235999999999976</v>
      </c>
      <c r="M443" s="160">
        <v>0</v>
      </c>
      <c r="N443" s="160">
        <v>0.49560000000000315</v>
      </c>
      <c r="O443" s="160">
        <v>0.20148464803526217</v>
      </c>
      <c r="P443" s="160">
        <v>0.7545000000000002</v>
      </c>
      <c r="Q443" s="146" t="s">
        <v>189</v>
      </c>
      <c r="T443" s="130"/>
    </row>
    <row r="444" spans="1:20" ht="10.5" customHeight="1">
      <c r="A444" s="122"/>
      <c r="B444" s="158" t="s">
        <v>82</v>
      </c>
      <c r="C444" s="159">
        <v>369.56841669059327</v>
      </c>
      <c r="D444" s="160">
        <v>446.26841669059326</v>
      </c>
      <c r="E444" s="160">
        <v>0</v>
      </c>
      <c r="F444" s="160">
        <v>76.69999999999999</v>
      </c>
      <c r="G444" s="161">
        <v>446.26841669059326</v>
      </c>
      <c r="H444" s="160">
        <v>176.287</v>
      </c>
      <c r="I444" s="162">
        <v>39.50245937350822</v>
      </c>
      <c r="J444" s="161">
        <v>269.9814166905933</v>
      </c>
      <c r="K444" s="160">
        <v>0.04400000000001114</v>
      </c>
      <c r="L444" s="160">
        <v>4.491000000000014</v>
      </c>
      <c r="M444" s="160">
        <v>0.06399999999999295</v>
      </c>
      <c r="N444" s="160">
        <v>0</v>
      </c>
      <c r="O444" s="160">
        <v>0</v>
      </c>
      <c r="P444" s="160">
        <v>1.1497500000000045</v>
      </c>
      <c r="Q444" s="146" t="s">
        <v>189</v>
      </c>
      <c r="T444" s="130"/>
    </row>
    <row r="445" spans="1:20" ht="10.5" customHeight="1">
      <c r="A445" s="122"/>
      <c r="B445" s="158" t="s">
        <v>83</v>
      </c>
      <c r="C445" s="159">
        <v>544.7756712935899</v>
      </c>
      <c r="D445" s="160">
        <v>557.6756712935899</v>
      </c>
      <c r="E445" s="160">
        <v>0</v>
      </c>
      <c r="F445" s="160">
        <v>12.899999999999977</v>
      </c>
      <c r="G445" s="161">
        <v>557.6756712935899</v>
      </c>
      <c r="H445" s="160">
        <v>457.093</v>
      </c>
      <c r="I445" s="162">
        <v>81.96394849711172</v>
      </c>
      <c r="J445" s="161">
        <v>100.58267129358984</v>
      </c>
      <c r="K445" s="160">
        <v>1.3420000000000414</v>
      </c>
      <c r="L445" s="160">
        <v>12.067000000000007</v>
      </c>
      <c r="M445" s="160">
        <v>0</v>
      </c>
      <c r="N445" s="160">
        <v>0</v>
      </c>
      <c r="O445" s="160">
        <v>0</v>
      </c>
      <c r="P445" s="160">
        <v>3.352250000000012</v>
      </c>
      <c r="Q445" s="146">
        <v>28.004525704702655</v>
      </c>
      <c r="T445" s="130"/>
    </row>
    <row r="446" spans="1:20" ht="10.5" customHeight="1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2.6908</v>
      </c>
      <c r="I446" s="162">
        <v>88.57016051371241</v>
      </c>
      <c r="J446" s="161">
        <v>0.3472434950023726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189</v>
      </c>
      <c r="T446" s="130"/>
    </row>
    <row r="447" spans="1:20" ht="10.5" customHeight="1">
      <c r="A447" s="122"/>
      <c r="B447" s="158" t="s">
        <v>85</v>
      </c>
      <c r="C447" s="159">
        <v>5.003554063416433</v>
      </c>
      <c r="D447" s="160">
        <v>2.0035540634164333</v>
      </c>
      <c r="E447" s="160">
        <v>0</v>
      </c>
      <c r="F447" s="160">
        <v>-3</v>
      </c>
      <c r="G447" s="161">
        <v>2.0035540634164333</v>
      </c>
      <c r="H447" s="160">
        <v>0.159</v>
      </c>
      <c r="I447" s="162">
        <v>7.935897658228167</v>
      </c>
      <c r="J447" s="161">
        <v>1.8445540634164332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189</v>
      </c>
      <c r="T447" s="130"/>
    </row>
    <row r="448" spans="1:20" ht="10.5" customHeight="1">
      <c r="A448" s="122"/>
      <c r="B448" s="158" t="s">
        <v>86</v>
      </c>
      <c r="C448" s="159">
        <v>42.16132878091101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2.343</v>
      </c>
      <c r="I448" s="162">
        <v>7.353742262638321</v>
      </c>
      <c r="J448" s="161">
        <v>29.518328780911013</v>
      </c>
      <c r="K448" s="160">
        <v>0.03200000000000003</v>
      </c>
      <c r="L448" s="160">
        <v>0.1379999999999999</v>
      </c>
      <c r="M448" s="160">
        <v>0</v>
      </c>
      <c r="N448" s="160">
        <v>0</v>
      </c>
      <c r="O448" s="160">
        <v>0</v>
      </c>
      <c r="P448" s="160">
        <v>0.04249999999999998</v>
      </c>
      <c r="Q448" s="146" t="s">
        <v>189</v>
      </c>
      <c r="T448" s="130"/>
    </row>
    <row r="449" spans="1:20" ht="10.5" customHeight="1">
      <c r="A449" s="122"/>
      <c r="B449" s="158" t="s">
        <v>87</v>
      </c>
      <c r="C449" s="159">
        <v>8.359466684425145</v>
      </c>
      <c r="D449" s="160">
        <v>8.559466684425145</v>
      </c>
      <c r="E449" s="160">
        <v>0</v>
      </c>
      <c r="F449" s="160">
        <v>0.1999999999999993</v>
      </c>
      <c r="G449" s="161">
        <v>8.559466684425145</v>
      </c>
      <c r="H449" s="160">
        <v>3.425</v>
      </c>
      <c r="I449" s="162">
        <v>40.01417525500917</v>
      </c>
      <c r="J449" s="161">
        <v>5.134466684425145</v>
      </c>
      <c r="K449" s="160">
        <v>0</v>
      </c>
      <c r="L449" s="160">
        <v>0.20499999999999963</v>
      </c>
      <c r="M449" s="160">
        <v>0</v>
      </c>
      <c r="N449" s="160">
        <v>0</v>
      </c>
      <c r="O449" s="160">
        <v>0</v>
      </c>
      <c r="P449" s="160">
        <v>0.05124999999999991</v>
      </c>
      <c r="Q449" s="146" t="s">
        <v>189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5" customHeight="1">
      <c r="A451" s="122"/>
      <c r="B451" s="158" t="s">
        <v>89</v>
      </c>
      <c r="C451" s="159">
        <v>112.61235805500901</v>
      </c>
      <c r="D451" s="190">
        <v>97.61235805500901</v>
      </c>
      <c r="E451" s="160">
        <v>0</v>
      </c>
      <c r="F451" s="160">
        <v>-15</v>
      </c>
      <c r="G451" s="161">
        <v>97.61235805500901</v>
      </c>
      <c r="H451" s="160">
        <v>2.945</v>
      </c>
      <c r="I451" s="162">
        <v>3.017036017448076</v>
      </c>
      <c r="J451" s="161">
        <v>94.66735805500902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189</v>
      </c>
      <c r="T451" s="130"/>
    </row>
    <row r="452" spans="1:20" ht="10.5" customHeight="1">
      <c r="A452" s="122"/>
      <c r="B452" s="165" t="s">
        <v>91</v>
      </c>
      <c r="C452" s="159">
        <v>2305.2234402497884</v>
      </c>
      <c r="D452" s="160">
        <v>2380.2234402497884</v>
      </c>
      <c r="E452" s="160">
        <v>0</v>
      </c>
      <c r="F452" s="160">
        <v>75</v>
      </c>
      <c r="G452" s="161">
        <v>2380.2234402497884</v>
      </c>
      <c r="H452" s="160">
        <v>1029.3222</v>
      </c>
      <c r="I452" s="162">
        <v>43.24477200728599</v>
      </c>
      <c r="J452" s="161">
        <v>1350.9012402497888</v>
      </c>
      <c r="K452" s="160">
        <v>6.887800000000102</v>
      </c>
      <c r="L452" s="160">
        <v>36.99660000000003</v>
      </c>
      <c r="M452" s="160">
        <v>0.06399999999999295</v>
      </c>
      <c r="N452" s="160">
        <v>0.49560000000000315</v>
      </c>
      <c r="O452" s="160">
        <v>0.020821574631161233</v>
      </c>
      <c r="P452" s="166">
        <v>11.111000000000033</v>
      </c>
      <c r="Q452" s="146" t="s">
        <v>189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68.10230591006004</v>
      </c>
      <c r="D454" s="160">
        <v>56.70230591006004</v>
      </c>
      <c r="E454" s="160">
        <v>0</v>
      </c>
      <c r="F454" s="160">
        <v>-11.399999999999999</v>
      </c>
      <c r="G454" s="161">
        <v>56.70230591006004</v>
      </c>
      <c r="H454" s="160">
        <v>13.135</v>
      </c>
      <c r="I454" s="162">
        <v>23.164842750547834</v>
      </c>
      <c r="J454" s="161">
        <v>43.56730591006004</v>
      </c>
      <c r="K454" s="160">
        <v>0</v>
      </c>
      <c r="L454" s="160">
        <v>0.35999999999999943</v>
      </c>
      <c r="M454" s="160">
        <v>0.004999999999999005</v>
      </c>
      <c r="N454" s="160">
        <v>0.057500000000000995</v>
      </c>
      <c r="O454" s="160">
        <v>0.1014068106704624</v>
      </c>
      <c r="P454" s="160">
        <v>0.10562499999999986</v>
      </c>
      <c r="Q454" s="146" t="s">
        <v>189</v>
      </c>
      <c r="T454" s="130"/>
    </row>
    <row r="455" spans="1:20" ht="10.5" customHeight="1">
      <c r="A455" s="122"/>
      <c r="B455" s="158" t="s">
        <v>93</v>
      </c>
      <c r="C455" s="159">
        <v>190.04777325732823</v>
      </c>
      <c r="D455" s="160">
        <v>140.24777325732822</v>
      </c>
      <c r="E455" s="160">
        <v>0</v>
      </c>
      <c r="F455" s="160">
        <v>-49.80000000000001</v>
      </c>
      <c r="G455" s="161">
        <v>140.24777325732822</v>
      </c>
      <c r="H455" s="160">
        <v>110.539</v>
      </c>
      <c r="I455" s="162">
        <v>78.81693764733204</v>
      </c>
      <c r="J455" s="161">
        <v>29.708773257328218</v>
      </c>
      <c r="K455" s="160">
        <v>1.582899999999995</v>
      </c>
      <c r="L455" s="160">
        <v>3.8644000000000034</v>
      </c>
      <c r="M455" s="160">
        <v>2.251500000000007</v>
      </c>
      <c r="N455" s="160">
        <v>0.04179999999999495</v>
      </c>
      <c r="O455" s="160">
        <v>0.02980439477160171</v>
      </c>
      <c r="P455" s="160">
        <v>1.9351500000000001</v>
      </c>
      <c r="Q455" s="146">
        <v>13.352181100859477</v>
      </c>
      <c r="T455" s="130"/>
    </row>
    <row r="456" spans="1:20" ht="10.5" customHeight="1">
      <c r="A456" s="122"/>
      <c r="B456" s="158" t="s">
        <v>94</v>
      </c>
      <c r="C456" s="159">
        <v>62.52894795231104</v>
      </c>
      <c r="D456" s="160">
        <v>49.02894795231104</v>
      </c>
      <c r="E456" s="160">
        <v>0</v>
      </c>
      <c r="F456" s="160">
        <v>-13.5</v>
      </c>
      <c r="G456" s="161">
        <v>49.02894795231104</v>
      </c>
      <c r="H456" s="160">
        <v>3.16</v>
      </c>
      <c r="I456" s="162">
        <v>6.4451719483633125</v>
      </c>
      <c r="J456" s="161">
        <v>45.868947952311046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60">
        <v>0</v>
      </c>
      <c r="Q456" s="146" t="s">
        <v>189</v>
      </c>
      <c r="T456" s="130"/>
    </row>
    <row r="457" spans="1:20" ht="10.5" customHeight="1">
      <c r="A457" s="184"/>
      <c r="B457" s="158" t="s">
        <v>95</v>
      </c>
      <c r="C457" s="159">
        <v>7.816280863184259</v>
      </c>
      <c r="D457" s="160">
        <v>7.016280863184259</v>
      </c>
      <c r="E457" s="160">
        <v>0</v>
      </c>
      <c r="F457" s="160">
        <v>-0.7999999999999998</v>
      </c>
      <c r="G457" s="161">
        <v>7.016280863184259</v>
      </c>
      <c r="H457" s="160">
        <v>11.0179</v>
      </c>
      <c r="I457" s="162">
        <v>157.03333738837318</v>
      </c>
      <c r="J457" s="161">
        <v>-4.00161913681574</v>
      </c>
      <c r="K457" s="160">
        <v>0</v>
      </c>
      <c r="L457" s="160">
        <v>0.5161999999999995</v>
      </c>
      <c r="M457" s="160">
        <v>0.5457999999999998</v>
      </c>
      <c r="N457" s="160">
        <v>0</v>
      </c>
      <c r="O457" s="160">
        <v>0</v>
      </c>
      <c r="P457" s="160">
        <v>0.26549999999999985</v>
      </c>
      <c r="Q457" s="146">
        <v>0</v>
      </c>
      <c r="T457" s="130"/>
    </row>
    <row r="458" spans="1:20" ht="10.5" customHeight="1">
      <c r="A458" s="122"/>
      <c r="B458" s="158" t="s">
        <v>96</v>
      </c>
      <c r="C458" s="159">
        <v>37.247469611777646</v>
      </c>
      <c r="D458" s="160">
        <v>27.647469611777645</v>
      </c>
      <c r="E458" s="160">
        <v>0</v>
      </c>
      <c r="F458" s="160">
        <v>-9.600000000000001</v>
      </c>
      <c r="G458" s="161">
        <v>27.647469611777645</v>
      </c>
      <c r="H458" s="160">
        <v>8.8105</v>
      </c>
      <c r="I458" s="162">
        <v>31.867292463708083</v>
      </c>
      <c r="J458" s="161">
        <v>18.836969611777647</v>
      </c>
      <c r="K458" s="160">
        <v>0.01559999999999917</v>
      </c>
      <c r="L458" s="160">
        <v>0.23600000000000065</v>
      </c>
      <c r="M458" s="160">
        <v>0.0365000000000002</v>
      </c>
      <c r="N458" s="160">
        <v>0.10489999999999888</v>
      </c>
      <c r="O458" s="160">
        <v>0.3794198943809026</v>
      </c>
      <c r="P458" s="160">
        <v>0.09824999999999973</v>
      </c>
      <c r="Q458" s="146" t="s">
        <v>189</v>
      </c>
      <c r="T458" s="130"/>
    </row>
    <row r="459" spans="1:20" ht="10.5" customHeight="1">
      <c r="A459" s="122"/>
      <c r="B459" s="158" t="s">
        <v>97</v>
      </c>
      <c r="C459" s="159">
        <v>7.3493150684931505</v>
      </c>
      <c r="D459" s="160">
        <v>16.04931506849315</v>
      </c>
      <c r="E459" s="160">
        <v>0</v>
      </c>
      <c r="F459" s="160">
        <v>8.7</v>
      </c>
      <c r="G459" s="161">
        <v>16.04931506849315</v>
      </c>
      <c r="H459" s="160">
        <v>0</v>
      </c>
      <c r="I459" s="162">
        <v>0</v>
      </c>
      <c r="J459" s="161">
        <v>16.04931506849315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5" customHeight="1">
      <c r="A460" s="122"/>
      <c r="B460" s="158" t="s">
        <v>98</v>
      </c>
      <c r="C460" s="159">
        <v>103.89893098523638</v>
      </c>
      <c r="D460" s="160">
        <v>36.59893098523638</v>
      </c>
      <c r="E460" s="160">
        <v>0</v>
      </c>
      <c r="F460" s="160">
        <v>-67.3</v>
      </c>
      <c r="G460" s="161">
        <v>36.59893098523638</v>
      </c>
      <c r="H460" s="160">
        <v>12.1055</v>
      </c>
      <c r="I460" s="162">
        <v>33.076102700604096</v>
      </c>
      <c r="J460" s="161">
        <v>24.49343098523638</v>
      </c>
      <c r="K460" s="160">
        <v>0</v>
      </c>
      <c r="L460" s="160">
        <v>0</v>
      </c>
      <c r="M460" s="160">
        <v>0.19179999999999886</v>
      </c>
      <c r="N460" s="160">
        <v>0</v>
      </c>
      <c r="O460" s="160">
        <v>0</v>
      </c>
      <c r="P460" s="160">
        <v>0.047949999999999715</v>
      </c>
      <c r="Q460" s="146" t="s">
        <v>189</v>
      </c>
      <c r="T460" s="130"/>
    </row>
    <row r="461" spans="1:20" ht="10.5" customHeight="1">
      <c r="A461" s="122"/>
      <c r="B461" s="158" t="s">
        <v>99</v>
      </c>
      <c r="C461" s="159">
        <v>7.654176089471138</v>
      </c>
      <c r="D461" s="160">
        <v>3.054176089471138</v>
      </c>
      <c r="E461" s="160">
        <v>0</v>
      </c>
      <c r="F461" s="160">
        <v>-4.6</v>
      </c>
      <c r="G461" s="161">
        <v>3.054176089471138</v>
      </c>
      <c r="H461" s="160">
        <v>0</v>
      </c>
      <c r="I461" s="162">
        <v>0</v>
      </c>
      <c r="J461" s="161">
        <v>3.054176089471138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5" customHeight="1">
      <c r="A462" s="122"/>
      <c r="B462" s="158" t="s">
        <v>100</v>
      </c>
      <c r="C462" s="159">
        <v>8.372107184895475</v>
      </c>
      <c r="D462" s="160">
        <v>8.072107184895474</v>
      </c>
      <c r="E462" s="160">
        <v>0</v>
      </c>
      <c r="F462" s="160">
        <v>-0.3000000000000007</v>
      </c>
      <c r="G462" s="161">
        <v>8.072107184895474</v>
      </c>
      <c r="H462" s="160">
        <v>0.0125</v>
      </c>
      <c r="I462" s="162">
        <v>0.15485423711159335</v>
      </c>
      <c r="J462" s="161">
        <v>8.059607184895475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189</v>
      </c>
      <c r="T462" s="130"/>
    </row>
    <row r="463" spans="1:20" ht="10.5" customHeight="1">
      <c r="A463" s="122"/>
      <c r="B463" s="158" t="s">
        <v>101</v>
      </c>
      <c r="C463" s="159">
        <v>8.811340694846333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5" customHeight="1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5" customHeight="1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5" customHeight="1">
      <c r="A467" s="122"/>
      <c r="B467" s="165" t="s">
        <v>106</v>
      </c>
      <c r="C467" s="169">
        <v>2810.710626677472</v>
      </c>
      <c r="D467" s="160">
        <v>2730.1106266774727</v>
      </c>
      <c r="E467" s="160">
        <v>0</v>
      </c>
      <c r="F467" s="160">
        <v>-80.59999999999945</v>
      </c>
      <c r="G467" s="161">
        <v>2730.1106266774727</v>
      </c>
      <c r="H467" s="160">
        <v>1188.6235000000004</v>
      </c>
      <c r="I467" s="162">
        <v>43.53755808959828</v>
      </c>
      <c r="J467" s="161">
        <v>1541.4871266774724</v>
      </c>
      <c r="K467" s="160">
        <v>8.486300000000256</v>
      </c>
      <c r="L467" s="160">
        <v>41.97319999999968</v>
      </c>
      <c r="M467" s="160">
        <v>3.094600000000355</v>
      </c>
      <c r="N467" s="160">
        <v>0.6997999999998683</v>
      </c>
      <c r="O467" s="160">
        <v>0.025632660931821667</v>
      </c>
      <c r="P467" s="160">
        <v>13.56347500000004</v>
      </c>
      <c r="Q467" s="146" t="s">
        <v>189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5" customHeight="1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0.0831</v>
      </c>
      <c r="I471" s="162">
        <v>0.6121829569994777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2812.685</v>
      </c>
      <c r="D474" s="173">
        <v>2743.685000000001</v>
      </c>
      <c r="E474" s="174">
        <v>0</v>
      </c>
      <c r="F474" s="177">
        <v>-68.99999999999909</v>
      </c>
      <c r="G474" s="185">
        <v>2743.685000000001</v>
      </c>
      <c r="H474" s="177">
        <v>1188.7066000000004</v>
      </c>
      <c r="I474" s="176">
        <v>43.32518492465425</v>
      </c>
      <c r="J474" s="185">
        <v>1554.9784000000004</v>
      </c>
      <c r="K474" s="177">
        <v>8.486300000000256</v>
      </c>
      <c r="L474" s="177">
        <v>41.973199999999906</v>
      </c>
      <c r="M474" s="177">
        <v>3.0946000000001277</v>
      </c>
      <c r="N474" s="177">
        <v>0.6998000000000957</v>
      </c>
      <c r="O474" s="177">
        <v>0.0255058434186175</v>
      </c>
      <c r="P474" s="186">
        <v>13.563475000000096</v>
      </c>
      <c r="Q474" s="153" t="s">
        <v>189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43110</v>
      </c>
      <c r="L479" s="151">
        <v>43118</v>
      </c>
      <c r="M479" s="151">
        <v>43124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31" t="s">
        <v>121</v>
      </c>
      <c r="D481" s="231"/>
      <c r="E481" s="231"/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2"/>
      <c r="Q481" s="145"/>
      <c r="T481" s="130"/>
    </row>
    <row r="482" spans="1:20" ht="10.5" customHeight="1">
      <c r="A482" s="122"/>
      <c r="B482" s="158" t="s">
        <v>80</v>
      </c>
      <c r="C482" s="159">
        <v>894.495913922539</v>
      </c>
      <c r="D482" s="160">
        <v>785.2959139225391</v>
      </c>
      <c r="E482" s="160">
        <v>0</v>
      </c>
      <c r="F482" s="160">
        <v>-109.19999999999993</v>
      </c>
      <c r="G482" s="161">
        <v>785.2959139225391</v>
      </c>
      <c r="H482" s="160">
        <v>742.3835</v>
      </c>
      <c r="I482" s="162">
        <v>94.53551035199047</v>
      </c>
      <c r="J482" s="161">
        <v>42.91241392253903</v>
      </c>
      <c r="K482" s="160">
        <v>1.9169999999999163</v>
      </c>
      <c r="L482" s="160">
        <v>46.36700000000002</v>
      </c>
      <c r="M482" s="160">
        <v>0.6000999999999976</v>
      </c>
      <c r="N482" s="160">
        <v>0.029100000000084947</v>
      </c>
      <c r="O482" s="160">
        <v>0.0037056095013573887</v>
      </c>
      <c r="P482" s="160">
        <v>12.228300000000004</v>
      </c>
      <c r="Q482" s="146">
        <v>1.509270619999429</v>
      </c>
      <c r="T482" s="130"/>
    </row>
    <row r="483" spans="1:20" ht="10.5" customHeight="1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42.9576</v>
      </c>
      <c r="I483" s="162">
        <v>24.228764805414553</v>
      </c>
      <c r="J483" s="161">
        <v>134.3424</v>
      </c>
      <c r="K483" s="160">
        <v>0.6101000000000045</v>
      </c>
      <c r="L483" s="160">
        <v>2.6867999999999945</v>
      </c>
      <c r="M483" s="160">
        <v>0</v>
      </c>
      <c r="N483" s="160">
        <v>0.10290000000000177</v>
      </c>
      <c r="O483" s="160">
        <v>0.058037225042302173</v>
      </c>
      <c r="P483" s="160">
        <v>0.8499500000000002</v>
      </c>
      <c r="Q483" s="146" t="s">
        <v>189</v>
      </c>
      <c r="T483" s="130"/>
    </row>
    <row r="484" spans="1:20" ht="10.5" customHeight="1">
      <c r="A484" s="122"/>
      <c r="B484" s="158" t="s">
        <v>82</v>
      </c>
      <c r="C484" s="159">
        <v>281.3</v>
      </c>
      <c r="D484" s="160">
        <v>290.90000000000003</v>
      </c>
      <c r="E484" s="160">
        <v>-1</v>
      </c>
      <c r="F484" s="160">
        <v>9.600000000000023</v>
      </c>
      <c r="G484" s="161">
        <v>290.90000000000003</v>
      </c>
      <c r="H484" s="160">
        <v>184.58570000000003</v>
      </c>
      <c r="I484" s="162">
        <v>63.453317291165355</v>
      </c>
      <c r="J484" s="161">
        <v>106.3143</v>
      </c>
      <c r="K484" s="160">
        <v>0.31799999999998363</v>
      </c>
      <c r="L484" s="160">
        <v>8.123000000000005</v>
      </c>
      <c r="M484" s="160">
        <v>0.2120000000000175</v>
      </c>
      <c r="N484" s="160">
        <v>0.06340000000001567</v>
      </c>
      <c r="O484" s="160">
        <v>0.021794431075976506</v>
      </c>
      <c r="P484" s="160">
        <v>2.1791000000000054</v>
      </c>
      <c r="Q484" s="146">
        <v>46.78816942774528</v>
      </c>
      <c r="T484" s="130"/>
    </row>
    <row r="485" spans="1:20" ht="10.5" customHeight="1">
      <c r="A485" s="122"/>
      <c r="B485" s="158" t="s">
        <v>83</v>
      </c>
      <c r="C485" s="159">
        <v>512</v>
      </c>
      <c r="D485" s="160">
        <v>514.8</v>
      </c>
      <c r="E485" s="160">
        <v>0</v>
      </c>
      <c r="F485" s="160">
        <v>2.7999999999999545</v>
      </c>
      <c r="G485" s="161">
        <v>514.8</v>
      </c>
      <c r="H485" s="160">
        <v>236.063</v>
      </c>
      <c r="I485" s="162">
        <v>45.85528360528361</v>
      </c>
      <c r="J485" s="161">
        <v>278.73699999999997</v>
      </c>
      <c r="K485" s="160">
        <v>1.940000000000019</v>
      </c>
      <c r="L485" s="160">
        <v>4.440999999999988</v>
      </c>
      <c r="M485" s="160">
        <v>0</v>
      </c>
      <c r="N485" s="160">
        <v>0</v>
      </c>
      <c r="O485" s="160">
        <v>0</v>
      </c>
      <c r="P485" s="160">
        <v>1.5952500000000018</v>
      </c>
      <c r="Q485" s="146" t="s">
        <v>189</v>
      </c>
      <c r="T485" s="130"/>
    </row>
    <row r="486" spans="1:20" ht="10.5" customHeight="1">
      <c r="A486" s="122"/>
      <c r="B486" s="158" t="s">
        <v>84</v>
      </c>
      <c r="C486" s="159">
        <v>172.1261547519845</v>
      </c>
      <c r="D486" s="160">
        <v>150.7261547519845</v>
      </c>
      <c r="E486" s="160">
        <v>0</v>
      </c>
      <c r="F486" s="160">
        <v>-21.400000000000006</v>
      </c>
      <c r="G486" s="161">
        <v>150.7261547519845</v>
      </c>
      <c r="H486" s="160">
        <v>158.68020000076294</v>
      </c>
      <c r="I486" s="162">
        <v>105.2771499822752</v>
      </c>
      <c r="J486" s="161">
        <v>-7.954045248778442</v>
      </c>
      <c r="K486" s="160">
        <v>0.023850000381486325</v>
      </c>
      <c r="L486" s="160">
        <v>2.081699999999998</v>
      </c>
      <c r="M486" s="160">
        <v>3.443720002746595</v>
      </c>
      <c r="N486" s="160">
        <v>0.5489999999999853</v>
      </c>
      <c r="O486" s="160">
        <v>0.36423671850671757</v>
      </c>
      <c r="P486" s="160">
        <v>1.524567500782016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32</v>
      </c>
      <c r="D487" s="160">
        <v>6.699999999999999</v>
      </c>
      <c r="E487" s="160">
        <v>1</v>
      </c>
      <c r="F487" s="160">
        <v>-25.3</v>
      </c>
      <c r="G487" s="161">
        <v>6.699999999999999</v>
      </c>
      <c r="H487" s="160">
        <v>6.771100000000001</v>
      </c>
      <c r="I487" s="162">
        <v>101.06119402985075</v>
      </c>
      <c r="J487" s="161">
        <v>-0.07110000000000127</v>
      </c>
      <c r="K487" s="160">
        <v>0</v>
      </c>
      <c r="L487" s="160">
        <v>2.377999999999999</v>
      </c>
      <c r="M487" s="160">
        <v>0.02600000000000069</v>
      </c>
      <c r="N487" s="160">
        <v>0.023600000000000954</v>
      </c>
      <c r="O487" s="160">
        <v>0.3522388059701635</v>
      </c>
      <c r="P487" s="160">
        <v>0.6069000000000001</v>
      </c>
      <c r="Q487" s="146">
        <v>0</v>
      </c>
      <c r="T487" s="130"/>
    </row>
    <row r="488" spans="1:20" ht="10.5" customHeight="1">
      <c r="A488" s="122"/>
      <c r="B488" s="158" t="s">
        <v>86</v>
      </c>
      <c r="C488" s="159">
        <v>42.9</v>
      </c>
      <c r="D488" s="160">
        <v>35.9</v>
      </c>
      <c r="E488" s="160">
        <v>0</v>
      </c>
      <c r="F488" s="160">
        <v>-7</v>
      </c>
      <c r="G488" s="161">
        <v>35.9</v>
      </c>
      <c r="H488" s="160">
        <v>12.821000000000002</v>
      </c>
      <c r="I488" s="162">
        <v>35.713091922005574</v>
      </c>
      <c r="J488" s="161">
        <v>23.078999999999997</v>
      </c>
      <c r="K488" s="160">
        <v>0.25900000000000123</v>
      </c>
      <c r="L488" s="160">
        <v>0.19800000000000129</v>
      </c>
      <c r="M488" s="160">
        <v>8.743006318923108E-16</v>
      </c>
      <c r="N488" s="160">
        <v>8.743006318923108E-16</v>
      </c>
      <c r="O488" s="160">
        <v>2.4353778047139576E-15</v>
      </c>
      <c r="P488" s="160">
        <v>0.11425000000000107</v>
      </c>
      <c r="Q488" s="146" t="s">
        <v>189</v>
      </c>
      <c r="T488" s="130"/>
    </row>
    <row r="489" spans="1:20" ht="10.5" customHeight="1">
      <c r="A489" s="122"/>
      <c r="B489" s="158" t="s">
        <v>87</v>
      </c>
      <c r="C489" s="159">
        <v>42.5</v>
      </c>
      <c r="D489" s="160">
        <v>43.9</v>
      </c>
      <c r="E489" s="160">
        <v>0</v>
      </c>
      <c r="F489" s="160">
        <v>1.3999999999999986</v>
      </c>
      <c r="G489" s="161">
        <v>43.9</v>
      </c>
      <c r="H489" s="160">
        <v>27.3412</v>
      </c>
      <c r="I489" s="162">
        <v>62.28063781321185</v>
      </c>
      <c r="J489" s="161">
        <v>16.558799999999998</v>
      </c>
      <c r="K489" s="160">
        <v>0</v>
      </c>
      <c r="L489" s="160">
        <v>2.7650000000000006</v>
      </c>
      <c r="M489" s="160">
        <v>0.0004999999999988347</v>
      </c>
      <c r="N489" s="160">
        <v>0.01869999999999905</v>
      </c>
      <c r="O489" s="160">
        <v>0.04259681093393861</v>
      </c>
      <c r="P489" s="160">
        <v>0.6960499999999996</v>
      </c>
      <c r="Q489" s="146">
        <v>21.789670282307316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5" customHeight="1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9.482</v>
      </c>
      <c r="I491" s="162">
        <v>59.63522012578614</v>
      </c>
      <c r="J491" s="161">
        <v>6.418000000000006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189</v>
      </c>
      <c r="T491" s="130"/>
    </row>
    <row r="492" spans="1:20" ht="10.5" customHeight="1">
      <c r="A492" s="122"/>
      <c r="B492" s="165" t="s">
        <v>91</v>
      </c>
      <c r="C492" s="159">
        <v>2224.7220686745236</v>
      </c>
      <c r="D492" s="160">
        <v>2021.4220686745239</v>
      </c>
      <c r="E492" s="160">
        <v>0</v>
      </c>
      <c r="F492" s="160">
        <v>-203.29999999999973</v>
      </c>
      <c r="G492" s="161">
        <v>2021.4220686745239</v>
      </c>
      <c r="H492" s="160">
        <v>1421.0853000007626</v>
      </c>
      <c r="I492" s="162">
        <v>70.3012657288633</v>
      </c>
      <c r="J492" s="161">
        <v>600.3367686737605</v>
      </c>
      <c r="K492" s="160">
        <v>5.067950000381411</v>
      </c>
      <c r="L492" s="160">
        <v>69.04050000000001</v>
      </c>
      <c r="M492" s="160">
        <v>4.28232000274661</v>
      </c>
      <c r="N492" s="160">
        <v>0.7867000000000886</v>
      </c>
      <c r="O492" s="160">
        <v>0.03891814639759718</v>
      </c>
      <c r="P492" s="166">
        <v>19.794367500782027</v>
      </c>
      <c r="Q492" s="146">
        <v>28.328666407251593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263.6224522269524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40.244800003051765</v>
      </c>
      <c r="I494" s="162">
        <v>15.3300411685397</v>
      </c>
      <c r="J494" s="161">
        <v>222.27765222390065</v>
      </c>
      <c r="K494" s="160">
        <v>0.07749999999999879</v>
      </c>
      <c r="L494" s="160">
        <v>3.1119999999999983</v>
      </c>
      <c r="M494" s="160">
        <v>0.048300000000002896</v>
      </c>
      <c r="N494" s="160">
        <v>0.933150000095404</v>
      </c>
      <c r="O494" s="160">
        <v>0.35545531141416037</v>
      </c>
      <c r="P494" s="160">
        <v>1.042737500023851</v>
      </c>
      <c r="Q494" s="146" t="s">
        <v>189</v>
      </c>
      <c r="T494" s="130"/>
    </row>
    <row r="495" spans="1:20" ht="10.5" customHeight="1">
      <c r="A495" s="122"/>
      <c r="B495" s="158" t="s">
        <v>93</v>
      </c>
      <c r="C495" s="159">
        <v>439.7219125582696</v>
      </c>
      <c r="D495" s="160">
        <v>468.6219125582696</v>
      </c>
      <c r="E495" s="160">
        <v>0</v>
      </c>
      <c r="F495" s="160">
        <v>28.900000000000034</v>
      </c>
      <c r="G495" s="161">
        <v>468.6219125582696</v>
      </c>
      <c r="H495" s="160">
        <v>98.78450000000001</v>
      </c>
      <c r="I495" s="162">
        <v>21.079786786051514</v>
      </c>
      <c r="J495" s="161">
        <v>369.83741255826965</v>
      </c>
      <c r="K495" s="160">
        <v>1.2968999999999937</v>
      </c>
      <c r="L495" s="160">
        <v>1.7215000000000131</v>
      </c>
      <c r="M495" s="160">
        <v>2.657999999999987</v>
      </c>
      <c r="N495" s="160">
        <v>0.09360000000000213</v>
      </c>
      <c r="O495" s="160">
        <v>0.019973457811442753</v>
      </c>
      <c r="P495" s="160">
        <v>1.442499999999999</v>
      </c>
      <c r="Q495" s="146" t="s">
        <v>189</v>
      </c>
      <c r="T495" s="130"/>
    </row>
    <row r="496" spans="1:20" ht="10.5" customHeight="1">
      <c r="A496" s="122"/>
      <c r="B496" s="158" t="s">
        <v>94</v>
      </c>
      <c r="C496" s="159">
        <v>8.440425183429983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5" customHeight="1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2.3051</v>
      </c>
      <c r="I497" s="162">
        <v>18.993712579559283</v>
      </c>
      <c r="J497" s="161">
        <v>9.831021310378837</v>
      </c>
      <c r="K497" s="160">
        <v>0</v>
      </c>
      <c r="L497" s="160">
        <v>0.23890000000000033</v>
      </c>
      <c r="M497" s="160">
        <v>0.2660999999999998</v>
      </c>
      <c r="N497" s="160">
        <v>0</v>
      </c>
      <c r="O497" s="160">
        <v>0</v>
      </c>
      <c r="P497" s="160">
        <v>0.12625000000000003</v>
      </c>
      <c r="Q497" s="146" t="s">
        <v>189</v>
      </c>
      <c r="T497" s="130"/>
    </row>
    <row r="498" spans="1:20" ht="10.5" customHeight="1">
      <c r="A498" s="122"/>
      <c r="B498" s="158" t="s">
        <v>96</v>
      </c>
      <c r="C498" s="159">
        <v>58.76873896461398</v>
      </c>
      <c r="D498" s="160">
        <v>49.068738964613985</v>
      </c>
      <c r="E498" s="160">
        <v>0</v>
      </c>
      <c r="F498" s="160">
        <v>-9.699999999999996</v>
      </c>
      <c r="G498" s="161">
        <v>49.068738964613985</v>
      </c>
      <c r="H498" s="160">
        <v>30.8357</v>
      </c>
      <c r="I498" s="162">
        <v>62.84184319926628</v>
      </c>
      <c r="J498" s="161">
        <v>18.233038964613986</v>
      </c>
      <c r="K498" s="160">
        <v>0.9280999999999988</v>
      </c>
      <c r="L498" s="160">
        <v>1.9680000000000017</v>
      </c>
      <c r="M498" s="160">
        <v>0.28490000000000215</v>
      </c>
      <c r="N498" s="160">
        <v>1.8864</v>
      </c>
      <c r="O498" s="160">
        <v>3.844402851600448</v>
      </c>
      <c r="P498" s="160">
        <v>1.2668500000000007</v>
      </c>
      <c r="Q498" s="146">
        <v>12.392421332134013</v>
      </c>
      <c r="T498" s="130"/>
    </row>
    <row r="499" spans="1:20" ht="10.5" customHeight="1">
      <c r="A499" s="122"/>
      <c r="B499" s="158" t="s">
        <v>97</v>
      </c>
      <c r="C499" s="159">
        <v>118.51341486183118</v>
      </c>
      <c r="D499" s="160">
        <v>46.61341486183119</v>
      </c>
      <c r="E499" s="160">
        <v>0</v>
      </c>
      <c r="F499" s="160">
        <v>-71.89999999999999</v>
      </c>
      <c r="G499" s="161">
        <v>46.61341486183119</v>
      </c>
      <c r="H499" s="160">
        <v>0.026099999999999998</v>
      </c>
      <c r="I499" s="162">
        <v>0.055992464996104926</v>
      </c>
      <c r="J499" s="161">
        <v>46.58731486183119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189</v>
      </c>
      <c r="T499" s="130"/>
    </row>
    <row r="500" spans="1:20" ht="10.5" customHeight="1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34.1675</v>
      </c>
      <c r="I500" s="162">
        <v>33.76595917137017</v>
      </c>
      <c r="J500" s="161">
        <v>67.02168827862081</v>
      </c>
      <c r="K500" s="160">
        <v>0.038000000000000256</v>
      </c>
      <c r="L500" s="160">
        <v>0.26499999999999346</v>
      </c>
      <c r="M500" s="160">
        <v>0.4465000000000039</v>
      </c>
      <c r="N500" s="160">
        <v>0.12999999999999545</v>
      </c>
      <c r="O500" s="160">
        <v>0.12847222337829717</v>
      </c>
      <c r="P500" s="160">
        <v>0.21987499999999827</v>
      </c>
      <c r="Q500" s="146" t="s">
        <v>189</v>
      </c>
      <c r="T500" s="130"/>
    </row>
    <row r="501" spans="1:20" ht="10.5" customHeight="1">
      <c r="A501" s="122"/>
      <c r="B501" s="158" t="s">
        <v>99</v>
      </c>
      <c r="C501" s="159">
        <v>94.42016055296368</v>
      </c>
      <c r="D501" s="160">
        <v>16.820160552963685</v>
      </c>
      <c r="E501" s="160">
        <v>0</v>
      </c>
      <c r="F501" s="160">
        <v>-77.6</v>
      </c>
      <c r="G501" s="161">
        <v>16.820160552963685</v>
      </c>
      <c r="H501" s="160">
        <v>0.0043</v>
      </c>
      <c r="I501" s="162">
        <v>0.025564559782054797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5" customHeight="1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134.92919999999998</v>
      </c>
      <c r="I502" s="162">
        <v>49.49098091641868</v>
      </c>
      <c r="J502" s="161">
        <v>137.70471733510198</v>
      </c>
      <c r="K502" s="160">
        <v>1.355000000000004</v>
      </c>
      <c r="L502" s="160">
        <v>5.592999999999989</v>
      </c>
      <c r="M502" s="160">
        <v>0.36779999999997415</v>
      </c>
      <c r="N502" s="160">
        <v>0</v>
      </c>
      <c r="O502" s="160">
        <v>0</v>
      </c>
      <c r="P502" s="160">
        <v>1.8289499999999919</v>
      </c>
      <c r="Q502" s="146" t="s">
        <v>189</v>
      </c>
      <c r="T502" s="130"/>
    </row>
    <row r="503" spans="1:20" ht="10.5" customHeight="1">
      <c r="A503" s="122"/>
      <c r="B503" s="158" t="s">
        <v>101</v>
      </c>
      <c r="C503" s="159">
        <v>144.54228126623846</v>
      </c>
      <c r="D503" s="160">
        <v>79.04228126623846</v>
      </c>
      <c r="E503" s="160">
        <v>0</v>
      </c>
      <c r="F503" s="160">
        <v>-65.5</v>
      </c>
      <c r="G503" s="161">
        <v>79.04228126623846</v>
      </c>
      <c r="H503" s="160">
        <v>74.5709</v>
      </c>
      <c r="I503" s="162">
        <v>94.34305134592776</v>
      </c>
      <c r="J503" s="161">
        <v>4.471381266238467</v>
      </c>
      <c r="K503" s="160">
        <v>0.27029999999999754</v>
      </c>
      <c r="L503" s="160">
        <v>0.31420000000000536</v>
      </c>
      <c r="M503" s="160">
        <v>1.2152000000000016</v>
      </c>
      <c r="N503" s="160">
        <v>2.6645352591003757E-15</v>
      </c>
      <c r="O503" s="160">
        <v>3.371025249290832E-15</v>
      </c>
      <c r="P503" s="160">
        <v>0.4499250000000018</v>
      </c>
      <c r="Q503" s="146">
        <v>7.938059157056063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5" customHeight="1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5" customHeight="1">
      <c r="A506" s="122"/>
      <c r="B506" s="1" t="s">
        <v>104</v>
      </c>
      <c r="C506" s="159">
        <v>32.99438935340812</v>
      </c>
      <c r="D506" s="160">
        <v>32.99438935340812</v>
      </c>
      <c r="E506" s="160">
        <v>0</v>
      </c>
      <c r="F506" s="160">
        <v>0</v>
      </c>
      <c r="G506" s="161">
        <v>32.99438935340812</v>
      </c>
      <c r="H506" s="160">
        <v>4.8185</v>
      </c>
      <c r="I506" s="162">
        <v>14.603998117341362</v>
      </c>
      <c r="J506" s="161">
        <v>28.175889353408117</v>
      </c>
      <c r="K506" s="160">
        <v>0.05259999999999998</v>
      </c>
      <c r="L506" s="160">
        <v>0</v>
      </c>
      <c r="M506" s="160">
        <v>0</v>
      </c>
      <c r="N506" s="160">
        <v>0</v>
      </c>
      <c r="O506" s="160">
        <v>0</v>
      </c>
      <c r="P506" s="160">
        <v>0.013149999999999995</v>
      </c>
      <c r="Q506" s="146" t="s">
        <v>189</v>
      </c>
      <c r="T506" s="130"/>
    </row>
    <row r="507" spans="1:20" ht="10.5" customHeight="1">
      <c r="A507" s="122"/>
      <c r="B507" s="165" t="s">
        <v>106</v>
      </c>
      <c r="C507" s="169">
        <v>3641.9945286792945</v>
      </c>
      <c r="D507" s="160">
        <v>3372.494528679296</v>
      </c>
      <c r="E507" s="160">
        <v>0</v>
      </c>
      <c r="F507" s="160">
        <v>-269.49999999999864</v>
      </c>
      <c r="G507" s="161">
        <v>3372.494528679296</v>
      </c>
      <c r="H507" s="160">
        <v>1841.7719000038146</v>
      </c>
      <c r="I507" s="162">
        <v>54.61156079992432</v>
      </c>
      <c r="J507" s="161">
        <v>1530.7226286754812</v>
      </c>
      <c r="K507" s="160">
        <v>9.08635000038123</v>
      </c>
      <c r="L507" s="160">
        <v>82.25310000000036</v>
      </c>
      <c r="M507" s="160">
        <v>9.569120002746558</v>
      </c>
      <c r="N507" s="160">
        <v>3.8298500000952345</v>
      </c>
      <c r="O507" s="160">
        <v>0.1135613406493811</v>
      </c>
      <c r="P507" s="160">
        <v>26.184605000805846</v>
      </c>
      <c r="Q507" s="146" t="s">
        <v>189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1.283638373664169</v>
      </c>
      <c r="D510" s="159">
        <v>3.283638373664169</v>
      </c>
      <c r="E510" s="170">
        <v>0</v>
      </c>
      <c r="F510" s="160">
        <v>2</v>
      </c>
      <c r="G510" s="161">
        <v>3.283638373664169</v>
      </c>
      <c r="H510" s="160">
        <v>0.7941</v>
      </c>
      <c r="I510" s="162">
        <v>24.183540013691402</v>
      </c>
      <c r="J510" s="161">
        <v>2.4895383736641694</v>
      </c>
      <c r="K510" s="160">
        <v>0</v>
      </c>
      <c r="L510" s="160">
        <v>0.0030000000000000304</v>
      </c>
      <c r="M510" s="160">
        <v>0</v>
      </c>
      <c r="N510" s="160">
        <v>0</v>
      </c>
      <c r="O510" s="160">
        <v>0</v>
      </c>
      <c r="P510" s="160">
        <v>0.0007500000000000076</v>
      </c>
      <c r="Q510" s="146" t="s">
        <v>189</v>
      </c>
      <c r="T510" s="130"/>
    </row>
    <row r="511" spans="1:20" ht="10.5" customHeight="1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13.799800000000001</v>
      </c>
      <c r="I511" s="162">
        <v>3.413917526272755</v>
      </c>
      <c r="J511" s="161">
        <v>390.42203294704075</v>
      </c>
      <c r="K511" s="160">
        <v>0.030799999999998162</v>
      </c>
      <c r="L511" s="160">
        <v>0.014600000000002222</v>
      </c>
      <c r="M511" s="160">
        <v>7.216449660063518E-16</v>
      </c>
      <c r="N511" s="160">
        <v>0.027400000000000813</v>
      </c>
      <c r="O511" s="160">
        <v>0.006778456225443575</v>
      </c>
      <c r="P511" s="160">
        <v>0.01820000000000048</v>
      </c>
      <c r="Q511" s="146" t="s">
        <v>189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3903.9999999999995</v>
      </c>
      <c r="D514" s="173">
        <v>3780.000000000001</v>
      </c>
      <c r="E514" s="174">
        <v>0</v>
      </c>
      <c r="F514" s="177">
        <v>-123.99999999999864</v>
      </c>
      <c r="G514" s="185">
        <v>3780.0000000000005</v>
      </c>
      <c r="H514" s="177">
        <v>1856.3658000038147</v>
      </c>
      <c r="I514" s="176">
        <v>49.11020634930726</v>
      </c>
      <c r="J514" s="185">
        <v>1923.6341999961858</v>
      </c>
      <c r="K514" s="177">
        <v>9.117150000381116</v>
      </c>
      <c r="L514" s="177">
        <v>82.27070000000037</v>
      </c>
      <c r="M514" s="177">
        <v>9.569120002746445</v>
      </c>
      <c r="N514" s="177">
        <v>3.8572500000955188</v>
      </c>
      <c r="O514" s="177">
        <v>0.10204365079617772</v>
      </c>
      <c r="P514" s="186">
        <v>26.203555000805864</v>
      </c>
      <c r="Q514" s="153" t="s">
        <v>189</v>
      </c>
      <c r="T514" s="130"/>
    </row>
    <row r="515" spans="1:20" ht="10.5" customHeight="1">
      <c r="A515" s="122"/>
      <c r="B515" s="187" t="s">
        <v>213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188</v>
      </c>
      <c r="C520" s="123"/>
      <c r="P520" s="128"/>
      <c r="T520" s="130"/>
    </row>
    <row r="521" spans="1:20" ht="10.5" customHeight="1">
      <c r="A521" s="122"/>
      <c r="B521" s="131" t="s">
        <v>212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43110</v>
      </c>
      <c r="L525" s="151">
        <v>43118</v>
      </c>
      <c r="M525" s="151">
        <v>43124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31" t="s">
        <v>145</v>
      </c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2"/>
      <c r="Q527" s="145"/>
      <c r="T527" s="130"/>
    </row>
    <row r="528" spans="1:20" ht="10.5" customHeight="1">
      <c r="A528" s="122"/>
      <c r="B528" s="158" t="s">
        <v>80</v>
      </c>
      <c r="C528" s="159">
        <v>163.7391773078003</v>
      </c>
      <c r="D528" s="160">
        <v>104.8391773078003</v>
      </c>
      <c r="E528" s="160">
        <v>0.5999999999999943</v>
      </c>
      <c r="F528" s="160">
        <v>-58.900000000000006</v>
      </c>
      <c r="G528" s="161">
        <v>104.8391773078003</v>
      </c>
      <c r="H528" s="160">
        <v>104.5523</v>
      </c>
      <c r="I528" s="162">
        <v>99.72636440387352</v>
      </c>
      <c r="J528" s="161">
        <v>0.28687730780029597</v>
      </c>
      <c r="K528" s="160">
        <v>1.281000000000006</v>
      </c>
      <c r="L528" s="160">
        <v>7.768000000000001</v>
      </c>
      <c r="M528" s="160">
        <v>0.06300000000000239</v>
      </c>
      <c r="N528" s="160">
        <v>0.0016999999999995907</v>
      </c>
      <c r="O528" s="160">
        <v>0.0016215312287395321</v>
      </c>
      <c r="P528" s="160">
        <v>2.278425000000002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30.303776379118844</v>
      </c>
      <c r="D529" s="160">
        <v>11.703776379118842</v>
      </c>
      <c r="E529" s="160">
        <v>-1</v>
      </c>
      <c r="F529" s="160">
        <v>-18.6</v>
      </c>
      <c r="G529" s="161">
        <v>11.703776379118842</v>
      </c>
      <c r="H529" s="160">
        <v>10.377</v>
      </c>
      <c r="I529" s="162">
        <v>88.6636899395481</v>
      </c>
      <c r="J529" s="161">
        <v>1.3267763791188418</v>
      </c>
      <c r="K529" s="160">
        <v>0</v>
      </c>
      <c r="L529" s="160">
        <v>1.8680000000000003</v>
      </c>
      <c r="M529" s="160">
        <v>0</v>
      </c>
      <c r="N529" s="160">
        <v>0</v>
      </c>
      <c r="O529" s="160">
        <v>0</v>
      </c>
      <c r="P529" s="160">
        <v>0.4670000000000001</v>
      </c>
      <c r="Q529" s="146">
        <v>0.8410629103187186</v>
      </c>
      <c r="T529" s="130"/>
    </row>
    <row r="530" spans="1:20" ht="10.5" customHeight="1">
      <c r="A530" s="122"/>
      <c r="B530" s="158" t="s">
        <v>82</v>
      </c>
      <c r="C530" s="159">
        <v>37.80470566456867</v>
      </c>
      <c r="D530" s="160">
        <v>15.404705664568663</v>
      </c>
      <c r="E530" s="160">
        <v>2.4999999999999964</v>
      </c>
      <c r="F530" s="160">
        <v>-22.40000000000001</v>
      </c>
      <c r="G530" s="161">
        <v>15.404705664568663</v>
      </c>
      <c r="H530" s="160">
        <v>10.872300000000001</v>
      </c>
      <c r="I530" s="162">
        <v>70.57778471552788</v>
      </c>
      <c r="J530" s="161">
        <v>4.532405664568662</v>
      </c>
      <c r="K530" s="160">
        <v>0</v>
      </c>
      <c r="L530" s="160">
        <v>1.1669999999999998</v>
      </c>
      <c r="M530" s="160">
        <v>0</v>
      </c>
      <c r="N530" s="160">
        <v>0.01130000000000031</v>
      </c>
      <c r="O530" s="160">
        <v>0.07335420907126247</v>
      </c>
      <c r="P530" s="160">
        <v>0.29457500000000003</v>
      </c>
      <c r="Q530" s="146">
        <v>13.38625363513082</v>
      </c>
      <c r="T530" s="130"/>
    </row>
    <row r="531" spans="1:20" ht="10.5" customHeight="1">
      <c r="A531" s="122"/>
      <c r="B531" s="158" t="s">
        <v>83</v>
      </c>
      <c r="C531" s="159">
        <v>170.52125509070714</v>
      </c>
      <c r="D531" s="160">
        <v>193.92125509070715</v>
      </c>
      <c r="E531" s="160">
        <v>0</v>
      </c>
      <c r="F531" s="160">
        <v>23.400000000000006</v>
      </c>
      <c r="G531" s="161">
        <v>193.92125509070715</v>
      </c>
      <c r="H531" s="160">
        <v>193.465</v>
      </c>
      <c r="I531" s="162">
        <v>99.76472146361999</v>
      </c>
      <c r="J531" s="161">
        <v>0.4562550907071454</v>
      </c>
      <c r="K531" s="160">
        <v>1.531000000000006</v>
      </c>
      <c r="L531" s="160">
        <v>9.932999999999993</v>
      </c>
      <c r="M531" s="160">
        <v>0</v>
      </c>
      <c r="N531" s="160">
        <v>0</v>
      </c>
      <c r="O531" s="160">
        <v>0</v>
      </c>
      <c r="P531" s="160">
        <v>2.8659999999999997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9.603182914442545</v>
      </c>
      <c r="D532" s="160">
        <v>12.503182914442544</v>
      </c>
      <c r="E532" s="160">
        <v>4.999999999999999</v>
      </c>
      <c r="F532" s="160">
        <v>2.8999999999999986</v>
      </c>
      <c r="G532" s="161">
        <v>12.503182914442544</v>
      </c>
      <c r="H532" s="160">
        <v>12.461500000000001</v>
      </c>
      <c r="I532" s="162">
        <v>99.6666215736603</v>
      </c>
      <c r="J532" s="161">
        <v>0.041682914442542796</v>
      </c>
      <c r="K532" s="160">
        <v>0</v>
      </c>
      <c r="L532" s="160">
        <v>0</v>
      </c>
      <c r="M532" s="160">
        <v>0.032300000000001106</v>
      </c>
      <c r="N532" s="160">
        <v>0.19220000000000148</v>
      </c>
      <c r="O532" s="160">
        <v>1.5372085757298604</v>
      </c>
      <c r="P532" s="160">
        <v>0.05612500000000065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8.000992225101815</v>
      </c>
      <c r="D533" s="160">
        <v>1.3009922251018153</v>
      </c>
      <c r="E533" s="160">
        <v>-0.09999999999999964</v>
      </c>
      <c r="F533" s="160">
        <v>-6.699999999999999</v>
      </c>
      <c r="G533" s="161">
        <v>1.3009922251018153</v>
      </c>
      <c r="H533" s="160">
        <v>0.0011</v>
      </c>
      <c r="I533" s="162">
        <v>0.0845508511716059</v>
      </c>
      <c r="J533" s="161">
        <v>1.2998922251018152</v>
      </c>
      <c r="K533" s="160">
        <v>0</v>
      </c>
      <c r="L533" s="160">
        <v>0</v>
      </c>
      <c r="M533" s="160">
        <v>0</v>
      </c>
      <c r="N533" s="160">
        <v>0.0011</v>
      </c>
      <c r="O533" s="160">
        <v>0.0845508511716059</v>
      </c>
      <c r="P533" s="160">
        <v>0.000275</v>
      </c>
      <c r="Q533" s="146" t="s">
        <v>189</v>
      </c>
      <c r="T533" s="130"/>
    </row>
    <row r="534" spans="1:20" ht="10.5" customHeight="1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10.522</v>
      </c>
      <c r="I534" s="162">
        <v>86.23336657868332</v>
      </c>
      <c r="J534" s="161">
        <v>1.6797734172528678</v>
      </c>
      <c r="K534" s="160">
        <v>0.022999999999999687</v>
      </c>
      <c r="L534" s="160">
        <v>0</v>
      </c>
      <c r="M534" s="160">
        <v>0</v>
      </c>
      <c r="N534" s="160">
        <v>0</v>
      </c>
      <c r="O534" s="160">
        <v>0</v>
      </c>
      <c r="P534" s="160">
        <v>0.005749999999999922</v>
      </c>
      <c r="Q534" s="146" t="s">
        <v>189</v>
      </c>
      <c r="T534" s="130"/>
    </row>
    <row r="535" spans="1:20" ht="10.5" customHeight="1">
      <c r="A535" s="122"/>
      <c r="B535" s="158" t="s">
        <v>87</v>
      </c>
      <c r="C535" s="159">
        <v>7.8009774157719365</v>
      </c>
      <c r="D535" s="160">
        <v>3.8009774157719365</v>
      </c>
      <c r="E535" s="160">
        <v>0</v>
      </c>
      <c r="F535" s="160">
        <v>-4</v>
      </c>
      <c r="G535" s="161">
        <v>3.8009774157719365</v>
      </c>
      <c r="H535" s="160">
        <v>1.0816</v>
      </c>
      <c r="I535" s="162">
        <v>28.455838635398443</v>
      </c>
      <c r="J535" s="161">
        <v>2.7193774157719366</v>
      </c>
      <c r="K535" s="160">
        <v>0</v>
      </c>
      <c r="L535" s="160">
        <v>0.20499999999999996</v>
      </c>
      <c r="M535" s="160">
        <v>0</v>
      </c>
      <c r="N535" s="160">
        <v>0</v>
      </c>
      <c r="O535" s="160">
        <v>0</v>
      </c>
      <c r="P535" s="160">
        <v>0.05124999999999999</v>
      </c>
      <c r="Q535" s="146" t="s">
        <v>189</v>
      </c>
      <c r="T535" s="130"/>
    </row>
    <row r="536" spans="1:20" ht="10.5" customHeight="1">
      <c r="A536" s="122"/>
      <c r="B536" s="158" t="s">
        <v>88</v>
      </c>
      <c r="C536" s="159">
        <v>0.40004442798963347</v>
      </c>
      <c r="D536" s="160">
        <v>4.44279896334443E-05</v>
      </c>
      <c r="E536" s="160">
        <v>0</v>
      </c>
      <c r="F536" s="160">
        <v>-0.4</v>
      </c>
      <c r="G536" s="161">
        <v>4.44279896334443E-05</v>
      </c>
      <c r="H536" s="160">
        <v>0</v>
      </c>
      <c r="I536" s="162">
        <v>0</v>
      </c>
      <c r="J536" s="161">
        <v>4.44279896334443E-05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5" customHeight="1">
      <c r="A537" s="122"/>
      <c r="B537" s="158" t="s">
        <v>89</v>
      </c>
      <c r="C537" s="159">
        <v>17.40216586449463</v>
      </c>
      <c r="D537" s="160">
        <v>-1.0978341355053693</v>
      </c>
      <c r="E537" s="160">
        <v>-1.5</v>
      </c>
      <c r="F537" s="160">
        <v>-18.5</v>
      </c>
      <c r="G537" s="161">
        <v>-1.0978341355053693</v>
      </c>
      <c r="H537" s="160">
        <v>0</v>
      </c>
      <c r="I537" s="162" t="s">
        <v>119</v>
      </c>
      <c r="J537" s="161">
        <v>-1.0978341355053693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5" customHeight="1">
      <c r="A538" s="122"/>
      <c r="B538" s="165" t="s">
        <v>91</v>
      </c>
      <c r="C538" s="159">
        <v>459.7780507072484</v>
      </c>
      <c r="D538" s="160">
        <v>354.5780507072484</v>
      </c>
      <c r="E538" s="160">
        <v>5.49999999999999</v>
      </c>
      <c r="F538" s="160">
        <v>-105.2</v>
      </c>
      <c r="G538" s="161">
        <v>354.5780507072484</v>
      </c>
      <c r="H538" s="160">
        <v>343.33279999999996</v>
      </c>
      <c r="I538" s="162">
        <v>96.82855419707498</v>
      </c>
      <c r="J538" s="161">
        <v>11.245250707248372</v>
      </c>
      <c r="K538" s="160">
        <v>2.8350000000000115</v>
      </c>
      <c r="L538" s="160">
        <v>20.940999999999992</v>
      </c>
      <c r="M538" s="160">
        <v>0.09530000000000349</v>
      </c>
      <c r="N538" s="160">
        <v>0.20630000000000137</v>
      </c>
      <c r="O538" s="160">
        <v>0.058181830372328824</v>
      </c>
      <c r="P538" s="166">
        <v>6.019400000000003</v>
      </c>
      <c r="Q538" s="146">
        <v>0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22.819094287556965</v>
      </c>
      <c r="D540" s="160">
        <v>9.019094287556964</v>
      </c>
      <c r="E540" s="160">
        <v>0</v>
      </c>
      <c r="F540" s="160">
        <v>-13.8</v>
      </c>
      <c r="G540" s="161">
        <v>9.019094287556964</v>
      </c>
      <c r="H540" s="160">
        <v>7.214300000000001</v>
      </c>
      <c r="I540" s="162">
        <v>79.98918483370424</v>
      </c>
      <c r="J540" s="161">
        <v>1.8047942875569634</v>
      </c>
      <c r="K540" s="160">
        <v>0.25950000000000095</v>
      </c>
      <c r="L540" s="160">
        <v>0.3569999999999993</v>
      </c>
      <c r="M540" s="160">
        <v>0.01470000000000038</v>
      </c>
      <c r="N540" s="160">
        <v>0</v>
      </c>
      <c r="O540" s="160">
        <v>0</v>
      </c>
      <c r="P540" s="160">
        <v>0.15780000000000016</v>
      </c>
      <c r="Q540" s="146">
        <v>9.437226156888222</v>
      </c>
      <c r="T540" s="130"/>
    </row>
    <row r="541" spans="1:20" ht="10.5" customHeight="1">
      <c r="A541" s="122"/>
      <c r="B541" s="158" t="s">
        <v>93</v>
      </c>
      <c r="C541" s="159">
        <v>117.36863787243595</v>
      </c>
      <c r="D541" s="160">
        <v>24.26863787243596</v>
      </c>
      <c r="E541" s="160">
        <v>0</v>
      </c>
      <c r="F541" s="160">
        <v>-93.1</v>
      </c>
      <c r="G541" s="161">
        <v>24.26863787243596</v>
      </c>
      <c r="H541" s="160">
        <v>27.548000000000002</v>
      </c>
      <c r="I541" s="162">
        <v>113.51275726640061</v>
      </c>
      <c r="J541" s="161">
        <v>-3.279362127564042</v>
      </c>
      <c r="K541" s="160">
        <v>0.7939000000000007</v>
      </c>
      <c r="L541" s="160">
        <v>1.9726</v>
      </c>
      <c r="M541" s="160">
        <v>1.132200000000001</v>
      </c>
      <c r="N541" s="160">
        <v>0.5897000000000006</v>
      </c>
      <c r="O541" s="160">
        <v>2.4298850355741433</v>
      </c>
      <c r="P541" s="160">
        <v>1.1221000000000005</v>
      </c>
      <c r="Q541" s="146">
        <v>0</v>
      </c>
      <c r="T541" s="130"/>
    </row>
    <row r="542" spans="1:20" ht="10.5" customHeight="1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92.96454059817842</v>
      </c>
      <c r="J542" s="161">
        <v>0.20206281321882535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189</v>
      </c>
      <c r="T542" s="130"/>
    </row>
    <row r="543" spans="1:20" ht="10.5" customHeight="1">
      <c r="A543" s="122"/>
      <c r="B543" s="158" t="s">
        <v>95</v>
      </c>
      <c r="C543" s="159">
        <v>32.3371623670404</v>
      </c>
      <c r="D543" s="160">
        <v>4.337162367040399</v>
      </c>
      <c r="E543" s="160">
        <v>0</v>
      </c>
      <c r="F543" s="160">
        <v>-28</v>
      </c>
      <c r="G543" s="161">
        <v>4.337162367040399</v>
      </c>
      <c r="H543" s="160">
        <v>0</v>
      </c>
      <c r="I543" s="162">
        <v>0</v>
      </c>
      <c r="J543" s="161">
        <v>4.337162367040399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5" customHeight="1">
      <c r="A544" s="122"/>
      <c r="B544" s="158" t="s">
        <v>96</v>
      </c>
      <c r="C544" s="159">
        <v>12.427480492959369</v>
      </c>
      <c r="D544" s="160">
        <v>3.2274804929593692</v>
      </c>
      <c r="E544" s="160">
        <v>0.10000000000000142</v>
      </c>
      <c r="F544" s="160">
        <v>-9.2</v>
      </c>
      <c r="G544" s="161">
        <v>3.2274804929593692</v>
      </c>
      <c r="H544" s="160">
        <v>3.2066000007629403</v>
      </c>
      <c r="I544" s="162">
        <v>99.3530404833746</v>
      </c>
      <c r="J544" s="161">
        <v>0.020880492196428957</v>
      </c>
      <c r="K544" s="160">
        <v>0.01429999999999998</v>
      </c>
      <c r="L544" s="160">
        <v>0</v>
      </c>
      <c r="M544" s="160">
        <v>0.02259999999999973</v>
      </c>
      <c r="N544" s="160">
        <v>0.02250000000000041</v>
      </c>
      <c r="O544" s="160">
        <v>0.6971382181575794</v>
      </c>
      <c r="P544" s="160">
        <v>0.01485000000000003</v>
      </c>
      <c r="Q544" s="146">
        <v>0</v>
      </c>
      <c r="T544" s="130"/>
    </row>
    <row r="545" spans="1:20" ht="10.5" customHeight="1">
      <c r="A545" s="122"/>
      <c r="B545" s="158" t="s">
        <v>97</v>
      </c>
      <c r="C545" s="159">
        <v>13.001301648631935</v>
      </c>
      <c r="D545" s="160">
        <v>3.601301648631937</v>
      </c>
      <c r="E545" s="160">
        <v>0</v>
      </c>
      <c r="F545" s="160">
        <v>-9.399999999999999</v>
      </c>
      <c r="G545" s="161">
        <v>3.601301648631937</v>
      </c>
      <c r="H545" s="160">
        <v>0</v>
      </c>
      <c r="I545" s="162">
        <v>0</v>
      </c>
      <c r="J545" s="161">
        <v>3.601301648631937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0" ht="10.5" customHeight="1">
      <c r="A546" s="122"/>
      <c r="B546" s="158" t="s">
        <v>98</v>
      </c>
      <c r="C546" s="159">
        <v>19.301336582714654</v>
      </c>
      <c r="D546" s="160">
        <v>0.30133658271465436</v>
      </c>
      <c r="E546" s="160">
        <v>-0.20000000000000284</v>
      </c>
      <c r="F546" s="160">
        <v>-19</v>
      </c>
      <c r="G546" s="161">
        <v>0.30133658271465436</v>
      </c>
      <c r="H546" s="160">
        <v>0.2062</v>
      </c>
      <c r="I546" s="162">
        <v>68.42846565206378</v>
      </c>
      <c r="J546" s="161">
        <v>0.09513658271465436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189</v>
      </c>
      <c r="T546" s="130"/>
    </row>
    <row r="547" spans="1:20" ht="10.5" customHeight="1">
      <c r="A547" s="122"/>
      <c r="B547" s="158" t="s">
        <v>99</v>
      </c>
      <c r="C547" s="159">
        <v>34.69229727171143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7.4773</v>
      </c>
      <c r="I547" s="162">
        <v>60.82915044047704</v>
      </c>
      <c r="J547" s="161">
        <v>4.81499727171143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0" ht="10.5" customHeight="1">
      <c r="A548" s="122"/>
      <c r="B548" s="158" t="s">
        <v>100</v>
      </c>
      <c r="C548" s="159">
        <v>70.60660977387343</v>
      </c>
      <c r="D548" s="160">
        <v>85.60660977387343</v>
      </c>
      <c r="E548" s="160">
        <v>-0.3999999999999915</v>
      </c>
      <c r="F548" s="160">
        <v>15</v>
      </c>
      <c r="G548" s="161">
        <v>85.60660977387343</v>
      </c>
      <c r="H548" s="160">
        <v>86.99789999999999</v>
      </c>
      <c r="I548" s="162">
        <v>101.62521355512337</v>
      </c>
      <c r="J548" s="161">
        <v>-1.3912902261265572</v>
      </c>
      <c r="K548" s="160">
        <v>0</v>
      </c>
      <c r="L548" s="160">
        <v>0</v>
      </c>
      <c r="M548" s="160">
        <v>0.34669999999999845</v>
      </c>
      <c r="N548" s="160">
        <v>1.751899999999992</v>
      </c>
      <c r="O548" s="160">
        <v>2.046454128515974</v>
      </c>
      <c r="P548" s="160">
        <v>0.5246499999999976</v>
      </c>
      <c r="Q548" s="146">
        <v>0</v>
      </c>
      <c r="T548" s="130"/>
    </row>
    <row r="549" spans="1:20" ht="10.5" customHeight="1">
      <c r="A549" s="122"/>
      <c r="B549" s="158" t="s">
        <v>101</v>
      </c>
      <c r="C549" s="159">
        <v>21.23147024098612</v>
      </c>
      <c r="D549" s="160">
        <v>28.23147024098612</v>
      </c>
      <c r="E549" s="160">
        <v>0</v>
      </c>
      <c r="F549" s="160">
        <v>7</v>
      </c>
      <c r="G549" s="161">
        <v>28.23147024098612</v>
      </c>
      <c r="H549" s="160">
        <v>18.7122</v>
      </c>
      <c r="I549" s="162">
        <v>66.28135141482588</v>
      </c>
      <c r="J549" s="161">
        <v>9.51927024098612</v>
      </c>
      <c r="K549" s="160">
        <v>0.13969999999999771</v>
      </c>
      <c r="L549" s="160">
        <v>0.05600000000000094</v>
      </c>
      <c r="M549" s="160">
        <v>2.291499999999999</v>
      </c>
      <c r="N549" s="160">
        <v>0</v>
      </c>
      <c r="O549" s="160">
        <v>0</v>
      </c>
      <c r="P549" s="160">
        <v>0.6217999999999995</v>
      </c>
      <c r="Q549" s="146">
        <v>13.309215569292585</v>
      </c>
      <c r="T549" s="130"/>
    </row>
    <row r="550" spans="1:20" ht="10.5" customHeight="1">
      <c r="A550" s="122"/>
      <c r="B550" s="158" t="s">
        <v>102</v>
      </c>
      <c r="C550" s="159">
        <v>3.702332469455758E-06</v>
      </c>
      <c r="D550" s="160">
        <v>3.702332469455758E-06</v>
      </c>
      <c r="E550" s="160">
        <v>0</v>
      </c>
      <c r="F550" s="160">
        <v>0</v>
      </c>
      <c r="G550" s="161">
        <v>3.702332469455758E-06</v>
      </c>
      <c r="H550" s="160">
        <v>0</v>
      </c>
      <c r="I550" s="162">
        <v>0</v>
      </c>
      <c r="J550" s="161">
        <v>3.702332469455758E-06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0" ht="10.5" customHeight="1">
      <c r="A551" s="122"/>
      <c r="B551" s="158" t="s">
        <v>103</v>
      </c>
      <c r="C551" s="159">
        <v>2.048911114165094</v>
      </c>
      <c r="D551" s="160">
        <v>0.048911114165094194</v>
      </c>
      <c r="E551" s="160">
        <v>0</v>
      </c>
      <c r="F551" s="160">
        <v>-2</v>
      </c>
      <c r="G551" s="161">
        <v>0.048911114165094194</v>
      </c>
      <c r="H551" s="160">
        <v>0.0087</v>
      </c>
      <c r="I551" s="162">
        <v>17.787368266922087</v>
      </c>
      <c r="J551" s="161">
        <v>0.040211114165094194</v>
      </c>
      <c r="K551" s="160">
        <v>0.0087</v>
      </c>
      <c r="L551" s="160">
        <v>0</v>
      </c>
      <c r="M551" s="160">
        <v>0</v>
      </c>
      <c r="N551" s="160">
        <v>0</v>
      </c>
      <c r="O551" s="160">
        <v>0</v>
      </c>
      <c r="P551" s="160">
        <v>0.002175</v>
      </c>
      <c r="Q551" s="146">
        <v>16.487868581652503</v>
      </c>
      <c r="T551" s="130"/>
    </row>
    <row r="552" spans="1:20" ht="10.5" customHeight="1">
      <c r="A552" s="122"/>
      <c r="B552" s="1" t="s">
        <v>104</v>
      </c>
      <c r="C552" s="159">
        <v>3.1772969451545663</v>
      </c>
      <c r="D552" s="160">
        <v>3.8772969451545665</v>
      </c>
      <c r="E552" s="160">
        <v>0</v>
      </c>
      <c r="F552" s="160">
        <v>0.7000000000000002</v>
      </c>
      <c r="G552" s="161">
        <v>3.8772969451545665</v>
      </c>
      <c r="H552" s="160">
        <v>3.4915</v>
      </c>
      <c r="I552" s="162">
        <v>90.04984785504513</v>
      </c>
      <c r="J552" s="161">
        <v>0.38579694515456664</v>
      </c>
      <c r="K552" s="160">
        <v>0.5307</v>
      </c>
      <c r="L552" s="160">
        <v>0</v>
      </c>
      <c r="M552" s="160">
        <v>0</v>
      </c>
      <c r="N552" s="160">
        <v>0</v>
      </c>
      <c r="O552" s="160">
        <v>0</v>
      </c>
      <c r="P552" s="160">
        <v>0.132675</v>
      </c>
      <c r="Q552" s="146">
        <v>0.9078345216096979</v>
      </c>
      <c r="T552" s="130"/>
    </row>
    <row r="553" spans="1:20" ht="10.5" customHeight="1">
      <c r="A553" s="122"/>
      <c r="B553" s="165" t="s">
        <v>106</v>
      </c>
      <c r="C553" s="169">
        <v>816.3617158200298</v>
      </c>
      <c r="D553" s="160">
        <v>532.2617158200296</v>
      </c>
      <c r="E553" s="160">
        <v>5.000000000000114</v>
      </c>
      <c r="F553" s="160">
        <v>-284.1</v>
      </c>
      <c r="G553" s="161">
        <v>532.2617158200296</v>
      </c>
      <c r="H553" s="160">
        <v>500.86550000076295</v>
      </c>
      <c r="I553" s="162">
        <v>94.10135749273344</v>
      </c>
      <c r="J553" s="161">
        <v>31.396215819266672</v>
      </c>
      <c r="K553" s="160">
        <v>4.58179999999993</v>
      </c>
      <c r="L553" s="160">
        <v>23.326599999999928</v>
      </c>
      <c r="M553" s="160">
        <v>3.903000000000077</v>
      </c>
      <c r="N553" s="160">
        <v>2.5704000000000065</v>
      </c>
      <c r="O553" s="160">
        <v>0.4829203235178989</v>
      </c>
      <c r="P553" s="160">
        <v>8.595449999999985</v>
      </c>
      <c r="Q553" s="146">
        <v>1.6526552791612685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108</v>
      </c>
      <c r="C556" s="159">
        <v>10.791446812960258</v>
      </c>
      <c r="D556" s="159">
        <v>23.79144681296026</v>
      </c>
      <c r="E556" s="170">
        <v>0</v>
      </c>
      <c r="F556" s="160">
        <v>2.0999999999999996</v>
      </c>
      <c r="G556" s="161">
        <v>12.891446812960258</v>
      </c>
      <c r="H556" s="160">
        <v>12.315499999999998</v>
      </c>
      <c r="I556" s="162">
        <v>95.53233379219128</v>
      </c>
      <c r="J556" s="161">
        <v>0.5759468129602592</v>
      </c>
      <c r="K556" s="160">
        <v>1.3701000000000012</v>
      </c>
      <c r="L556" s="160">
        <v>0</v>
      </c>
      <c r="M556" s="160">
        <v>0</v>
      </c>
      <c r="N556" s="160">
        <v>0.018499999999999517</v>
      </c>
      <c r="O556" s="160">
        <v>0.14350600261097746</v>
      </c>
      <c r="P556" s="160">
        <v>0.3471500000000002</v>
      </c>
      <c r="Q556" s="146">
        <v>0</v>
      </c>
      <c r="T556" s="130"/>
    </row>
    <row r="557" spans="1:20" ht="10.5" customHeight="1">
      <c r="A557" s="122"/>
      <c r="B557" s="171" t="s">
        <v>109</v>
      </c>
      <c r="C557" s="159">
        <v>64.84683736701004</v>
      </c>
      <c r="D557" s="159">
        <v>223.14683736701005</v>
      </c>
      <c r="E557" s="170">
        <v>-5</v>
      </c>
      <c r="F557" s="160">
        <v>142.9</v>
      </c>
      <c r="G557" s="161">
        <v>207.74683736701004</v>
      </c>
      <c r="H557" s="160">
        <v>170.1112</v>
      </c>
      <c r="I557" s="162">
        <v>81.88389395284891</v>
      </c>
      <c r="J557" s="161">
        <v>37.63563736701005</v>
      </c>
      <c r="K557" s="160">
        <v>8.579400000000021</v>
      </c>
      <c r="L557" s="160">
        <v>0.3081999999999834</v>
      </c>
      <c r="M557" s="160">
        <v>0.4088000000000136</v>
      </c>
      <c r="N557" s="160">
        <v>0.1507000000000005</v>
      </c>
      <c r="O557" s="160">
        <v>0.07254021380540712</v>
      </c>
      <c r="P557" s="160">
        <v>2.3617750000000046</v>
      </c>
      <c r="Q557" s="146">
        <v>13.935318718764478</v>
      </c>
      <c r="T557" s="130"/>
    </row>
    <row r="558" spans="1:21" ht="10.5" customHeight="1">
      <c r="A558" s="122"/>
      <c r="B558" s="171" t="s">
        <v>110</v>
      </c>
      <c r="C558" s="159"/>
      <c r="D558" s="160">
        <v>15.400000000000002</v>
      </c>
      <c r="E558" s="160"/>
      <c r="F558" s="160">
        <v>15.400000000000002</v>
      </c>
      <c r="G558" s="161">
        <v>15.400000000000002</v>
      </c>
      <c r="H558" s="160">
        <v>13.2</v>
      </c>
      <c r="I558" s="162">
        <v>85.71428571428571</v>
      </c>
      <c r="J558" s="161">
        <v>2.200000000000003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7.9</v>
      </c>
      <c r="I559" s="162">
        <v>72.47706422018348</v>
      </c>
      <c r="J559" s="161">
        <v>3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892</v>
      </c>
      <c r="D560" s="173">
        <v>794.5999999999999</v>
      </c>
      <c r="E560" s="174">
        <v>1.1368683772161603E-13</v>
      </c>
      <c r="F560" s="177">
        <v>-112.80000000000001</v>
      </c>
      <c r="G560" s="177">
        <v>779.1999999999998</v>
      </c>
      <c r="H560" s="177">
        <v>704.392200000763</v>
      </c>
      <c r="I560" s="176">
        <v>90.39940965102195</v>
      </c>
      <c r="J560" s="185">
        <v>74.80779999923686</v>
      </c>
      <c r="K560" s="177">
        <v>14.531300000000101</v>
      </c>
      <c r="L560" s="177">
        <v>23.63480000000004</v>
      </c>
      <c r="M560" s="177">
        <v>4.311800000000062</v>
      </c>
      <c r="N560" s="177">
        <v>2.739599999999882</v>
      </c>
      <c r="O560" s="177">
        <v>0.3447772464132749</v>
      </c>
      <c r="P560" s="186">
        <v>11.304375000000022</v>
      </c>
      <c r="Q560" s="153">
        <v>4.617597169170053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43110</v>
      </c>
      <c r="L565" s="151">
        <v>43118</v>
      </c>
      <c r="M565" s="151">
        <v>43124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31" t="s">
        <v>122</v>
      </c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2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7.951</v>
      </c>
      <c r="I568" s="162" t="s">
        <v>119</v>
      </c>
      <c r="J568" s="161">
        <v>-7.951</v>
      </c>
      <c r="K568" s="160">
        <v>0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0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2.43</v>
      </c>
      <c r="I570" s="162" t="s">
        <v>119</v>
      </c>
      <c r="J570" s="161">
        <v>-2.43</v>
      </c>
      <c r="K570" s="160">
        <v>0.040000000000000036</v>
      </c>
      <c r="L570" s="160">
        <v>0.08499999999999996</v>
      </c>
      <c r="M570" s="160">
        <v>0</v>
      </c>
      <c r="N570" s="160">
        <v>0</v>
      </c>
      <c r="O570" s="160" t="s">
        <v>42</v>
      </c>
      <c r="P570" s="160">
        <v>0.03125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0.013</v>
      </c>
      <c r="I571" s="162" t="s">
        <v>119</v>
      </c>
      <c r="J571" s="161">
        <v>-0.013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14.359</v>
      </c>
      <c r="I572" s="162" t="s">
        <v>119</v>
      </c>
      <c r="J572" s="161">
        <v>-14.859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-0.615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-1.1</v>
      </c>
      <c r="E576" s="160">
        <v>0</v>
      </c>
      <c r="F576" s="160">
        <v>-1.1</v>
      </c>
      <c r="G576" s="161">
        <v>-1.1</v>
      </c>
      <c r="H576" s="160">
        <v>0</v>
      </c>
      <c r="I576" s="162" t="s">
        <v>119</v>
      </c>
      <c r="J576" s="161">
        <v>-1.1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25.068</v>
      </c>
      <c r="I578" s="162">
        <v>1193.7142857142858</v>
      </c>
      <c r="J578" s="161">
        <v>-22.968</v>
      </c>
      <c r="K578" s="160">
        <v>0.040000000000000036</v>
      </c>
      <c r="L578" s="160">
        <v>0.08499999999999996</v>
      </c>
      <c r="M578" s="160">
        <v>0</v>
      </c>
      <c r="N578" s="160">
        <v>0</v>
      </c>
      <c r="O578" s="160">
        <v>0</v>
      </c>
      <c r="P578" s="166">
        <v>0.03125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8.200000000000001</v>
      </c>
      <c r="E580" s="160">
        <v>0</v>
      </c>
      <c r="F580" s="160">
        <v>8.200000000000001</v>
      </c>
      <c r="G580" s="161">
        <v>8.200000000000001</v>
      </c>
      <c r="H580" s="160">
        <v>0.02</v>
      </c>
      <c r="I580" s="162">
        <v>0.2439024390243902</v>
      </c>
      <c r="J580" s="161">
        <v>8.180000000000001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1.015</v>
      </c>
      <c r="I584" s="162" t="s">
        <v>119</v>
      </c>
      <c r="J584" s="161">
        <v>-8.915000000000001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1.1</v>
      </c>
      <c r="E588" s="160">
        <v>0</v>
      </c>
      <c r="F588" s="160">
        <v>1.1</v>
      </c>
      <c r="G588" s="161">
        <v>1.1</v>
      </c>
      <c r="H588" s="160">
        <v>94.59</v>
      </c>
      <c r="I588" s="162">
        <v>8599.090909090908</v>
      </c>
      <c r="J588" s="161">
        <v>-93.49000000000001</v>
      </c>
      <c r="K588" s="160">
        <v>0.7180000000000046</v>
      </c>
      <c r="L588" s="160">
        <v>19.733000000000004</v>
      </c>
      <c r="M588" s="160">
        <v>1.1379786002407855E-15</v>
      </c>
      <c r="N588" s="160">
        <v>1.1379786002407855E-15</v>
      </c>
      <c r="O588" s="160">
        <v>1.0345260002188957E-13</v>
      </c>
      <c r="P588" s="160">
        <v>5.112750000000002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4.440892098500626E-16</v>
      </c>
      <c r="E593" s="160">
        <v>0</v>
      </c>
      <c r="F593" s="160">
        <v>4.440892098500626E-16</v>
      </c>
      <c r="G593" s="161">
        <v>4.440892098500626E-16</v>
      </c>
      <c r="H593" s="160">
        <v>120.693</v>
      </c>
      <c r="I593" s="162">
        <v>2.717764749131136E+19</v>
      </c>
      <c r="J593" s="161">
        <v>-120.693</v>
      </c>
      <c r="K593" s="160">
        <v>0.7580000000000109</v>
      </c>
      <c r="L593" s="160">
        <v>19.817999999999998</v>
      </c>
      <c r="M593" s="160">
        <v>1.1379786002407855E-15</v>
      </c>
      <c r="N593" s="160">
        <v>1.1379786002407855E-15</v>
      </c>
      <c r="O593" s="160">
        <v>256.25</v>
      </c>
      <c r="P593" s="160">
        <v>5.144000000000002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</v>
      </c>
      <c r="I597" s="162" t="s">
        <v>119</v>
      </c>
      <c r="J597" s="161">
        <v>-0.101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4.440892098500626E-16</v>
      </c>
      <c r="E600" s="174">
        <v>0</v>
      </c>
      <c r="F600" s="177">
        <v>4.440892098500626E-16</v>
      </c>
      <c r="G600" s="185">
        <v>4.440892098500626E-16</v>
      </c>
      <c r="H600" s="177">
        <v>120.794</v>
      </c>
      <c r="I600" s="176">
        <v>2.7200390669429584E+19</v>
      </c>
      <c r="J600" s="185">
        <v>-120.794</v>
      </c>
      <c r="K600" s="177">
        <v>0.7580000000000109</v>
      </c>
      <c r="L600" s="177">
        <v>19.817999999999998</v>
      </c>
      <c r="M600" s="177">
        <v>1.1379786002407855E-15</v>
      </c>
      <c r="N600" s="177">
        <v>1.1379786002407855E-15</v>
      </c>
      <c r="O600" s="177">
        <v>256.25</v>
      </c>
      <c r="P600" s="186">
        <v>5.144000000000002</v>
      </c>
      <c r="Q600" s="153">
        <v>0</v>
      </c>
      <c r="T600" s="130"/>
    </row>
    <row r="601" spans="1:20" ht="10.5" customHeight="1">
      <c r="A601" s="122"/>
      <c r="B601" s="187" t="s">
        <v>213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188</v>
      </c>
      <c r="C606" s="123"/>
      <c r="P606" s="128"/>
      <c r="T606" s="130"/>
    </row>
    <row r="607" spans="1:20" ht="10.5" customHeight="1">
      <c r="A607" s="122"/>
      <c r="B607" s="131" t="s">
        <v>212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43110</v>
      </c>
      <c r="L611" s="151">
        <v>43118</v>
      </c>
      <c r="M611" s="151">
        <v>43124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36" t="s">
        <v>123</v>
      </c>
      <c r="D613" s="236"/>
      <c r="E613" s="236"/>
      <c r="F613" s="236"/>
      <c r="G613" s="236"/>
      <c r="H613" s="236"/>
      <c r="I613" s="236"/>
      <c r="J613" s="236"/>
      <c r="K613" s="236"/>
      <c r="L613" s="236"/>
      <c r="M613" s="236"/>
      <c r="N613" s="236"/>
      <c r="O613" s="236"/>
      <c r="P613" s="237"/>
      <c r="Q613" s="145"/>
      <c r="T613" s="130"/>
    </row>
    <row r="614" spans="1:20" ht="10.5" customHeight="1">
      <c r="A614" s="122"/>
      <c r="B614" s="158" t="s">
        <v>80</v>
      </c>
      <c r="C614" s="159">
        <v>45.71224788513449</v>
      </c>
      <c r="D614" s="160">
        <v>24.012247885134485</v>
      </c>
      <c r="E614" s="160">
        <v>0</v>
      </c>
      <c r="F614" s="160">
        <v>-21.700000000000003</v>
      </c>
      <c r="G614" s="161">
        <v>24.012247885134485</v>
      </c>
      <c r="H614" s="160">
        <v>23.740399999999998</v>
      </c>
      <c r="I614" s="162">
        <v>98.86787823266317</v>
      </c>
      <c r="J614" s="161">
        <v>0.27184788513448765</v>
      </c>
      <c r="K614" s="160">
        <v>0.009000000000001673</v>
      </c>
      <c r="L614" s="160">
        <v>0.1819999999999964</v>
      </c>
      <c r="M614" s="160">
        <v>0.001100000000000989</v>
      </c>
      <c r="N614" s="160">
        <v>0.14999999999999858</v>
      </c>
      <c r="O614" s="160">
        <v>0.6246812073469418</v>
      </c>
      <c r="P614" s="160">
        <v>0.08552499999999941</v>
      </c>
      <c r="Q614" s="146">
        <v>1.1785780196958728</v>
      </c>
      <c r="T614" s="130"/>
    </row>
    <row r="615" spans="1:20" ht="10.5" customHeight="1">
      <c r="A615" s="122"/>
      <c r="B615" s="158" t="s">
        <v>81</v>
      </c>
      <c r="C615" s="159">
        <v>6.908692501244571</v>
      </c>
      <c r="D615" s="160">
        <v>2.80869250124457</v>
      </c>
      <c r="E615" s="160">
        <v>0</v>
      </c>
      <c r="F615" s="160">
        <v>-4.1000000000000005</v>
      </c>
      <c r="G615" s="161">
        <v>2.80869250124457</v>
      </c>
      <c r="H615" s="160">
        <v>1.7698999999999998</v>
      </c>
      <c r="I615" s="162">
        <v>63.01508617321878</v>
      </c>
      <c r="J615" s="161">
        <v>1.0387925012445702</v>
      </c>
      <c r="K615" s="160">
        <v>-1.1102230246251565E-16</v>
      </c>
      <c r="L615" s="160">
        <v>0.041200000000000236</v>
      </c>
      <c r="M615" s="160">
        <v>1.1102230246251565E-16</v>
      </c>
      <c r="N615" s="160">
        <v>0.005699999999999705</v>
      </c>
      <c r="O615" s="160">
        <v>0.2029414041399675</v>
      </c>
      <c r="P615" s="160">
        <v>0.011724999999999985</v>
      </c>
      <c r="Q615" s="146" t="s">
        <v>189</v>
      </c>
      <c r="T615" s="130"/>
    </row>
    <row r="616" spans="1:20" ht="10.5" customHeight="1">
      <c r="A616" s="122"/>
      <c r="B616" s="158" t="s">
        <v>82</v>
      </c>
      <c r="C616" s="159">
        <v>11.603032947012665</v>
      </c>
      <c r="D616" s="160">
        <v>8.603032947012665</v>
      </c>
      <c r="E616" s="160">
        <v>0</v>
      </c>
      <c r="F616" s="160">
        <v>-3</v>
      </c>
      <c r="G616" s="161">
        <v>8.603032947012665</v>
      </c>
      <c r="H616" s="160">
        <v>4.2005</v>
      </c>
      <c r="I616" s="162">
        <v>48.82580394462619</v>
      </c>
      <c r="J616" s="161">
        <v>4.402532947012665</v>
      </c>
      <c r="K616" s="160">
        <v>0.009999999999999926</v>
      </c>
      <c r="L616" s="160">
        <v>0.1299999999999996</v>
      </c>
      <c r="M616" s="160">
        <v>0</v>
      </c>
      <c r="N616" s="160">
        <v>0.02290000000000006</v>
      </c>
      <c r="O616" s="160">
        <v>0.26618519469871266</v>
      </c>
      <c r="P616" s="160">
        <v>0.04072499999999989</v>
      </c>
      <c r="Q616" s="146" t="s">
        <v>189</v>
      </c>
      <c r="T616" s="130"/>
    </row>
    <row r="617" spans="1:20" ht="10.5" customHeight="1">
      <c r="A617" s="122"/>
      <c r="B617" s="158" t="s">
        <v>83</v>
      </c>
      <c r="C617" s="159">
        <v>20.63465390789445</v>
      </c>
      <c r="D617" s="160">
        <v>13.63465390789445</v>
      </c>
      <c r="E617" s="160">
        <v>0</v>
      </c>
      <c r="F617" s="160">
        <v>-7</v>
      </c>
      <c r="G617" s="161">
        <v>13.63465390789445</v>
      </c>
      <c r="H617" s="160">
        <v>10.7296</v>
      </c>
      <c r="I617" s="162">
        <v>78.6935999437989</v>
      </c>
      <c r="J617" s="161">
        <v>2.90505390789445</v>
      </c>
      <c r="K617" s="160">
        <v>0.03999999999999826</v>
      </c>
      <c r="L617" s="160">
        <v>0.4300000000000006</v>
      </c>
      <c r="M617" s="160">
        <v>0</v>
      </c>
      <c r="N617" s="160">
        <v>0</v>
      </c>
      <c r="O617" s="160">
        <v>0</v>
      </c>
      <c r="P617" s="160">
        <v>0.11749999999999972</v>
      </c>
      <c r="Q617" s="146">
        <v>22.72386304591027</v>
      </c>
      <c r="T617" s="130"/>
    </row>
    <row r="618" spans="1:20" ht="10.5" customHeight="1">
      <c r="A618" s="122"/>
      <c r="B618" s="158" t="s">
        <v>84</v>
      </c>
      <c r="C618" s="159">
        <v>81.56169489460024</v>
      </c>
      <c r="D618" s="160">
        <v>56.66169489460023</v>
      </c>
      <c r="E618" s="160">
        <v>0</v>
      </c>
      <c r="F618" s="160">
        <v>-24.900000000000006</v>
      </c>
      <c r="G618" s="161">
        <v>56.66169489460023</v>
      </c>
      <c r="H618" s="160">
        <v>62.84179999923706</v>
      </c>
      <c r="I618" s="162">
        <v>110.90702478302637</v>
      </c>
      <c r="J618" s="161">
        <v>-6.18010510463683</v>
      </c>
      <c r="K618" s="160">
        <v>0</v>
      </c>
      <c r="L618" s="160">
        <v>0.46339999999999826</v>
      </c>
      <c r="M618" s="160">
        <v>5.661100000762941</v>
      </c>
      <c r="N618" s="160">
        <v>0.9041000007629396</v>
      </c>
      <c r="O618" s="160">
        <v>1.5956105839133643</v>
      </c>
      <c r="P618" s="160">
        <v>1.7571500003814697</v>
      </c>
      <c r="Q618" s="146">
        <v>0</v>
      </c>
      <c r="T618" s="130"/>
    </row>
    <row r="619" spans="1:20" ht="10.5" customHeight="1">
      <c r="A619" s="122"/>
      <c r="B619" s="158" t="s">
        <v>85</v>
      </c>
      <c r="C619" s="159">
        <v>1.442882020803679</v>
      </c>
      <c r="D619" s="160">
        <v>0.442882020803679</v>
      </c>
      <c r="E619" s="160">
        <v>0</v>
      </c>
      <c r="F619" s="160">
        <v>-1</v>
      </c>
      <c r="G619" s="161">
        <v>0.442882020803679</v>
      </c>
      <c r="H619" s="160">
        <v>0.29800000000000004</v>
      </c>
      <c r="I619" s="162">
        <v>67.28654269126397</v>
      </c>
      <c r="J619" s="161">
        <v>0.14488202080367896</v>
      </c>
      <c r="K619" s="160">
        <v>0</v>
      </c>
      <c r="L619" s="160">
        <v>0.008000000000000031</v>
      </c>
      <c r="M619" s="160">
        <v>0</v>
      </c>
      <c r="N619" s="160">
        <v>0</v>
      </c>
      <c r="O619" s="160">
        <v>0</v>
      </c>
      <c r="P619" s="160">
        <v>0.002000000000000008</v>
      </c>
      <c r="Q619" s="146" t="s">
        <v>189</v>
      </c>
      <c r="T619" s="130"/>
    </row>
    <row r="620" spans="1:20" ht="10.5" customHeight="1">
      <c r="A620" s="122"/>
      <c r="B620" s="158" t="s">
        <v>86</v>
      </c>
      <c r="C620" s="159">
        <v>1.442882020803679</v>
      </c>
      <c r="D620" s="160">
        <v>1.442882020803679</v>
      </c>
      <c r="E620" s="160">
        <v>0</v>
      </c>
      <c r="F620" s="160">
        <v>0</v>
      </c>
      <c r="G620" s="161">
        <v>1.442882020803679</v>
      </c>
      <c r="H620" s="160">
        <v>1.026</v>
      </c>
      <c r="I620" s="162">
        <v>71.10768484234924</v>
      </c>
      <c r="J620" s="161">
        <v>0.416882020803679</v>
      </c>
      <c r="K620" s="160">
        <v>0.09100000000000005</v>
      </c>
      <c r="L620" s="160">
        <v>0.012999999999999984</v>
      </c>
      <c r="M620" s="160">
        <v>0</v>
      </c>
      <c r="N620" s="160">
        <v>0</v>
      </c>
      <c r="O620" s="160">
        <v>0</v>
      </c>
      <c r="P620" s="160">
        <v>0.02600000000000001</v>
      </c>
      <c r="Q620" s="146">
        <v>14.03392387706457</v>
      </c>
      <c r="T620" s="130"/>
    </row>
    <row r="621" spans="1:20" ht="10.5" customHeight="1">
      <c r="A621" s="122"/>
      <c r="B621" s="158" t="s">
        <v>87</v>
      </c>
      <c r="C621" s="159">
        <v>1.5899999999999999</v>
      </c>
      <c r="D621" s="160">
        <v>3.59</v>
      </c>
      <c r="E621" s="160">
        <v>0</v>
      </c>
      <c r="F621" s="160">
        <v>2</v>
      </c>
      <c r="G621" s="161">
        <v>3.59</v>
      </c>
      <c r="H621" s="160">
        <v>2.1042</v>
      </c>
      <c r="I621" s="162">
        <v>58.612813370473546</v>
      </c>
      <c r="J621" s="161">
        <v>1.4857999999999998</v>
      </c>
      <c r="K621" s="160">
        <v>0</v>
      </c>
      <c r="L621" s="160">
        <v>0.015000000000000013</v>
      </c>
      <c r="M621" s="160">
        <v>0.008699999999999708</v>
      </c>
      <c r="N621" s="160">
        <v>0.025900000000000256</v>
      </c>
      <c r="O621" s="160">
        <v>0.721448467966581</v>
      </c>
      <c r="P621" s="160">
        <v>0.012399999999999994</v>
      </c>
      <c r="Q621" s="146" t="s">
        <v>189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2.0628936305120624</v>
      </c>
      <c r="D623" s="160">
        <v>1.7628936305120653</v>
      </c>
      <c r="E623" s="160">
        <v>0</v>
      </c>
      <c r="F623" s="160">
        <v>-0.29999999999999716</v>
      </c>
      <c r="G623" s="161">
        <v>1.7628936305120653</v>
      </c>
      <c r="H623" s="160">
        <v>0.247</v>
      </c>
      <c r="I623" s="162">
        <v>14.011055217679484</v>
      </c>
      <c r="J623" s="161">
        <v>1.5158936305120654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189</v>
      </c>
      <c r="T623" s="130"/>
    </row>
    <row r="624" spans="1:20" ht="10.5" customHeight="1">
      <c r="A624" s="122"/>
      <c r="B624" s="165" t="s">
        <v>91</v>
      </c>
      <c r="C624" s="159">
        <v>172.9589798080058</v>
      </c>
      <c r="D624" s="160">
        <v>112.95897980800584</v>
      </c>
      <c r="E624" s="160">
        <v>0</v>
      </c>
      <c r="F624" s="160">
        <v>-59.99999999999997</v>
      </c>
      <c r="G624" s="161">
        <v>112.95897980800584</v>
      </c>
      <c r="H624" s="160">
        <v>106.95739999923707</v>
      </c>
      <c r="I624" s="162">
        <v>94.68693872858137</v>
      </c>
      <c r="J624" s="161">
        <v>6.001579808768765</v>
      </c>
      <c r="K624" s="160">
        <v>0.1499999999999998</v>
      </c>
      <c r="L624" s="160">
        <v>1.282599999999995</v>
      </c>
      <c r="M624" s="160">
        <v>5.670900000762941</v>
      </c>
      <c r="N624" s="160">
        <v>1.1086000007629382</v>
      </c>
      <c r="O624" s="160">
        <v>0.9814182127416552</v>
      </c>
      <c r="P624" s="166">
        <v>2.053025000381469</v>
      </c>
      <c r="Q624" s="146">
        <v>0.9232862764231426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23.458976547740413</v>
      </c>
      <c r="D626" s="160">
        <v>17.958976547740416</v>
      </c>
      <c r="E626" s="160">
        <v>0</v>
      </c>
      <c r="F626" s="160">
        <v>-5.4999999999999964</v>
      </c>
      <c r="G626" s="161">
        <v>17.958976547740416</v>
      </c>
      <c r="H626" s="160">
        <v>13.19119995880127</v>
      </c>
      <c r="I626" s="162">
        <v>73.45184690082452</v>
      </c>
      <c r="J626" s="161">
        <v>4.767776588939146</v>
      </c>
      <c r="K626" s="160">
        <v>0.11690000000000023</v>
      </c>
      <c r="L626" s="160">
        <v>0.0904999999999978</v>
      </c>
      <c r="M626" s="160">
        <v>0.061000000000001275</v>
      </c>
      <c r="N626" s="160">
        <v>1.0922999710083006</v>
      </c>
      <c r="O626" s="160">
        <v>6.082194985358076</v>
      </c>
      <c r="P626" s="160">
        <v>0.34017499275207497</v>
      </c>
      <c r="Q626" s="146">
        <v>12.015658677220811</v>
      </c>
      <c r="T626" s="130"/>
    </row>
    <row r="627" spans="1:20" ht="10.5" customHeight="1">
      <c r="A627" s="122"/>
      <c r="B627" s="158" t="s">
        <v>93</v>
      </c>
      <c r="C627" s="159">
        <v>49.69641241559375</v>
      </c>
      <c r="D627" s="160">
        <v>17.996412415593753</v>
      </c>
      <c r="E627" s="160">
        <v>0</v>
      </c>
      <c r="F627" s="160">
        <v>-31.699999999999996</v>
      </c>
      <c r="G627" s="161">
        <v>17.996412415593753</v>
      </c>
      <c r="H627" s="160">
        <v>17.45499999237061</v>
      </c>
      <c r="I627" s="162">
        <v>96.99155359012548</v>
      </c>
      <c r="J627" s="161">
        <v>0.541412423223143</v>
      </c>
      <c r="K627" s="160">
        <v>0.15419999999999834</v>
      </c>
      <c r="L627" s="160">
        <v>0.27520000000000433</v>
      </c>
      <c r="M627" s="160">
        <v>-1.3620000000000085</v>
      </c>
      <c r="N627" s="160">
        <v>-3.675299999999993</v>
      </c>
      <c r="O627" s="160">
        <v>-20.422403727619475</v>
      </c>
      <c r="P627" s="160">
        <v>-1.1519749999999997</v>
      </c>
      <c r="Q627" s="146" t="s">
        <v>189</v>
      </c>
      <c r="T627" s="130"/>
    </row>
    <row r="628" spans="1:20" ht="10.5" customHeight="1">
      <c r="A628" s="122"/>
      <c r="B628" s="158" t="s">
        <v>94</v>
      </c>
      <c r="C628" s="159">
        <v>0.9253596036375203</v>
      </c>
      <c r="D628" s="160">
        <v>0.32535960363752026</v>
      </c>
      <c r="E628" s="160">
        <v>0</v>
      </c>
      <c r="F628" s="160">
        <v>-0.6000000000000001</v>
      </c>
      <c r="G628" s="161">
        <v>0.32535960363752026</v>
      </c>
      <c r="H628" s="160">
        <v>0.337</v>
      </c>
      <c r="I628" s="162">
        <v>103.57770178975514</v>
      </c>
      <c r="J628" s="161">
        <v>-0.011640396362479766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0.47014384145500804</v>
      </c>
      <c r="D629" s="160">
        <v>3.270143841455008</v>
      </c>
      <c r="E629" s="160">
        <v>0</v>
      </c>
      <c r="F629" s="160">
        <v>2.8</v>
      </c>
      <c r="G629" s="161">
        <v>3.270143841455008</v>
      </c>
      <c r="H629" s="160">
        <v>0.0227</v>
      </c>
      <c r="I629" s="162">
        <v>0.6941590676298792</v>
      </c>
      <c r="J629" s="161">
        <v>3.247443841455008</v>
      </c>
      <c r="K629" s="160">
        <v>0</v>
      </c>
      <c r="L629" s="160">
        <v>0</v>
      </c>
      <c r="M629" s="160">
        <v>0.0227</v>
      </c>
      <c r="N629" s="160">
        <v>0</v>
      </c>
      <c r="O629" s="160">
        <v>0</v>
      </c>
      <c r="P629" s="160">
        <v>0.005675</v>
      </c>
      <c r="Q629" s="146" t="s">
        <v>189</v>
      </c>
      <c r="T629" s="130"/>
    </row>
    <row r="630" spans="1:20" ht="10.5" customHeight="1">
      <c r="A630" s="122"/>
      <c r="B630" s="158" t="s">
        <v>96</v>
      </c>
      <c r="C630" s="159">
        <v>2.19926915851393</v>
      </c>
      <c r="D630" s="160">
        <v>8.69926915851393</v>
      </c>
      <c r="E630" s="160">
        <v>0</v>
      </c>
      <c r="F630" s="160">
        <v>6.5</v>
      </c>
      <c r="G630" s="161">
        <v>8.69926915851393</v>
      </c>
      <c r="H630" s="160">
        <v>6.50454999923706</v>
      </c>
      <c r="I630" s="162">
        <v>74.7712236593012</v>
      </c>
      <c r="J630" s="161">
        <v>2.19471915927687</v>
      </c>
      <c r="K630" s="160">
        <v>0.0052000000000003155</v>
      </c>
      <c r="L630" s="160">
        <v>0.004999999999999449</v>
      </c>
      <c r="M630" s="160">
        <v>0.13029998703002965</v>
      </c>
      <c r="N630" s="160">
        <v>0</v>
      </c>
      <c r="O630" s="160">
        <v>0</v>
      </c>
      <c r="P630" s="160">
        <v>0.035124996757507354</v>
      </c>
      <c r="Q630" s="146" t="s">
        <v>189</v>
      </c>
      <c r="T630" s="130"/>
    </row>
    <row r="631" spans="1:20" ht="10.5" customHeight="1">
      <c r="A631" s="122"/>
      <c r="B631" s="158" t="s">
        <v>97</v>
      </c>
      <c r="C631" s="159">
        <v>4.99253820776326</v>
      </c>
      <c r="D631" s="160">
        <v>-0.007461792236740372</v>
      </c>
      <c r="E631" s="160">
        <v>0</v>
      </c>
      <c r="F631" s="160">
        <v>-5</v>
      </c>
      <c r="G631" s="161">
        <v>-0.007461792236740372</v>
      </c>
      <c r="H631" s="160">
        <v>0.1038</v>
      </c>
      <c r="I631" s="162" t="s">
        <v>119</v>
      </c>
      <c r="J631" s="161">
        <v>-0.11126179223674038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30"/>
    </row>
    <row r="632" spans="1:20" ht="10.5" customHeight="1">
      <c r="A632" s="122"/>
      <c r="B632" s="158" t="s">
        <v>98</v>
      </c>
      <c r="C632" s="159">
        <v>45.17247673678349</v>
      </c>
      <c r="D632" s="160">
        <v>4.972476736783484</v>
      </c>
      <c r="E632" s="160">
        <v>0</v>
      </c>
      <c r="F632" s="160">
        <v>-40.2</v>
      </c>
      <c r="G632" s="161">
        <v>4.972476736783484</v>
      </c>
      <c r="H632" s="160">
        <v>1.7365</v>
      </c>
      <c r="I632" s="162">
        <v>34.92223477194745</v>
      </c>
      <c r="J632" s="161">
        <v>3.2359767367834844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189</v>
      </c>
      <c r="T632" s="130"/>
    </row>
    <row r="633" spans="1:20" ht="10.5" customHeight="1">
      <c r="A633" s="122"/>
      <c r="B633" s="158" t="s">
        <v>99</v>
      </c>
      <c r="C633" s="159">
        <v>26.14961382908078</v>
      </c>
      <c r="D633" s="160">
        <v>0.14961382908078136</v>
      </c>
      <c r="E633" s="160">
        <v>0</v>
      </c>
      <c r="F633" s="160">
        <v>-26</v>
      </c>
      <c r="G633" s="161">
        <v>0.14961382908078136</v>
      </c>
      <c r="H633" s="160">
        <v>0.19640000000000002</v>
      </c>
      <c r="I633" s="162">
        <v>131.27128769223418</v>
      </c>
      <c r="J633" s="161">
        <v>-0.04678617091921866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30"/>
    </row>
    <row r="634" spans="1:20" ht="10.5" customHeight="1">
      <c r="A634" s="122"/>
      <c r="B634" s="158" t="s">
        <v>100</v>
      </c>
      <c r="C634" s="159">
        <v>230.3759618173225</v>
      </c>
      <c r="D634" s="160">
        <v>211.6759618173225</v>
      </c>
      <c r="E634" s="160">
        <v>0</v>
      </c>
      <c r="F634" s="160">
        <v>-18.69999999999999</v>
      </c>
      <c r="G634" s="161">
        <v>211.6759618173225</v>
      </c>
      <c r="H634" s="160">
        <v>164.7486</v>
      </c>
      <c r="I634" s="162">
        <v>77.83056639288071</v>
      </c>
      <c r="J634" s="161">
        <v>46.92736181732249</v>
      </c>
      <c r="K634" s="160">
        <v>0.6179999999999808</v>
      </c>
      <c r="L634" s="160">
        <v>1.622000000000014</v>
      </c>
      <c r="M634" s="160">
        <v>2.6665000000000134</v>
      </c>
      <c r="N634" s="160">
        <v>0</v>
      </c>
      <c r="O634" s="160">
        <v>0</v>
      </c>
      <c r="P634" s="160">
        <v>1.226625000000002</v>
      </c>
      <c r="Q634" s="146">
        <v>36.257300982225544</v>
      </c>
      <c r="T634" s="130"/>
    </row>
    <row r="635" spans="1:20" ht="10.5" customHeight="1">
      <c r="A635" s="122"/>
      <c r="B635" s="158" t="s">
        <v>101</v>
      </c>
      <c r="C635" s="159">
        <v>135.24728636889543</v>
      </c>
      <c r="D635" s="160">
        <v>174.64728636889544</v>
      </c>
      <c r="E635" s="160">
        <v>0</v>
      </c>
      <c r="F635" s="160">
        <v>39.400000000000006</v>
      </c>
      <c r="G635" s="161">
        <v>174.64728636889544</v>
      </c>
      <c r="H635" s="160">
        <v>141.261</v>
      </c>
      <c r="I635" s="162">
        <v>80.8835928327132</v>
      </c>
      <c r="J635" s="161">
        <v>33.38628636889544</v>
      </c>
      <c r="K635" s="160">
        <v>1.9934000000000083</v>
      </c>
      <c r="L635" s="160">
        <v>1.228500000000004</v>
      </c>
      <c r="M635" s="160">
        <v>8.18139999999999</v>
      </c>
      <c r="N635" s="160">
        <v>0</v>
      </c>
      <c r="O635" s="160">
        <v>0</v>
      </c>
      <c r="P635" s="160">
        <v>2.8508250000000004</v>
      </c>
      <c r="Q635" s="146">
        <v>9.711096391008018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5" customHeight="1">
      <c r="A637" s="122"/>
      <c r="B637" s="158" t="s">
        <v>103</v>
      </c>
      <c r="C637" s="159">
        <v>18.507192072750403</v>
      </c>
      <c r="D637" s="160">
        <v>0.0071920727504029</v>
      </c>
      <c r="E637" s="160">
        <v>0</v>
      </c>
      <c r="F637" s="160">
        <v>-18.5</v>
      </c>
      <c r="G637" s="161">
        <v>0.0071920727504029</v>
      </c>
      <c r="H637" s="160">
        <v>0</v>
      </c>
      <c r="I637" s="162">
        <v>0</v>
      </c>
      <c r="J637" s="161">
        <v>0.0071920727504029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5" customHeight="1">
      <c r="A638" s="122"/>
      <c r="B638" s="1" t="s">
        <v>104</v>
      </c>
      <c r="C638" s="159">
        <v>18.03053267799492</v>
      </c>
      <c r="D638" s="160">
        <v>18.03053267799492</v>
      </c>
      <c r="E638" s="160">
        <v>0</v>
      </c>
      <c r="F638" s="160">
        <v>0</v>
      </c>
      <c r="G638" s="161">
        <v>18.03053267799492</v>
      </c>
      <c r="H638" s="160">
        <v>16.7668</v>
      </c>
      <c r="I638" s="162">
        <v>92.99115172821698</v>
      </c>
      <c r="J638" s="161">
        <v>1.2637326779949198</v>
      </c>
      <c r="K638" s="160">
        <v>2.351000000000001</v>
      </c>
      <c r="L638" s="160">
        <v>0</v>
      </c>
      <c r="M638" s="160">
        <v>0</v>
      </c>
      <c r="N638" s="160">
        <v>0</v>
      </c>
      <c r="O638" s="160">
        <v>0</v>
      </c>
      <c r="P638" s="160">
        <v>0.5877500000000002</v>
      </c>
      <c r="Q638" s="146">
        <v>0.1501194010972684</v>
      </c>
      <c r="T638" s="130"/>
    </row>
    <row r="639" spans="1:20" ht="10.5" customHeight="1">
      <c r="A639" s="122"/>
      <c r="B639" s="165" t="s">
        <v>106</v>
      </c>
      <c r="C639" s="169">
        <v>728.1847430855371</v>
      </c>
      <c r="D639" s="160">
        <v>570.6847430855372</v>
      </c>
      <c r="E639" s="160">
        <v>0</v>
      </c>
      <c r="F639" s="160">
        <v>-157.4999999999999</v>
      </c>
      <c r="G639" s="161">
        <v>570.6847430855372</v>
      </c>
      <c r="H639" s="160">
        <v>469.280949949646</v>
      </c>
      <c r="I639" s="162">
        <v>82.23120656991311</v>
      </c>
      <c r="J639" s="161">
        <v>101.40379313589119</v>
      </c>
      <c r="K639" s="160">
        <v>5.388699999999972</v>
      </c>
      <c r="L639" s="160">
        <v>4.5038000000000125</v>
      </c>
      <c r="M639" s="160">
        <v>15.37079998779295</v>
      </c>
      <c r="N639" s="160">
        <v>-1.4744000282287288</v>
      </c>
      <c r="O639" s="160">
        <v>-0.2583563072419019</v>
      </c>
      <c r="P639" s="160">
        <v>5.947224989891051</v>
      </c>
      <c r="Q639" s="146">
        <v>15.050606511146778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0.9253751151990004</v>
      </c>
      <c r="D642" s="159">
        <v>1.9253751151990004</v>
      </c>
      <c r="E642" s="170">
        <v>0</v>
      </c>
      <c r="F642" s="160">
        <v>1</v>
      </c>
      <c r="G642" s="161">
        <v>1.9253751151990004</v>
      </c>
      <c r="H642" s="160">
        <v>1.36</v>
      </c>
      <c r="I642" s="162">
        <v>70.63558624312202</v>
      </c>
      <c r="J642" s="161">
        <v>0.5653751151990003</v>
      </c>
      <c r="K642" s="160">
        <v>0.005600000000000216</v>
      </c>
      <c r="L642" s="160">
        <v>0.020300000000000096</v>
      </c>
      <c r="M642" s="160">
        <v>0</v>
      </c>
      <c r="N642" s="160">
        <v>0</v>
      </c>
      <c r="O642" s="160">
        <v>0</v>
      </c>
      <c r="P642" s="160">
        <v>0.006475000000000078</v>
      </c>
      <c r="Q642" s="146" t="s">
        <v>189</v>
      </c>
      <c r="T642" s="130"/>
    </row>
    <row r="643" spans="1:20" ht="10.5" customHeight="1">
      <c r="A643" s="122"/>
      <c r="B643" s="171" t="s">
        <v>109</v>
      </c>
      <c r="C643" s="159">
        <v>10.209881799263636</v>
      </c>
      <c r="D643" s="159">
        <v>26.30988179926364</v>
      </c>
      <c r="E643" s="170">
        <v>0</v>
      </c>
      <c r="F643" s="160">
        <v>16.1</v>
      </c>
      <c r="G643" s="161">
        <v>26.30988179926364</v>
      </c>
      <c r="H643" s="160">
        <v>21.8523</v>
      </c>
      <c r="I643" s="162">
        <v>83.05738568772894</v>
      </c>
      <c r="J643" s="161">
        <v>4.4575817992636395</v>
      </c>
      <c r="K643" s="160">
        <v>0.21299999999999786</v>
      </c>
      <c r="L643" s="160">
        <v>0.014500000000000846</v>
      </c>
      <c r="M643" s="160">
        <v>0.016400000000001747</v>
      </c>
      <c r="N643" s="160">
        <v>0.1294000000000013</v>
      </c>
      <c r="O643" s="160">
        <v>0.49183041180984305</v>
      </c>
      <c r="P643" s="160">
        <v>0.09332500000000044</v>
      </c>
      <c r="Q643" s="146">
        <v>45.76406964118531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739.3199999999997</v>
      </c>
      <c r="D646" s="173">
        <v>598.9199999999998</v>
      </c>
      <c r="E646" s="174">
        <v>0</v>
      </c>
      <c r="F646" s="177">
        <v>-140.3999999999999</v>
      </c>
      <c r="G646" s="185">
        <v>598.9199999999997</v>
      </c>
      <c r="H646" s="177">
        <v>492.49324994964604</v>
      </c>
      <c r="I646" s="176">
        <v>82.23022272584757</v>
      </c>
      <c r="J646" s="185">
        <v>106.42675005035369</v>
      </c>
      <c r="K646" s="177">
        <v>5.607300000000038</v>
      </c>
      <c r="L646" s="177">
        <v>4.538599999999988</v>
      </c>
      <c r="M646" s="177">
        <v>15.38719998779294</v>
      </c>
      <c r="N646" s="177">
        <v>-1.3450000282287249</v>
      </c>
      <c r="O646" s="177">
        <v>-0.22457089898963553</v>
      </c>
      <c r="P646" s="186">
        <v>6.04702498989106</v>
      </c>
      <c r="Q646" s="153">
        <v>15.599852857937506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43110</v>
      </c>
      <c r="L651" s="151">
        <v>43118</v>
      </c>
      <c r="M651" s="151">
        <v>43124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31" t="s">
        <v>116</v>
      </c>
      <c r="D653" s="231"/>
      <c r="E653" s="231"/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2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</v>
      </c>
      <c r="I656" s="162" t="s">
        <v>119</v>
      </c>
      <c r="J656" s="161">
        <v>-0.657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190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</v>
      </c>
      <c r="I664" s="162" t="s">
        <v>119</v>
      </c>
      <c r="J664" s="161">
        <v>-0.657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190</v>
      </c>
      <c r="T667" s="130"/>
    </row>
    <row r="668" spans="1:20" ht="10.5" customHeight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</v>
      </c>
      <c r="I679" s="162" t="s">
        <v>119</v>
      </c>
      <c r="J679" s="161">
        <v>-0.897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190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</v>
      </c>
      <c r="I686" s="176" t="s">
        <v>119</v>
      </c>
      <c r="J686" s="185">
        <v>-0.897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190</v>
      </c>
      <c r="T686" s="130"/>
    </row>
    <row r="687" spans="1:20" ht="10.5" customHeight="1">
      <c r="A687" s="122"/>
      <c r="B687" s="187" t="s">
        <v>213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188</v>
      </c>
      <c r="C692" s="123"/>
      <c r="P692" s="128"/>
      <c r="T692" s="130"/>
    </row>
    <row r="693" spans="1:20" ht="10.5" customHeight="1">
      <c r="A693" s="122"/>
      <c r="B693" s="131" t="s">
        <v>212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43110</v>
      </c>
      <c r="L697" s="151">
        <v>43118</v>
      </c>
      <c r="M697" s="151">
        <v>43124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31" t="s">
        <v>194</v>
      </c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2"/>
      <c r="Q699" s="145"/>
      <c r="T699" s="130"/>
    </row>
    <row r="700" spans="1:20" ht="10.5" customHeight="1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5" customHeight="1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5" customHeight="1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5" customHeight="1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189</v>
      </c>
      <c r="T703" s="130"/>
    </row>
    <row r="704" spans="1:20" ht="10.5" customHeight="1">
      <c r="A704" s="122"/>
      <c r="B704" s="158" t="s">
        <v>84</v>
      </c>
      <c r="C704" s="159">
        <v>9.392739032380248</v>
      </c>
      <c r="D704" s="160">
        <v>9.392739032380248</v>
      </c>
      <c r="E704" s="160">
        <v>0</v>
      </c>
      <c r="F704" s="160">
        <v>0</v>
      </c>
      <c r="G704" s="161">
        <v>9.392739032380248</v>
      </c>
      <c r="H704" s="160">
        <v>0</v>
      </c>
      <c r="I704" s="162">
        <v>0</v>
      </c>
      <c r="J704" s="161">
        <v>9.392739032380248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5" customHeight="1">
      <c r="A705" s="122"/>
      <c r="B705" s="158" t="s">
        <v>85</v>
      </c>
      <c r="C705" s="159">
        <v>0.3854780647604971</v>
      </c>
      <c r="D705" s="160">
        <v>0.3854780647604971</v>
      </c>
      <c r="E705" s="160">
        <v>0</v>
      </c>
      <c r="F705" s="160">
        <v>0</v>
      </c>
      <c r="G705" s="161">
        <v>0.3854780647604971</v>
      </c>
      <c r="H705" s="160">
        <v>0</v>
      </c>
      <c r="I705" s="162">
        <v>0</v>
      </c>
      <c r="J705" s="161">
        <v>0.3854780647604971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5" customHeight="1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5" customHeight="1">
      <c r="A710" s="122"/>
      <c r="B710" s="165" t="s">
        <v>91</v>
      </c>
      <c r="C710" s="159">
        <v>384.2782170971407</v>
      </c>
      <c r="D710" s="160">
        <v>414.2782170971407</v>
      </c>
      <c r="E710" s="160">
        <v>0</v>
      </c>
      <c r="F710" s="160">
        <v>30</v>
      </c>
      <c r="G710" s="161">
        <v>414.2782170971407</v>
      </c>
      <c r="H710" s="160">
        <v>0</v>
      </c>
      <c r="I710" s="162">
        <v>0</v>
      </c>
      <c r="J710" s="161">
        <v>414.2782170971407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189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81.29561295209943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5" customHeight="1">
      <c r="A713" s="122"/>
      <c r="B713" s="158" t="s">
        <v>93</v>
      </c>
      <c r="C713" s="159">
        <v>8.450485085685255</v>
      </c>
      <c r="D713" s="160">
        <v>8.450485085685255</v>
      </c>
      <c r="E713" s="160">
        <v>0</v>
      </c>
      <c r="F713" s="160">
        <v>0</v>
      </c>
      <c r="G713" s="161">
        <v>8.450485085685255</v>
      </c>
      <c r="H713" s="160">
        <v>6.5989</v>
      </c>
      <c r="I713" s="162">
        <v>78.08900830057961</v>
      </c>
      <c r="J713" s="161">
        <v>1.8515850856852545</v>
      </c>
      <c r="K713" s="160">
        <v>0</v>
      </c>
      <c r="L713" s="160">
        <v>0</v>
      </c>
      <c r="M713" s="160">
        <v>-0.04999999999999982</v>
      </c>
      <c r="N713" s="160">
        <v>0</v>
      </c>
      <c r="O713" s="160">
        <v>0</v>
      </c>
      <c r="P713" s="160">
        <v>-0.012499999999999956</v>
      </c>
      <c r="Q713" s="146" t="s">
        <v>189</v>
      </c>
      <c r="T713" s="130"/>
    </row>
    <row r="714" spans="1:20" ht="10.5" customHeight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1.132972972972973</v>
      </c>
      <c r="D716" s="160">
        <v>1.132972972972973</v>
      </c>
      <c r="E716" s="160">
        <v>0</v>
      </c>
      <c r="F716" s="160">
        <v>0</v>
      </c>
      <c r="G716" s="161">
        <v>1.132972972972973</v>
      </c>
      <c r="H716" s="160">
        <v>0</v>
      </c>
      <c r="I716" s="162">
        <v>0</v>
      </c>
      <c r="J716" s="161">
        <v>1.132972972972973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5" customHeight="1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5" customHeight="1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5" customHeight="1">
      <c r="A719" s="122"/>
      <c r="B719" s="158" t="s">
        <v>99</v>
      </c>
      <c r="C719" s="159">
        <v>33.97025445701881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574.0387455841841</v>
      </c>
      <c r="D725" s="160">
        <v>494.0387455841841</v>
      </c>
      <c r="E725" s="160">
        <v>0</v>
      </c>
      <c r="F725" s="160">
        <v>-80</v>
      </c>
      <c r="G725" s="161">
        <v>494.0387455841841</v>
      </c>
      <c r="H725" s="160">
        <v>6.5989</v>
      </c>
      <c r="I725" s="162">
        <v>1.335704954111853</v>
      </c>
      <c r="J725" s="161">
        <v>487.43984558418407</v>
      </c>
      <c r="K725" s="160">
        <v>0</v>
      </c>
      <c r="L725" s="160">
        <v>0</v>
      </c>
      <c r="M725" s="160">
        <v>-0.04999999999999982</v>
      </c>
      <c r="N725" s="160">
        <v>0</v>
      </c>
      <c r="O725" s="160">
        <v>0</v>
      </c>
      <c r="P725" s="160">
        <v>-0.012499999999999956</v>
      </c>
      <c r="Q725" s="146" t="s">
        <v>189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190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594.461</v>
      </c>
      <c r="D732" s="192">
        <v>514.461</v>
      </c>
      <c r="E732" s="174">
        <v>0</v>
      </c>
      <c r="F732" s="177">
        <v>-80</v>
      </c>
      <c r="G732" s="185">
        <v>514.461</v>
      </c>
      <c r="H732" s="177">
        <v>6.838900000000001</v>
      </c>
      <c r="I732" s="176">
        <v>1.329333030103351</v>
      </c>
      <c r="J732" s="185">
        <v>507.6221</v>
      </c>
      <c r="K732" s="177">
        <v>0</v>
      </c>
      <c r="L732" s="177">
        <v>0</v>
      </c>
      <c r="M732" s="177">
        <v>-0.04999999999999982</v>
      </c>
      <c r="N732" s="177">
        <v>0</v>
      </c>
      <c r="O732" s="177">
        <v>0</v>
      </c>
      <c r="P732" s="186">
        <v>-0.012499999999999956</v>
      </c>
      <c r="Q732" s="153" t="s">
        <v>189</v>
      </c>
      <c r="T732" s="130"/>
    </row>
    <row r="733" spans="1:20" ht="10.5" customHeight="1">
      <c r="A733" s="122"/>
      <c r="B733" s="187" t="s">
        <v>210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212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43110</v>
      </c>
      <c r="L743" s="151">
        <v>43118</v>
      </c>
      <c r="M743" s="151">
        <v>43124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31" t="s">
        <v>124</v>
      </c>
      <c r="D745" s="231"/>
      <c r="E745" s="231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2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26.124</v>
      </c>
      <c r="I746" s="162" t="s">
        <v>119</v>
      </c>
      <c r="J746" s="161">
        <v>-26.124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0.718</v>
      </c>
      <c r="I749" s="162" t="s">
        <v>119</v>
      </c>
      <c r="J749" s="161">
        <v>-0.718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</v>
      </c>
      <c r="I752" s="162" t="s">
        <v>119</v>
      </c>
      <c r="J752" s="161">
        <v>-6.338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33.18</v>
      </c>
      <c r="I756" s="162" t="s">
        <v>119</v>
      </c>
      <c r="J756" s="161">
        <v>-33.18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35.821</v>
      </c>
      <c r="I771" s="162" t="s">
        <v>119</v>
      </c>
      <c r="J771" s="161">
        <v>-35.821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0.892</v>
      </c>
      <c r="I775" s="162" t="s">
        <v>119</v>
      </c>
      <c r="J775" s="161">
        <v>-0.892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>
        <v>49.5</v>
      </c>
      <c r="D778" s="175">
        <v>49.5</v>
      </c>
      <c r="E778" s="174">
        <v>0</v>
      </c>
      <c r="F778" s="177">
        <v>0</v>
      </c>
      <c r="G778" s="185">
        <v>49.5</v>
      </c>
      <c r="H778" s="177">
        <v>35.821</v>
      </c>
      <c r="I778" s="176">
        <v>72.36565656565656</v>
      </c>
      <c r="J778" s="185">
        <v>13.679000000000002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189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43110</v>
      </c>
      <c r="L783" s="151">
        <v>43118</v>
      </c>
      <c r="M783" s="151">
        <v>43124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31" t="s">
        <v>125</v>
      </c>
      <c r="D785" s="231"/>
      <c r="E785" s="231"/>
      <c r="F785" s="231"/>
      <c r="G785" s="231"/>
      <c r="H785" s="231"/>
      <c r="I785" s="231"/>
      <c r="J785" s="231"/>
      <c r="K785" s="231"/>
      <c r="L785" s="231"/>
      <c r="M785" s="231"/>
      <c r="N785" s="231"/>
      <c r="O785" s="231"/>
      <c r="P785" s="232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154.6896</v>
      </c>
      <c r="I786" s="162" t="s">
        <v>119</v>
      </c>
      <c r="J786" s="161">
        <v>-154.6896</v>
      </c>
      <c r="K786" s="160">
        <v>-0.025099996948256376</v>
      </c>
      <c r="L786" s="160">
        <v>10.203000000000003</v>
      </c>
      <c r="M786" s="160">
        <v>0.9610000000000127</v>
      </c>
      <c r="N786" s="160">
        <v>0</v>
      </c>
      <c r="O786" s="160" t="s">
        <v>42</v>
      </c>
      <c r="P786" s="160">
        <v>2.78472500076294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8.9408</v>
      </c>
      <c r="I787" s="162" t="s">
        <v>119</v>
      </c>
      <c r="J787" s="161">
        <v>-8.9408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9.011</v>
      </c>
      <c r="I788" s="162" t="s">
        <v>119</v>
      </c>
      <c r="J788" s="161">
        <v>-9.011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2.467</v>
      </c>
      <c r="I789" s="162" t="s">
        <v>119</v>
      </c>
      <c r="J789" s="161">
        <v>-2.467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2.008</v>
      </c>
      <c r="I791" s="162" t="s">
        <v>119</v>
      </c>
      <c r="J791" s="161">
        <v>-2.008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4.251</v>
      </c>
      <c r="I792" s="162" t="s">
        <v>119</v>
      </c>
      <c r="J792" s="161">
        <v>-4.251</v>
      </c>
      <c r="K792" s="160">
        <v>0</v>
      </c>
      <c r="L792" s="160">
        <v>0.07099999999999973</v>
      </c>
      <c r="M792" s="160">
        <v>-0.07099999999999973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0.714</v>
      </c>
      <c r="I793" s="162" t="s">
        <v>119</v>
      </c>
      <c r="J793" s="161">
        <v>-0.714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3.565</v>
      </c>
      <c r="I795" s="162" t="s">
        <v>119</v>
      </c>
      <c r="J795" s="161">
        <v>-3.565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185.64640000000003</v>
      </c>
      <c r="I796" s="162" t="s">
        <v>119</v>
      </c>
      <c r="J796" s="161">
        <v>-185.64640000000003</v>
      </c>
      <c r="K796" s="160">
        <v>-0.025099996948256376</v>
      </c>
      <c r="L796" s="160">
        <v>10.274000000000003</v>
      </c>
      <c r="M796" s="160">
        <v>0.890000000000013</v>
      </c>
      <c r="N796" s="160">
        <v>0</v>
      </c>
      <c r="O796" s="160" t="s">
        <v>42</v>
      </c>
      <c r="P796" s="166">
        <v>2.78472500076294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2.9837</v>
      </c>
      <c r="I798" s="162" t="s">
        <v>119</v>
      </c>
      <c r="J798" s="161">
        <v>-2.9837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5.113</v>
      </c>
      <c r="I799" s="162" t="s">
        <v>119</v>
      </c>
      <c r="J799" s="161">
        <v>-5.113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0.056</v>
      </c>
      <c r="I800" s="162" t="s">
        <v>119</v>
      </c>
      <c r="J800" s="161">
        <v>-0.056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</v>
      </c>
      <c r="I801" s="162" t="s">
        <v>119</v>
      </c>
      <c r="J801" s="161">
        <v>-0.4006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3.8341999999999996</v>
      </c>
      <c r="I802" s="162" t="s">
        <v>119</v>
      </c>
      <c r="J802" s="161">
        <v>-3.8341999999999996</v>
      </c>
      <c r="K802" s="160">
        <v>0</v>
      </c>
      <c r="L802" s="160">
        <v>0.22399999999999975</v>
      </c>
      <c r="M802" s="160">
        <v>0</v>
      </c>
      <c r="N802" s="160">
        <v>0</v>
      </c>
      <c r="O802" s="160" t="s">
        <v>42</v>
      </c>
      <c r="P802" s="160">
        <v>0.05599999999999994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</v>
      </c>
      <c r="I803" s="162" t="s">
        <v>119</v>
      </c>
      <c r="J803" s="161">
        <v>-0.1322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198.1661</v>
      </c>
      <c r="I811" s="162" t="s">
        <v>119</v>
      </c>
      <c r="J811" s="161">
        <v>-198.1661</v>
      </c>
      <c r="K811" s="160">
        <v>-0.025099996948256376</v>
      </c>
      <c r="L811" s="160">
        <v>10.49799999999999</v>
      </c>
      <c r="M811" s="160">
        <v>0.8900000000000148</v>
      </c>
      <c r="N811" s="160">
        <v>0</v>
      </c>
      <c r="O811" s="160" t="s">
        <v>42</v>
      </c>
      <c r="P811" s="160">
        <v>2.840725000762937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199.0581</v>
      </c>
      <c r="I818" s="176" t="s">
        <v>119</v>
      </c>
      <c r="J818" s="185">
        <v>-199.0581</v>
      </c>
      <c r="K818" s="177">
        <v>-0.025099996948256376</v>
      </c>
      <c r="L818" s="177">
        <v>10.49799999999999</v>
      </c>
      <c r="M818" s="177">
        <v>0.8900000000000148</v>
      </c>
      <c r="N818" s="177">
        <v>0</v>
      </c>
      <c r="O818" s="177" t="s">
        <v>42</v>
      </c>
      <c r="P818" s="186">
        <v>2.840725000762937</v>
      </c>
      <c r="Q818" s="153">
        <v>0</v>
      </c>
      <c r="T818" s="130"/>
    </row>
    <row r="819" spans="1:20" ht="10.5" customHeight="1">
      <c r="A819" s="122"/>
      <c r="B819" s="187" t="s">
        <v>213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212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43110</v>
      </c>
      <c r="L829" s="151">
        <v>43118</v>
      </c>
      <c r="M829" s="151">
        <v>43124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35" t="s">
        <v>153</v>
      </c>
      <c r="D831" s="231"/>
      <c r="E831" s="231"/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2"/>
      <c r="Q831" s="145"/>
      <c r="T831" s="130"/>
    </row>
    <row r="832" spans="1:20" ht="10.5" customHeight="1">
      <c r="A832" s="184"/>
      <c r="B832" s="158" t="s">
        <v>80</v>
      </c>
      <c r="C832" s="159">
        <v>1192.723646298684</v>
      </c>
      <c r="D832" s="197">
        <v>2316.023646298684</v>
      </c>
      <c r="E832" s="160">
        <v>0</v>
      </c>
      <c r="F832" s="160">
        <v>1123.3000000000002</v>
      </c>
      <c r="G832" s="161">
        <v>2316.023646298684</v>
      </c>
      <c r="H832" s="160">
        <v>2250.47</v>
      </c>
      <c r="I832" s="162">
        <v>97.1695605783884</v>
      </c>
      <c r="J832" s="161">
        <v>65.55364629868427</v>
      </c>
      <c r="K832" s="160">
        <v>0</v>
      </c>
      <c r="L832" s="160">
        <v>0.0005000000001018634</v>
      </c>
      <c r="M832" s="160">
        <v>0</v>
      </c>
      <c r="N832" s="160">
        <v>-0.0005000000001018634</v>
      </c>
      <c r="O832" s="160">
        <v>-2.1588726043489684E-05</v>
      </c>
      <c r="P832" s="160">
        <v>0</v>
      </c>
      <c r="Q832" s="146" t="s">
        <v>189</v>
      </c>
      <c r="T832" s="130"/>
    </row>
    <row r="833" spans="1:20" ht="10.5" customHeight="1">
      <c r="A833" s="122"/>
      <c r="B833" s="158" t="s">
        <v>81</v>
      </c>
      <c r="C833" s="159">
        <v>283.3899261949142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5" customHeight="1">
      <c r="A834" s="122"/>
      <c r="B834" s="158" t="s">
        <v>82</v>
      </c>
      <c r="C834" s="159">
        <v>348.6833151611473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5" customHeight="1">
      <c r="A835" s="122"/>
      <c r="B835" s="158" t="s">
        <v>83</v>
      </c>
      <c r="C835" s="159">
        <v>502.1571577760159</v>
      </c>
      <c r="D835" s="197">
        <v>49.65715777601588</v>
      </c>
      <c r="E835" s="160">
        <v>0</v>
      </c>
      <c r="F835" s="160">
        <v>-452.5</v>
      </c>
      <c r="G835" s="161">
        <v>49.65715777601588</v>
      </c>
      <c r="H835" s="160">
        <v>31.407</v>
      </c>
      <c r="I835" s="162">
        <v>63.247679502046324</v>
      </c>
      <c r="J835" s="161">
        <v>18.25015777601588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189</v>
      </c>
      <c r="T835" s="130"/>
    </row>
    <row r="836" spans="1:20" ht="10.5" customHeight="1">
      <c r="A836" s="122"/>
      <c r="B836" s="158" t="s">
        <v>84</v>
      </c>
      <c r="C836" s="159">
        <v>5.449579365813072</v>
      </c>
      <c r="D836" s="197">
        <v>0.049579365813071874</v>
      </c>
      <c r="E836" s="160">
        <v>0</v>
      </c>
      <c r="F836" s="160">
        <v>-5.4</v>
      </c>
      <c r="G836" s="161">
        <v>0.049579365813071874</v>
      </c>
      <c r="H836" s="160">
        <v>0</v>
      </c>
      <c r="I836" s="162">
        <v>0</v>
      </c>
      <c r="J836" s="161">
        <v>0.049579365813071874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5" customHeight="1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5" customHeight="1">
      <c r="A838" s="122"/>
      <c r="B838" s="158" t="s">
        <v>86</v>
      </c>
      <c r="C838" s="159">
        <v>258.26203096693325</v>
      </c>
      <c r="D838" s="197">
        <v>931.6620309669332</v>
      </c>
      <c r="E838" s="160">
        <v>0</v>
      </c>
      <c r="F838" s="160">
        <v>673.4</v>
      </c>
      <c r="G838" s="161">
        <v>931.6620309669332</v>
      </c>
      <c r="H838" s="160">
        <v>931.71</v>
      </c>
      <c r="I838" s="162">
        <v>100.0051487590427</v>
      </c>
      <c r="J838" s="161">
        <v>-0.04796903306680633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22.7</v>
      </c>
      <c r="D839" s="197">
        <v>0.1999999999999993</v>
      </c>
      <c r="E839" s="160">
        <v>0</v>
      </c>
      <c r="F839" s="160">
        <v>-22.5</v>
      </c>
      <c r="G839" s="161">
        <v>0.1999999999999993</v>
      </c>
      <c r="H839" s="160">
        <v>0</v>
      </c>
      <c r="I839" s="162">
        <v>0</v>
      </c>
      <c r="J839" s="161">
        <v>0.1999999999999993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5" customHeight="1">
      <c r="A841" s="122"/>
      <c r="B841" s="158" t="s">
        <v>89</v>
      </c>
      <c r="C841" s="159">
        <v>146.3</v>
      </c>
      <c r="D841" s="197">
        <v>1.700000000000017</v>
      </c>
      <c r="E841" s="160">
        <v>0</v>
      </c>
      <c r="F841" s="160">
        <v>-144.6</v>
      </c>
      <c r="G841" s="161">
        <v>1.700000000000017</v>
      </c>
      <c r="H841" s="160">
        <v>0</v>
      </c>
      <c r="I841" s="162">
        <v>0</v>
      </c>
      <c r="J841" s="161">
        <v>1.700000000000017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5" customHeight="1">
      <c r="A842" s="122"/>
      <c r="B842" s="165" t="s">
        <v>91</v>
      </c>
      <c r="C842" s="159">
        <v>2778.865655763507</v>
      </c>
      <c r="D842" s="197">
        <v>3306.4656557635076</v>
      </c>
      <c r="E842" s="160">
        <v>0</v>
      </c>
      <c r="F842" s="160">
        <v>527.6000000000004</v>
      </c>
      <c r="G842" s="161">
        <v>3306.4656557635076</v>
      </c>
      <c r="H842" s="160">
        <v>3213.587</v>
      </c>
      <c r="I842" s="162">
        <v>97.19099892655439</v>
      </c>
      <c r="J842" s="161">
        <v>92.87865576350795</v>
      </c>
      <c r="K842" s="160">
        <v>0</v>
      </c>
      <c r="L842" s="160">
        <v>0.0005000000001018634</v>
      </c>
      <c r="M842" s="160">
        <v>0</v>
      </c>
      <c r="N842" s="160">
        <v>-0.0005000000001018634</v>
      </c>
      <c r="O842" s="160">
        <v>-1.512188699829113E-05</v>
      </c>
      <c r="P842" s="166">
        <v>0</v>
      </c>
      <c r="Q842" s="146" t="s">
        <v>189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327.9604747313021</v>
      </c>
      <c r="D844" s="197">
        <v>671.0604747313021</v>
      </c>
      <c r="E844" s="160">
        <v>0</v>
      </c>
      <c r="F844" s="160">
        <v>343.09999999999997</v>
      </c>
      <c r="G844" s="161">
        <v>671.0604747313021</v>
      </c>
      <c r="H844" s="160">
        <v>670.968</v>
      </c>
      <c r="I844" s="162">
        <v>99.98621961286887</v>
      </c>
      <c r="J844" s="161">
        <v>0.09247473130210437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189</v>
      </c>
      <c r="T844" s="130"/>
    </row>
    <row r="845" spans="1:20" ht="10.5" customHeight="1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5" customHeight="1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5" customHeight="1">
      <c r="A847" s="122"/>
      <c r="B847" s="158" t="s">
        <v>95</v>
      </c>
      <c r="C847" s="159">
        <v>391.54483088055116</v>
      </c>
      <c r="D847" s="197">
        <v>0.7448308805511488</v>
      </c>
      <c r="E847" s="160">
        <v>0</v>
      </c>
      <c r="F847" s="160">
        <v>-390.8</v>
      </c>
      <c r="G847" s="161">
        <v>0.7448308805511488</v>
      </c>
      <c r="H847" s="160">
        <v>0</v>
      </c>
      <c r="I847" s="162">
        <v>0</v>
      </c>
      <c r="J847" s="161">
        <v>0.7448308805511488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5" customHeight="1">
      <c r="A848" s="122"/>
      <c r="B848" s="158" t="s">
        <v>96</v>
      </c>
      <c r="C848" s="159">
        <v>60.26457163987903</v>
      </c>
      <c r="D848" s="197">
        <v>-0.035428360120967284</v>
      </c>
      <c r="E848" s="160">
        <v>0</v>
      </c>
      <c r="F848" s="160">
        <v>-60.3</v>
      </c>
      <c r="G848" s="161">
        <v>-0.035428360120967284</v>
      </c>
      <c r="H848" s="160">
        <v>0</v>
      </c>
      <c r="I848" s="162" t="s">
        <v>119</v>
      </c>
      <c r="J848" s="161">
        <v>-0.035428360120967284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5" customHeight="1">
      <c r="A850" s="122"/>
      <c r="B850" s="158" t="s">
        <v>98</v>
      </c>
      <c r="C850" s="159">
        <v>157.61790209812935</v>
      </c>
      <c r="D850" s="197">
        <v>0.017902098129326305</v>
      </c>
      <c r="E850" s="160">
        <v>0</v>
      </c>
      <c r="F850" s="160">
        <v>-157.60000000000002</v>
      </c>
      <c r="G850" s="161">
        <v>0.017902098129326305</v>
      </c>
      <c r="H850" s="160">
        <v>0</v>
      </c>
      <c r="I850" s="162">
        <v>0</v>
      </c>
      <c r="J850" s="161">
        <v>0.017902098129326305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5" customHeight="1">
      <c r="A851" s="122"/>
      <c r="B851" s="158" t="s">
        <v>99</v>
      </c>
      <c r="C851" s="159">
        <v>0.1416174066310756</v>
      </c>
      <c r="D851" s="197">
        <v>0.1416174066310756</v>
      </c>
      <c r="E851" s="160">
        <v>0</v>
      </c>
      <c r="F851" s="160">
        <v>0</v>
      </c>
      <c r="G851" s="161">
        <v>0.1416174066310756</v>
      </c>
      <c r="H851" s="160">
        <v>0</v>
      </c>
      <c r="I851" s="162">
        <v>0</v>
      </c>
      <c r="J851" s="161">
        <v>0.1416174066310756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5" customHeight="1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5" customHeight="1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5" customHeight="1">
      <c r="A855" s="122"/>
      <c r="B855" s="158" t="s">
        <v>103</v>
      </c>
      <c r="C855" s="159">
        <v>0.07038920218175096</v>
      </c>
      <c r="D855" s="197">
        <v>0.07038920218175096</v>
      </c>
      <c r="E855" s="160">
        <v>0</v>
      </c>
      <c r="F855" s="160">
        <v>0</v>
      </c>
      <c r="G855" s="161">
        <v>0.07038920218175096</v>
      </c>
      <c r="H855" s="160">
        <v>0</v>
      </c>
      <c r="I855" s="162">
        <v>0</v>
      </c>
      <c r="J855" s="161">
        <v>0.07038920218175096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5" customHeight="1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5" customHeight="1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3888.527</v>
      </c>
      <c r="I857" s="162">
        <v>97.33269955505361</v>
      </c>
      <c r="J857" s="161">
        <v>106.5609999999997</v>
      </c>
      <c r="K857" s="160">
        <v>0</v>
      </c>
      <c r="L857" s="160">
        <v>0.0005000000001018634</v>
      </c>
      <c r="M857" s="160">
        <v>0</v>
      </c>
      <c r="N857" s="160">
        <v>-0.0005000000001018634</v>
      </c>
      <c r="O857" s="160">
        <v>-1.251536887552573E-05</v>
      </c>
      <c r="P857" s="160">
        <v>0</v>
      </c>
      <c r="Q857" s="146" t="s">
        <v>189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50.185</v>
      </c>
      <c r="D860" s="159">
        <v>-0.015000000000000568</v>
      </c>
      <c r="E860" s="170">
        <v>0</v>
      </c>
      <c r="F860" s="160">
        <v>-50.2</v>
      </c>
      <c r="G860" s="161">
        <v>-0.015000000000000568</v>
      </c>
      <c r="H860" s="160">
        <v>0.02</v>
      </c>
      <c r="I860" s="162" t="s">
        <v>119</v>
      </c>
      <c r="J860" s="161">
        <v>-0.03500000000000057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5" customHeight="1">
      <c r="A861" s="122"/>
      <c r="B861" s="171" t="s">
        <v>109</v>
      </c>
      <c r="C861" s="159">
        <v>50.185</v>
      </c>
      <c r="D861" s="159">
        <v>-0.015000000000000568</v>
      </c>
      <c r="E861" s="170">
        <v>0</v>
      </c>
      <c r="F861" s="160">
        <v>-50.2</v>
      </c>
      <c r="G861" s="161">
        <v>-0.015000000000000568</v>
      </c>
      <c r="H861" s="160">
        <v>0</v>
      </c>
      <c r="I861" s="162" t="s">
        <v>119</v>
      </c>
      <c r="J861" s="161">
        <v>-0.015000000000000568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3995.0580000000004</v>
      </c>
      <c r="H864" s="177">
        <v>3888.547</v>
      </c>
      <c r="I864" s="176">
        <v>97.33393107183926</v>
      </c>
      <c r="J864" s="185">
        <v>106.51100000000042</v>
      </c>
      <c r="K864" s="177">
        <v>0</v>
      </c>
      <c r="L864" s="177">
        <v>0.0005000000001018634</v>
      </c>
      <c r="M864" s="177">
        <v>0</v>
      </c>
      <c r="N864" s="177">
        <v>-0.0005000000001018634</v>
      </c>
      <c r="O864" s="177">
        <v>-1.2515462856906295E-05</v>
      </c>
      <c r="P864" s="177">
        <v>0</v>
      </c>
      <c r="Q864" s="153" t="s">
        <v>189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43110</v>
      </c>
      <c r="L869" s="151">
        <v>43118</v>
      </c>
      <c r="M869" s="151">
        <v>43124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33" t="s">
        <v>154</v>
      </c>
      <c r="D871" s="233"/>
      <c r="E871" s="233"/>
      <c r="F871" s="233"/>
      <c r="G871" s="233"/>
      <c r="H871" s="233"/>
      <c r="I871" s="233"/>
      <c r="J871" s="233"/>
      <c r="K871" s="233"/>
      <c r="L871" s="233"/>
      <c r="M871" s="233"/>
      <c r="N871" s="233"/>
      <c r="O871" s="233"/>
      <c r="P871" s="234"/>
      <c r="Q871" s="145"/>
      <c r="T871" s="130"/>
    </row>
    <row r="872" spans="1:20" ht="10.5" customHeight="1">
      <c r="A872" s="199"/>
      <c r="B872" s="158" t="s">
        <v>80</v>
      </c>
      <c r="C872" s="159">
        <v>1645.222367906334</v>
      </c>
      <c r="D872" s="197">
        <v>1903.522367906334</v>
      </c>
      <c r="E872" s="160">
        <v>0</v>
      </c>
      <c r="F872" s="160">
        <v>258.29999999999995</v>
      </c>
      <c r="G872" s="161">
        <v>1903.522367906334</v>
      </c>
      <c r="H872" s="160">
        <v>1567.4933000015258</v>
      </c>
      <c r="I872" s="162">
        <v>82.34698611530352</v>
      </c>
      <c r="J872" s="161">
        <v>336.02906790480824</v>
      </c>
      <c r="K872" s="160">
        <v>10.835999902343474</v>
      </c>
      <c r="L872" s="160">
        <v>22.78140000152598</v>
      </c>
      <c r="M872" s="160">
        <v>-0.6986000000000558</v>
      </c>
      <c r="N872" s="160">
        <v>0</v>
      </c>
      <c r="O872" s="160">
        <v>0</v>
      </c>
      <c r="P872" s="160">
        <v>8.22969997596735</v>
      </c>
      <c r="Q872" s="146">
        <v>38.83126588892569</v>
      </c>
      <c r="T872" s="130"/>
    </row>
    <row r="873" spans="1:20" ht="10.5" customHeight="1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8.699999999999989</v>
      </c>
      <c r="G873" s="161">
        <v>208.75968742926747</v>
      </c>
      <c r="H873" s="160">
        <v>162.3833</v>
      </c>
      <c r="I873" s="162">
        <v>77.7847974384514</v>
      </c>
      <c r="J873" s="161">
        <v>46.37638742926748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189</v>
      </c>
      <c r="T873" s="130"/>
    </row>
    <row r="874" spans="1:20" ht="10.5" customHeight="1">
      <c r="A874" s="122"/>
      <c r="B874" s="158" t="s">
        <v>82</v>
      </c>
      <c r="C874" s="159">
        <v>212.7835285127282</v>
      </c>
      <c r="D874" s="197">
        <v>211.3835285127282</v>
      </c>
      <c r="E874" s="160">
        <v>0</v>
      </c>
      <c r="F874" s="160">
        <v>-1.4000000000000057</v>
      </c>
      <c r="G874" s="161">
        <v>211.3835285127282</v>
      </c>
      <c r="H874" s="160">
        <v>149.55</v>
      </c>
      <c r="I874" s="162">
        <v>70.74818035833623</v>
      </c>
      <c r="J874" s="161">
        <v>61.83352851272818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189</v>
      </c>
      <c r="T874" s="130"/>
    </row>
    <row r="875" spans="1:20" ht="10.5" customHeight="1">
      <c r="A875" s="122"/>
      <c r="B875" s="158" t="s">
        <v>83</v>
      </c>
      <c r="C875" s="159">
        <v>201.8084571373327</v>
      </c>
      <c r="D875" s="197">
        <v>185.70845713733272</v>
      </c>
      <c r="E875" s="160">
        <v>0</v>
      </c>
      <c r="F875" s="160">
        <v>-16.099999999999994</v>
      </c>
      <c r="G875" s="161">
        <v>185.70845713733272</v>
      </c>
      <c r="H875" s="160">
        <v>16.331999999999997</v>
      </c>
      <c r="I875" s="162">
        <v>8.794429856214016</v>
      </c>
      <c r="J875" s="161">
        <v>169.37645713733272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189</v>
      </c>
      <c r="T875" s="130"/>
    </row>
    <row r="876" spans="1:20" ht="10.5" customHeight="1">
      <c r="A876" s="122"/>
      <c r="B876" s="158" t="s">
        <v>84</v>
      </c>
      <c r="C876" s="159">
        <v>6.053702590772668</v>
      </c>
      <c r="D876" s="197">
        <v>-0.046297409227332054</v>
      </c>
      <c r="E876" s="160">
        <v>0</v>
      </c>
      <c r="F876" s="160">
        <v>-6.1</v>
      </c>
      <c r="G876" s="161">
        <v>-0.046297409227332054</v>
      </c>
      <c r="H876" s="160">
        <v>0</v>
      </c>
      <c r="I876" s="162" t="s">
        <v>119</v>
      </c>
      <c r="J876" s="161">
        <v>-0.046297409227332054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39.07377539691711</v>
      </c>
      <c r="D877" s="160">
        <v>53.67377539691711</v>
      </c>
      <c r="E877" s="160">
        <v>0</v>
      </c>
      <c r="F877" s="160">
        <v>14.600000000000001</v>
      </c>
      <c r="G877" s="161">
        <v>53.67377539691711</v>
      </c>
      <c r="H877" s="160">
        <v>43.914</v>
      </c>
      <c r="I877" s="162">
        <v>81.8164917136094</v>
      </c>
      <c r="J877" s="161">
        <v>9.759775396917107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189</v>
      </c>
      <c r="T877" s="130"/>
    </row>
    <row r="878" spans="1:20" ht="10.5" customHeight="1">
      <c r="A878" s="122"/>
      <c r="B878" s="158" t="s">
        <v>86</v>
      </c>
      <c r="C878" s="159">
        <v>208.41726956182973</v>
      </c>
      <c r="D878" s="160">
        <v>347.11726956182974</v>
      </c>
      <c r="E878" s="160">
        <v>0</v>
      </c>
      <c r="F878" s="160">
        <v>138.70000000000002</v>
      </c>
      <c r="G878" s="161">
        <v>347.11726956182974</v>
      </c>
      <c r="H878" s="160">
        <v>260.299</v>
      </c>
      <c r="I878" s="162">
        <v>74.98877838275764</v>
      </c>
      <c r="J878" s="161">
        <v>86.81826956182977</v>
      </c>
      <c r="K878" s="160">
        <v>0</v>
      </c>
      <c r="L878" s="160">
        <v>0.38999999999998636</v>
      </c>
      <c r="M878" s="160">
        <v>-0.38999999999998636</v>
      </c>
      <c r="N878" s="160">
        <v>0</v>
      </c>
      <c r="O878" s="160">
        <v>0</v>
      </c>
      <c r="P878" s="160">
        <v>0</v>
      </c>
      <c r="Q878" s="146" t="s">
        <v>189</v>
      </c>
      <c r="T878" s="130"/>
    </row>
    <row r="879" spans="1:20" ht="10.5" customHeight="1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95.43553672708113</v>
      </c>
      <c r="J879" s="161">
        <v>0.7154547293515456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189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5" customHeight="1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</v>
      </c>
      <c r="G881" s="161">
        <v>10.378248386974477</v>
      </c>
      <c r="H881" s="160">
        <v>5.052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189</v>
      </c>
      <c r="T881" s="130"/>
    </row>
    <row r="882" spans="1:20" ht="10.5" customHeight="1">
      <c r="A882" s="122"/>
      <c r="B882" s="165" t="s">
        <v>91</v>
      </c>
      <c r="C882" s="159">
        <v>2658.7714916515083</v>
      </c>
      <c r="D882" s="160">
        <v>2936.171491651508</v>
      </c>
      <c r="E882" s="160">
        <v>0</v>
      </c>
      <c r="F882" s="160">
        <v>277.39999999999964</v>
      </c>
      <c r="G882" s="161">
        <v>2936.171491651508</v>
      </c>
      <c r="H882" s="160">
        <v>2219.982600001526</v>
      </c>
      <c r="I882" s="162">
        <v>75.60807011149245</v>
      </c>
      <c r="J882" s="161">
        <v>716.1888916499822</v>
      </c>
      <c r="K882" s="160">
        <v>10.835999902343474</v>
      </c>
      <c r="L882" s="160">
        <v>23.171400001525967</v>
      </c>
      <c r="M882" s="160">
        <v>-1.0886000000000422</v>
      </c>
      <c r="N882" s="160">
        <v>0</v>
      </c>
      <c r="O882" s="160">
        <v>0</v>
      </c>
      <c r="P882" s="166">
        <v>8.22969997596735</v>
      </c>
      <c r="Q882" s="146" t="s">
        <v>189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159.73780000000002</v>
      </c>
      <c r="I884" s="162">
        <v>70.58732153869475</v>
      </c>
      <c r="J884" s="161">
        <v>66.56034606640728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189</v>
      </c>
      <c r="T884" s="130"/>
    </row>
    <row r="885" spans="1:20" ht="10.5" customHeight="1">
      <c r="A885" s="122"/>
      <c r="B885" s="158" t="s">
        <v>93</v>
      </c>
      <c r="C885" s="159">
        <v>95.1986086496569</v>
      </c>
      <c r="D885" s="160">
        <v>13.498608649656902</v>
      </c>
      <c r="E885" s="160">
        <v>0</v>
      </c>
      <c r="F885" s="160">
        <v>-81.7</v>
      </c>
      <c r="G885" s="161">
        <v>13.498608649656902</v>
      </c>
      <c r="H885" s="160">
        <v>10.817</v>
      </c>
      <c r="I885" s="162">
        <v>80.13418479448205</v>
      </c>
      <c r="J885" s="161">
        <v>2.6816086496569014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189</v>
      </c>
      <c r="T885" s="130"/>
    </row>
    <row r="886" spans="1:20" ht="10.5" customHeight="1">
      <c r="A886" s="122"/>
      <c r="B886" s="158" t="s">
        <v>94</v>
      </c>
      <c r="C886" s="159">
        <v>31.66708602213785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5" customHeight="1">
      <c r="A887" s="122"/>
      <c r="B887" s="158" t="s">
        <v>95</v>
      </c>
      <c r="C887" s="159">
        <v>33.37943872655581</v>
      </c>
      <c r="D887" s="160">
        <v>0.9794387265558129</v>
      </c>
      <c r="E887" s="160">
        <v>0</v>
      </c>
      <c r="F887" s="160">
        <v>-32.4</v>
      </c>
      <c r="G887" s="161">
        <v>0.9794387265558129</v>
      </c>
      <c r="H887" s="160">
        <v>0</v>
      </c>
      <c r="I887" s="162">
        <v>0</v>
      </c>
      <c r="J887" s="161">
        <v>0.9794387265558129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5" customHeight="1">
      <c r="A888" s="122"/>
      <c r="B888" s="158" t="s">
        <v>96</v>
      </c>
      <c r="C888" s="159">
        <v>106.82190992564439</v>
      </c>
      <c r="D888" s="160">
        <v>82.5219099256444</v>
      </c>
      <c r="E888" s="160">
        <v>0</v>
      </c>
      <c r="F888" s="160">
        <v>-24.299999999999997</v>
      </c>
      <c r="G888" s="161">
        <v>82.5219099256444</v>
      </c>
      <c r="H888" s="160">
        <v>63.965700000000005</v>
      </c>
      <c r="I888" s="162">
        <v>77.51359615602173</v>
      </c>
      <c r="J888" s="161">
        <v>18.55620992564439</v>
      </c>
      <c r="K888" s="160">
        <v>0</v>
      </c>
      <c r="L888" s="160">
        <v>0.11299999999999955</v>
      </c>
      <c r="M888" s="160">
        <v>0.020000000000010232</v>
      </c>
      <c r="N888" s="160">
        <v>0</v>
      </c>
      <c r="O888" s="160">
        <v>0</v>
      </c>
      <c r="P888" s="160">
        <v>0.033250000000002444</v>
      </c>
      <c r="Q888" s="146" t="s">
        <v>189</v>
      </c>
      <c r="T888" s="130"/>
    </row>
    <row r="889" spans="1:20" ht="10.5" customHeight="1">
      <c r="A889" s="122"/>
      <c r="B889" s="158" t="s">
        <v>97</v>
      </c>
      <c r="C889" s="159">
        <v>45.79828876374214</v>
      </c>
      <c r="D889" s="160">
        <v>40.19828876374214</v>
      </c>
      <c r="E889" s="160">
        <v>0</v>
      </c>
      <c r="F889" s="160">
        <v>-5.600000000000001</v>
      </c>
      <c r="G889" s="161">
        <v>40.19828876374214</v>
      </c>
      <c r="H889" s="160">
        <v>0.3017</v>
      </c>
      <c r="I889" s="162">
        <v>0.7505294610255299</v>
      </c>
      <c r="J889" s="161">
        <v>39.896588763742145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189</v>
      </c>
      <c r="T889" s="130"/>
    </row>
    <row r="890" spans="1:20" ht="10.5" customHeight="1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5" customHeight="1">
      <c r="A891" s="122"/>
      <c r="B891" s="158" t="s">
        <v>99</v>
      </c>
      <c r="C891" s="159">
        <v>18.30347132255912</v>
      </c>
      <c r="D891" s="160">
        <v>0.2034713225591176</v>
      </c>
      <c r="E891" s="160">
        <v>0</v>
      </c>
      <c r="F891" s="160">
        <v>-18.1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5" customHeight="1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5" customHeight="1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5" customHeight="1">
      <c r="A894" s="122"/>
      <c r="B894" s="158" t="s">
        <v>102</v>
      </c>
      <c r="C894" s="159">
        <v>7.325977382129708</v>
      </c>
      <c r="D894" s="160">
        <v>7.725977382129709</v>
      </c>
      <c r="E894" s="160">
        <v>0</v>
      </c>
      <c r="F894" s="160">
        <v>0.40000000000000036</v>
      </c>
      <c r="G894" s="161">
        <v>7.725977382129709</v>
      </c>
      <c r="H894" s="160">
        <v>0</v>
      </c>
      <c r="I894" s="162">
        <v>0</v>
      </c>
      <c r="J894" s="161">
        <v>7.725977382129709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5" customHeight="1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3300.0824685561497</v>
      </c>
      <c r="D897" s="160">
        <v>3335.6824685561487</v>
      </c>
      <c r="E897" s="160">
        <v>0</v>
      </c>
      <c r="F897" s="160">
        <v>35.599999999999</v>
      </c>
      <c r="G897" s="161">
        <v>3335.6824685561487</v>
      </c>
      <c r="H897" s="160">
        <v>2454.804800001526</v>
      </c>
      <c r="I897" s="162">
        <v>73.59228053454648</v>
      </c>
      <c r="J897" s="161">
        <v>880.8776685546227</v>
      </c>
      <c r="K897" s="160">
        <v>10.835999902343701</v>
      </c>
      <c r="L897" s="160">
        <v>23.28440000152591</v>
      </c>
      <c r="M897" s="160">
        <v>-1.0685999999999467</v>
      </c>
      <c r="N897" s="160">
        <v>0</v>
      </c>
      <c r="O897" s="160">
        <v>0</v>
      </c>
      <c r="P897" s="160">
        <v>8.262949975967416</v>
      </c>
      <c r="Q897" s="146" t="s">
        <v>189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0.5581744748937978</v>
      </c>
      <c r="D899" s="160">
        <v>-0.04182552510620219</v>
      </c>
      <c r="E899" s="160">
        <v>0</v>
      </c>
      <c r="F899" s="160">
        <v>-0.6</v>
      </c>
      <c r="G899" s="161">
        <v>-0.04182552510620219</v>
      </c>
      <c r="H899" s="160">
        <v>0</v>
      </c>
      <c r="I899" s="162" t="s">
        <v>119</v>
      </c>
      <c r="J899" s="161">
        <v>-0.04182552510620219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108</v>
      </c>
      <c r="C900" s="159">
        <v>60.52223076554212</v>
      </c>
      <c r="D900" s="159">
        <v>0.722230765542123</v>
      </c>
      <c r="E900" s="170">
        <v>0</v>
      </c>
      <c r="F900" s="160">
        <v>-59.8</v>
      </c>
      <c r="G900" s="161">
        <v>0.722230765542123</v>
      </c>
      <c r="H900" s="160">
        <v>0.02</v>
      </c>
      <c r="I900" s="162">
        <v>2.769198011799946</v>
      </c>
      <c r="J900" s="161">
        <v>0.7022307655421229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5" customHeight="1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</v>
      </c>
      <c r="G901" s="161">
        <v>30.32912620341477</v>
      </c>
      <c r="H901" s="160">
        <v>0.5385</v>
      </c>
      <c r="I901" s="162">
        <v>1.7755209839819586</v>
      </c>
      <c r="J901" s="161">
        <v>29.79062620341477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189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3386.6920000000005</v>
      </c>
      <c r="D904" s="192">
        <v>3366.6919999999996</v>
      </c>
      <c r="E904" s="174">
        <v>0</v>
      </c>
      <c r="F904" s="177">
        <v>-20.00000000000091</v>
      </c>
      <c r="G904" s="185">
        <v>3366.691999999999</v>
      </c>
      <c r="H904" s="177">
        <v>2455.363300001526</v>
      </c>
      <c r="I904" s="176">
        <v>72.93103438038071</v>
      </c>
      <c r="J904" s="185">
        <v>911.328699998473</v>
      </c>
      <c r="K904" s="177">
        <v>10.835999902343701</v>
      </c>
      <c r="L904" s="177">
        <v>23.28440000152591</v>
      </c>
      <c r="M904" s="177">
        <v>-1.0685999999999467</v>
      </c>
      <c r="N904" s="177">
        <v>0</v>
      </c>
      <c r="O904" s="177">
        <v>0</v>
      </c>
      <c r="P904" s="186">
        <v>8.262949975967416</v>
      </c>
      <c r="Q904" s="153" t="s">
        <v>189</v>
      </c>
      <c r="T904" s="130"/>
    </row>
    <row r="905" spans="1:20" ht="10.5" customHeight="1">
      <c r="A905" s="122"/>
      <c r="B905" s="187" t="s">
        <v>213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212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43110</v>
      </c>
      <c r="L914" s="151">
        <v>43118</v>
      </c>
      <c r="M914" s="151">
        <v>43124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33" t="s">
        <v>155</v>
      </c>
      <c r="D916" s="233"/>
      <c r="E916" s="233"/>
      <c r="F916" s="233"/>
      <c r="G916" s="233"/>
      <c r="H916" s="233"/>
      <c r="I916" s="233"/>
      <c r="J916" s="233"/>
      <c r="K916" s="233"/>
      <c r="L916" s="233"/>
      <c r="M916" s="233"/>
      <c r="N916" s="233"/>
      <c r="O916" s="233"/>
      <c r="P916" s="234"/>
      <c r="Q916" s="145"/>
      <c r="T916" s="130"/>
    </row>
    <row r="917" spans="1:20" ht="10.5" customHeight="1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322.183</v>
      </c>
      <c r="I917" s="162">
        <v>129.7555376560612</v>
      </c>
      <c r="J917" s="161">
        <v>-73.88299999999998</v>
      </c>
      <c r="K917" s="160">
        <v>0</v>
      </c>
      <c r="L917" s="160">
        <v>8.394999999999982</v>
      </c>
      <c r="M917" s="160">
        <v>1.552000000000021</v>
      </c>
      <c r="N917" s="160">
        <v>0</v>
      </c>
      <c r="O917" s="160">
        <v>0</v>
      </c>
      <c r="P917" s="160">
        <v>2.4867500000000007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39.3</v>
      </c>
      <c r="D918" s="197">
        <v>39.3</v>
      </c>
      <c r="E918" s="160">
        <v>0</v>
      </c>
      <c r="F918" s="160">
        <v>0</v>
      </c>
      <c r="G918" s="161">
        <v>39.3</v>
      </c>
      <c r="H918" s="160">
        <v>37.544</v>
      </c>
      <c r="I918" s="162">
        <v>95.53180661577608</v>
      </c>
      <c r="J918" s="161">
        <v>1.7560000000000002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189</v>
      </c>
      <c r="T918" s="130"/>
    </row>
    <row r="919" spans="1:20" ht="10.5" customHeight="1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34.312</v>
      </c>
      <c r="I919" s="162">
        <v>89.58746736292427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189</v>
      </c>
      <c r="T919" s="130"/>
    </row>
    <row r="920" spans="1:20" ht="10.5" customHeight="1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</v>
      </c>
      <c r="G920" s="161">
        <v>52.800000000000004</v>
      </c>
      <c r="H920" s="160">
        <v>16.121</v>
      </c>
      <c r="I920" s="162">
        <v>30.532196969696965</v>
      </c>
      <c r="J920" s="161">
        <v>36.679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189</v>
      </c>
      <c r="T920" s="130"/>
    </row>
    <row r="921" spans="1:20" ht="10.5" customHeight="1">
      <c r="A921" s="122"/>
      <c r="B921" s="158" t="s">
        <v>84</v>
      </c>
      <c r="C921" s="159">
        <v>0.7143968127489326</v>
      </c>
      <c r="D921" s="197">
        <v>0.7143968127489326</v>
      </c>
      <c r="E921" s="160">
        <v>0</v>
      </c>
      <c r="F921" s="160">
        <v>0</v>
      </c>
      <c r="G921" s="161">
        <v>0.7143968127489326</v>
      </c>
      <c r="H921" s="160">
        <v>0</v>
      </c>
      <c r="I921" s="162">
        <v>0</v>
      </c>
      <c r="J921" s="161">
        <v>0.7143968127489326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5" customHeight="1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</v>
      </c>
      <c r="I922" s="162">
        <v>6.4783321398039435</v>
      </c>
      <c r="J922" s="161">
        <v>8.055328059726296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189</v>
      </c>
      <c r="T922" s="130"/>
    </row>
    <row r="923" spans="1:20" ht="10.5" customHeight="1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11.655</v>
      </c>
      <c r="I923" s="162">
        <v>41.625</v>
      </c>
      <c r="J923" s="161">
        <v>16.345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189</v>
      </c>
      <c r="T923" s="130"/>
    </row>
    <row r="924" spans="1:20" ht="10.5" customHeight="1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</v>
      </c>
      <c r="I926" s="162">
        <v>12.3855421686747</v>
      </c>
      <c r="J926" s="161">
        <v>21.816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189</v>
      </c>
      <c r="T926" s="130"/>
    </row>
    <row r="927" spans="1:20" ht="10.5" customHeight="1">
      <c r="A927" s="122"/>
      <c r="B927" s="165" t="s">
        <v>91</v>
      </c>
      <c r="C927" s="159">
        <v>442.42772487247527</v>
      </c>
      <c r="D927" s="160">
        <v>448.7277248724753</v>
      </c>
      <c r="E927" s="160">
        <v>0</v>
      </c>
      <c r="F927" s="160">
        <v>6.300000000000011</v>
      </c>
      <c r="G927" s="161">
        <v>448.7277248724753</v>
      </c>
      <c r="H927" s="160">
        <v>425.45699999999994</v>
      </c>
      <c r="I927" s="162">
        <v>94.81406572792251</v>
      </c>
      <c r="J927" s="161">
        <v>23.27072487247525</v>
      </c>
      <c r="K927" s="160">
        <v>0</v>
      </c>
      <c r="L927" s="160">
        <v>8.394999999999982</v>
      </c>
      <c r="M927" s="160">
        <v>1.552000000000021</v>
      </c>
      <c r="N927" s="160">
        <v>0</v>
      </c>
      <c r="O927" s="160">
        <v>0</v>
      </c>
      <c r="P927" s="166">
        <v>2.4867500000000007</v>
      </c>
      <c r="Q927" s="146">
        <v>7.357886748758517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0.3999999999999986</v>
      </c>
      <c r="G929" s="161">
        <v>28.181833733170485</v>
      </c>
      <c r="H929" s="160">
        <v>0.739</v>
      </c>
      <c r="I929" s="162">
        <v>2.62225661749677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189</v>
      </c>
      <c r="T929" s="130"/>
    </row>
    <row r="930" spans="1:20" ht="10.5" customHeight="1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0.808</v>
      </c>
      <c r="I930" s="162">
        <v>3.596228707856145</v>
      </c>
      <c r="J930" s="161">
        <v>21.65998147834377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189</v>
      </c>
      <c r="T930" s="130"/>
    </row>
    <row r="931" spans="1:20" ht="10.5" customHeight="1">
      <c r="A931" s="122"/>
      <c r="B931" s="158" t="s">
        <v>94</v>
      </c>
      <c r="C931" s="159">
        <v>7.437418680871557</v>
      </c>
      <c r="D931" s="160">
        <v>7.437418680871557</v>
      </c>
      <c r="E931" s="160">
        <v>0</v>
      </c>
      <c r="F931" s="160">
        <v>0</v>
      </c>
      <c r="G931" s="161">
        <v>7.437418680871557</v>
      </c>
      <c r="H931" s="160">
        <v>0</v>
      </c>
      <c r="I931" s="162">
        <v>0</v>
      </c>
      <c r="J931" s="161">
        <v>7.437418680871557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5" customHeight="1">
      <c r="A932" s="122"/>
      <c r="B932" s="158" t="s">
        <v>95</v>
      </c>
      <c r="C932" s="159">
        <v>7.888171328197107</v>
      </c>
      <c r="D932" s="160">
        <v>7.888171328197107</v>
      </c>
      <c r="E932" s="160">
        <v>0</v>
      </c>
      <c r="F932" s="160">
        <v>0</v>
      </c>
      <c r="G932" s="161">
        <v>7.888171328197107</v>
      </c>
      <c r="H932" s="160">
        <v>0</v>
      </c>
      <c r="I932" s="162">
        <v>0</v>
      </c>
      <c r="J932" s="161">
        <v>7.888171328197107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5" customHeight="1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</v>
      </c>
      <c r="G933" s="161">
        <v>14.645877033808471</v>
      </c>
      <c r="H933" s="160">
        <v>1.585</v>
      </c>
      <c r="I933" s="162">
        <v>10.822158320332703</v>
      </c>
      <c r="J933" s="161">
        <v>13.06087703380847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189</v>
      </c>
      <c r="T933" s="130"/>
    </row>
    <row r="934" spans="1:20" ht="10.5" customHeight="1">
      <c r="A934" s="122"/>
      <c r="B934" s="158" t="s">
        <v>97</v>
      </c>
      <c r="C934" s="159">
        <v>9.176546930784149</v>
      </c>
      <c r="D934" s="160">
        <v>9.176546930784149</v>
      </c>
      <c r="E934" s="160">
        <v>0</v>
      </c>
      <c r="F934" s="160">
        <v>0</v>
      </c>
      <c r="G934" s="161">
        <v>9.176546930784149</v>
      </c>
      <c r="H934" s="160">
        <v>0</v>
      </c>
      <c r="I934" s="162">
        <v>0</v>
      </c>
      <c r="J934" s="161">
        <v>9.176546930784149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5" customHeight="1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5" customHeight="1">
      <c r="A936" s="122"/>
      <c r="B936" s="158" t="s">
        <v>99</v>
      </c>
      <c r="C936" s="159">
        <v>4.326126017624476</v>
      </c>
      <c r="D936" s="160">
        <v>4.326126017624476</v>
      </c>
      <c r="E936" s="160">
        <v>0</v>
      </c>
      <c r="F936" s="160">
        <v>0</v>
      </c>
      <c r="G936" s="161">
        <v>4.326126017624476</v>
      </c>
      <c r="H936" s="160">
        <v>0</v>
      </c>
      <c r="I936" s="162">
        <v>0</v>
      </c>
      <c r="J936" s="161">
        <v>4.326126017624476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5" customHeight="1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5" customHeight="1">
      <c r="A938" s="122"/>
      <c r="B938" s="158" t="s">
        <v>101</v>
      </c>
      <c r="C938" s="159">
        <v>0.04397586803176087</v>
      </c>
      <c r="D938" s="160">
        <v>0.04397586803176087</v>
      </c>
      <c r="E938" s="160">
        <v>0</v>
      </c>
      <c r="F938" s="160">
        <v>0</v>
      </c>
      <c r="G938" s="161">
        <v>0.04397586803176087</v>
      </c>
      <c r="H938" s="160">
        <v>0</v>
      </c>
      <c r="I938" s="162">
        <v>0</v>
      </c>
      <c r="J938" s="161">
        <v>0.04397586803176087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5" customHeight="1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5" customHeight="1">
      <c r="A940" s="122"/>
      <c r="B940" s="158" t="s">
        <v>103</v>
      </c>
      <c r="C940" s="159">
        <v>0.8190505420915462</v>
      </c>
      <c r="D940" s="160">
        <v>0.8190505420915462</v>
      </c>
      <c r="E940" s="160">
        <v>0</v>
      </c>
      <c r="F940" s="160">
        <v>0</v>
      </c>
      <c r="G940" s="161">
        <v>0.8190505420915462</v>
      </c>
      <c r="H940" s="160">
        <v>0</v>
      </c>
      <c r="I940" s="162">
        <v>0</v>
      </c>
      <c r="J940" s="161">
        <v>0.8190505420915462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573.4191255450633</v>
      </c>
      <c r="D942" s="198">
        <v>573.4191255450633</v>
      </c>
      <c r="E942" s="198">
        <v>0</v>
      </c>
      <c r="F942" s="160">
        <v>0</v>
      </c>
      <c r="G942" s="161">
        <v>573.4191255450633</v>
      </c>
      <c r="H942" s="160">
        <v>428.5889999999999</v>
      </c>
      <c r="I942" s="162">
        <v>74.74271103054068</v>
      </c>
      <c r="J942" s="161">
        <v>144.83012554506337</v>
      </c>
      <c r="K942" s="160">
        <v>0</v>
      </c>
      <c r="L942" s="160">
        <v>8.394999999999982</v>
      </c>
      <c r="M942" s="160">
        <v>1.552000000000021</v>
      </c>
      <c r="N942" s="160">
        <v>0</v>
      </c>
      <c r="O942" s="160">
        <v>0</v>
      </c>
      <c r="P942" s="160">
        <v>2.4867500000000007</v>
      </c>
      <c r="Q942" s="146" t="s">
        <v>189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5" customHeight="1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575.8000000000001</v>
      </c>
      <c r="D949" s="192">
        <v>575.8000000000001</v>
      </c>
      <c r="E949" s="174">
        <v>0</v>
      </c>
      <c r="F949" s="177">
        <v>0</v>
      </c>
      <c r="G949" s="185">
        <v>575.8000000000002</v>
      </c>
      <c r="H949" s="177">
        <v>428.5889999999999</v>
      </c>
      <c r="I949" s="176">
        <v>74.43365751997217</v>
      </c>
      <c r="J949" s="185">
        <v>147.2110000000003</v>
      </c>
      <c r="K949" s="177">
        <v>0</v>
      </c>
      <c r="L949" s="177">
        <v>8.394999999999982</v>
      </c>
      <c r="M949" s="177">
        <v>1.552000000000021</v>
      </c>
      <c r="N949" s="177">
        <v>0</v>
      </c>
      <c r="O949" s="177">
        <v>0</v>
      </c>
      <c r="P949" s="186">
        <v>2.4867500000000007</v>
      </c>
      <c r="Q949" s="153" t="s">
        <v>189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43110</v>
      </c>
      <c r="L954" s="151">
        <v>43118</v>
      </c>
      <c r="M954" s="151">
        <v>43124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31" t="s">
        <v>195</v>
      </c>
      <c r="D956" s="231"/>
      <c r="E956" s="231"/>
      <c r="F956" s="231"/>
      <c r="G956" s="231"/>
      <c r="H956" s="231"/>
      <c r="I956" s="231"/>
      <c r="J956" s="231"/>
      <c r="K956" s="231"/>
      <c r="L956" s="231"/>
      <c r="M956" s="231"/>
      <c r="N956" s="231"/>
      <c r="O956" s="231"/>
      <c r="P956" s="232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83.97070000000001</v>
      </c>
      <c r="I957" s="162" t="s">
        <v>119</v>
      </c>
      <c r="J957" s="161">
        <v>-83.97070000000001</v>
      </c>
      <c r="K957" s="160">
        <v>0</v>
      </c>
      <c r="L957" s="160">
        <v>0.032099999999999795</v>
      </c>
      <c r="M957" s="160">
        <v>0</v>
      </c>
      <c r="N957" s="160">
        <v>-0.012099999999989564</v>
      </c>
      <c r="O957" s="160" t="s">
        <v>42</v>
      </c>
      <c r="P957" s="160">
        <v>0.005000000000002558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8.685</v>
      </c>
      <c r="I958" s="162" t="s">
        <v>119</v>
      </c>
      <c r="J958" s="161">
        <v>-8.685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8.658</v>
      </c>
      <c r="I959" s="162" t="s">
        <v>119</v>
      </c>
      <c r="J959" s="161">
        <v>-8.658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0.706</v>
      </c>
      <c r="I962" s="162" t="s">
        <v>119</v>
      </c>
      <c r="J962" s="161">
        <v>-0.706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11.13</v>
      </c>
      <c r="I963" s="162" t="s">
        <v>119</v>
      </c>
      <c r="J963" s="161">
        <v>-11.13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190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116.1307</v>
      </c>
      <c r="I967" s="162" t="s">
        <v>119</v>
      </c>
      <c r="J967" s="161">
        <v>-116.1307</v>
      </c>
      <c r="K967" s="160">
        <v>0</v>
      </c>
      <c r="L967" s="160">
        <v>0.032099999999999795</v>
      </c>
      <c r="M967" s="160">
        <v>0</v>
      </c>
      <c r="N967" s="160">
        <v>-0.012099999999989564</v>
      </c>
      <c r="O967" s="160" t="s">
        <v>42</v>
      </c>
      <c r="P967" s="166">
        <v>0.005000000000002558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3.5582000000000003</v>
      </c>
      <c r="I969" s="162" t="s">
        <v>119</v>
      </c>
      <c r="J969" s="161">
        <v>-3.5582000000000003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1.979</v>
      </c>
      <c r="I970" s="162" t="s">
        <v>119</v>
      </c>
      <c r="J970" s="161">
        <v>-1.979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2.816</v>
      </c>
      <c r="I973" s="162" t="s">
        <v>119</v>
      </c>
      <c r="J973" s="161">
        <v>-2.816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0.0384</v>
      </c>
      <c r="I974" s="162" t="s">
        <v>119</v>
      </c>
      <c r="J974" s="161">
        <v>-0.0384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124.5223</v>
      </c>
      <c r="I982" s="162" t="s">
        <v>119</v>
      </c>
      <c r="J982" s="161">
        <v>-124.5223</v>
      </c>
      <c r="K982" s="160">
        <v>0</v>
      </c>
      <c r="L982" s="160">
        <v>0.032100000000014006</v>
      </c>
      <c r="M982" s="160">
        <v>0</v>
      </c>
      <c r="N982" s="160">
        <v>-0.012100000000003774</v>
      </c>
      <c r="O982" s="160" t="s">
        <v>42</v>
      </c>
      <c r="P982" s="160">
        <v>0.005000000000002558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1.795</v>
      </c>
      <c r="D988" s="160"/>
      <c r="E988" s="160"/>
      <c r="F988" s="160"/>
      <c r="G988" s="161">
        <v>1.795</v>
      </c>
      <c r="H988" s="160"/>
      <c r="I988" s="162"/>
      <c r="J988" s="161">
        <v>1.795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123.795</v>
      </c>
      <c r="D989" s="177">
        <v>122</v>
      </c>
      <c r="E989" s="177">
        <v>0</v>
      </c>
      <c r="F989" s="177">
        <v>-1.7950000000000017</v>
      </c>
      <c r="G989" s="185">
        <v>123.795</v>
      </c>
      <c r="H989" s="177">
        <v>124.5223</v>
      </c>
      <c r="I989" s="176">
        <v>100.58750353406842</v>
      </c>
      <c r="J989" s="185">
        <v>-0.7272999999999996</v>
      </c>
      <c r="K989" s="177">
        <v>0</v>
      </c>
      <c r="L989" s="177">
        <v>0.032100000000014006</v>
      </c>
      <c r="M989" s="177">
        <v>0</v>
      </c>
      <c r="N989" s="177">
        <v>-0.012100000000003774</v>
      </c>
      <c r="O989" s="177">
        <v>-0.00991803278688834</v>
      </c>
      <c r="P989" s="186">
        <v>0.005000000000002558</v>
      </c>
      <c r="Q989" s="153">
        <v>0</v>
      </c>
      <c r="T989" s="130"/>
    </row>
    <row r="990" spans="1:20" ht="10.5" customHeight="1">
      <c r="A990" s="122"/>
      <c r="B990" s="187" t="s">
        <v>213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212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43110</v>
      </c>
      <c r="L999" s="151">
        <v>43118</v>
      </c>
      <c r="M999" s="151">
        <v>43124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31" t="s">
        <v>178</v>
      </c>
      <c r="D1001" s="231"/>
      <c r="E1001" s="231"/>
      <c r="F1001" s="231"/>
      <c r="G1001" s="231"/>
      <c r="H1001" s="231"/>
      <c r="I1001" s="231"/>
      <c r="J1001" s="231"/>
      <c r="K1001" s="231"/>
      <c r="L1001" s="231"/>
      <c r="M1001" s="231"/>
      <c r="N1001" s="231"/>
      <c r="O1001" s="231"/>
      <c r="P1001" s="232"/>
      <c r="Q1001" s="145"/>
      <c r="T1001" s="130"/>
    </row>
    <row r="1002" spans="1:21" ht="10.5" customHeight="1">
      <c r="A1002" s="184"/>
      <c r="B1002" s="158" t="s">
        <v>80</v>
      </c>
      <c r="C1002" s="159">
        <v>942.4631543955696</v>
      </c>
      <c r="D1002" s="197">
        <v>1872.7631543955697</v>
      </c>
      <c r="E1002" s="160">
        <v>0</v>
      </c>
      <c r="F1002" s="160">
        <v>930.3000000000001</v>
      </c>
      <c r="G1002" s="161">
        <v>1872.7631543955697</v>
      </c>
      <c r="H1002" s="160">
        <v>1813.187</v>
      </c>
      <c r="I1002" s="162">
        <v>96.81880998909347</v>
      </c>
      <c r="J1002" s="161">
        <v>59.5761543955698</v>
      </c>
      <c r="K1002" s="160">
        <v>0</v>
      </c>
      <c r="L1002" s="160">
        <v>84.577</v>
      </c>
      <c r="M1002" s="160">
        <v>12.168999999999869</v>
      </c>
      <c r="N1002" s="160">
        <v>0</v>
      </c>
      <c r="O1002" s="160">
        <v>0</v>
      </c>
      <c r="P1002" s="160">
        <v>24.186499999999967</v>
      </c>
      <c r="Q1002" s="146">
        <v>0.46319866022656786</v>
      </c>
      <c r="T1002" s="130"/>
      <c r="U1002" s="201"/>
    </row>
    <row r="1003" spans="1:20" ht="10.5" customHeight="1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</v>
      </c>
      <c r="G1003" s="161">
        <v>165.07703397467495</v>
      </c>
      <c r="H1003" s="160">
        <v>136.806</v>
      </c>
      <c r="I1003" s="162">
        <v>82.87403565839928</v>
      </c>
      <c r="J1003" s="161">
        <v>28.271033974674936</v>
      </c>
      <c r="K1003" s="160">
        <v>0</v>
      </c>
      <c r="L1003" s="160">
        <v>0.2150000000000034</v>
      </c>
      <c r="M1003" s="160">
        <v>0</v>
      </c>
      <c r="N1003" s="160">
        <v>0</v>
      </c>
      <c r="O1003" s="160">
        <v>0</v>
      </c>
      <c r="P1003" s="160">
        <v>0.05375000000000085</v>
      </c>
      <c r="Q1003" s="146" t="s">
        <v>189</v>
      </c>
      <c r="T1003" s="130"/>
    </row>
    <row r="1004" spans="1:20" ht="10.5" customHeight="1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</v>
      </c>
      <c r="G1004" s="161">
        <v>178.87453878264813</v>
      </c>
      <c r="H1004" s="160">
        <v>71.275</v>
      </c>
      <c r="I1004" s="162">
        <v>39.84636409690863</v>
      </c>
      <c r="J1004" s="161">
        <v>107.59953878264812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189</v>
      </c>
      <c r="T1004" s="130"/>
    </row>
    <row r="1005" spans="1:20" ht="10.5" customHeight="1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174.453</v>
      </c>
      <c r="I1005" s="162">
        <v>57.01486646680051</v>
      </c>
      <c r="J1005" s="161">
        <v>131.52509099769296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189</v>
      </c>
      <c r="T1005" s="130"/>
    </row>
    <row r="1006" spans="1:20" ht="10.5" customHeight="1">
      <c r="A1006" s="122"/>
      <c r="B1006" s="158" t="s">
        <v>84</v>
      </c>
      <c r="C1006" s="159">
        <v>2.8917060671750083</v>
      </c>
      <c r="D1006" s="197">
        <v>-0.008293932824990247</v>
      </c>
      <c r="E1006" s="160">
        <v>0</v>
      </c>
      <c r="F1006" s="160">
        <v>-2.8999999999999986</v>
      </c>
      <c r="G1006" s="161">
        <v>-0.008293932824990247</v>
      </c>
      <c r="H1006" s="160">
        <v>0</v>
      </c>
      <c r="I1006" s="162" t="s">
        <v>119</v>
      </c>
      <c r="J1006" s="161">
        <v>-0.008293932824990247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0" ht="10.5" customHeight="1">
      <c r="A1007" s="122"/>
      <c r="B1007" s="158" t="s">
        <v>85</v>
      </c>
      <c r="C1007" s="159">
        <v>13.171352996663986</v>
      </c>
      <c r="D1007" s="197">
        <v>3.471352996663983</v>
      </c>
      <c r="E1007" s="160">
        <v>0</v>
      </c>
      <c r="F1007" s="160">
        <v>-9.700000000000003</v>
      </c>
      <c r="G1007" s="161">
        <v>3.471352996663983</v>
      </c>
      <c r="H1007" s="160">
        <v>0.27</v>
      </c>
      <c r="I1007" s="162">
        <v>7.777947107639979</v>
      </c>
      <c r="J1007" s="161">
        <v>3.201352996663983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189</v>
      </c>
      <c r="T1007" s="130"/>
    </row>
    <row r="1008" spans="1:20" ht="10.5" customHeight="1">
      <c r="A1008" s="122"/>
      <c r="B1008" s="158" t="s">
        <v>86</v>
      </c>
      <c r="C1008" s="159">
        <v>160.9364274864776</v>
      </c>
      <c r="D1008" s="197">
        <v>154.33642748647762</v>
      </c>
      <c r="E1008" s="160">
        <v>0</v>
      </c>
      <c r="F1008" s="160">
        <v>-6.599999999999994</v>
      </c>
      <c r="G1008" s="161">
        <v>154.33642748647762</v>
      </c>
      <c r="H1008" s="160">
        <v>32.031</v>
      </c>
      <c r="I1008" s="162">
        <v>20.75401155881131</v>
      </c>
      <c r="J1008" s="161">
        <v>122.30542748647761</v>
      </c>
      <c r="K1008" s="160">
        <v>0</v>
      </c>
      <c r="L1008" s="160">
        <v>0.49900000000000233</v>
      </c>
      <c r="M1008" s="160">
        <v>-0.49900000000000233</v>
      </c>
      <c r="N1008" s="160">
        <v>0</v>
      </c>
      <c r="O1008" s="160">
        <v>0</v>
      </c>
      <c r="P1008" s="160">
        <v>0</v>
      </c>
      <c r="Q1008" s="146" t="s">
        <v>189</v>
      </c>
      <c r="T1008" s="130"/>
    </row>
    <row r="1009" spans="1:20" ht="10.5" customHeight="1">
      <c r="A1009" s="122"/>
      <c r="B1009" s="158" t="s">
        <v>87</v>
      </c>
      <c r="C1009" s="159">
        <v>26.703925176861006</v>
      </c>
      <c r="D1009" s="197">
        <v>0.7039251768610058</v>
      </c>
      <c r="E1009" s="160">
        <v>0</v>
      </c>
      <c r="F1009" s="160">
        <v>-26</v>
      </c>
      <c r="G1009" s="161">
        <v>0.7039251768610058</v>
      </c>
      <c r="H1009" s="160">
        <v>0.211</v>
      </c>
      <c r="I1009" s="162">
        <v>29.974776714324452</v>
      </c>
      <c r="J1009" s="161">
        <v>0.4929251768610058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189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5" customHeight="1">
      <c r="A1011" s="122"/>
      <c r="B1011" s="158" t="s">
        <v>89</v>
      </c>
      <c r="C1011" s="159">
        <v>111.99209340505173</v>
      </c>
      <c r="D1011" s="197">
        <v>154.6920934050517</v>
      </c>
      <c r="E1011" s="160">
        <v>0</v>
      </c>
      <c r="F1011" s="160">
        <v>42.699999999999974</v>
      </c>
      <c r="G1011" s="161">
        <v>154.6920934050517</v>
      </c>
      <c r="H1011" s="160">
        <v>147.777</v>
      </c>
      <c r="I1011" s="162">
        <v>95.52976932896954</v>
      </c>
      <c r="J1011" s="161">
        <v>6.915093405051721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189</v>
      </c>
      <c r="T1011" s="130"/>
    </row>
    <row r="1012" spans="1:20" ht="10.5" customHeight="1">
      <c r="A1012" s="122"/>
      <c r="B1012" s="165" t="s">
        <v>91</v>
      </c>
      <c r="C1012" s="159">
        <v>2136.788323282815</v>
      </c>
      <c r="D1012" s="197">
        <v>2835.8883232828152</v>
      </c>
      <c r="E1012" s="160">
        <v>0</v>
      </c>
      <c r="F1012" s="160">
        <v>699.1000000000004</v>
      </c>
      <c r="G1012" s="161">
        <v>2835.8883232828152</v>
      </c>
      <c r="H1012" s="160">
        <v>2376.0099999999998</v>
      </c>
      <c r="I1012" s="162">
        <v>83.78362365304774</v>
      </c>
      <c r="J1012" s="161">
        <v>459.8783232828151</v>
      </c>
      <c r="K1012" s="160">
        <v>0</v>
      </c>
      <c r="L1012" s="160">
        <v>85.291</v>
      </c>
      <c r="M1012" s="160">
        <v>11.669999999999867</v>
      </c>
      <c r="N1012" s="160">
        <v>0</v>
      </c>
      <c r="O1012" s="160">
        <v>0</v>
      </c>
      <c r="P1012" s="166">
        <v>24.240249999999968</v>
      </c>
      <c r="Q1012" s="146">
        <v>16.971682358177645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100.4953403570009</v>
      </c>
      <c r="D1014" s="197">
        <v>61.9953403570009</v>
      </c>
      <c r="E1014" s="160">
        <v>0</v>
      </c>
      <c r="F1014" s="160">
        <v>-38.5</v>
      </c>
      <c r="G1014" s="161">
        <v>61.9953403570009</v>
      </c>
      <c r="H1014" s="160">
        <v>25.102</v>
      </c>
      <c r="I1014" s="162">
        <v>40.49013983220325</v>
      </c>
      <c r="J1014" s="161">
        <v>36.893340357000895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189</v>
      </c>
      <c r="T1014" s="130"/>
    </row>
    <row r="1015" spans="1:20" ht="10.5" customHeight="1">
      <c r="A1015" s="122"/>
      <c r="B1015" s="158" t="s">
        <v>93</v>
      </c>
      <c r="C1015" s="159">
        <v>124.15141772708527</v>
      </c>
      <c r="D1015" s="197">
        <v>117.05141772708528</v>
      </c>
      <c r="E1015" s="160">
        <v>0</v>
      </c>
      <c r="F1015" s="160">
        <v>-7.099999999999994</v>
      </c>
      <c r="G1015" s="161">
        <v>117.05141772708528</v>
      </c>
      <c r="H1015" s="160">
        <v>116.87</v>
      </c>
      <c r="I1015" s="162">
        <v>99.84501022660976</v>
      </c>
      <c r="J1015" s="161">
        <v>0.18141772708527526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189</v>
      </c>
      <c r="T1015" s="130"/>
    </row>
    <row r="1016" spans="1:20" ht="10.5" customHeight="1">
      <c r="A1016" s="122"/>
      <c r="B1016" s="158" t="s">
        <v>94</v>
      </c>
      <c r="C1016" s="159">
        <v>52.72473195630408</v>
      </c>
      <c r="D1016" s="197">
        <v>4.724731956304083</v>
      </c>
      <c r="E1016" s="160">
        <v>0</v>
      </c>
      <c r="F1016" s="160">
        <v>-48</v>
      </c>
      <c r="G1016" s="161">
        <v>4.724731956304083</v>
      </c>
      <c r="H1016" s="160">
        <v>0.5117</v>
      </c>
      <c r="I1016" s="162">
        <v>10.830244016642096</v>
      </c>
      <c r="J1016" s="161">
        <v>4.213031956304083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189</v>
      </c>
      <c r="T1016" s="130"/>
    </row>
    <row r="1017" spans="1:20" ht="10.5" customHeight="1">
      <c r="A1017" s="184"/>
      <c r="B1017" s="158" t="s">
        <v>95</v>
      </c>
      <c r="C1017" s="159">
        <v>598.7959735311637</v>
      </c>
      <c r="D1017" s="197">
        <v>16.095973531163622</v>
      </c>
      <c r="E1017" s="160">
        <v>0</v>
      </c>
      <c r="F1017" s="160">
        <v>-582.7</v>
      </c>
      <c r="G1017" s="161">
        <v>16.095973531163622</v>
      </c>
      <c r="H1017" s="160">
        <v>15.1288</v>
      </c>
      <c r="I1017" s="162">
        <v>93.99120824042694</v>
      </c>
      <c r="J1017" s="161">
        <v>0.9671735311636223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5" customHeight="1">
      <c r="A1018" s="122"/>
      <c r="B1018" s="158" t="s">
        <v>96</v>
      </c>
      <c r="C1018" s="159">
        <v>87.25500759866993</v>
      </c>
      <c r="D1018" s="197">
        <v>155.35500759866994</v>
      </c>
      <c r="E1018" s="160">
        <v>0</v>
      </c>
      <c r="F1018" s="160">
        <v>68.10000000000001</v>
      </c>
      <c r="G1018" s="161">
        <v>155.35500759866994</v>
      </c>
      <c r="H1018" s="160">
        <v>109.4036</v>
      </c>
      <c r="I1018" s="162">
        <v>70.42167593504507</v>
      </c>
      <c r="J1018" s="161">
        <v>45.951407598669945</v>
      </c>
      <c r="K1018" s="160">
        <v>0</v>
      </c>
      <c r="L1018" s="160">
        <v>0.2749999999999915</v>
      </c>
      <c r="M1018" s="160">
        <v>0</v>
      </c>
      <c r="N1018" s="160">
        <v>0</v>
      </c>
      <c r="O1018" s="160">
        <v>0</v>
      </c>
      <c r="P1018" s="160">
        <v>0.06874999999999787</v>
      </c>
      <c r="Q1018" s="146" t="s">
        <v>189</v>
      </c>
      <c r="T1018" s="130"/>
    </row>
    <row r="1019" spans="1:20" ht="10.5" customHeight="1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5" customHeight="1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5" customHeight="1">
      <c r="A1021" s="122"/>
      <c r="B1021" s="158" t="s">
        <v>99</v>
      </c>
      <c r="C1021" s="159">
        <v>14.723980742350214</v>
      </c>
      <c r="D1021" s="197">
        <v>0.023980742350214967</v>
      </c>
      <c r="E1021" s="160">
        <v>0</v>
      </c>
      <c r="F1021" s="160">
        <v>-14.7</v>
      </c>
      <c r="G1021" s="161">
        <v>0.023980742350214967</v>
      </c>
      <c r="H1021" s="160">
        <v>0</v>
      </c>
      <c r="I1021" s="162">
        <v>0</v>
      </c>
      <c r="J1021" s="161">
        <v>0.023980742350214967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5" customHeight="1">
      <c r="A1022" s="122"/>
      <c r="B1022" s="158" t="s">
        <v>100</v>
      </c>
      <c r="C1022" s="159">
        <v>2.646181234616673</v>
      </c>
      <c r="D1022" s="197">
        <v>2.646181234616673</v>
      </c>
      <c r="E1022" s="160">
        <v>0</v>
      </c>
      <c r="F1022" s="160">
        <v>0</v>
      </c>
      <c r="G1022" s="161">
        <v>2.646181234616673</v>
      </c>
      <c r="H1022" s="160">
        <v>0</v>
      </c>
      <c r="I1022" s="162">
        <v>0</v>
      </c>
      <c r="J1022" s="161">
        <v>2.646181234616673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5" customHeight="1">
      <c r="A1023" s="122"/>
      <c r="B1023" s="158" t="s">
        <v>101</v>
      </c>
      <c r="C1023" s="159">
        <v>1.3385437038500192</v>
      </c>
      <c r="D1023" s="197">
        <v>0.03854370385002204</v>
      </c>
      <c r="E1023" s="160">
        <v>0</v>
      </c>
      <c r="F1023" s="160">
        <v>-1.2999999999999972</v>
      </c>
      <c r="G1023" s="161">
        <v>0.03854370385002204</v>
      </c>
      <c r="H1023" s="160">
        <v>0</v>
      </c>
      <c r="I1023" s="162">
        <v>0</v>
      </c>
      <c r="J1023" s="161">
        <v>0.03854370385002204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5" customHeight="1">
      <c r="A1024" s="122"/>
      <c r="B1024" s="158" t="s">
        <v>102</v>
      </c>
      <c r="C1024" s="159">
        <v>35.986505188550446</v>
      </c>
      <c r="D1024" s="197">
        <v>37.28650518855044</v>
      </c>
      <c r="E1024" s="160">
        <v>0</v>
      </c>
      <c r="F1024" s="160">
        <v>1.2999999999999972</v>
      </c>
      <c r="G1024" s="161">
        <v>37.28650518855044</v>
      </c>
      <c r="H1024" s="160">
        <v>0</v>
      </c>
      <c r="I1024" s="162">
        <v>0</v>
      </c>
      <c r="J1024" s="161">
        <v>37.28650518855044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5" customHeight="1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5" customHeight="1">
      <c r="A1026" s="122"/>
      <c r="B1026" s="1" t="s">
        <v>104</v>
      </c>
      <c r="C1026" s="159">
        <v>1.3385437038500192</v>
      </c>
      <c r="D1026" s="197">
        <v>2.838543703850019</v>
      </c>
      <c r="E1026" s="160">
        <v>0</v>
      </c>
      <c r="F1026" s="160">
        <v>1.5</v>
      </c>
      <c r="G1026" s="161">
        <v>2.838543703850019</v>
      </c>
      <c r="H1026" s="160">
        <v>1.3857</v>
      </c>
      <c r="I1026" s="162">
        <v>48.81728606540477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5" customHeight="1">
      <c r="A1027" s="122"/>
      <c r="B1027" s="165" t="s">
        <v>106</v>
      </c>
      <c r="C1027" s="169">
        <v>3362.3023159950053</v>
      </c>
      <c r="D1027" s="197">
        <v>3254.9023159950048</v>
      </c>
      <c r="E1027" s="160">
        <v>0</v>
      </c>
      <c r="F1027" s="160">
        <v>-107.40000000000055</v>
      </c>
      <c r="G1027" s="161">
        <v>3254.9023159950048</v>
      </c>
      <c r="H1027" s="160">
        <v>2648.3907999999997</v>
      </c>
      <c r="I1027" s="162">
        <v>81.36621449391798</v>
      </c>
      <c r="J1027" s="161">
        <v>606.5115159950051</v>
      </c>
      <c r="K1027" s="160">
        <v>0</v>
      </c>
      <c r="L1027" s="160">
        <v>85.56600000000026</v>
      </c>
      <c r="M1027" s="160">
        <v>11.669999999999618</v>
      </c>
      <c r="N1027" s="160">
        <v>0</v>
      </c>
      <c r="O1027" s="160">
        <v>0</v>
      </c>
      <c r="P1027" s="160">
        <v>24.30899999999997</v>
      </c>
      <c r="Q1027" s="146">
        <v>22.9500808751905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5" customHeight="1">
      <c r="A1031" s="122"/>
      <c r="B1031" s="171" t="s">
        <v>109</v>
      </c>
      <c r="C1031" s="159">
        <v>5.232237731165106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0.03</v>
      </c>
      <c r="I1031" s="162">
        <v>0.7629243715921297</v>
      </c>
      <c r="J1031" s="161">
        <v>3.902237731165106</v>
      </c>
      <c r="K1031" s="160">
        <v>0</v>
      </c>
      <c r="L1031" s="160">
        <v>0.004</v>
      </c>
      <c r="M1031" s="160">
        <v>0</v>
      </c>
      <c r="N1031" s="160">
        <v>0</v>
      </c>
      <c r="O1031" s="160">
        <v>0</v>
      </c>
      <c r="P1031" s="160">
        <v>0.001</v>
      </c>
      <c r="Q1031" s="146" t="s">
        <v>189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3368.9750000000004</v>
      </c>
      <c r="D1034" s="175">
        <v>3258.975</v>
      </c>
      <c r="E1034" s="174">
        <v>0</v>
      </c>
      <c r="F1034" s="177">
        <v>-110.00000000000045</v>
      </c>
      <c r="G1034" s="185">
        <v>3258.9750000000004</v>
      </c>
      <c r="H1034" s="177">
        <v>2648.4208</v>
      </c>
      <c r="I1034" s="176">
        <v>81.26545309491479</v>
      </c>
      <c r="J1034" s="185">
        <v>610.5542000000005</v>
      </c>
      <c r="K1034" s="177">
        <v>0</v>
      </c>
      <c r="L1034" s="177">
        <v>85.57000000000062</v>
      </c>
      <c r="M1034" s="177">
        <v>11.669999999999618</v>
      </c>
      <c r="N1034" s="177">
        <v>0</v>
      </c>
      <c r="O1034" s="177">
        <v>0</v>
      </c>
      <c r="P1034" s="177">
        <v>24.31000000000006</v>
      </c>
      <c r="Q1034" s="153">
        <v>23.11535170711637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43110</v>
      </c>
      <c r="L1039" s="151">
        <v>43118</v>
      </c>
      <c r="M1039" s="151">
        <v>43124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31" t="s">
        <v>126</v>
      </c>
      <c r="D1041" s="231"/>
      <c r="E1041" s="231"/>
      <c r="F1041" s="231"/>
      <c r="G1041" s="231"/>
      <c r="H1041" s="231"/>
      <c r="I1041" s="231"/>
      <c r="J1041" s="231"/>
      <c r="K1041" s="231"/>
      <c r="L1041" s="231"/>
      <c r="M1041" s="231"/>
      <c r="N1041" s="231"/>
      <c r="O1041" s="231"/>
      <c r="P1041" s="232"/>
      <c r="Q1041" s="145"/>
      <c r="T1041" s="130"/>
    </row>
    <row r="1042" spans="1:20" ht="10.5" customHeight="1">
      <c r="A1042" s="122"/>
      <c r="B1042" s="158" t="s">
        <v>80</v>
      </c>
      <c r="C1042" s="159">
        <v>251.97182743754112</v>
      </c>
      <c r="D1042" s="197">
        <v>246.07182743754112</v>
      </c>
      <c r="E1042" s="160">
        <v>0</v>
      </c>
      <c r="F1042" s="160">
        <v>-5.900000000000006</v>
      </c>
      <c r="G1042" s="161">
        <v>246.07182743754112</v>
      </c>
      <c r="H1042" s="160">
        <v>99.13220000305176</v>
      </c>
      <c r="I1042" s="162">
        <v>40.28587954800062</v>
      </c>
      <c r="J1042" s="161">
        <v>146.93962743448935</v>
      </c>
      <c r="K1042" s="160">
        <v>0</v>
      </c>
      <c r="L1042" s="160">
        <v>-0.013200003051764497</v>
      </c>
      <c r="M1042" s="160">
        <v>0.021000000000000796</v>
      </c>
      <c r="N1042" s="160">
        <v>0.023200003051755402</v>
      </c>
      <c r="O1042" s="160">
        <v>0.009428142706683525</v>
      </c>
      <c r="P1042" s="160">
        <v>0.007749999999997925</v>
      </c>
      <c r="Q1042" s="146" t="s">
        <v>189</v>
      </c>
      <c r="T1042" s="130"/>
    </row>
    <row r="1043" spans="1:20" ht="10.5" customHeight="1">
      <c r="A1043" s="122"/>
      <c r="B1043" s="158" t="s">
        <v>81</v>
      </c>
      <c r="C1043" s="159">
        <v>17.70474403751671</v>
      </c>
      <c r="D1043" s="197">
        <v>17.60474403751671</v>
      </c>
      <c r="E1043" s="160">
        <v>0</v>
      </c>
      <c r="F1043" s="160">
        <v>-0.10000000000000142</v>
      </c>
      <c r="G1043" s="161">
        <v>17.60474403751671</v>
      </c>
      <c r="H1043" s="160">
        <v>1.9276</v>
      </c>
      <c r="I1043" s="162">
        <v>10.949321364128753</v>
      </c>
      <c r="J1043" s="161">
        <v>15.67714403751671</v>
      </c>
      <c r="K1043" s="160">
        <v>0</v>
      </c>
      <c r="L1043" s="160">
        <v>0.010599999999999943</v>
      </c>
      <c r="M1043" s="160">
        <v>0</v>
      </c>
      <c r="N1043" s="160">
        <v>0</v>
      </c>
      <c r="O1043" s="160">
        <v>0</v>
      </c>
      <c r="P1043" s="160">
        <v>0.0026499999999999857</v>
      </c>
      <c r="Q1043" s="146" t="s">
        <v>189</v>
      </c>
      <c r="T1043" s="130"/>
    </row>
    <row r="1044" spans="1:20" ht="10.5" customHeight="1">
      <c r="A1044" s="122"/>
      <c r="B1044" s="158" t="s">
        <v>82</v>
      </c>
      <c r="C1044" s="159">
        <v>20.917153545973253</v>
      </c>
      <c r="D1044" s="197">
        <v>22.31715354597325</v>
      </c>
      <c r="E1044" s="160">
        <v>0</v>
      </c>
      <c r="F1044" s="160">
        <v>1.3999999999999986</v>
      </c>
      <c r="G1044" s="161">
        <v>22.31715354597325</v>
      </c>
      <c r="H1044" s="160">
        <v>5.481</v>
      </c>
      <c r="I1044" s="162">
        <v>24.559583679474002</v>
      </c>
      <c r="J1044" s="161">
        <v>16.836153545973254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189</v>
      </c>
      <c r="T1044" s="130"/>
    </row>
    <row r="1045" spans="1:20" ht="10.5" customHeight="1">
      <c r="A1045" s="122"/>
      <c r="B1045" s="158" t="s">
        <v>83</v>
      </c>
      <c r="C1045" s="159">
        <v>16.52024531460024</v>
      </c>
      <c r="D1045" s="197">
        <v>17.220245314600238</v>
      </c>
      <c r="E1045" s="160">
        <v>0</v>
      </c>
      <c r="F1045" s="160">
        <v>0.6999999999999993</v>
      </c>
      <c r="G1045" s="161">
        <v>17.220245314600238</v>
      </c>
      <c r="H1045" s="160">
        <v>0.128</v>
      </c>
      <c r="I1045" s="162">
        <v>0.7433111297867215</v>
      </c>
      <c r="J1045" s="161">
        <v>17.092245314600238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189</v>
      </c>
      <c r="T1045" s="130"/>
    </row>
    <row r="1046" spans="1:20" ht="10.5" customHeight="1">
      <c r="A1046" s="122"/>
      <c r="B1046" s="158" t="s">
        <v>84</v>
      </c>
      <c r="C1046" s="159">
        <v>2.7189025950022376</v>
      </c>
      <c r="D1046" s="197">
        <v>2.8189025950022377</v>
      </c>
      <c r="E1046" s="160">
        <v>0</v>
      </c>
      <c r="F1046" s="160">
        <v>0.10000000000000009</v>
      </c>
      <c r="G1046" s="161">
        <v>2.8189025950022377</v>
      </c>
      <c r="H1046" s="160">
        <v>0</v>
      </c>
      <c r="I1046" s="162">
        <v>0</v>
      </c>
      <c r="J1046" s="161">
        <v>2.8189025950022377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5" customHeight="1">
      <c r="A1047" s="122"/>
      <c r="B1047" s="158" t="s">
        <v>85</v>
      </c>
      <c r="C1047" s="159">
        <v>5.82747956149367</v>
      </c>
      <c r="D1047" s="197">
        <v>5.32747956149367</v>
      </c>
      <c r="E1047" s="160">
        <v>0</v>
      </c>
      <c r="F1047" s="160">
        <v>-0.5</v>
      </c>
      <c r="G1047" s="161">
        <v>5.32747956149367</v>
      </c>
      <c r="H1047" s="160">
        <v>0.026</v>
      </c>
      <c r="I1047" s="162">
        <v>0.4880356592623015</v>
      </c>
      <c r="J1047" s="161">
        <v>5.30147956149367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189</v>
      </c>
      <c r="T1047" s="130"/>
    </row>
    <row r="1048" spans="1:20" ht="10.5" customHeight="1">
      <c r="A1048" s="122"/>
      <c r="B1048" s="158" t="s">
        <v>86</v>
      </c>
      <c r="C1048" s="159">
        <v>13.167270041250028</v>
      </c>
      <c r="D1048" s="197">
        <v>12.067270041250028</v>
      </c>
      <c r="E1048" s="160">
        <v>0</v>
      </c>
      <c r="F1048" s="160">
        <v>-1.0999999999999996</v>
      </c>
      <c r="G1048" s="161">
        <v>12.067270041250028</v>
      </c>
      <c r="H1048" s="160">
        <v>2.086</v>
      </c>
      <c r="I1048" s="162">
        <v>17.28642843716386</v>
      </c>
      <c r="J1048" s="161">
        <v>9.981270041250028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189</v>
      </c>
      <c r="T1048" s="130"/>
    </row>
    <row r="1049" spans="1:20" ht="10.5" customHeight="1">
      <c r="A1049" s="122"/>
      <c r="B1049" s="158" t="s">
        <v>87</v>
      </c>
      <c r="C1049" s="159">
        <v>8.497260551729278</v>
      </c>
      <c r="D1049" s="197">
        <v>8.497260551729278</v>
      </c>
      <c r="E1049" s="160">
        <v>0</v>
      </c>
      <c r="F1049" s="160">
        <v>0</v>
      </c>
      <c r="G1049" s="161">
        <v>8.497260551729278</v>
      </c>
      <c r="H1049" s="160">
        <v>0.628</v>
      </c>
      <c r="I1049" s="162">
        <v>7.390617201589701</v>
      </c>
      <c r="J1049" s="161">
        <v>7.869260551729278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189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5" customHeight="1">
      <c r="A1051" s="122"/>
      <c r="B1051" s="158" t="s">
        <v>89</v>
      </c>
      <c r="C1051" s="159">
        <v>3.601497460047989</v>
      </c>
      <c r="D1051" s="197">
        <v>5.401497460047989</v>
      </c>
      <c r="E1051" s="160">
        <v>0</v>
      </c>
      <c r="F1051" s="160">
        <v>1.7999999999999998</v>
      </c>
      <c r="G1051" s="161">
        <v>5.401497460047989</v>
      </c>
      <c r="H1051" s="160">
        <v>0.011</v>
      </c>
      <c r="I1051" s="162">
        <v>0.20364723081629052</v>
      </c>
      <c r="J1051" s="161">
        <v>5.390497460047989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189</v>
      </c>
      <c r="T1051" s="130"/>
    </row>
    <row r="1052" spans="1:20" ht="10.5" customHeight="1">
      <c r="A1052" s="122"/>
      <c r="B1052" s="165" t="s">
        <v>91</v>
      </c>
      <c r="C1052" s="159">
        <v>340.9263805451545</v>
      </c>
      <c r="D1052" s="197">
        <v>337.32638054515445</v>
      </c>
      <c r="E1052" s="160">
        <v>0</v>
      </c>
      <c r="F1052" s="160">
        <v>-3.6000000000000227</v>
      </c>
      <c r="G1052" s="161">
        <v>337.32638054515445</v>
      </c>
      <c r="H1052" s="160">
        <v>109.41980000305175</v>
      </c>
      <c r="I1052" s="162">
        <v>32.43736817328606</v>
      </c>
      <c r="J1052" s="161">
        <v>227.90658054210274</v>
      </c>
      <c r="K1052" s="160">
        <v>0</v>
      </c>
      <c r="L1052" s="160">
        <v>-0.0026000030517645545</v>
      </c>
      <c r="M1052" s="160">
        <v>0.021000000000000796</v>
      </c>
      <c r="N1052" s="160">
        <v>0.023200003051755402</v>
      </c>
      <c r="O1052" s="160">
        <v>0.0068776130151047745</v>
      </c>
      <c r="P1052" s="166">
        <v>0.010399999999997911</v>
      </c>
      <c r="Q1052" s="146" t="s">
        <v>189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12.837278650872904</v>
      </c>
      <c r="D1054" s="197">
        <v>11.437278650872903</v>
      </c>
      <c r="E1054" s="160">
        <v>0</v>
      </c>
      <c r="F1054" s="160">
        <v>-1.4000000000000004</v>
      </c>
      <c r="G1054" s="161">
        <v>11.437278650872903</v>
      </c>
      <c r="H1054" s="160">
        <v>0.843</v>
      </c>
      <c r="I1054" s="162">
        <v>7.370634446644888</v>
      </c>
      <c r="J1054" s="161">
        <v>10.594278650872903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189</v>
      </c>
      <c r="T1054" s="130"/>
    </row>
    <row r="1055" spans="1:20" ht="10.5" customHeight="1">
      <c r="A1055" s="122"/>
      <c r="B1055" s="158" t="s">
        <v>93</v>
      </c>
      <c r="C1055" s="159">
        <v>14.300414872883968</v>
      </c>
      <c r="D1055" s="197">
        <v>23.30041487288397</v>
      </c>
      <c r="E1055" s="160">
        <v>0</v>
      </c>
      <c r="F1055" s="160">
        <v>9.000000000000002</v>
      </c>
      <c r="G1055" s="161">
        <v>23.30041487288397</v>
      </c>
      <c r="H1055" s="160">
        <v>0.53</v>
      </c>
      <c r="I1055" s="162">
        <v>2.2746376100658683</v>
      </c>
      <c r="J1055" s="161">
        <v>22.77041487288397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189</v>
      </c>
      <c r="T1055" s="130"/>
    </row>
    <row r="1056" spans="1:20" ht="10.5" customHeight="1">
      <c r="A1056" s="122"/>
      <c r="B1056" s="158" t="s">
        <v>94</v>
      </c>
      <c r="C1056" s="159">
        <v>5.358514491266341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5" customHeight="1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5" customHeight="1">
      <c r="A1058" s="122"/>
      <c r="B1058" s="158" t="s">
        <v>96</v>
      </c>
      <c r="C1058" s="159">
        <v>10.480036365987361</v>
      </c>
      <c r="D1058" s="197">
        <v>9.580036365987361</v>
      </c>
      <c r="E1058" s="160">
        <v>0</v>
      </c>
      <c r="F1058" s="160">
        <v>-0.9000000000000004</v>
      </c>
      <c r="G1058" s="161">
        <v>9.580036365987361</v>
      </c>
      <c r="H1058" s="160">
        <v>0.2896</v>
      </c>
      <c r="I1058" s="162">
        <v>3.022953034167867</v>
      </c>
      <c r="J1058" s="161">
        <v>9.290436365987361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189</v>
      </c>
      <c r="T1058" s="130"/>
    </row>
    <row r="1059" spans="1:20" ht="10.5" customHeight="1">
      <c r="A1059" s="122"/>
      <c r="B1059" s="158" t="s">
        <v>97</v>
      </c>
      <c r="C1059" s="159">
        <v>5.554930389062507</v>
      </c>
      <c r="D1059" s="197">
        <v>7.054930389062507</v>
      </c>
      <c r="E1059" s="160">
        <v>0</v>
      </c>
      <c r="F1059" s="160">
        <v>1.5</v>
      </c>
      <c r="G1059" s="161">
        <v>7.054930389062507</v>
      </c>
      <c r="H1059" s="160">
        <v>0.1563</v>
      </c>
      <c r="I1059" s="162">
        <v>2.2154718952623127</v>
      </c>
      <c r="J1059" s="161">
        <v>6.898630389062507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5" customHeight="1">
      <c r="A1060" s="122"/>
      <c r="B1060" s="158" t="s">
        <v>98</v>
      </c>
      <c r="C1060" s="159">
        <v>15.829017957972248</v>
      </c>
      <c r="D1060" s="197">
        <v>14.629017957972248</v>
      </c>
      <c r="E1060" s="160">
        <v>0</v>
      </c>
      <c r="F1060" s="160">
        <v>-1.1999999999999993</v>
      </c>
      <c r="G1060" s="161">
        <v>14.629017957972248</v>
      </c>
      <c r="H1060" s="160">
        <v>0</v>
      </c>
      <c r="I1060" s="162">
        <v>0</v>
      </c>
      <c r="J1060" s="161">
        <v>14.629017957972248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5" customHeight="1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5" customHeight="1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5" customHeight="1">
      <c r="A1064" s="122"/>
      <c r="B1064" s="158" t="s">
        <v>102</v>
      </c>
      <c r="C1064" s="159">
        <v>7.941593271671654</v>
      </c>
      <c r="D1064" s="197">
        <v>7.941593271671654</v>
      </c>
      <c r="E1064" s="160">
        <v>0</v>
      </c>
      <c r="F1064" s="160">
        <v>0</v>
      </c>
      <c r="G1064" s="161">
        <v>7.941593271671654</v>
      </c>
      <c r="H1064" s="160">
        <v>0</v>
      </c>
      <c r="I1064" s="162">
        <v>0</v>
      </c>
      <c r="J1064" s="161">
        <v>7.941593271671654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5" customHeight="1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5" customHeight="1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5" customHeight="1">
      <c r="A1067" s="122"/>
      <c r="B1067" s="165" t="s">
        <v>106</v>
      </c>
      <c r="C1067" s="169">
        <v>421.0201685866697</v>
      </c>
      <c r="D1067" s="197">
        <v>421.5201685866695</v>
      </c>
      <c r="E1067" s="160">
        <v>0</v>
      </c>
      <c r="F1067" s="160">
        <v>0.49999999999982947</v>
      </c>
      <c r="G1067" s="161">
        <v>421.5201685866695</v>
      </c>
      <c r="H1067" s="160">
        <v>111.44870000305174</v>
      </c>
      <c r="I1067" s="162">
        <v>26.43970758901815</v>
      </c>
      <c r="J1067" s="161">
        <v>310.0714685836178</v>
      </c>
      <c r="K1067" s="160">
        <v>0</v>
      </c>
      <c r="L1067" s="160">
        <v>-0.002600003051767885</v>
      </c>
      <c r="M1067" s="160">
        <v>0.021000000000000796</v>
      </c>
      <c r="N1067" s="160">
        <v>0.023200003051755402</v>
      </c>
      <c r="O1067" s="160">
        <v>0.005503889204054825</v>
      </c>
      <c r="P1067" s="160">
        <v>0.010399999999997078</v>
      </c>
      <c r="Q1067" s="146" t="s">
        <v>189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0.4946321068861238</v>
      </c>
      <c r="D1069" s="197">
        <v>-0.005367893113876199</v>
      </c>
      <c r="E1069" s="160">
        <v>0</v>
      </c>
      <c r="F1069" s="160">
        <v>-0.5</v>
      </c>
      <c r="G1069" s="161">
        <v>-0.005367893113876199</v>
      </c>
      <c r="H1069" s="160">
        <v>0</v>
      </c>
      <c r="I1069" s="162" t="s">
        <v>119</v>
      </c>
      <c r="J1069" s="161">
        <v>-0.005367893113876199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426.77175554043987</v>
      </c>
      <c r="D1074" s="175">
        <v>426.7717555404397</v>
      </c>
      <c r="E1074" s="174">
        <v>0</v>
      </c>
      <c r="F1074" s="177">
        <v>0</v>
      </c>
      <c r="G1074" s="185">
        <v>426.7717555404397</v>
      </c>
      <c r="H1074" s="177">
        <v>111.44870000305174</v>
      </c>
      <c r="I1074" s="176">
        <v>26.114357043595675</v>
      </c>
      <c r="J1074" s="185">
        <v>315.323055537388</v>
      </c>
      <c r="K1074" s="177">
        <v>0</v>
      </c>
      <c r="L1074" s="177">
        <v>-0.002600003051767885</v>
      </c>
      <c r="M1074" s="177">
        <v>0.021000000000000796</v>
      </c>
      <c r="N1074" s="177">
        <v>0.023200003051755402</v>
      </c>
      <c r="O1074" s="177">
        <v>0.005436161777476634</v>
      </c>
      <c r="P1074" s="177">
        <v>0.010399999999997078</v>
      </c>
      <c r="Q1074" s="153" t="s">
        <v>189</v>
      </c>
      <c r="T1074" s="130"/>
    </row>
    <row r="1075" spans="1:20" ht="10.5" customHeight="1">
      <c r="A1075" s="122"/>
      <c r="B1075" s="187" t="s">
        <v>213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212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43110</v>
      </c>
      <c r="L1084" s="151">
        <v>43118</v>
      </c>
      <c r="M1084" s="151">
        <v>43124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31" t="s">
        <v>127</v>
      </c>
      <c r="D1086" s="231"/>
      <c r="E1086" s="231"/>
      <c r="F1086" s="231"/>
      <c r="G1086" s="231"/>
      <c r="H1086" s="231"/>
      <c r="I1086" s="231"/>
      <c r="J1086" s="231"/>
      <c r="K1086" s="231"/>
      <c r="L1086" s="231"/>
      <c r="M1086" s="231"/>
      <c r="N1086" s="231"/>
      <c r="O1086" s="231"/>
      <c r="P1086" s="232"/>
      <c r="Q1086" s="145"/>
      <c r="T1086" s="130"/>
    </row>
    <row r="1087" spans="1:20" ht="10.5" customHeight="1">
      <c r="A1087" s="122"/>
      <c r="B1087" s="158" t="s">
        <v>80</v>
      </c>
      <c r="C1087" s="159">
        <v>2.8</v>
      </c>
      <c r="D1087" s="197">
        <v>3.1999999999999997</v>
      </c>
      <c r="E1087" s="160">
        <v>-0.10000000000000009</v>
      </c>
      <c r="F1087" s="160">
        <v>0.3999999999999999</v>
      </c>
      <c r="G1087" s="161">
        <v>3.1999999999999997</v>
      </c>
      <c r="H1087" s="160">
        <v>1.0921999999999998</v>
      </c>
      <c r="I1087" s="162">
        <v>34.13125</v>
      </c>
      <c r="J1087" s="161">
        <v>2.1078</v>
      </c>
      <c r="K1087" s="160">
        <v>0</v>
      </c>
      <c r="L1087" s="160">
        <v>0.009200000000000097</v>
      </c>
      <c r="M1087" s="160">
        <v>0</v>
      </c>
      <c r="N1087" s="160">
        <v>-0.009200000000000097</v>
      </c>
      <c r="O1087" s="160">
        <v>-0.2875000000000031</v>
      </c>
      <c r="P1087" s="160">
        <v>0</v>
      </c>
      <c r="Q1087" s="146" t="s">
        <v>189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2.1</v>
      </c>
      <c r="E1088" s="160">
        <v>0</v>
      </c>
      <c r="F1088" s="160">
        <v>1.9000000000000001</v>
      </c>
      <c r="G1088" s="161">
        <v>2.1</v>
      </c>
      <c r="H1088" s="160">
        <v>0.01</v>
      </c>
      <c r="I1088" s="162">
        <v>0.47619047619047616</v>
      </c>
      <c r="J1088" s="161">
        <v>2.0900000000000003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190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0.243</v>
      </c>
      <c r="I1089" s="162">
        <v>243</v>
      </c>
      <c r="J1089" s="161">
        <v>-0.143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190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0.062</v>
      </c>
      <c r="I1092" s="162">
        <v>62</v>
      </c>
      <c r="J1092" s="161">
        <v>0.038000000000000006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189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0.042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189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3.5000000000000004</v>
      </c>
      <c r="D1097" s="197">
        <v>6.099999999999999</v>
      </c>
      <c r="E1097" s="160">
        <v>-0.10000000000000009</v>
      </c>
      <c r="F1097" s="160">
        <v>2.5999999999999983</v>
      </c>
      <c r="G1097" s="161">
        <v>6.099999999999999</v>
      </c>
      <c r="H1097" s="160">
        <v>1.4491999999999998</v>
      </c>
      <c r="I1097" s="162">
        <v>23.75737704918033</v>
      </c>
      <c r="J1097" s="161">
        <v>4.650800000000001</v>
      </c>
      <c r="K1097" s="160">
        <v>0</v>
      </c>
      <c r="L1097" s="160">
        <v>0.009200000000000097</v>
      </c>
      <c r="M1097" s="160">
        <v>0</v>
      </c>
      <c r="N1097" s="160">
        <v>-0.009200000000000097</v>
      </c>
      <c r="O1097" s="160">
        <v>-0.15081967213114916</v>
      </c>
      <c r="P1097" s="166">
        <v>0</v>
      </c>
      <c r="Q1097" s="146" t="s">
        <v>189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0.13612039527911374</v>
      </c>
      <c r="D1099" s="197">
        <v>0.23612039527911374</v>
      </c>
      <c r="E1099" s="160">
        <v>0.1</v>
      </c>
      <c r="F1099" s="160">
        <v>0.1</v>
      </c>
      <c r="G1099" s="161">
        <v>0.23612039527911374</v>
      </c>
      <c r="H1099" s="160">
        <v>0.144</v>
      </c>
      <c r="I1099" s="162">
        <v>60.98583725890351</v>
      </c>
      <c r="J1099" s="161">
        <v>0.09212039527911375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189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189</v>
      </c>
      <c r="T1100" s="130"/>
    </row>
    <row r="1101" spans="1:20" ht="10.5" customHeight="1">
      <c r="A1101" s="122"/>
      <c r="B1101" s="158" t="s">
        <v>94</v>
      </c>
      <c r="C1101" s="159">
        <v>0.06806019763955687</v>
      </c>
      <c r="D1101" s="197">
        <v>0.06806019763955687</v>
      </c>
      <c r="E1101" s="160">
        <v>0</v>
      </c>
      <c r="F1101" s="160">
        <v>0</v>
      </c>
      <c r="G1101" s="161">
        <v>0.06806019763955687</v>
      </c>
      <c r="H1101" s="160">
        <v>0</v>
      </c>
      <c r="I1101" s="162">
        <v>0</v>
      </c>
      <c r="J1101" s="161">
        <v>0.06806019763955687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0.553946032681665</v>
      </c>
      <c r="D1103" s="197">
        <v>0.553946032681665</v>
      </c>
      <c r="E1103" s="160">
        <v>0</v>
      </c>
      <c r="F1103" s="160">
        <v>0</v>
      </c>
      <c r="G1103" s="161">
        <v>0.553946032681665</v>
      </c>
      <c r="H1103" s="160">
        <v>0.3363</v>
      </c>
      <c r="I1103" s="162">
        <v>60.70988510775395</v>
      </c>
      <c r="J1103" s="161">
        <v>0.217646032681665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189</v>
      </c>
      <c r="T1103" s="130"/>
    </row>
    <row r="1104" spans="1:20" ht="10.5" customHeight="1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189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0.30836118583734123</v>
      </c>
      <c r="E1105" s="160">
        <v>0</v>
      </c>
      <c r="F1105" s="160">
        <v>-0.09999999999999998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5" customHeight="1">
      <c r="A1106" s="122"/>
      <c r="B1106" s="158" t="s">
        <v>99</v>
      </c>
      <c r="C1106" s="159">
        <v>3.775250672536071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0.3999999999999986</v>
      </c>
      <c r="G1112" s="161">
        <v>10.902478872856713</v>
      </c>
      <c r="H1112" s="160">
        <v>1.9295000000000002</v>
      </c>
      <c r="I1112" s="162">
        <v>17.697810034778122</v>
      </c>
      <c r="J1112" s="161">
        <v>8.972978872856713</v>
      </c>
      <c r="K1112" s="160">
        <v>0</v>
      </c>
      <c r="L1112" s="160">
        <v>0.009199999999999875</v>
      </c>
      <c r="M1112" s="160">
        <v>0</v>
      </c>
      <c r="N1112" s="160">
        <v>-0.009199999999999875</v>
      </c>
      <c r="O1112" s="160">
        <v>-0.08438447904636252</v>
      </c>
      <c r="P1112" s="160">
        <v>0</v>
      </c>
      <c r="Q1112" s="146" t="s">
        <v>189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0.0829921852755653</v>
      </c>
      <c r="D1116" s="159">
        <v>0</v>
      </c>
      <c r="E1116" s="170">
        <v>0</v>
      </c>
      <c r="F1116" s="160">
        <v>0</v>
      </c>
      <c r="G1116" s="161">
        <v>0.0829921852755653</v>
      </c>
      <c r="H1116" s="160">
        <v>0</v>
      </c>
      <c r="I1116" s="162">
        <v>0</v>
      </c>
      <c r="J1116" s="161">
        <v>0.0829921852755653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1.1</v>
      </c>
      <c r="D1118" s="197"/>
      <c r="E1118" s="160"/>
      <c r="F1118" s="160"/>
      <c r="G1118" s="161">
        <v>1.1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12.127862342789399</v>
      </c>
      <c r="D1119" s="192">
        <v>10.944870157513833</v>
      </c>
      <c r="E1119" s="174">
        <v>0</v>
      </c>
      <c r="F1119" s="177">
        <v>-1.182992185275566</v>
      </c>
      <c r="G1119" s="185">
        <v>12.127862342789399</v>
      </c>
      <c r="H1119" s="177">
        <v>1.9295000000000002</v>
      </c>
      <c r="I1119" s="176">
        <v>15.909646279479592</v>
      </c>
      <c r="J1119" s="185">
        <v>10.198362342789398</v>
      </c>
      <c r="K1119" s="177">
        <v>0</v>
      </c>
      <c r="L1119" s="177">
        <v>0.009199999999999875</v>
      </c>
      <c r="M1119" s="177">
        <v>0</v>
      </c>
      <c r="N1119" s="177">
        <v>-0.009199999999999875</v>
      </c>
      <c r="O1119" s="177">
        <v>-0.08405764406153254</v>
      </c>
      <c r="P1119" s="186">
        <v>0</v>
      </c>
      <c r="Q1119" s="153" t="s">
        <v>189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43110</v>
      </c>
      <c r="L1124" s="151">
        <v>43118</v>
      </c>
      <c r="M1124" s="151">
        <v>43124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31" t="s">
        <v>128</v>
      </c>
      <c r="D1126" s="231"/>
      <c r="E1126" s="231"/>
      <c r="F1126" s="231"/>
      <c r="G1126" s="231"/>
      <c r="H1126" s="231"/>
      <c r="I1126" s="231"/>
      <c r="J1126" s="231"/>
      <c r="K1126" s="231"/>
      <c r="L1126" s="231"/>
      <c r="M1126" s="231"/>
      <c r="N1126" s="231"/>
      <c r="O1126" s="231"/>
      <c r="P1126" s="232"/>
      <c r="Q1126" s="145"/>
      <c r="T1126" s="130"/>
    </row>
    <row r="1127" spans="1:20" ht="10.5" customHeight="1">
      <c r="A1127" s="122"/>
      <c r="B1127" s="158" t="s">
        <v>80</v>
      </c>
      <c r="C1127" s="159">
        <v>938.2</v>
      </c>
      <c r="D1127" s="197">
        <v>1967.5</v>
      </c>
      <c r="E1127" s="160">
        <v>30.09999999999991</v>
      </c>
      <c r="F1127" s="160">
        <v>1029.3</v>
      </c>
      <c r="G1127" s="161">
        <v>1967.5</v>
      </c>
      <c r="H1127" s="160">
        <v>1961.2202</v>
      </c>
      <c r="I1127" s="162">
        <v>99.68082337992375</v>
      </c>
      <c r="J1127" s="161">
        <v>6.279800000000023</v>
      </c>
      <c r="K1127" s="160">
        <v>1.1159999999999854</v>
      </c>
      <c r="L1127" s="160">
        <v>286.2175000000002</v>
      </c>
      <c r="M1127" s="160">
        <v>31.34999999999991</v>
      </c>
      <c r="N1127" s="160">
        <v>0.03749999999990905</v>
      </c>
      <c r="O1127" s="160">
        <v>0.0019059720457387066</v>
      </c>
      <c r="P1127" s="160">
        <v>79.68025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116.3</v>
      </c>
      <c r="D1128" s="197">
        <v>92.80000000000001</v>
      </c>
      <c r="E1128" s="160">
        <v>-10</v>
      </c>
      <c r="F1128" s="160">
        <v>-23.499999999999986</v>
      </c>
      <c r="G1128" s="161">
        <v>92.80000000000001</v>
      </c>
      <c r="H1128" s="160">
        <v>73.5071</v>
      </c>
      <c r="I1128" s="162">
        <v>79.2102370689655</v>
      </c>
      <c r="J1128" s="161">
        <v>19.292900000000017</v>
      </c>
      <c r="K1128" s="160">
        <v>0.6150000000000091</v>
      </c>
      <c r="L1128" s="160">
        <v>6.936599999999984</v>
      </c>
      <c r="M1128" s="160">
        <v>0</v>
      </c>
      <c r="N1128" s="160">
        <v>0</v>
      </c>
      <c r="O1128" s="160">
        <v>0</v>
      </c>
      <c r="P1128" s="160">
        <v>1.8878999999999984</v>
      </c>
      <c r="Q1128" s="146">
        <v>8.219238307113743</v>
      </c>
      <c r="T1128" s="130"/>
    </row>
    <row r="1129" spans="1:20" ht="10.5" customHeight="1">
      <c r="A1129" s="122"/>
      <c r="B1129" s="158" t="s">
        <v>82</v>
      </c>
      <c r="C1129" s="159">
        <v>99.1</v>
      </c>
      <c r="D1129" s="197">
        <v>73.5</v>
      </c>
      <c r="E1129" s="160">
        <v>0</v>
      </c>
      <c r="F1129" s="160">
        <v>-25.599999999999994</v>
      </c>
      <c r="G1129" s="161">
        <v>73.5</v>
      </c>
      <c r="H1129" s="160">
        <v>69.973</v>
      </c>
      <c r="I1129" s="162">
        <v>95.20136054421769</v>
      </c>
      <c r="J1129" s="161">
        <v>3.527000000000001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189</v>
      </c>
      <c r="T1129" s="130"/>
    </row>
    <row r="1130" spans="1:20" ht="10.5" customHeight="1">
      <c r="A1130" s="122"/>
      <c r="B1130" s="158" t="s">
        <v>83</v>
      </c>
      <c r="C1130" s="159">
        <v>212.3</v>
      </c>
      <c r="D1130" s="197">
        <v>183.4</v>
      </c>
      <c r="E1130" s="160">
        <v>0</v>
      </c>
      <c r="F1130" s="160">
        <v>-28.900000000000006</v>
      </c>
      <c r="G1130" s="161">
        <v>183.4</v>
      </c>
      <c r="H1130" s="160">
        <v>94.748</v>
      </c>
      <c r="I1130" s="162">
        <v>51.66194111232279</v>
      </c>
      <c r="J1130" s="161">
        <v>88.652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189</v>
      </c>
      <c r="T1130" s="130"/>
    </row>
    <row r="1131" spans="1:20" ht="10.5" customHeight="1">
      <c r="A1131" s="122"/>
      <c r="B1131" s="158" t="s">
        <v>84</v>
      </c>
      <c r="C1131" s="159">
        <v>4.211197483486663</v>
      </c>
      <c r="D1131" s="197">
        <v>0.011197483486662385</v>
      </c>
      <c r="E1131" s="160">
        <v>0</v>
      </c>
      <c r="F1131" s="160">
        <v>-4.2</v>
      </c>
      <c r="G1131" s="161">
        <v>0.011197483486662385</v>
      </c>
      <c r="H1131" s="160">
        <v>0</v>
      </c>
      <c r="I1131" s="162">
        <v>0</v>
      </c>
      <c r="J1131" s="161">
        <v>0.011197483486662385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5" customHeight="1">
      <c r="A1132" s="122"/>
      <c r="B1132" s="158" t="s">
        <v>85</v>
      </c>
      <c r="C1132" s="159">
        <v>38.25874249764095</v>
      </c>
      <c r="D1132" s="197">
        <v>30.45874249764096</v>
      </c>
      <c r="E1132" s="160">
        <v>0</v>
      </c>
      <c r="F1132" s="160">
        <v>-7.799999999999994</v>
      </c>
      <c r="G1132" s="161">
        <v>30.45874249764096</v>
      </c>
      <c r="H1132" s="160">
        <v>23.855</v>
      </c>
      <c r="I1132" s="162">
        <v>78.31905733418765</v>
      </c>
      <c r="J1132" s="161">
        <v>6.603742497640958</v>
      </c>
      <c r="K1132" s="160">
        <v>0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</v>
      </c>
      <c r="Q1132" s="146" t="s">
        <v>189</v>
      </c>
      <c r="T1132" s="130"/>
    </row>
    <row r="1133" spans="1:20" ht="10.5" customHeight="1">
      <c r="A1133" s="122"/>
      <c r="B1133" s="158" t="s">
        <v>86</v>
      </c>
      <c r="C1133" s="159">
        <v>62.6</v>
      </c>
      <c r="D1133" s="197">
        <v>55.5</v>
      </c>
      <c r="E1133" s="160">
        <v>0</v>
      </c>
      <c r="F1133" s="160">
        <v>-7.100000000000001</v>
      </c>
      <c r="G1133" s="161">
        <v>55.5</v>
      </c>
      <c r="H1133" s="160">
        <v>29.802</v>
      </c>
      <c r="I1133" s="162">
        <v>53.6972972972973</v>
      </c>
      <c r="J1133" s="161">
        <v>25.698</v>
      </c>
      <c r="K1133" s="160">
        <v>0</v>
      </c>
      <c r="L1133" s="160">
        <v>0.15800000000000125</v>
      </c>
      <c r="M1133" s="160">
        <v>-0.15800000000000125</v>
      </c>
      <c r="N1133" s="160">
        <v>0</v>
      </c>
      <c r="O1133" s="160">
        <v>0</v>
      </c>
      <c r="P1133" s="160">
        <v>0</v>
      </c>
      <c r="Q1133" s="146" t="s">
        <v>189</v>
      </c>
      <c r="T1133" s="130"/>
    </row>
    <row r="1134" spans="1:20" ht="10.5" customHeight="1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43.964</v>
      </c>
      <c r="I1134" s="162">
        <v>78.92998204667863</v>
      </c>
      <c r="J1134" s="161">
        <v>11.736000000000004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189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5" customHeight="1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</v>
      </c>
      <c r="I1136" s="162">
        <v>82.85344827586206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189</v>
      </c>
      <c r="T1136" s="130"/>
    </row>
    <row r="1137" spans="1:20" ht="10.5" customHeight="1">
      <c r="A1137" s="122"/>
      <c r="B1137" s="165" t="s">
        <v>91</v>
      </c>
      <c r="C1137" s="159">
        <v>1559.3699399811273</v>
      </c>
      <c r="D1137" s="197">
        <v>2470.4699399811275</v>
      </c>
      <c r="E1137" s="160">
        <v>20.09999999999991</v>
      </c>
      <c r="F1137" s="160">
        <v>911.1</v>
      </c>
      <c r="G1137" s="161">
        <v>2470.4699399811275</v>
      </c>
      <c r="H1137" s="160">
        <v>2306.6803</v>
      </c>
      <c r="I1137" s="162">
        <v>93.37010188505354</v>
      </c>
      <c r="J1137" s="161">
        <v>163.7896399811277</v>
      </c>
      <c r="K1137" s="160">
        <v>1.7309999999999945</v>
      </c>
      <c r="L1137" s="160">
        <v>293.3121000000002</v>
      </c>
      <c r="M1137" s="160">
        <v>31.191999999999908</v>
      </c>
      <c r="N1137" s="160">
        <v>0.03749999999990905</v>
      </c>
      <c r="O1137" s="160">
        <v>0.001517929823513478</v>
      </c>
      <c r="P1137" s="166">
        <v>81.56815</v>
      </c>
      <c r="Q1137" s="146">
        <v>0.008009743767974253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61.70604164838359</v>
      </c>
      <c r="D1139" s="197">
        <v>52.50604164838357</v>
      </c>
      <c r="E1139" s="160">
        <v>0</v>
      </c>
      <c r="F1139" s="160">
        <v>-9.200000000000017</v>
      </c>
      <c r="G1139" s="161">
        <v>52.50604164838357</v>
      </c>
      <c r="H1139" s="160">
        <v>51.279</v>
      </c>
      <c r="I1139" s="162">
        <v>97.66304674688547</v>
      </c>
      <c r="J1139" s="161">
        <v>1.2270416483835689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189</v>
      </c>
      <c r="T1139" s="130"/>
    </row>
    <row r="1140" spans="1:20" ht="10.5" customHeight="1">
      <c r="A1140" s="122"/>
      <c r="B1140" s="158" t="s">
        <v>93</v>
      </c>
      <c r="C1140" s="159">
        <v>83.95927398560927</v>
      </c>
      <c r="D1140" s="197">
        <v>11.159273985609275</v>
      </c>
      <c r="E1140" s="160">
        <v>0</v>
      </c>
      <c r="F1140" s="160">
        <v>-72.8</v>
      </c>
      <c r="G1140" s="161">
        <v>11.159273985609275</v>
      </c>
      <c r="H1140" s="160">
        <v>9.549</v>
      </c>
      <c r="I1140" s="162">
        <v>85.57008289530444</v>
      </c>
      <c r="J1140" s="161">
        <v>1.6102739856092754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189</v>
      </c>
      <c r="T1140" s="130"/>
    </row>
    <row r="1141" spans="1:20" ht="10.5" customHeight="1">
      <c r="A1141" s="122"/>
      <c r="B1141" s="158" t="s">
        <v>94</v>
      </c>
      <c r="C1141" s="159">
        <v>325.7873616864212</v>
      </c>
      <c r="D1141" s="197">
        <v>350.18736168642124</v>
      </c>
      <c r="E1141" s="160">
        <v>0</v>
      </c>
      <c r="F1141" s="160">
        <v>24.400000000000034</v>
      </c>
      <c r="G1141" s="161">
        <v>350.18736168642124</v>
      </c>
      <c r="H1141" s="160">
        <v>345.5565</v>
      </c>
      <c r="I1141" s="162">
        <v>98.67760456456222</v>
      </c>
      <c r="J1141" s="161">
        <v>4.630861686421213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189</v>
      </c>
      <c r="T1141" s="130"/>
    </row>
    <row r="1142" spans="1:20" ht="10.5" customHeight="1">
      <c r="A1142" s="122"/>
      <c r="B1142" s="158" t="s">
        <v>95</v>
      </c>
      <c r="C1142" s="159">
        <v>21.90646467445135</v>
      </c>
      <c r="D1142" s="197">
        <v>24.806464674451348</v>
      </c>
      <c r="E1142" s="160">
        <v>0</v>
      </c>
      <c r="F1142" s="160">
        <v>2.8999999999999986</v>
      </c>
      <c r="G1142" s="161">
        <v>24.806464674451348</v>
      </c>
      <c r="H1142" s="160">
        <v>0.2922</v>
      </c>
      <c r="I1142" s="162">
        <v>1.177918755593345</v>
      </c>
      <c r="J1142" s="161">
        <v>24.514264674451347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5" customHeight="1">
      <c r="A1143" s="122"/>
      <c r="B1143" s="158" t="s">
        <v>96</v>
      </c>
      <c r="C1143" s="159">
        <v>57.889357570733885</v>
      </c>
      <c r="D1143" s="197">
        <v>55.48935757073389</v>
      </c>
      <c r="E1143" s="160">
        <v>0</v>
      </c>
      <c r="F1143" s="160">
        <v>-2.3999999999999986</v>
      </c>
      <c r="G1143" s="161">
        <v>55.48935757073389</v>
      </c>
      <c r="H1143" s="160">
        <v>54.8168</v>
      </c>
      <c r="I1143" s="162">
        <v>98.78795214041439</v>
      </c>
      <c r="J1143" s="161">
        <v>0.6725575707338862</v>
      </c>
      <c r="K1143" s="160">
        <v>0</v>
      </c>
      <c r="L1143" s="160">
        <v>7.596000000000004</v>
      </c>
      <c r="M1143" s="160">
        <v>0.051600000000000534</v>
      </c>
      <c r="N1143" s="160">
        <v>0</v>
      </c>
      <c r="O1143" s="160">
        <v>0</v>
      </c>
      <c r="P1143" s="160">
        <v>1.911900000000001</v>
      </c>
      <c r="Q1143" s="146">
        <v>0</v>
      </c>
      <c r="T1143" s="130"/>
    </row>
    <row r="1144" spans="1:20" ht="10.5" customHeight="1">
      <c r="A1144" s="122"/>
      <c r="B1144" s="158" t="s">
        <v>97</v>
      </c>
      <c r="C1144" s="159">
        <v>40.7827252432028</v>
      </c>
      <c r="D1144" s="197">
        <v>66.18272524320281</v>
      </c>
      <c r="E1144" s="160">
        <v>0</v>
      </c>
      <c r="F1144" s="160">
        <v>25.400000000000013</v>
      </c>
      <c r="G1144" s="161">
        <v>66.18272524320281</v>
      </c>
      <c r="H1144" s="160">
        <v>0.4374</v>
      </c>
      <c r="I1144" s="162">
        <v>0.6608975354107566</v>
      </c>
      <c r="J1144" s="161">
        <v>65.74532524320281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189</v>
      </c>
      <c r="T1144" s="130"/>
    </row>
    <row r="1145" spans="1:20" ht="10.5" customHeight="1">
      <c r="A1145" s="122"/>
      <c r="B1145" s="158" t="s">
        <v>98</v>
      </c>
      <c r="C1145" s="159">
        <v>95.56298357985297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5" customHeight="1">
      <c r="A1146" s="122"/>
      <c r="B1146" s="158" t="s">
        <v>99</v>
      </c>
      <c r="C1146" s="159">
        <v>26.498410946862307</v>
      </c>
      <c r="D1146" s="197">
        <v>5.198410946862296</v>
      </c>
      <c r="E1146" s="160">
        <v>0</v>
      </c>
      <c r="F1146" s="160">
        <v>-21.30000000000001</v>
      </c>
      <c r="G1146" s="161">
        <v>5.198410946862296</v>
      </c>
      <c r="H1146" s="160">
        <v>0</v>
      </c>
      <c r="I1146" s="162">
        <v>0</v>
      </c>
      <c r="J1146" s="161">
        <v>5.198410946862296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5" customHeight="1">
      <c r="A1147" s="122"/>
      <c r="B1147" s="158" t="s">
        <v>100</v>
      </c>
      <c r="C1147" s="159">
        <v>4.793712488204759</v>
      </c>
      <c r="D1147" s="197">
        <v>0.09371248820476996</v>
      </c>
      <c r="E1147" s="160">
        <v>-20.099999999999994</v>
      </c>
      <c r="F1147" s="160">
        <v>-4.699999999999989</v>
      </c>
      <c r="G1147" s="161">
        <v>0.09371248820476996</v>
      </c>
      <c r="H1147" s="160">
        <v>0</v>
      </c>
      <c r="I1147" s="162">
        <v>0</v>
      </c>
      <c r="J1147" s="161">
        <v>0.09371248820476996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5" customHeight="1">
      <c r="A1148" s="122"/>
      <c r="B1148" s="158" t="s">
        <v>101</v>
      </c>
      <c r="C1148" s="159">
        <v>0.5555987417433312</v>
      </c>
      <c r="D1148" s="197">
        <v>-0.04440125825666874</v>
      </c>
      <c r="E1148" s="160">
        <v>0</v>
      </c>
      <c r="F1148" s="160">
        <v>-0.6</v>
      </c>
      <c r="G1148" s="161">
        <v>-0.04440125825666874</v>
      </c>
      <c r="H1148" s="160">
        <v>0</v>
      </c>
      <c r="I1148" s="162" t="s">
        <v>119</v>
      </c>
      <c r="J1148" s="161">
        <v>-0.04440125825666874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102</v>
      </c>
      <c r="C1149" s="159">
        <v>66.35436401391786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5" customHeight="1">
      <c r="A1150" s="122"/>
      <c r="B1150" s="158" t="s">
        <v>103</v>
      </c>
      <c r="C1150" s="159">
        <v>0.7937124882047589</v>
      </c>
      <c r="D1150" s="197">
        <v>0.7937124882047589</v>
      </c>
      <c r="E1150" s="160">
        <v>0</v>
      </c>
      <c r="F1150" s="160">
        <v>0</v>
      </c>
      <c r="G1150" s="161">
        <v>0.7937124882047589</v>
      </c>
      <c r="H1150" s="160">
        <v>0</v>
      </c>
      <c r="I1150" s="162">
        <v>0</v>
      </c>
      <c r="J1150" s="161">
        <v>0.7937124882047589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5" customHeight="1">
      <c r="A1151" s="122"/>
      <c r="B1151" s="1" t="s">
        <v>104</v>
      </c>
      <c r="C1151" s="159">
        <v>0.4762274929228554</v>
      </c>
      <c r="D1151" s="197">
        <v>0.4762274929228554</v>
      </c>
      <c r="E1151" s="160">
        <v>0</v>
      </c>
      <c r="F1151" s="160">
        <v>0</v>
      </c>
      <c r="G1151" s="161">
        <v>0.4762274929228554</v>
      </c>
      <c r="H1151" s="160">
        <v>0</v>
      </c>
      <c r="I1151" s="162">
        <v>0</v>
      </c>
      <c r="J1151" s="161">
        <v>0.4762274929228554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5" customHeight="1">
      <c r="A1152" s="122"/>
      <c r="B1152" s="165" t="s">
        <v>106</v>
      </c>
      <c r="C1152" s="169">
        <v>2346.436174541638</v>
      </c>
      <c r="D1152" s="197">
        <v>3050.936174541638</v>
      </c>
      <c r="E1152" s="160">
        <v>0</v>
      </c>
      <c r="F1152" s="160">
        <v>704.5</v>
      </c>
      <c r="G1152" s="161">
        <v>3050.936174541638</v>
      </c>
      <c r="H1152" s="160">
        <v>2768.6112</v>
      </c>
      <c r="I1152" s="162">
        <v>90.74628381617804</v>
      </c>
      <c r="J1152" s="161">
        <v>282.3249745416383</v>
      </c>
      <c r="K1152" s="160">
        <v>1.731000000000222</v>
      </c>
      <c r="L1152" s="160">
        <v>300.9081000000001</v>
      </c>
      <c r="M1152" s="160">
        <v>31.243599999999788</v>
      </c>
      <c r="N1152" s="160">
        <v>0.03749999999990905</v>
      </c>
      <c r="O1152" s="160">
        <v>0.0012291309242332123</v>
      </c>
      <c r="P1152" s="160">
        <v>83.48005</v>
      </c>
      <c r="Q1152" s="146">
        <v>1.381945441355609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1.4286824787685661</v>
      </c>
      <c r="D1154" s="197">
        <v>0.028682478768566222</v>
      </c>
      <c r="E1154" s="160">
        <v>0</v>
      </c>
      <c r="F1154" s="160">
        <v>-1.4</v>
      </c>
      <c r="G1154" s="161">
        <v>0.028682478768566222</v>
      </c>
      <c r="H1154" s="160">
        <v>0</v>
      </c>
      <c r="I1154" s="162">
        <v>0</v>
      </c>
      <c r="J1154" s="161">
        <v>0.028682478768566222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5" customHeight="1">
      <c r="A1155" s="122"/>
      <c r="B1155" s="158" t="s">
        <v>108</v>
      </c>
      <c r="C1155" s="159">
        <v>1.215066828675577</v>
      </c>
      <c r="D1155" s="159">
        <v>0.715066828675577</v>
      </c>
      <c r="E1155" s="170">
        <v>0</v>
      </c>
      <c r="F1155" s="160">
        <v>-0.5</v>
      </c>
      <c r="G1155" s="161">
        <v>0.715066828675577</v>
      </c>
      <c r="H1155" s="160">
        <v>0.03</v>
      </c>
      <c r="I1155" s="162">
        <v>4.195412064570943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4.820076150917274</v>
      </c>
      <c r="E1156" s="170">
        <v>0</v>
      </c>
      <c r="F1156" s="160">
        <v>-0.09999999999999964</v>
      </c>
      <c r="G1156" s="161">
        <v>4.820076150917274</v>
      </c>
      <c r="H1156" s="160">
        <v>1.0246</v>
      </c>
      <c r="I1156" s="162">
        <v>21.256925573779903</v>
      </c>
      <c r="J1156" s="161">
        <v>3.7954761509172736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189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2353.9999999999995</v>
      </c>
      <c r="D1159" s="192">
        <v>3056.4999999999995</v>
      </c>
      <c r="E1159" s="174">
        <v>0</v>
      </c>
      <c r="F1159" s="177">
        <v>702.5</v>
      </c>
      <c r="G1159" s="185">
        <v>3056.4999999999995</v>
      </c>
      <c r="H1159" s="177">
        <v>2769.6657999999998</v>
      </c>
      <c r="I1159" s="176">
        <v>90.61559954195977</v>
      </c>
      <c r="J1159" s="185">
        <v>286.8341999999998</v>
      </c>
      <c r="K1159" s="177">
        <v>1.7309999999997672</v>
      </c>
      <c r="L1159" s="177">
        <v>300.90810000000056</v>
      </c>
      <c r="M1159" s="177">
        <v>31.243599999999333</v>
      </c>
      <c r="N1159" s="177">
        <v>0.03749999999990905</v>
      </c>
      <c r="O1159" s="177">
        <v>0.0012268935056407347</v>
      </c>
      <c r="P1159" s="177">
        <v>83.48004999999989</v>
      </c>
      <c r="Q1159" s="153">
        <v>1.4359610469806876</v>
      </c>
      <c r="T1159" s="130"/>
    </row>
    <row r="1160" spans="1:20" ht="10.5" customHeight="1">
      <c r="A1160" s="122"/>
      <c r="B1160" s="187" t="s">
        <v>213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212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43110</v>
      </c>
      <c r="L1169" s="151">
        <v>43118</v>
      </c>
      <c r="M1169" s="151">
        <v>43124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33" t="s">
        <v>156</v>
      </c>
      <c r="D1171" s="233"/>
      <c r="E1171" s="233"/>
      <c r="F1171" s="233"/>
      <c r="G1171" s="233"/>
      <c r="H1171" s="233"/>
      <c r="I1171" s="233"/>
      <c r="J1171" s="233"/>
      <c r="K1171" s="233"/>
      <c r="L1171" s="233"/>
      <c r="M1171" s="233"/>
      <c r="N1171" s="233"/>
      <c r="O1171" s="233"/>
      <c r="P1171" s="234"/>
      <c r="Q1171" s="145"/>
      <c r="T1171" s="130"/>
    </row>
    <row r="1172" spans="1:20" ht="10.5" customHeight="1">
      <c r="A1172" s="122"/>
      <c r="B1172" s="158" t="s">
        <v>80</v>
      </c>
      <c r="C1172" s="159">
        <v>7057.765428694306</v>
      </c>
      <c r="D1172" s="197">
        <v>7492.765428694306</v>
      </c>
      <c r="E1172" s="160">
        <v>0</v>
      </c>
      <c r="F1172" s="160">
        <v>435</v>
      </c>
      <c r="G1172" s="161">
        <v>7492.765428694306</v>
      </c>
      <c r="H1172" s="160">
        <v>5914.9418000000005</v>
      </c>
      <c r="I1172" s="162">
        <v>78.94203890793284</v>
      </c>
      <c r="J1172" s="161">
        <v>1577.8236286943056</v>
      </c>
      <c r="K1172" s="160">
        <v>24.333200000000943</v>
      </c>
      <c r="L1172" s="160">
        <v>58.79899999999998</v>
      </c>
      <c r="M1172" s="160">
        <v>4.256999999999607</v>
      </c>
      <c r="N1172" s="160">
        <v>0</v>
      </c>
      <c r="O1172" s="160">
        <v>0</v>
      </c>
      <c r="P1172" s="160">
        <v>21.847300000000132</v>
      </c>
      <c r="Q1172" s="146" t="s">
        <v>189</v>
      </c>
      <c r="T1172" s="130"/>
    </row>
    <row r="1173" spans="1:20" ht="10.5" customHeight="1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8.700000000000003</v>
      </c>
      <c r="G1173" s="161">
        <v>52.2</v>
      </c>
      <c r="H1173" s="160">
        <v>0.519</v>
      </c>
      <c r="I1173" s="162">
        <v>0.9942528735632183</v>
      </c>
      <c r="J1173" s="161">
        <v>51.681000000000004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189</v>
      </c>
      <c r="T1173" s="130"/>
    </row>
    <row r="1174" spans="1:20" ht="10.5" customHeight="1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</v>
      </c>
      <c r="I1174" s="162">
        <v>51.67108680530686</v>
      </c>
      <c r="J1174" s="161">
        <v>54.07355701753566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189</v>
      </c>
      <c r="T1174" s="130"/>
    </row>
    <row r="1175" spans="1:20" ht="10.5" customHeight="1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5" customHeight="1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44.535</v>
      </c>
      <c r="I1176" s="162">
        <v>25.45130863589069</v>
      </c>
      <c r="J1176" s="161">
        <v>130.4461793064269</v>
      </c>
      <c r="K1176" s="160">
        <v>0.1939999999999955</v>
      </c>
      <c r="L1176" s="160">
        <v>0.8879999999999981</v>
      </c>
      <c r="M1176" s="160">
        <v>0</v>
      </c>
      <c r="N1176" s="160">
        <v>0</v>
      </c>
      <c r="O1176" s="160">
        <v>0</v>
      </c>
      <c r="P1176" s="160">
        <v>0.2704999999999984</v>
      </c>
      <c r="Q1176" s="146" t="s">
        <v>189</v>
      </c>
      <c r="T1176" s="130"/>
    </row>
    <row r="1177" spans="1:20" ht="10.5" customHeight="1">
      <c r="A1177" s="122"/>
      <c r="B1177" s="158" t="s">
        <v>85</v>
      </c>
      <c r="C1177" s="159">
        <v>2318.958110397437</v>
      </c>
      <c r="D1177" s="197">
        <v>2032.758110397437</v>
      </c>
      <c r="E1177" s="160">
        <v>0</v>
      </c>
      <c r="F1177" s="160">
        <v>-286.20000000000005</v>
      </c>
      <c r="G1177" s="161">
        <v>2032.758110397437</v>
      </c>
      <c r="H1177" s="160">
        <v>1413.2131</v>
      </c>
      <c r="I1177" s="162">
        <v>69.521951125001</v>
      </c>
      <c r="J1177" s="161">
        <v>619.545010397437</v>
      </c>
      <c r="K1177" s="160">
        <v>5.128999999999905</v>
      </c>
      <c r="L1177" s="160">
        <v>9.932999999999993</v>
      </c>
      <c r="M1177" s="160">
        <v>3.133000000000038</v>
      </c>
      <c r="N1177" s="160">
        <v>0</v>
      </c>
      <c r="O1177" s="160">
        <v>0</v>
      </c>
      <c r="P1177" s="160">
        <v>4.548749999999984</v>
      </c>
      <c r="Q1177" s="146" t="s">
        <v>189</v>
      </c>
      <c r="T1177" s="130"/>
    </row>
    <row r="1178" spans="1:20" ht="10.5" customHeight="1">
      <c r="A1178" s="122"/>
      <c r="B1178" s="158" t="s">
        <v>86</v>
      </c>
      <c r="C1178" s="159">
        <v>567.6395642635166</v>
      </c>
      <c r="D1178" s="197">
        <v>472.5395642635166</v>
      </c>
      <c r="E1178" s="160">
        <v>0</v>
      </c>
      <c r="F1178" s="160">
        <v>-95.10000000000002</v>
      </c>
      <c r="G1178" s="161">
        <v>472.5395642635166</v>
      </c>
      <c r="H1178" s="160">
        <v>163.886</v>
      </c>
      <c r="I1178" s="162">
        <v>34.68196366910079</v>
      </c>
      <c r="J1178" s="161">
        <v>308.6535642635166</v>
      </c>
      <c r="K1178" s="160">
        <v>1.5529999999999973</v>
      </c>
      <c r="L1178" s="160">
        <v>1.1270000000000095</v>
      </c>
      <c r="M1178" s="160">
        <v>0</v>
      </c>
      <c r="N1178" s="160">
        <v>0</v>
      </c>
      <c r="O1178" s="160">
        <v>0</v>
      </c>
      <c r="P1178" s="160">
        <v>0.6700000000000017</v>
      </c>
      <c r="Q1178" s="146" t="s">
        <v>189</v>
      </c>
      <c r="T1178" s="130"/>
    </row>
    <row r="1179" spans="1:20" ht="10.5" customHeight="1">
      <c r="A1179" s="122"/>
      <c r="B1179" s="158" t="s">
        <v>87</v>
      </c>
      <c r="C1179" s="159">
        <v>405.4118955464996</v>
      </c>
      <c r="D1179" s="197">
        <v>664.3118955464995</v>
      </c>
      <c r="E1179" s="160">
        <v>0</v>
      </c>
      <c r="F1179" s="160">
        <v>258.8999999999999</v>
      </c>
      <c r="G1179" s="161">
        <v>664.3118955464995</v>
      </c>
      <c r="H1179" s="160">
        <v>580.983</v>
      </c>
      <c r="I1179" s="162">
        <v>87.45635956466674</v>
      </c>
      <c r="J1179" s="161">
        <v>83.32889554649955</v>
      </c>
      <c r="K1179" s="160">
        <v>17.650999999999954</v>
      </c>
      <c r="L1179" s="160">
        <v>2.9710000000000036</v>
      </c>
      <c r="M1179" s="160">
        <v>2.875</v>
      </c>
      <c r="N1179" s="160">
        <v>0</v>
      </c>
      <c r="O1179" s="160">
        <v>0</v>
      </c>
      <c r="P1179" s="160">
        <v>5.874249999999989</v>
      </c>
      <c r="Q1179" s="146">
        <v>12.185452704004716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5" customHeight="1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8175.890900000001</v>
      </c>
      <c r="I1182" s="162">
        <v>71.12474449704567</v>
      </c>
      <c r="J1182" s="161">
        <v>3319.2518352257216</v>
      </c>
      <c r="K1182" s="160">
        <v>48.860200000000795</v>
      </c>
      <c r="L1182" s="160">
        <v>73.71799999999999</v>
      </c>
      <c r="M1182" s="160">
        <v>10.264999999999645</v>
      </c>
      <c r="N1182" s="160">
        <v>0</v>
      </c>
      <c r="O1182" s="160">
        <v>0</v>
      </c>
      <c r="P1182" s="166">
        <v>33.210800000000106</v>
      </c>
      <c r="Q1182" s="146" t="s">
        <v>189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47.19999999999999</v>
      </c>
      <c r="G1184" s="161">
        <v>331.44373788726483</v>
      </c>
      <c r="H1184" s="160">
        <v>183.23610000000002</v>
      </c>
      <c r="I1184" s="162">
        <v>55.28422445631625</v>
      </c>
      <c r="J1184" s="161">
        <v>148.2076378872648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189</v>
      </c>
      <c r="T1184" s="130"/>
    </row>
    <row r="1185" spans="1:20" ht="10.5" customHeight="1">
      <c r="A1185" s="122"/>
      <c r="B1185" s="158" t="s">
        <v>93</v>
      </c>
      <c r="C1185" s="159">
        <v>67.86385618677214</v>
      </c>
      <c r="D1185" s="197">
        <v>58.46385618677214</v>
      </c>
      <c r="E1185" s="160">
        <v>0</v>
      </c>
      <c r="F1185" s="160">
        <v>-9.399999999999999</v>
      </c>
      <c r="G1185" s="161">
        <v>58.46385618677214</v>
      </c>
      <c r="H1185" s="160">
        <v>8.08</v>
      </c>
      <c r="I1185" s="162">
        <v>13.820504713522741</v>
      </c>
      <c r="J1185" s="161">
        <v>50.38385618677214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189</v>
      </c>
      <c r="T1185" s="130"/>
    </row>
    <row r="1186" spans="1:20" ht="10.5" customHeight="1">
      <c r="A1186" s="122"/>
      <c r="B1186" s="158" t="s">
        <v>94</v>
      </c>
      <c r="C1186" s="159">
        <v>175.30295894618666</v>
      </c>
      <c r="D1186" s="197">
        <v>58.80295894618666</v>
      </c>
      <c r="E1186" s="160">
        <v>0</v>
      </c>
      <c r="F1186" s="160">
        <v>-116.5</v>
      </c>
      <c r="G1186" s="161">
        <v>58.80295894618666</v>
      </c>
      <c r="H1186" s="160">
        <v>0</v>
      </c>
      <c r="I1186" s="162">
        <v>0</v>
      </c>
      <c r="J1186" s="161">
        <v>58.80295894618666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1467.1056</v>
      </c>
      <c r="I1188" s="162">
        <v>58.099838302957984</v>
      </c>
      <c r="J1188" s="161">
        <v>1058.0401540206383</v>
      </c>
      <c r="K1188" s="160">
        <v>0.6559999999999491</v>
      </c>
      <c r="L1188" s="160">
        <v>13.897499999999809</v>
      </c>
      <c r="M1188" s="160">
        <v>6.955000000000155</v>
      </c>
      <c r="N1188" s="160">
        <v>0</v>
      </c>
      <c r="O1188" s="160">
        <v>0</v>
      </c>
      <c r="P1188" s="160">
        <v>5.377124999999978</v>
      </c>
      <c r="Q1188" s="146" t="s">
        <v>189</v>
      </c>
      <c r="T1188" s="130"/>
    </row>
    <row r="1189" spans="1:20" ht="10.5" customHeight="1">
      <c r="A1189" s="122"/>
      <c r="B1189" s="158" t="s">
        <v>97</v>
      </c>
      <c r="C1189" s="159">
        <v>525.8089274627276</v>
      </c>
      <c r="D1189" s="197">
        <v>292.10892746272765</v>
      </c>
      <c r="E1189" s="160">
        <v>0</v>
      </c>
      <c r="F1189" s="160">
        <v>-233.7</v>
      </c>
      <c r="G1189" s="161">
        <v>292.10892746272765</v>
      </c>
      <c r="H1189" s="160">
        <v>72.3285</v>
      </c>
      <c r="I1189" s="162">
        <v>24.760797497101123</v>
      </c>
      <c r="J1189" s="161">
        <v>219.78042746272763</v>
      </c>
      <c r="K1189" s="160">
        <v>0</v>
      </c>
      <c r="L1189" s="160">
        <v>0.06400000000000716</v>
      </c>
      <c r="M1189" s="160">
        <v>0</v>
      </c>
      <c r="N1189" s="160">
        <v>0</v>
      </c>
      <c r="O1189" s="160">
        <v>0</v>
      </c>
      <c r="P1189" s="160">
        <v>0.01600000000000179</v>
      </c>
      <c r="Q1189" s="146" t="s">
        <v>189</v>
      </c>
      <c r="T1189" s="130"/>
    </row>
    <row r="1190" spans="1:20" ht="10.5" customHeight="1">
      <c r="A1190" s="122"/>
      <c r="B1190" s="158" t="s">
        <v>98</v>
      </c>
      <c r="C1190" s="159">
        <v>73.91875357528414</v>
      </c>
      <c r="D1190" s="197">
        <v>69.61875357528415</v>
      </c>
      <c r="E1190" s="160">
        <v>0</v>
      </c>
      <c r="F1190" s="160">
        <v>-4.299999999999997</v>
      </c>
      <c r="G1190" s="161">
        <v>69.61875357528415</v>
      </c>
      <c r="H1190" s="160">
        <v>4.835</v>
      </c>
      <c r="I1190" s="162">
        <v>6.944967773333575</v>
      </c>
      <c r="J1190" s="161">
        <v>64.78375357528415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189</v>
      </c>
      <c r="T1190" s="130"/>
    </row>
    <row r="1191" spans="1:20" ht="10.5" customHeight="1">
      <c r="A1191" s="122"/>
      <c r="B1191" s="158" t="s">
        <v>99</v>
      </c>
      <c r="C1191" s="159">
        <v>92.85893006061474</v>
      </c>
      <c r="D1191" s="197">
        <v>60.85893006061474</v>
      </c>
      <c r="E1191" s="160">
        <v>0</v>
      </c>
      <c r="F1191" s="160">
        <v>-32</v>
      </c>
      <c r="G1191" s="161">
        <v>60.85893006061474</v>
      </c>
      <c r="H1191" s="160">
        <v>0</v>
      </c>
      <c r="I1191" s="162">
        <v>0</v>
      </c>
      <c r="J1191" s="161">
        <v>60.85893006061474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5" customHeight="1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80.6449558328424</v>
      </c>
      <c r="D1194" s="197">
        <v>56.0449558328424</v>
      </c>
      <c r="E1194" s="160">
        <v>0</v>
      </c>
      <c r="F1194" s="160">
        <v>-24.6</v>
      </c>
      <c r="G1194" s="161">
        <v>56.0449558328424</v>
      </c>
      <c r="H1194" s="160">
        <v>0</v>
      </c>
      <c r="I1194" s="162">
        <v>0</v>
      </c>
      <c r="J1194" s="161">
        <v>56.0449558328424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5" customHeight="1">
      <c r="A1195" s="122"/>
      <c r="B1195" s="158" t="s">
        <v>103</v>
      </c>
      <c r="C1195" s="159">
        <v>82.35520775099403</v>
      </c>
      <c r="D1195" s="197">
        <v>82.35520775099403</v>
      </c>
      <c r="E1195" s="160">
        <v>0</v>
      </c>
      <c r="F1195" s="160">
        <v>0</v>
      </c>
      <c r="G1195" s="161">
        <v>82.35520775099403</v>
      </c>
      <c r="H1195" s="160">
        <v>0</v>
      </c>
      <c r="I1195" s="162">
        <v>0</v>
      </c>
      <c r="J1195" s="161">
        <v>82.35520775099403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5" customHeight="1">
      <c r="A1196" s="122"/>
      <c r="B1196" s="1" t="s">
        <v>104</v>
      </c>
      <c r="C1196" s="159">
        <v>7.498796871895622</v>
      </c>
      <c r="D1196" s="197">
        <v>7.498796871895622</v>
      </c>
      <c r="E1196" s="160">
        <v>0</v>
      </c>
      <c r="F1196" s="160">
        <v>0</v>
      </c>
      <c r="G1196" s="161">
        <v>7.498796871895622</v>
      </c>
      <c r="H1196" s="160">
        <v>0</v>
      </c>
      <c r="I1196" s="162">
        <v>0</v>
      </c>
      <c r="J1196" s="161">
        <v>7.498796871895622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5" customHeight="1">
      <c r="A1197" s="122"/>
      <c r="B1197" s="165" t="s">
        <v>106</v>
      </c>
      <c r="C1197" s="169">
        <v>15026.963307899236</v>
      </c>
      <c r="D1197" s="197">
        <v>15039.063307899236</v>
      </c>
      <c r="E1197" s="160">
        <v>0</v>
      </c>
      <c r="F1197" s="160">
        <v>12.100000000000364</v>
      </c>
      <c r="G1197" s="161">
        <v>15039.063307899236</v>
      </c>
      <c r="H1197" s="160">
        <v>9911.476099999998</v>
      </c>
      <c r="I1197" s="162">
        <v>65.90487650114495</v>
      </c>
      <c r="J1197" s="161">
        <v>5127.587207899238</v>
      </c>
      <c r="K1197" s="160">
        <v>49.516200000000026</v>
      </c>
      <c r="L1197" s="160">
        <v>87.67950000000019</v>
      </c>
      <c r="M1197" s="160">
        <v>17.219999999999345</v>
      </c>
      <c r="N1197" s="160">
        <v>0</v>
      </c>
      <c r="O1197" s="160">
        <v>0</v>
      </c>
      <c r="P1197" s="160">
        <v>38.60392499999989</v>
      </c>
      <c r="Q1197" s="146" t="s">
        <v>189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27.100915010710494</v>
      </c>
      <c r="D1199" s="197">
        <v>0.0009150107104929361</v>
      </c>
      <c r="E1199" s="160">
        <v>0</v>
      </c>
      <c r="F1199" s="160">
        <v>-27.1</v>
      </c>
      <c r="G1199" s="161">
        <v>0.0009150107104929361</v>
      </c>
      <c r="H1199" s="160">
        <v>0</v>
      </c>
      <c r="I1199" s="162">
        <v>0</v>
      </c>
      <c r="J1199" s="161">
        <v>0.0009150107104929361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5" customHeight="1">
      <c r="A1200" s="122"/>
      <c r="B1200" s="158" t="s">
        <v>108</v>
      </c>
      <c r="C1200" s="159">
        <v>1014.1962115491709</v>
      </c>
      <c r="D1200" s="159">
        <v>939.1962115491709</v>
      </c>
      <c r="E1200" s="170">
        <v>0</v>
      </c>
      <c r="F1200" s="160">
        <v>-75</v>
      </c>
      <c r="G1200" s="161">
        <v>939.1962115491709</v>
      </c>
      <c r="H1200" s="160">
        <v>407.517</v>
      </c>
      <c r="I1200" s="162">
        <v>43.38997485177406</v>
      </c>
      <c r="J1200" s="161">
        <v>531.679211549171</v>
      </c>
      <c r="K1200" s="160">
        <v>3.2539999999999623</v>
      </c>
      <c r="L1200" s="160">
        <v>19.615999999999985</v>
      </c>
      <c r="M1200" s="160">
        <v>1.0810000000000173</v>
      </c>
      <c r="N1200" s="160">
        <v>0</v>
      </c>
      <c r="O1200" s="160">
        <v>0</v>
      </c>
      <c r="P1200" s="160">
        <v>5.987749999999991</v>
      </c>
      <c r="Q1200" s="146" t="s">
        <v>189</v>
      </c>
      <c r="T1200" s="130"/>
    </row>
    <row r="1201" spans="1:20" ht="10.5" customHeight="1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1234.004</v>
      </c>
      <c r="I1201" s="162">
        <v>82.46691199161026</v>
      </c>
      <c r="J1201" s="161">
        <v>262.3585655408813</v>
      </c>
      <c r="K1201" s="160">
        <v>28.55399999999986</v>
      </c>
      <c r="L1201" s="160">
        <v>44.039999999999964</v>
      </c>
      <c r="M1201" s="160">
        <v>9.625</v>
      </c>
      <c r="N1201" s="160">
        <v>0</v>
      </c>
      <c r="O1201" s="160">
        <v>0</v>
      </c>
      <c r="P1201" s="160">
        <v>20.554749999999956</v>
      </c>
      <c r="Q1201" s="146">
        <v>10.763889881457173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17782.623</v>
      </c>
      <c r="D1204" s="192">
        <v>17474.623</v>
      </c>
      <c r="E1204" s="174">
        <v>0</v>
      </c>
      <c r="F1204" s="177">
        <v>-308</v>
      </c>
      <c r="G1204" s="185">
        <v>17474.622999999996</v>
      </c>
      <c r="H1204" s="177">
        <v>11552.997099999999</v>
      </c>
      <c r="I1204" s="176">
        <v>66.11299768813325</v>
      </c>
      <c r="J1204" s="185">
        <v>5921.625899999997</v>
      </c>
      <c r="K1204" s="177">
        <v>81.32419999999729</v>
      </c>
      <c r="L1204" s="177">
        <v>151.33550000000105</v>
      </c>
      <c r="M1204" s="177">
        <v>27.926000000001295</v>
      </c>
      <c r="N1204" s="177">
        <v>0</v>
      </c>
      <c r="O1204" s="177">
        <v>0</v>
      </c>
      <c r="P1204" s="186">
        <v>65.14642499999991</v>
      </c>
      <c r="Q1204" s="153" t="s">
        <v>189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43110</v>
      </c>
      <c r="L1209" s="151">
        <v>43118</v>
      </c>
      <c r="M1209" s="151">
        <v>43124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31" t="s">
        <v>157</v>
      </c>
      <c r="D1211" s="231"/>
      <c r="E1211" s="231"/>
      <c r="F1211" s="231"/>
      <c r="G1211" s="231"/>
      <c r="H1211" s="231"/>
      <c r="I1211" s="231"/>
      <c r="J1211" s="231"/>
      <c r="K1211" s="231"/>
      <c r="L1211" s="231"/>
      <c r="M1211" s="231"/>
      <c r="N1211" s="231"/>
      <c r="O1211" s="231"/>
      <c r="P1211" s="232"/>
      <c r="Q1211" s="145"/>
      <c r="T1211" s="130"/>
    </row>
    <row r="1212" spans="1:20" ht="10.5" customHeight="1">
      <c r="A1212" s="122"/>
      <c r="B1212" s="158" t="s">
        <v>80</v>
      </c>
      <c r="C1212" s="159">
        <v>796.4935839066128</v>
      </c>
      <c r="D1212" s="197">
        <v>801.9935839066128</v>
      </c>
      <c r="E1212" s="160">
        <v>0</v>
      </c>
      <c r="F1212" s="160">
        <v>5.5</v>
      </c>
      <c r="G1212" s="161">
        <v>801.9935839066128</v>
      </c>
      <c r="H1212" s="160">
        <v>612.8881</v>
      </c>
      <c r="I1212" s="162">
        <v>76.42057396700658</v>
      </c>
      <c r="J1212" s="161">
        <v>189.1054839066128</v>
      </c>
      <c r="K1212" s="160">
        <v>0.009000000000014552</v>
      </c>
      <c r="L1212" s="160">
        <v>36.892999999999915</v>
      </c>
      <c r="M1212" s="160">
        <v>1.2530000000000427</v>
      </c>
      <c r="N1212" s="160">
        <v>0</v>
      </c>
      <c r="O1212" s="160">
        <v>0</v>
      </c>
      <c r="P1212" s="160">
        <v>9.538749999999993</v>
      </c>
      <c r="Q1212" s="146">
        <v>17.824975380066878</v>
      </c>
      <c r="T1212" s="130"/>
    </row>
    <row r="1213" spans="1:20" ht="10.5" customHeight="1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28.3545</v>
      </c>
      <c r="I1213" s="162">
        <v>18.233512347860167</v>
      </c>
      <c r="J1213" s="161">
        <v>127.15311399696864</v>
      </c>
      <c r="K1213" s="160">
        <v>0.6981999999999999</v>
      </c>
      <c r="L1213" s="160">
        <v>1.9532000000000025</v>
      </c>
      <c r="M1213" s="160">
        <v>0</v>
      </c>
      <c r="N1213" s="160">
        <v>0</v>
      </c>
      <c r="O1213" s="160">
        <v>0</v>
      </c>
      <c r="P1213" s="160">
        <v>0.6628500000000006</v>
      </c>
      <c r="Q1213" s="146" t="s">
        <v>189</v>
      </c>
      <c r="T1213" s="130"/>
    </row>
    <row r="1214" spans="1:20" ht="10.5" customHeight="1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189</v>
      </c>
      <c r="T1214" s="130"/>
    </row>
    <row r="1215" spans="1:20" ht="10.5" customHeight="1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</v>
      </c>
      <c r="G1215" s="161">
        <v>118.42192506100638</v>
      </c>
      <c r="H1215" s="160">
        <v>6.48</v>
      </c>
      <c r="I1215" s="162">
        <v>5.47195968707801</v>
      </c>
      <c r="J1215" s="161">
        <v>111.94192506100637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189</v>
      </c>
      <c r="T1215" s="130"/>
    </row>
    <row r="1216" spans="1:20" ht="10.5" customHeight="1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5" customHeight="1">
      <c r="A1217" s="122"/>
      <c r="B1217" s="158" t="s">
        <v>85</v>
      </c>
      <c r="C1217" s="159">
        <v>9.718019411320148</v>
      </c>
      <c r="D1217" s="197">
        <v>15.618019411320148</v>
      </c>
      <c r="E1217" s="160">
        <v>0</v>
      </c>
      <c r="F1217" s="160">
        <v>5.9</v>
      </c>
      <c r="G1217" s="161">
        <v>15.618019411320148</v>
      </c>
      <c r="H1217" s="160">
        <v>4.036</v>
      </c>
      <c r="I1217" s="162">
        <v>25.841945087317878</v>
      </c>
      <c r="J1217" s="161">
        <v>11.582019411320148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189</v>
      </c>
      <c r="T1217" s="130"/>
    </row>
    <row r="1218" spans="1:20" ht="10.5" customHeight="1">
      <c r="A1218" s="122"/>
      <c r="B1218" s="158" t="s">
        <v>86</v>
      </c>
      <c r="C1218" s="159">
        <v>41.94249106954127</v>
      </c>
      <c r="D1218" s="197">
        <v>39.54249106954127</v>
      </c>
      <c r="E1218" s="160">
        <v>0</v>
      </c>
      <c r="F1218" s="160">
        <v>-2.3999999999999986</v>
      </c>
      <c r="G1218" s="161">
        <v>39.54249106954127</v>
      </c>
      <c r="H1218" s="160">
        <v>2.709</v>
      </c>
      <c r="I1218" s="162">
        <v>6.850858220428821</v>
      </c>
      <c r="J1218" s="161">
        <v>36.83349106954127</v>
      </c>
      <c r="K1218" s="160">
        <v>0</v>
      </c>
      <c r="L1218" s="160">
        <v>0.004999999999999893</v>
      </c>
      <c r="M1218" s="160">
        <v>-0.004999999999999893</v>
      </c>
      <c r="N1218" s="160">
        <v>0</v>
      </c>
      <c r="O1218" s="160">
        <v>0</v>
      </c>
      <c r="P1218" s="160">
        <v>0</v>
      </c>
      <c r="Q1218" s="146" t="s">
        <v>189</v>
      </c>
      <c r="T1218" s="130"/>
    </row>
    <row r="1219" spans="1:20" ht="10.5" customHeight="1">
      <c r="A1219" s="122"/>
      <c r="B1219" s="158" t="s">
        <v>87</v>
      </c>
      <c r="C1219" s="159">
        <v>40.46570306316016</v>
      </c>
      <c r="D1219" s="197">
        <v>39.96570306316016</v>
      </c>
      <c r="E1219" s="160">
        <v>0</v>
      </c>
      <c r="F1219" s="160">
        <v>-0.5</v>
      </c>
      <c r="G1219" s="161">
        <v>39.96570306316016</v>
      </c>
      <c r="H1219" s="160">
        <v>16.199</v>
      </c>
      <c r="I1219" s="162">
        <v>40.53225330328798</v>
      </c>
      <c r="J1219" s="161">
        <v>23.76670306316016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189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5" customHeight="1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8.399999999999999</v>
      </c>
      <c r="G1221" s="161">
        <v>51.4</v>
      </c>
      <c r="H1221" s="160">
        <v>0.656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189</v>
      </c>
      <c r="T1221" s="130"/>
    </row>
    <row r="1222" spans="1:20" ht="10.5" customHeight="1">
      <c r="A1222" s="122"/>
      <c r="B1222" s="165" t="s">
        <v>91</v>
      </c>
      <c r="C1222" s="159">
        <v>1288.3696041178082</v>
      </c>
      <c r="D1222" s="197">
        <v>1397.869604117808</v>
      </c>
      <c r="E1222" s="160">
        <v>0</v>
      </c>
      <c r="F1222" s="160">
        <v>109.49999999999977</v>
      </c>
      <c r="G1222" s="161">
        <v>1397.869604117808</v>
      </c>
      <c r="H1222" s="160">
        <v>724.4105999999998</v>
      </c>
      <c r="I1222" s="162">
        <v>51.82247313097373</v>
      </c>
      <c r="J1222" s="161">
        <v>673.4590041178084</v>
      </c>
      <c r="K1222" s="160">
        <v>0.7072000000000145</v>
      </c>
      <c r="L1222" s="160">
        <v>38.85119999999992</v>
      </c>
      <c r="M1222" s="160">
        <v>1.2480000000000429</v>
      </c>
      <c r="N1222" s="160">
        <v>0</v>
      </c>
      <c r="O1222" s="160">
        <v>0</v>
      </c>
      <c r="P1222" s="166">
        <v>10.201599999999994</v>
      </c>
      <c r="Q1222" s="146" t="s">
        <v>189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</v>
      </c>
      <c r="G1224" s="161">
        <v>28.878164165696013</v>
      </c>
      <c r="H1224" s="160">
        <v>1.791</v>
      </c>
      <c r="I1224" s="162">
        <v>6.201917787168427</v>
      </c>
      <c r="J1224" s="161">
        <v>27.087164165696013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189</v>
      </c>
      <c r="T1224" s="130"/>
    </row>
    <row r="1225" spans="1:20" ht="10.5" customHeight="1">
      <c r="A1225" s="184"/>
      <c r="B1225" s="158" t="s">
        <v>93</v>
      </c>
      <c r="C1225" s="159">
        <v>76.28475112375241</v>
      </c>
      <c r="D1225" s="197">
        <v>51.38475112375242</v>
      </c>
      <c r="E1225" s="160">
        <v>0</v>
      </c>
      <c r="F1225" s="160">
        <v>-24.89999999999999</v>
      </c>
      <c r="G1225" s="161">
        <v>51.38475112375242</v>
      </c>
      <c r="H1225" s="160">
        <v>1.39</v>
      </c>
      <c r="I1225" s="162">
        <v>2.705082674531973</v>
      </c>
      <c r="J1225" s="161">
        <v>49.99475112375242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189</v>
      </c>
      <c r="T1225" s="130"/>
    </row>
    <row r="1226" spans="1:20" ht="10.5" customHeight="1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</v>
      </c>
      <c r="G1226" s="161">
        <v>138.63093502852544</v>
      </c>
      <c r="H1226" s="160">
        <v>59.1993</v>
      </c>
      <c r="I1226" s="162">
        <v>42.70280654734013</v>
      </c>
      <c r="J1226" s="161">
        <v>79.43163502852545</v>
      </c>
      <c r="K1226" s="160">
        <v>0</v>
      </c>
      <c r="L1226" s="160">
        <v>0</v>
      </c>
      <c r="M1226" s="160">
        <v>0</v>
      </c>
      <c r="N1226" s="160">
        <v>0</v>
      </c>
      <c r="O1226" s="160">
        <v>0</v>
      </c>
      <c r="P1226" s="160">
        <v>0</v>
      </c>
      <c r="Q1226" s="146" t="s">
        <v>189</v>
      </c>
      <c r="T1226" s="130"/>
    </row>
    <row r="1227" spans="1:20" ht="10.5" customHeight="1">
      <c r="A1227" s="184"/>
      <c r="B1227" s="158" t="s">
        <v>95</v>
      </c>
      <c r="C1227" s="159">
        <v>15.173547844711058</v>
      </c>
      <c r="D1227" s="197">
        <v>8.873547844711059</v>
      </c>
      <c r="E1227" s="160">
        <v>0</v>
      </c>
      <c r="F1227" s="160">
        <v>-6.299999999999999</v>
      </c>
      <c r="G1227" s="161">
        <v>8.873547844711059</v>
      </c>
      <c r="H1227" s="160">
        <v>0.147</v>
      </c>
      <c r="I1227" s="162">
        <v>1.656609087735038</v>
      </c>
      <c r="J1227" s="161">
        <v>8.726547844711058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5" customHeight="1">
      <c r="A1228" s="122"/>
      <c r="B1228" s="158" t="s">
        <v>96</v>
      </c>
      <c r="C1228" s="159">
        <v>37.1942459121774</v>
      </c>
      <c r="D1228" s="197">
        <v>41.3942459121774</v>
      </c>
      <c r="E1228" s="160">
        <v>0</v>
      </c>
      <c r="F1228" s="160">
        <v>4.199999999999996</v>
      </c>
      <c r="G1228" s="161">
        <v>41.3942459121774</v>
      </c>
      <c r="H1228" s="160">
        <v>22.3586</v>
      </c>
      <c r="I1228" s="162">
        <v>54.01378744146304</v>
      </c>
      <c r="J1228" s="161">
        <v>19.035645912177397</v>
      </c>
      <c r="K1228" s="160">
        <v>0</v>
      </c>
      <c r="L1228" s="160">
        <v>1.5790000000000006</v>
      </c>
      <c r="M1228" s="160">
        <v>0</v>
      </c>
      <c r="N1228" s="160">
        <v>0</v>
      </c>
      <c r="O1228" s="160">
        <v>0</v>
      </c>
      <c r="P1228" s="160">
        <v>0.39475000000000016</v>
      </c>
      <c r="Q1228" s="146">
        <v>46.22202890988572</v>
      </c>
      <c r="T1228" s="130"/>
    </row>
    <row r="1229" spans="1:20" ht="10.5" customHeight="1">
      <c r="A1229" s="122"/>
      <c r="B1229" s="158" t="s">
        <v>97</v>
      </c>
      <c r="C1229" s="159">
        <v>27.37062696414807</v>
      </c>
      <c r="D1229" s="197">
        <v>92.97062696414807</v>
      </c>
      <c r="E1229" s="160">
        <v>0</v>
      </c>
      <c r="F1229" s="160">
        <v>65.6</v>
      </c>
      <c r="G1229" s="161">
        <v>92.97062696414807</v>
      </c>
      <c r="H1229" s="160">
        <v>0</v>
      </c>
      <c r="I1229" s="162">
        <v>0</v>
      </c>
      <c r="J1229" s="161">
        <v>92.97062696414807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5" customHeight="1">
      <c r="A1230" s="122"/>
      <c r="B1230" s="158" t="s">
        <v>98</v>
      </c>
      <c r="C1230" s="159">
        <v>61.90021455455228</v>
      </c>
      <c r="D1230" s="197">
        <v>27.00021455455228</v>
      </c>
      <c r="E1230" s="160">
        <v>0</v>
      </c>
      <c r="F1230" s="160">
        <v>-34.9</v>
      </c>
      <c r="G1230" s="161">
        <v>27.00021455455228</v>
      </c>
      <c r="H1230" s="160">
        <v>0</v>
      </c>
      <c r="I1230" s="162">
        <v>0</v>
      </c>
      <c r="J1230" s="161">
        <v>27.00021455455228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5" customHeight="1">
      <c r="A1231" s="122"/>
      <c r="B1231" s="158" t="s">
        <v>99</v>
      </c>
      <c r="C1231" s="159">
        <v>44.97499999999997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5" customHeight="1">
      <c r="A1232" s="122"/>
      <c r="B1232" s="158" t="s">
        <v>100</v>
      </c>
      <c r="C1232" s="159">
        <v>4.9</v>
      </c>
      <c r="D1232" s="197">
        <v>4.9</v>
      </c>
      <c r="E1232" s="160">
        <v>0</v>
      </c>
      <c r="F1232" s="160">
        <v>0</v>
      </c>
      <c r="G1232" s="161">
        <v>4.9</v>
      </c>
      <c r="H1232" s="160">
        <v>0</v>
      </c>
      <c r="I1232" s="162">
        <v>0</v>
      </c>
      <c r="J1232" s="161">
        <v>4.9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5" customHeight="1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5" customHeight="1">
      <c r="A1234" s="122"/>
      <c r="B1234" s="158" t="s">
        <v>102</v>
      </c>
      <c r="C1234" s="159">
        <v>91.91520100502507</v>
      </c>
      <c r="D1234" s="197">
        <v>95.11520100502507</v>
      </c>
      <c r="E1234" s="160">
        <v>0</v>
      </c>
      <c r="F1234" s="160">
        <v>3.200000000000003</v>
      </c>
      <c r="G1234" s="161">
        <v>95.11520100502507</v>
      </c>
      <c r="H1234" s="160">
        <v>0</v>
      </c>
      <c r="I1234" s="162">
        <v>0</v>
      </c>
      <c r="J1234" s="161">
        <v>95.11520100502507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5" customHeight="1">
      <c r="A1237" s="122"/>
      <c r="B1237" s="165" t="s">
        <v>106</v>
      </c>
      <c r="C1237" s="169">
        <v>1908.3459967465465</v>
      </c>
      <c r="D1237" s="197">
        <v>1908.3459967465467</v>
      </c>
      <c r="E1237" s="160">
        <v>0</v>
      </c>
      <c r="F1237" s="160">
        <v>0</v>
      </c>
      <c r="G1237" s="161">
        <v>1908.3459967465467</v>
      </c>
      <c r="H1237" s="160">
        <v>809.5384999999999</v>
      </c>
      <c r="I1237" s="162">
        <v>42.42094994199929</v>
      </c>
      <c r="J1237" s="161">
        <v>1098.8074967465468</v>
      </c>
      <c r="K1237" s="160">
        <v>0.7072000000000571</v>
      </c>
      <c r="L1237" s="160">
        <v>40.43020000000013</v>
      </c>
      <c r="M1237" s="160">
        <v>1.2479999999999336</v>
      </c>
      <c r="N1237" s="160">
        <v>0</v>
      </c>
      <c r="O1237" s="160">
        <v>0</v>
      </c>
      <c r="P1237" s="160">
        <v>10.59635000000003</v>
      </c>
      <c r="Q1237" s="146" t="s">
        <v>189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5" customHeight="1">
      <c r="A1241" s="122"/>
      <c r="B1241" s="171" t="s">
        <v>109</v>
      </c>
      <c r="C1241" s="159">
        <v>27.25000325345301</v>
      </c>
      <c r="D1241" s="159">
        <v>27.25000325345301</v>
      </c>
      <c r="E1241" s="170">
        <v>0</v>
      </c>
      <c r="F1241" s="160">
        <v>0</v>
      </c>
      <c r="G1241" s="161">
        <v>27.25000325345301</v>
      </c>
      <c r="H1241" s="160">
        <v>0.329</v>
      </c>
      <c r="I1241" s="162">
        <v>1.2073393053936992</v>
      </c>
      <c r="J1241" s="161">
        <v>26.92100325345301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189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1959.2459999999994</v>
      </c>
      <c r="D1244" s="192">
        <v>1959.2459999999996</v>
      </c>
      <c r="E1244" s="174">
        <v>0</v>
      </c>
      <c r="F1244" s="177">
        <v>0</v>
      </c>
      <c r="G1244" s="185">
        <v>1959.2459999999999</v>
      </c>
      <c r="H1244" s="177">
        <v>809.8674999999998</v>
      </c>
      <c r="I1244" s="176">
        <v>41.33567198810154</v>
      </c>
      <c r="J1244" s="185">
        <v>1149.3785</v>
      </c>
      <c r="K1244" s="177">
        <v>0.7072000000000571</v>
      </c>
      <c r="L1244" s="177">
        <v>40.43020000000013</v>
      </c>
      <c r="M1244" s="177">
        <v>1.2479999999999336</v>
      </c>
      <c r="N1244" s="177">
        <v>0</v>
      </c>
      <c r="O1244" s="177">
        <v>0</v>
      </c>
      <c r="P1244" s="177">
        <v>10.59635000000003</v>
      </c>
      <c r="Q1244" s="153" t="s">
        <v>189</v>
      </c>
      <c r="T1244" s="130"/>
    </row>
    <row r="1245" spans="1:20" ht="10.5" customHeight="1">
      <c r="A1245" s="122"/>
      <c r="B1245" s="187" t="s">
        <v>213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212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43110</v>
      </c>
      <c r="L1254" s="151">
        <v>43118</v>
      </c>
      <c r="M1254" s="151">
        <v>43124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27" t="s">
        <v>129</v>
      </c>
      <c r="D1256" s="227"/>
      <c r="E1256" s="227"/>
      <c r="F1256" s="227"/>
      <c r="G1256" s="227"/>
      <c r="H1256" s="227"/>
      <c r="I1256" s="227"/>
      <c r="J1256" s="227"/>
      <c r="K1256" s="227"/>
      <c r="L1256" s="227"/>
      <c r="M1256" s="227"/>
      <c r="N1256" s="227"/>
      <c r="O1256" s="227"/>
      <c r="P1256" s="228"/>
      <c r="Q1256" s="145"/>
      <c r="T1256" s="130"/>
    </row>
    <row r="1257" spans="1:20" ht="10.5" customHeight="1">
      <c r="A1257" s="122"/>
      <c r="B1257" s="158" t="s">
        <v>80</v>
      </c>
      <c r="C1257" s="159">
        <v>31.6</v>
      </c>
      <c r="D1257" s="197">
        <v>31.6</v>
      </c>
      <c r="E1257" s="160">
        <v>0</v>
      </c>
      <c r="F1257" s="160">
        <v>0</v>
      </c>
      <c r="G1257" s="161">
        <v>31.6</v>
      </c>
      <c r="H1257" s="160">
        <v>9.0076</v>
      </c>
      <c r="I1257" s="162">
        <v>28.50506329113924</v>
      </c>
      <c r="J1257" s="161">
        <v>22.5924</v>
      </c>
      <c r="K1257" s="160">
        <v>0</v>
      </c>
      <c r="L1257" s="160">
        <v>0.0519999999999996</v>
      </c>
      <c r="M1257" s="160">
        <v>0</v>
      </c>
      <c r="N1257" s="160">
        <v>0</v>
      </c>
      <c r="O1257" s="160">
        <v>0</v>
      </c>
      <c r="P1257" s="160">
        <v>0.0129999999999999</v>
      </c>
      <c r="Q1257" s="146" t="s">
        <v>189</v>
      </c>
      <c r="T1257" s="130"/>
    </row>
    <row r="1258" spans="1:20" ht="10.5" customHeight="1">
      <c r="A1258" s="122"/>
      <c r="B1258" s="158" t="s">
        <v>81</v>
      </c>
      <c r="C1258" s="159">
        <v>4.1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0.291</v>
      </c>
      <c r="I1258" s="162">
        <v>5.388888888888889</v>
      </c>
      <c r="J1258" s="161">
        <v>5.108999999999999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189</v>
      </c>
      <c r="T1258" s="130"/>
    </row>
    <row r="1259" spans="1:20" ht="10.5" customHeight="1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0.043</v>
      </c>
      <c r="I1259" s="162">
        <v>0.6935483870967741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189</v>
      </c>
      <c r="T1259" s="130"/>
    </row>
    <row r="1260" spans="1:20" ht="10.5" customHeight="1">
      <c r="A1260" s="122"/>
      <c r="B1260" s="158" t="s">
        <v>83</v>
      </c>
      <c r="C1260" s="159">
        <v>8.2</v>
      </c>
      <c r="D1260" s="197">
        <v>8.299999999999999</v>
      </c>
      <c r="E1260" s="160">
        <v>0</v>
      </c>
      <c r="F1260" s="160">
        <v>0.09999999999999964</v>
      </c>
      <c r="G1260" s="161">
        <v>8.299999999999999</v>
      </c>
      <c r="H1260" s="160">
        <v>0.069</v>
      </c>
      <c r="I1260" s="162">
        <v>0.8313253012048194</v>
      </c>
      <c r="J1260" s="161">
        <v>8.230999999999998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189</v>
      </c>
      <c r="T1260" s="130"/>
    </row>
    <row r="1261" spans="1:20" ht="10.5" customHeight="1">
      <c r="A1261" s="122"/>
      <c r="B1261" s="158" t="s">
        <v>84</v>
      </c>
      <c r="C1261" s="159">
        <v>0.7489648164037261</v>
      </c>
      <c r="D1261" s="197">
        <v>0.7489648164037261</v>
      </c>
      <c r="E1261" s="160">
        <v>0</v>
      </c>
      <c r="F1261" s="160">
        <v>0</v>
      </c>
      <c r="G1261" s="161">
        <v>0.7489648164037261</v>
      </c>
      <c r="H1261" s="160">
        <v>0</v>
      </c>
      <c r="I1261" s="162">
        <v>0</v>
      </c>
      <c r="J1261" s="161">
        <v>0.7489648164037261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5" customHeight="1">
      <c r="A1262" s="122"/>
      <c r="B1262" s="158" t="s">
        <v>85</v>
      </c>
      <c r="C1262" s="159">
        <v>0.44896481640372626</v>
      </c>
      <c r="D1262" s="197">
        <v>0.24896481640372625</v>
      </c>
      <c r="E1262" s="160">
        <v>0</v>
      </c>
      <c r="F1262" s="160">
        <v>-0.2</v>
      </c>
      <c r="G1262" s="161">
        <v>0.24896481640372625</v>
      </c>
      <c r="H1262" s="160">
        <v>0</v>
      </c>
      <c r="I1262" s="162">
        <v>0</v>
      </c>
      <c r="J1262" s="161">
        <v>0.24896481640372625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</v>
      </c>
      <c r="I1263" s="162">
        <v>0</v>
      </c>
      <c r="J1263" s="161">
        <v>2.1999999999999997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189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</v>
      </c>
      <c r="G1266" s="161">
        <v>15.600000000000001</v>
      </c>
      <c r="H1266" s="160">
        <v>0.082</v>
      </c>
      <c r="I1266" s="162">
        <v>0.5256410256410257</v>
      </c>
      <c r="J1266" s="161">
        <v>15.518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189</v>
      </c>
      <c r="T1266" s="130"/>
    </row>
    <row r="1267" spans="1:20" ht="10.5" customHeight="1">
      <c r="A1267" s="122"/>
      <c r="B1267" s="165" t="s">
        <v>91</v>
      </c>
      <c r="C1267" s="159">
        <v>71.49792963280746</v>
      </c>
      <c r="D1267" s="197">
        <v>76.29792963280747</v>
      </c>
      <c r="E1267" s="160">
        <v>0</v>
      </c>
      <c r="F1267" s="160">
        <v>4.800000000000011</v>
      </c>
      <c r="G1267" s="161">
        <v>76.29792963280747</v>
      </c>
      <c r="H1267" s="160">
        <v>9.492600000000001</v>
      </c>
      <c r="I1267" s="162">
        <v>12.441490936496216</v>
      </c>
      <c r="J1267" s="161">
        <v>66.80532963280746</v>
      </c>
      <c r="K1267" s="160">
        <v>0</v>
      </c>
      <c r="L1267" s="160">
        <v>0.0519999999999996</v>
      </c>
      <c r="M1267" s="160">
        <v>0</v>
      </c>
      <c r="N1267" s="160">
        <v>0</v>
      </c>
      <c r="O1267" s="160">
        <v>0</v>
      </c>
      <c r="P1267" s="166">
        <v>0.0129999999999999</v>
      </c>
      <c r="Q1267" s="146" t="s">
        <v>189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5.937164988006158</v>
      </c>
      <c r="D1269" s="197">
        <v>2.237164988006158</v>
      </c>
      <c r="E1269" s="160">
        <v>0</v>
      </c>
      <c r="F1269" s="160">
        <v>-3.6999999999999997</v>
      </c>
      <c r="G1269" s="161">
        <v>2.237164988006158</v>
      </c>
      <c r="H1269" s="160">
        <v>0.035</v>
      </c>
      <c r="I1269" s="162">
        <v>1.564480053444483</v>
      </c>
      <c r="J1269" s="161">
        <v>2.202164988006158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189</v>
      </c>
      <c r="T1269" s="130"/>
    </row>
    <row r="1270" spans="1:20" ht="10.5" customHeight="1">
      <c r="A1270" s="122"/>
      <c r="B1270" s="158" t="s">
        <v>93</v>
      </c>
      <c r="C1270" s="159">
        <v>6.177848335639694</v>
      </c>
      <c r="D1270" s="197">
        <v>7.177848335639694</v>
      </c>
      <c r="E1270" s="160">
        <v>0</v>
      </c>
      <c r="F1270" s="160">
        <v>1</v>
      </c>
      <c r="G1270" s="161">
        <v>7.177848335639694</v>
      </c>
      <c r="H1270" s="160">
        <v>0</v>
      </c>
      <c r="I1270" s="162">
        <v>0</v>
      </c>
      <c r="J1270" s="161">
        <v>7.177848335639694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5" customHeight="1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5" customHeight="1">
      <c r="A1272" s="122"/>
      <c r="B1272" s="158" t="s">
        <v>95</v>
      </c>
      <c r="C1272" s="159">
        <v>1.9096278397453228</v>
      </c>
      <c r="D1272" s="197">
        <v>0.5096278397453229</v>
      </c>
      <c r="E1272" s="160">
        <v>0</v>
      </c>
      <c r="F1272" s="160">
        <v>-1.4</v>
      </c>
      <c r="G1272" s="161">
        <v>0.5096278397453229</v>
      </c>
      <c r="H1272" s="160">
        <v>0</v>
      </c>
      <c r="I1272" s="162">
        <v>0</v>
      </c>
      <c r="J1272" s="161">
        <v>0.5096278397453229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5" customHeight="1">
      <c r="A1273" s="122"/>
      <c r="B1273" s="158" t="s">
        <v>96</v>
      </c>
      <c r="C1273" s="159">
        <v>6.314632257451038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</v>
      </c>
      <c r="I1273" s="162">
        <v>71.10839384311149</v>
      </c>
      <c r="J1273" s="161">
        <v>1.7088322574510375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189</v>
      </c>
      <c r="T1273" s="130"/>
    </row>
    <row r="1274" spans="1:20" ht="10.5" customHeight="1">
      <c r="A1274" s="122"/>
      <c r="B1274" s="158" t="s">
        <v>97</v>
      </c>
      <c r="C1274" s="159">
        <v>3.74366772300782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0.0058</v>
      </c>
      <c r="I1274" s="162">
        <v>0.1027700475057178</v>
      </c>
      <c r="J1274" s="161">
        <v>5.637867723007821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5" customHeight="1">
      <c r="A1275" s="122"/>
      <c r="B1275" s="158" t="s">
        <v>98</v>
      </c>
      <c r="C1275" s="159">
        <v>6.806109480117945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5" customHeight="1">
      <c r="A1276" s="122"/>
      <c r="B1276" s="158" t="s">
        <v>99</v>
      </c>
      <c r="C1276" s="159">
        <v>2.007557472552775</v>
      </c>
      <c r="D1276" s="197">
        <v>2.007557472552775</v>
      </c>
      <c r="E1276" s="160">
        <v>0</v>
      </c>
      <c r="F1276" s="160">
        <v>0</v>
      </c>
      <c r="G1276" s="161">
        <v>2.007557472552775</v>
      </c>
      <c r="H1276" s="160">
        <v>0</v>
      </c>
      <c r="I1276" s="162">
        <v>0</v>
      </c>
      <c r="J1276" s="161">
        <v>2.007557472552775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5" customHeight="1">
      <c r="A1277" s="122"/>
      <c r="B1277" s="158" t="s">
        <v>100</v>
      </c>
      <c r="C1277" s="159">
        <v>0.04896481640372622</v>
      </c>
      <c r="D1277" s="197">
        <v>0.04896481640372622</v>
      </c>
      <c r="E1277" s="160">
        <v>0</v>
      </c>
      <c r="F1277" s="160">
        <v>0</v>
      </c>
      <c r="G1277" s="161">
        <v>0.04896481640372622</v>
      </c>
      <c r="H1277" s="160">
        <v>0</v>
      </c>
      <c r="I1277" s="162">
        <v>0</v>
      </c>
      <c r="J1277" s="161">
        <v>0.04896481640372622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5" customHeight="1">
      <c r="A1278" s="122"/>
      <c r="B1278" s="158" t="s">
        <v>101</v>
      </c>
      <c r="C1278" s="159">
        <v>0.04896481640372622</v>
      </c>
      <c r="D1278" s="197">
        <v>0.04896481640372622</v>
      </c>
      <c r="E1278" s="160">
        <v>0</v>
      </c>
      <c r="F1278" s="160">
        <v>0</v>
      </c>
      <c r="G1278" s="161">
        <v>0.04896481640372622</v>
      </c>
      <c r="H1278" s="160">
        <v>0</v>
      </c>
      <c r="I1278" s="162">
        <v>0</v>
      </c>
      <c r="J1278" s="161">
        <v>0.04896481640372622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5" customHeight="1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0.1999999999999993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5" customHeight="1">
      <c r="A1280" s="122"/>
      <c r="B1280" s="158" t="s">
        <v>103</v>
      </c>
      <c r="C1280" s="159">
        <v>0.04896481640372622</v>
      </c>
      <c r="D1280" s="197">
        <v>0.04896481640372622</v>
      </c>
      <c r="E1280" s="160">
        <v>0</v>
      </c>
      <c r="F1280" s="160">
        <v>0</v>
      </c>
      <c r="G1280" s="161">
        <v>0.04896481640372622</v>
      </c>
      <c r="H1280" s="160">
        <v>0</v>
      </c>
      <c r="I1280" s="162">
        <v>0</v>
      </c>
      <c r="J1280" s="161">
        <v>0.04896481640372622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139.69682398543966</v>
      </c>
      <c r="D1282" s="197">
        <v>139.7968239854397</v>
      </c>
      <c r="E1282" s="160">
        <v>0</v>
      </c>
      <c r="F1282" s="160">
        <v>0.10000000000002274</v>
      </c>
      <c r="G1282" s="161">
        <v>139.7968239854397</v>
      </c>
      <c r="H1282" s="160">
        <v>13.7392</v>
      </c>
      <c r="I1282" s="162">
        <v>9.827977208860615</v>
      </c>
      <c r="J1282" s="161">
        <v>126.05762398543969</v>
      </c>
      <c r="K1282" s="160">
        <v>0</v>
      </c>
      <c r="L1282" s="160">
        <v>0.0519999999999996</v>
      </c>
      <c r="M1282" s="160">
        <v>0</v>
      </c>
      <c r="N1282" s="160">
        <v>0</v>
      </c>
      <c r="O1282" s="160">
        <v>0</v>
      </c>
      <c r="P1282" s="160">
        <v>0.0129999999999999</v>
      </c>
      <c r="Q1282" s="146" t="s">
        <v>189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0.14689444921117867</v>
      </c>
      <c r="D1284" s="197">
        <v>0.04689444921117866</v>
      </c>
      <c r="E1284" s="160">
        <v>0</v>
      </c>
      <c r="F1284" s="160">
        <v>-0.1</v>
      </c>
      <c r="G1284" s="161">
        <v>0.04689444921117866</v>
      </c>
      <c r="H1284" s="160">
        <v>0</v>
      </c>
      <c r="I1284" s="162">
        <v>0</v>
      </c>
      <c r="J1284" s="161">
        <v>0.04689444921117866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0.173</v>
      </c>
      <c r="I1286" s="162">
        <v>3.4914304048912</v>
      </c>
      <c r="J1286" s="161">
        <v>4.78198921466805</v>
      </c>
      <c r="K1286" s="160">
        <v>0</v>
      </c>
      <c r="L1286" s="160">
        <v>0.0010000000000000009</v>
      </c>
      <c r="M1286" s="160">
        <v>0</v>
      </c>
      <c r="N1286" s="160">
        <v>0</v>
      </c>
      <c r="O1286" s="160">
        <v>0</v>
      </c>
      <c r="P1286" s="160">
        <v>0.0002500000000000002</v>
      </c>
      <c r="Q1286" s="146" t="s">
        <v>189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13.9122</v>
      </c>
      <c r="I1289" s="176">
        <v>9.594620689655171</v>
      </c>
      <c r="J1289" s="185">
        <v>131.08780000000002</v>
      </c>
      <c r="K1289" s="177">
        <v>0</v>
      </c>
      <c r="L1289" s="177">
        <v>0.05299999999999905</v>
      </c>
      <c r="M1289" s="177">
        <v>0</v>
      </c>
      <c r="N1289" s="177">
        <v>0</v>
      </c>
      <c r="O1289" s="177">
        <v>0</v>
      </c>
      <c r="P1289" s="186">
        <v>0.013249999999999762</v>
      </c>
      <c r="Q1289" s="153" t="s">
        <v>189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43110</v>
      </c>
      <c r="L1294" s="151">
        <v>43118</v>
      </c>
      <c r="M1294" s="151">
        <v>43124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27" t="s">
        <v>158</v>
      </c>
      <c r="D1296" s="227"/>
      <c r="E1296" s="227"/>
      <c r="F1296" s="227"/>
      <c r="G1296" s="227"/>
      <c r="H1296" s="227"/>
      <c r="I1296" s="227"/>
      <c r="J1296" s="227"/>
      <c r="K1296" s="227"/>
      <c r="L1296" s="227"/>
      <c r="M1296" s="227"/>
      <c r="N1296" s="227"/>
      <c r="O1296" s="227"/>
      <c r="P1296" s="228"/>
      <c r="Q1296" s="145"/>
      <c r="T1296" s="130"/>
    </row>
    <row r="1297" spans="1:20" ht="10.5" customHeight="1">
      <c r="A1297" s="122"/>
      <c r="B1297" s="158" t="s">
        <v>80</v>
      </c>
      <c r="C1297" s="159">
        <v>711.587</v>
      </c>
      <c r="D1297" s="197">
        <v>611.587</v>
      </c>
      <c r="E1297" s="160">
        <v>0</v>
      </c>
      <c r="F1297" s="160">
        <v>-100</v>
      </c>
      <c r="G1297" s="161">
        <v>611.587</v>
      </c>
      <c r="H1297" s="160">
        <v>147.866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189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5" customHeight="1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189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5" customHeight="1">
      <c r="A1307" s="122"/>
      <c r="B1307" s="165" t="s">
        <v>91</v>
      </c>
      <c r="C1307" s="159">
        <v>784.087</v>
      </c>
      <c r="D1307" s="170">
        <v>689.987</v>
      </c>
      <c r="E1307" s="160">
        <v>0</v>
      </c>
      <c r="F1307" s="160">
        <v>-94.10000000000002</v>
      </c>
      <c r="G1307" s="161">
        <v>689.987</v>
      </c>
      <c r="H1307" s="160">
        <v>147.866</v>
      </c>
      <c r="I1307" s="162">
        <v>21.430258830963485</v>
      </c>
      <c r="J1307" s="161">
        <v>542.121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189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15.889025157232703</v>
      </c>
      <c r="D1309" s="197">
        <v>-0.010974842767295101</v>
      </c>
      <c r="E1309" s="160">
        <v>0</v>
      </c>
      <c r="F1309" s="160">
        <v>-15.899999999999999</v>
      </c>
      <c r="G1309" s="161">
        <v>-0.010974842767295101</v>
      </c>
      <c r="H1309" s="160">
        <v>0</v>
      </c>
      <c r="I1309" s="162" t="s">
        <v>119</v>
      </c>
      <c r="J1309" s="161">
        <v>-0.010974842767295101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5" customHeight="1">
      <c r="A1311" s="122"/>
      <c r="B1311" s="158" t="s">
        <v>94</v>
      </c>
      <c r="C1311" s="159">
        <v>5.242735849056603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5" customHeight="1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5" customHeight="1">
      <c r="A1315" s="122"/>
      <c r="B1315" s="158" t="s">
        <v>98</v>
      </c>
      <c r="C1315" s="159">
        <v>4.214748427672956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5" customHeight="1">
      <c r="A1320" s="122"/>
      <c r="B1320" s="158" t="s">
        <v>103</v>
      </c>
      <c r="C1320" s="159">
        <v>0.925188679245283</v>
      </c>
      <c r="D1320" s="197">
        <v>0.925188679245283</v>
      </c>
      <c r="E1320" s="160">
        <v>0</v>
      </c>
      <c r="F1320" s="160">
        <v>0</v>
      </c>
      <c r="G1320" s="161">
        <v>0.925188679245283</v>
      </c>
      <c r="H1320" s="160">
        <v>0</v>
      </c>
      <c r="I1320" s="162">
        <v>0</v>
      </c>
      <c r="J1320" s="161">
        <v>0.925188679245283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1114.387</v>
      </c>
      <c r="D1322" s="197">
        <v>964.387</v>
      </c>
      <c r="E1322" s="160">
        <v>0</v>
      </c>
      <c r="F1322" s="160">
        <v>-150</v>
      </c>
      <c r="G1322" s="161">
        <v>964.387</v>
      </c>
      <c r="H1322" s="160">
        <v>147.866</v>
      </c>
      <c r="I1322" s="162">
        <v>15.332641356633802</v>
      </c>
      <c r="J1322" s="161">
        <v>816.521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189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1114.387</v>
      </c>
      <c r="D1329" s="192">
        <v>964.387</v>
      </c>
      <c r="E1329" s="174">
        <v>0</v>
      </c>
      <c r="F1329" s="177">
        <v>-150</v>
      </c>
      <c r="G1329" s="185">
        <v>964.387</v>
      </c>
      <c r="H1329" s="177">
        <v>147.866</v>
      </c>
      <c r="I1329" s="176">
        <v>15.332641356633802</v>
      </c>
      <c r="J1329" s="185">
        <v>816.521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189</v>
      </c>
      <c r="T1329" s="130"/>
    </row>
    <row r="1330" spans="1:20" ht="10.5" customHeight="1">
      <c r="A1330" s="122"/>
      <c r="B1330" s="187" t="s">
        <v>213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188</v>
      </c>
      <c r="C1335" s="123"/>
      <c r="P1335" s="128"/>
      <c r="T1335" s="130"/>
    </row>
    <row r="1336" spans="1:20" ht="10.5" customHeight="1">
      <c r="A1336" s="122"/>
      <c r="B1336" s="131" t="s">
        <v>212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43110</v>
      </c>
      <c r="L1340" s="151">
        <v>43118</v>
      </c>
      <c r="M1340" s="151">
        <v>43124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29" t="s">
        <v>117</v>
      </c>
      <c r="D1342" s="229"/>
      <c r="E1342" s="229"/>
      <c r="F1342" s="229"/>
      <c r="G1342" s="229"/>
      <c r="H1342" s="229"/>
      <c r="I1342" s="229"/>
      <c r="J1342" s="229"/>
      <c r="K1342" s="229"/>
      <c r="L1342" s="229"/>
      <c r="M1342" s="229"/>
      <c r="N1342" s="229"/>
      <c r="O1342" s="229"/>
      <c r="P1342" s="230"/>
      <c r="Q1342" s="145"/>
      <c r="T1342" s="130"/>
    </row>
    <row r="1343" spans="1:20" ht="10.5" customHeight="1">
      <c r="A1343" s="122"/>
      <c r="B1343" s="158" t="s">
        <v>80</v>
      </c>
      <c r="C1343" s="159">
        <v>47.32</v>
      </c>
      <c r="D1343" s="197">
        <v>27.42</v>
      </c>
      <c r="E1343" s="160">
        <v>0</v>
      </c>
      <c r="F1343" s="160">
        <v>-19.9</v>
      </c>
      <c r="G1343" s="161">
        <v>27.42</v>
      </c>
      <c r="H1343" s="160">
        <v>19.567</v>
      </c>
      <c r="I1343" s="162">
        <v>71.36032093362509</v>
      </c>
      <c r="J1343" s="161">
        <v>7.8530000000000015</v>
      </c>
      <c r="K1343" s="160">
        <v>0</v>
      </c>
      <c r="L1343" s="160">
        <v>2.5139999999999993</v>
      </c>
      <c r="M1343" s="160">
        <v>0</v>
      </c>
      <c r="N1343" s="160">
        <v>0</v>
      </c>
      <c r="O1343" s="160">
        <v>0</v>
      </c>
      <c r="P1343" s="160">
        <v>0.6284999999999998</v>
      </c>
      <c r="Q1343" s="146">
        <v>10.494828957836123</v>
      </c>
      <c r="T1343" s="130"/>
    </row>
    <row r="1344" spans="1:20" ht="10.5" customHeight="1">
      <c r="A1344" s="122"/>
      <c r="B1344" s="158" t="s">
        <v>81</v>
      </c>
      <c r="C1344" s="159">
        <v>45.05794144556267</v>
      </c>
      <c r="D1344" s="197">
        <v>33.45794144556267</v>
      </c>
      <c r="E1344" s="160">
        <v>-5.899999999999999</v>
      </c>
      <c r="F1344" s="160">
        <v>-11.600000000000001</v>
      </c>
      <c r="G1344" s="161">
        <v>33.45794144556267</v>
      </c>
      <c r="H1344" s="160">
        <v>30.75</v>
      </c>
      <c r="I1344" s="162">
        <v>91.90643139247346</v>
      </c>
      <c r="J1344" s="161">
        <v>2.7079414455626676</v>
      </c>
      <c r="K1344" s="160">
        <v>0</v>
      </c>
      <c r="L1344" s="160">
        <v>1.2310000000000016</v>
      </c>
      <c r="M1344" s="160">
        <v>0</v>
      </c>
      <c r="N1344" s="160">
        <v>0</v>
      </c>
      <c r="O1344" s="160">
        <v>0</v>
      </c>
      <c r="P1344" s="160">
        <v>0.3077500000000004</v>
      </c>
      <c r="Q1344" s="146">
        <v>6.7991598556057316</v>
      </c>
      <c r="T1344" s="130"/>
    </row>
    <row r="1345" spans="1:20" ht="10.5" customHeight="1">
      <c r="A1345" s="122"/>
      <c r="B1345" s="158" t="s">
        <v>82</v>
      </c>
      <c r="C1345" s="159">
        <v>42.04022872827081</v>
      </c>
      <c r="D1345" s="197">
        <v>28.34022872827081</v>
      </c>
      <c r="E1345" s="160">
        <v>7.399999999999999</v>
      </c>
      <c r="F1345" s="160">
        <v>-13.700000000000003</v>
      </c>
      <c r="G1345" s="161">
        <v>28.34022872827081</v>
      </c>
      <c r="H1345" s="160">
        <v>17.721</v>
      </c>
      <c r="I1345" s="162">
        <v>62.5294882758741</v>
      </c>
      <c r="J1345" s="161">
        <v>10.619228728270809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189</v>
      </c>
      <c r="T1345" s="130"/>
    </row>
    <row r="1346" spans="1:20" ht="10.5" customHeight="1">
      <c r="A1346" s="122"/>
      <c r="B1346" s="158" t="s">
        <v>83</v>
      </c>
      <c r="C1346" s="159">
        <v>16.29299176578225</v>
      </c>
      <c r="D1346" s="197">
        <v>0.49299176578225</v>
      </c>
      <c r="E1346" s="160">
        <v>0</v>
      </c>
      <c r="F1346" s="160">
        <v>-15.8</v>
      </c>
      <c r="G1346" s="161">
        <v>0.49299176578225</v>
      </c>
      <c r="H1346" s="160">
        <v>0</v>
      </c>
      <c r="I1346" s="162">
        <v>0</v>
      </c>
      <c r="J1346" s="161">
        <v>0.49299176578225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5" customHeight="1">
      <c r="A1347" s="122"/>
      <c r="B1347" s="158" t="s">
        <v>84</v>
      </c>
      <c r="C1347" s="159">
        <v>0.2011070448307411</v>
      </c>
      <c r="D1347" s="197">
        <v>0.5011070448307411</v>
      </c>
      <c r="E1347" s="160">
        <v>0</v>
      </c>
      <c r="F1347" s="160">
        <v>0.3</v>
      </c>
      <c r="G1347" s="161">
        <v>0.5011070448307411</v>
      </c>
      <c r="H1347" s="160">
        <v>2.7677</v>
      </c>
      <c r="I1347" s="162">
        <v>552.3171203739205</v>
      </c>
      <c r="J1347" s="161">
        <v>-2.266592955169259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2.9168824336688015</v>
      </c>
      <c r="D1348" s="197">
        <v>0.016882433668802044</v>
      </c>
      <c r="E1348" s="160">
        <v>-2.5</v>
      </c>
      <c r="F1348" s="160">
        <v>-2.8999999999999995</v>
      </c>
      <c r="G1348" s="161">
        <v>0.016882433668802044</v>
      </c>
      <c r="H1348" s="160">
        <v>0</v>
      </c>
      <c r="I1348" s="162">
        <v>0</v>
      </c>
      <c r="J1348" s="161">
        <v>0.016882433668802044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5" customHeight="1">
      <c r="A1349" s="122"/>
      <c r="B1349" s="158" t="s">
        <v>86</v>
      </c>
      <c r="C1349" s="159">
        <v>1.609133119853614</v>
      </c>
      <c r="D1349" s="197">
        <v>2.109133119853614</v>
      </c>
      <c r="E1349" s="160">
        <v>0</v>
      </c>
      <c r="F1349" s="160">
        <v>0.5</v>
      </c>
      <c r="G1349" s="161">
        <v>2.109133119853614</v>
      </c>
      <c r="H1349" s="160">
        <v>1.9889999999999999</v>
      </c>
      <c r="I1349" s="162">
        <v>94.30414710561502</v>
      </c>
      <c r="J1349" s="161">
        <v>0.12013311985361419</v>
      </c>
      <c r="K1349" s="160">
        <v>0</v>
      </c>
      <c r="L1349" s="160">
        <v>0.21599999999999997</v>
      </c>
      <c r="M1349" s="160">
        <v>0</v>
      </c>
      <c r="N1349" s="160">
        <v>0</v>
      </c>
      <c r="O1349" s="160">
        <v>0</v>
      </c>
      <c r="P1349" s="160">
        <v>0.05399999999999999</v>
      </c>
      <c r="Q1349" s="146">
        <v>0.22468740469655923</v>
      </c>
      <c r="T1349" s="130"/>
    </row>
    <row r="1350" spans="1:20" ht="10.5" customHeight="1">
      <c r="A1350" s="122"/>
      <c r="B1350" s="158" t="s">
        <v>87</v>
      </c>
      <c r="C1350" s="159">
        <v>8.649263494967977</v>
      </c>
      <c r="D1350" s="197">
        <v>0.24926349496797684</v>
      </c>
      <c r="E1350" s="160">
        <v>0</v>
      </c>
      <c r="F1350" s="160">
        <v>-8.4</v>
      </c>
      <c r="G1350" s="161">
        <v>0.24926349496797684</v>
      </c>
      <c r="H1350" s="160">
        <v>0</v>
      </c>
      <c r="I1350" s="162">
        <v>0</v>
      </c>
      <c r="J1350" s="161">
        <v>0.24926349496797684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5" customHeight="1">
      <c r="A1352" s="122"/>
      <c r="B1352" s="158" t="s">
        <v>89</v>
      </c>
      <c r="C1352" s="159">
        <v>10.07</v>
      </c>
      <c r="D1352" s="197">
        <v>7.37</v>
      </c>
      <c r="E1352" s="160">
        <v>0</v>
      </c>
      <c r="F1352" s="160">
        <v>-2.7</v>
      </c>
      <c r="G1352" s="161">
        <v>7.37</v>
      </c>
      <c r="H1352" s="160">
        <v>7.316</v>
      </c>
      <c r="I1352" s="162">
        <v>99.2672998643148</v>
      </c>
      <c r="J1352" s="161">
        <v>0.05400000000000027</v>
      </c>
      <c r="K1352" s="160">
        <v>0</v>
      </c>
      <c r="L1352" s="160">
        <v>0.49599999999999955</v>
      </c>
      <c r="M1352" s="160">
        <v>0</v>
      </c>
      <c r="N1352" s="160">
        <v>0</v>
      </c>
      <c r="O1352" s="160">
        <v>0</v>
      </c>
      <c r="P1352" s="160">
        <v>0.12399999999999989</v>
      </c>
      <c r="Q1352" s="146">
        <v>0</v>
      </c>
      <c r="T1352" s="130"/>
    </row>
    <row r="1353" spans="1:20" ht="10.5" customHeight="1">
      <c r="A1353" s="122"/>
      <c r="B1353" s="165" t="s">
        <v>91</v>
      </c>
      <c r="C1353" s="159">
        <v>174.1575480329369</v>
      </c>
      <c r="D1353" s="197">
        <v>99.95754803293686</v>
      </c>
      <c r="E1353" s="160">
        <v>-1</v>
      </c>
      <c r="F1353" s="160">
        <v>-74.20000000000003</v>
      </c>
      <c r="G1353" s="161">
        <v>99.95754803293686</v>
      </c>
      <c r="H1353" s="160">
        <v>80.11070000000001</v>
      </c>
      <c r="I1353" s="162">
        <v>80.14472301141566</v>
      </c>
      <c r="J1353" s="161">
        <v>19.84684803293686</v>
      </c>
      <c r="K1353" s="160">
        <v>0</v>
      </c>
      <c r="L1353" s="160">
        <v>4.457000000000001</v>
      </c>
      <c r="M1353" s="160">
        <v>0</v>
      </c>
      <c r="N1353" s="160">
        <v>0</v>
      </c>
      <c r="O1353" s="160">
        <v>0</v>
      </c>
      <c r="P1353" s="166">
        <v>1.1142500000000002</v>
      </c>
      <c r="Q1353" s="146">
        <v>15.811844768173085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19.57782715290485</v>
      </c>
      <c r="D1355" s="197">
        <v>4.777827152904848</v>
      </c>
      <c r="E1355" s="160">
        <v>0</v>
      </c>
      <c r="F1355" s="160">
        <v>-14.8</v>
      </c>
      <c r="G1355" s="161">
        <v>4.777827152904848</v>
      </c>
      <c r="H1355" s="160">
        <v>2.9939999999999998</v>
      </c>
      <c r="I1355" s="162">
        <v>62.66446868383868</v>
      </c>
      <c r="J1355" s="161">
        <v>1.7838271529048484</v>
      </c>
      <c r="K1355" s="160">
        <v>0</v>
      </c>
      <c r="L1355" s="160">
        <v>0.27</v>
      </c>
      <c r="M1355" s="160">
        <v>0</v>
      </c>
      <c r="N1355" s="160">
        <v>0</v>
      </c>
      <c r="O1355" s="160">
        <v>0</v>
      </c>
      <c r="P1355" s="160">
        <v>0.0675</v>
      </c>
      <c r="Q1355" s="146">
        <v>24.427068931923678</v>
      </c>
      <c r="T1355" s="130"/>
    </row>
    <row r="1356" spans="1:20" ht="10.5" customHeight="1">
      <c r="A1356" s="122"/>
      <c r="B1356" s="158" t="s">
        <v>93</v>
      </c>
      <c r="C1356" s="159">
        <v>21.24265702434051</v>
      </c>
      <c r="D1356" s="197">
        <v>19.742657024340502</v>
      </c>
      <c r="E1356" s="160">
        <v>1.2999999999999972</v>
      </c>
      <c r="F1356" s="160">
        <v>-1.500000000000007</v>
      </c>
      <c r="G1356" s="161">
        <v>19.742657024340502</v>
      </c>
      <c r="H1356" s="160">
        <v>18.4176</v>
      </c>
      <c r="I1356" s="162">
        <v>93.28835514537454</v>
      </c>
      <c r="J1356" s="161">
        <v>1.3250570243405022</v>
      </c>
      <c r="K1356" s="160">
        <v>0</v>
      </c>
      <c r="L1356" s="160">
        <v>0</v>
      </c>
      <c r="M1356" s="160">
        <v>0.21119999999999806</v>
      </c>
      <c r="N1356" s="160">
        <v>0</v>
      </c>
      <c r="O1356" s="160">
        <v>0</v>
      </c>
      <c r="P1356" s="160">
        <v>0.052799999999999514</v>
      </c>
      <c r="Q1356" s="146">
        <v>23.095776976146105</v>
      </c>
      <c r="T1356" s="130"/>
    </row>
    <row r="1357" spans="1:20" ht="10.5" customHeight="1">
      <c r="A1357" s="122"/>
      <c r="B1357" s="158" t="s">
        <v>94</v>
      </c>
      <c r="C1357" s="159">
        <v>1.064552288235743</v>
      </c>
      <c r="D1357" s="197">
        <v>0.564552288235743</v>
      </c>
      <c r="E1357" s="160">
        <v>0</v>
      </c>
      <c r="F1357" s="160">
        <v>-0.5</v>
      </c>
      <c r="G1357" s="161">
        <v>0.564552288235743</v>
      </c>
      <c r="H1357" s="160">
        <v>0</v>
      </c>
      <c r="I1357" s="162">
        <v>0</v>
      </c>
      <c r="J1357" s="161">
        <v>0.564552288235743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4.923754588359338</v>
      </c>
      <c r="D1359" s="197">
        <v>4.123754588359338</v>
      </c>
      <c r="E1359" s="160">
        <v>-0.20000000000000018</v>
      </c>
      <c r="F1359" s="160">
        <v>-0.7999999999999998</v>
      </c>
      <c r="G1359" s="161">
        <v>4.123754588359338</v>
      </c>
      <c r="H1359" s="160">
        <v>4.0798000000000005</v>
      </c>
      <c r="I1359" s="162">
        <v>98.93411241097097</v>
      </c>
      <c r="J1359" s="161">
        <v>0.04395458835933752</v>
      </c>
      <c r="K1359" s="160">
        <v>0</v>
      </c>
      <c r="L1359" s="160">
        <v>0</v>
      </c>
      <c r="M1359" s="160">
        <v>0.10800000000000054</v>
      </c>
      <c r="N1359" s="160">
        <v>0</v>
      </c>
      <c r="O1359" s="160">
        <v>0</v>
      </c>
      <c r="P1359" s="160">
        <v>0.027000000000000135</v>
      </c>
      <c r="Q1359" s="146">
        <v>0</v>
      </c>
      <c r="T1359" s="130"/>
    </row>
    <row r="1360" spans="1:20" ht="10.5" customHeight="1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5" customHeight="1">
      <c r="A1361" s="122"/>
      <c r="B1361" s="158" t="s">
        <v>98</v>
      </c>
      <c r="C1361" s="159">
        <v>22.69431923557107</v>
      </c>
      <c r="D1361" s="197">
        <v>0.5943192355710636</v>
      </c>
      <c r="E1361" s="160">
        <v>-0.10000000000000142</v>
      </c>
      <c r="F1361" s="160">
        <v>-22.100000000000005</v>
      </c>
      <c r="G1361" s="161">
        <v>0.5943192355710636</v>
      </c>
      <c r="H1361" s="160">
        <v>0.552</v>
      </c>
      <c r="I1361" s="162">
        <v>92.87937642967248</v>
      </c>
      <c r="J1361" s="161">
        <v>0.04231923557106354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4.064654191445565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5" customHeight="1">
      <c r="A1364" s="122"/>
      <c r="B1364" s="158" t="s">
        <v>101</v>
      </c>
      <c r="C1364" s="159">
        <v>19.016774967120316</v>
      </c>
      <c r="D1364" s="197">
        <v>1.9167749671203183</v>
      </c>
      <c r="E1364" s="160">
        <v>0</v>
      </c>
      <c r="F1364" s="160">
        <v>-17.099999999999998</v>
      </c>
      <c r="G1364" s="161">
        <v>1.9167749671203183</v>
      </c>
      <c r="H1364" s="160">
        <v>1.7532</v>
      </c>
      <c r="I1364" s="162">
        <v>91.46613609180915</v>
      </c>
      <c r="J1364" s="161">
        <v>0.16357496712031816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1.209718509358799</v>
      </c>
      <c r="D1367" s="197">
        <v>0.209718509358799</v>
      </c>
      <c r="E1367" s="160">
        <v>0</v>
      </c>
      <c r="F1367" s="160">
        <v>-1</v>
      </c>
      <c r="G1367" s="161">
        <v>0.209718509358799</v>
      </c>
      <c r="H1367" s="160">
        <v>0</v>
      </c>
      <c r="I1367" s="162">
        <v>0</v>
      </c>
      <c r="J1367" s="161">
        <v>0.209718509358799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5" customHeight="1">
      <c r="A1368" s="122"/>
      <c r="B1368" s="165" t="s">
        <v>106</v>
      </c>
      <c r="C1368" s="169">
        <v>269.00000000000006</v>
      </c>
      <c r="D1368" s="197">
        <v>135</v>
      </c>
      <c r="E1368" s="160">
        <v>0</v>
      </c>
      <c r="F1368" s="160">
        <v>-134.00000000000006</v>
      </c>
      <c r="G1368" s="161">
        <v>135</v>
      </c>
      <c r="H1368" s="160">
        <v>109.2973</v>
      </c>
      <c r="I1368" s="162">
        <v>80.96096296296297</v>
      </c>
      <c r="J1368" s="161">
        <v>25.702699999999993</v>
      </c>
      <c r="K1368" s="160">
        <v>0</v>
      </c>
      <c r="L1368" s="160">
        <v>4.72699999999999</v>
      </c>
      <c r="M1368" s="160">
        <v>0.31920000000000925</v>
      </c>
      <c r="N1368" s="160">
        <v>0</v>
      </c>
      <c r="O1368" s="160">
        <v>0</v>
      </c>
      <c r="P1368" s="160">
        <v>1.2615499999999997</v>
      </c>
      <c r="Q1368" s="146">
        <v>18.37390511672149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269.00000000000006</v>
      </c>
      <c r="D1375" s="192">
        <v>135</v>
      </c>
      <c r="E1375" s="174">
        <v>0</v>
      </c>
      <c r="F1375" s="177">
        <v>-134.00000000000006</v>
      </c>
      <c r="G1375" s="185">
        <v>135</v>
      </c>
      <c r="H1375" s="177">
        <v>109.2973</v>
      </c>
      <c r="I1375" s="176">
        <v>80.96096296296297</v>
      </c>
      <c r="J1375" s="185">
        <v>25.702699999999993</v>
      </c>
      <c r="K1375" s="177">
        <v>0</v>
      </c>
      <c r="L1375" s="177">
        <v>4.72699999999999</v>
      </c>
      <c r="M1375" s="177">
        <v>0.31920000000000925</v>
      </c>
      <c r="N1375" s="177">
        <v>0</v>
      </c>
      <c r="O1375" s="177">
        <v>0</v>
      </c>
      <c r="P1375" s="186">
        <v>1.2615499999999997</v>
      </c>
      <c r="Q1375" s="153">
        <v>18.37390511672149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43110</v>
      </c>
      <c r="L1380" s="151">
        <v>43118</v>
      </c>
      <c r="M1380" s="151">
        <v>43124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29" t="s">
        <v>130</v>
      </c>
      <c r="D1382" s="229"/>
      <c r="E1382" s="229"/>
      <c r="F1382" s="229"/>
      <c r="G1382" s="229"/>
      <c r="H1382" s="229"/>
      <c r="I1382" s="229"/>
      <c r="J1382" s="229"/>
      <c r="K1382" s="229"/>
      <c r="L1382" s="229"/>
      <c r="M1382" s="229"/>
      <c r="N1382" s="229"/>
      <c r="O1382" s="229"/>
      <c r="P1382" s="230"/>
      <c r="Q1382" s="145"/>
      <c r="T1382" s="130"/>
    </row>
    <row r="1383" spans="1:20" ht="10.5" customHeight="1">
      <c r="A1383" s="122"/>
      <c r="B1383" s="158" t="s">
        <v>80</v>
      </c>
      <c r="C1383" s="159">
        <v>15.962541942043721</v>
      </c>
      <c r="D1383" s="197">
        <v>11.56254194204372</v>
      </c>
      <c r="E1383" s="160">
        <v>0</v>
      </c>
      <c r="F1383" s="160">
        <v>-4.4</v>
      </c>
      <c r="G1383" s="161">
        <v>11.56254194204372</v>
      </c>
      <c r="H1383" s="160">
        <v>10.926</v>
      </c>
      <c r="I1383" s="162">
        <v>94.49479236283565</v>
      </c>
      <c r="J1383" s="161">
        <v>0.6365419420437206</v>
      </c>
      <c r="K1383" s="160">
        <v>0</v>
      </c>
      <c r="L1383" s="160">
        <v>3.231</v>
      </c>
      <c r="M1383" s="160">
        <v>0</v>
      </c>
      <c r="N1383" s="160">
        <v>0</v>
      </c>
      <c r="O1383" s="160">
        <v>0</v>
      </c>
      <c r="P1383" s="160">
        <v>0.80775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20.02861209964413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17.543</v>
      </c>
      <c r="I1384" s="162">
        <v>96.23881348784907</v>
      </c>
      <c r="J1384" s="161">
        <v>0.6856120996441284</v>
      </c>
      <c r="K1384" s="160">
        <v>0</v>
      </c>
      <c r="L1384" s="160">
        <v>0.6069999999999993</v>
      </c>
      <c r="M1384" s="160">
        <v>0</v>
      </c>
      <c r="N1384" s="160">
        <v>0</v>
      </c>
      <c r="O1384" s="160">
        <v>0</v>
      </c>
      <c r="P1384" s="160">
        <v>0.15174999999999983</v>
      </c>
      <c r="Q1384" s="146">
        <v>2.518036900455546</v>
      </c>
      <c r="T1384" s="130"/>
    </row>
    <row r="1385" spans="1:20" ht="10.5" customHeight="1">
      <c r="A1385" s="122"/>
      <c r="B1385" s="158" t="s">
        <v>82</v>
      </c>
      <c r="C1385" s="159">
        <v>16.369496695475345</v>
      </c>
      <c r="D1385" s="197">
        <v>21.069496695475344</v>
      </c>
      <c r="E1385" s="160">
        <v>0</v>
      </c>
      <c r="F1385" s="160">
        <v>4.699999999999999</v>
      </c>
      <c r="G1385" s="161">
        <v>21.069496695475344</v>
      </c>
      <c r="H1385" s="160">
        <v>20.96</v>
      </c>
      <c r="I1385" s="162">
        <v>99.48030701891963</v>
      </c>
      <c r="J1385" s="161">
        <v>0.10949669547534313</v>
      </c>
      <c r="K1385" s="160">
        <v>0</v>
      </c>
      <c r="L1385" s="160">
        <v>0.8770000000000024</v>
      </c>
      <c r="M1385" s="160">
        <v>0</v>
      </c>
      <c r="N1385" s="160">
        <v>0</v>
      </c>
      <c r="O1385" s="160">
        <v>0</v>
      </c>
      <c r="P1385" s="160">
        <v>0.2192500000000006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2.9478139298423995</v>
      </c>
      <c r="D1386" s="197">
        <v>0.04781392984239963</v>
      </c>
      <c r="E1386" s="160">
        <v>0</v>
      </c>
      <c r="F1386" s="160">
        <v>-2.9</v>
      </c>
      <c r="G1386" s="161">
        <v>0.04781392984239963</v>
      </c>
      <c r="H1386" s="160">
        <v>0</v>
      </c>
      <c r="I1386" s="162">
        <v>0</v>
      </c>
      <c r="J1386" s="161">
        <v>0.04781392984239963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5" customHeight="1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0.0112</v>
      </c>
      <c r="I1387" s="162">
        <v>5.527915087948209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5" customHeight="1">
      <c r="A1388" s="122"/>
      <c r="B1388" s="158" t="s">
        <v>85</v>
      </c>
      <c r="C1388" s="159">
        <v>3.0504219623792577</v>
      </c>
      <c r="D1388" s="197">
        <v>-0.04957803762074198</v>
      </c>
      <c r="E1388" s="160">
        <v>0</v>
      </c>
      <c r="F1388" s="160">
        <v>-3.0999999999999996</v>
      </c>
      <c r="G1388" s="161">
        <v>-0.04957803762074198</v>
      </c>
      <c r="H1388" s="160">
        <v>0</v>
      </c>
      <c r="I1388" s="162" t="s">
        <v>119</v>
      </c>
      <c r="J1388" s="161">
        <v>-0.04957803762074198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0.884</v>
      </c>
      <c r="I1389" s="162">
        <v>51.034377503910875</v>
      </c>
      <c r="J1389" s="161">
        <v>0.8481657346212507</v>
      </c>
      <c r="K1389" s="160">
        <v>0</v>
      </c>
      <c r="L1389" s="160">
        <v>0.19699999999999995</v>
      </c>
      <c r="M1389" s="160">
        <v>0</v>
      </c>
      <c r="N1389" s="160">
        <v>0</v>
      </c>
      <c r="O1389" s="160">
        <v>0</v>
      </c>
      <c r="P1389" s="160">
        <v>0.04924999999999999</v>
      </c>
      <c r="Q1389" s="146">
        <v>15.221639281649765</v>
      </c>
      <c r="T1389" s="130"/>
    </row>
    <row r="1390" spans="1:20" ht="10.5" customHeight="1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5" customHeight="1">
      <c r="A1392" s="122"/>
      <c r="B1392" s="158" t="s">
        <v>89</v>
      </c>
      <c r="C1392" s="159">
        <v>6.811276054905949</v>
      </c>
      <c r="D1392" s="197">
        <v>10.511276054905949</v>
      </c>
      <c r="E1392" s="160">
        <v>0</v>
      </c>
      <c r="F1392" s="160">
        <v>3.7</v>
      </c>
      <c r="G1392" s="161">
        <v>10.511276054905949</v>
      </c>
      <c r="H1392" s="160">
        <v>9.523</v>
      </c>
      <c r="I1392" s="162">
        <v>90.59794405794634</v>
      </c>
      <c r="J1392" s="161">
        <v>0.988276054905949</v>
      </c>
      <c r="K1392" s="160">
        <v>0</v>
      </c>
      <c r="L1392" s="160">
        <v>0.6310000000000002</v>
      </c>
      <c r="M1392" s="160">
        <v>0</v>
      </c>
      <c r="N1392" s="160">
        <v>0</v>
      </c>
      <c r="O1392" s="160">
        <v>0</v>
      </c>
      <c r="P1392" s="160">
        <v>0.15775000000000006</v>
      </c>
      <c r="Q1392" s="146">
        <v>4.264824436804746</v>
      </c>
      <c r="T1392" s="130"/>
    </row>
    <row r="1393" spans="1:20" ht="10.5" customHeight="1">
      <c r="A1393" s="122"/>
      <c r="B1393" s="165" t="s">
        <v>91</v>
      </c>
      <c r="C1393" s="159">
        <v>68.1179766141332</v>
      </c>
      <c r="D1393" s="197">
        <v>63.417976614133195</v>
      </c>
      <c r="E1393" s="160">
        <v>0</v>
      </c>
      <c r="F1393" s="160">
        <v>-8.400000000000002</v>
      </c>
      <c r="G1393" s="161">
        <v>63.417976614133195</v>
      </c>
      <c r="H1393" s="160">
        <v>59.8472</v>
      </c>
      <c r="I1393" s="162">
        <v>94.36945673013254</v>
      </c>
      <c r="J1393" s="161">
        <v>3.5707766141331985</v>
      </c>
      <c r="K1393" s="160">
        <v>0</v>
      </c>
      <c r="L1393" s="160">
        <v>5.543000000000002</v>
      </c>
      <c r="M1393" s="160">
        <v>0</v>
      </c>
      <c r="N1393" s="160">
        <v>0</v>
      </c>
      <c r="O1393" s="160">
        <v>0</v>
      </c>
      <c r="P1393" s="166">
        <v>1.3857500000000005</v>
      </c>
      <c r="Q1393" s="146">
        <v>0.5767826910576925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9.10159927085194</v>
      </c>
      <c r="D1395" s="197">
        <v>8.00159927085194</v>
      </c>
      <c r="E1395" s="160">
        <v>0</v>
      </c>
      <c r="F1395" s="160">
        <v>-1.0999999999999996</v>
      </c>
      <c r="G1395" s="161">
        <v>8.00159927085194</v>
      </c>
      <c r="H1395" s="160">
        <v>2.36</v>
      </c>
      <c r="I1395" s="162">
        <v>29.49410386742259</v>
      </c>
      <c r="J1395" s="161">
        <v>5.641599270851941</v>
      </c>
      <c r="K1395" s="160">
        <v>0</v>
      </c>
      <c r="L1395" s="160">
        <v>0.46799999999999997</v>
      </c>
      <c r="M1395" s="160">
        <v>0</v>
      </c>
      <c r="N1395" s="160">
        <v>0</v>
      </c>
      <c r="O1395" s="160">
        <v>0</v>
      </c>
      <c r="P1395" s="160">
        <v>0.11699999999999999</v>
      </c>
      <c r="Q1395" s="146">
        <v>46.21879718676873</v>
      </c>
      <c r="T1395" s="130"/>
    </row>
    <row r="1396" spans="1:20" ht="10.5" customHeight="1">
      <c r="A1396" s="122"/>
      <c r="B1396" s="158" t="s">
        <v>93</v>
      </c>
      <c r="C1396" s="159">
        <v>19.05890985036892</v>
      </c>
      <c r="D1396" s="197">
        <v>53.35890985036892</v>
      </c>
      <c r="E1396" s="160">
        <v>0</v>
      </c>
      <c r="F1396" s="160">
        <v>34.3</v>
      </c>
      <c r="G1396" s="161">
        <v>53.35890985036892</v>
      </c>
      <c r="H1396" s="160">
        <v>46.0156</v>
      </c>
      <c r="I1396" s="162">
        <v>86.2378937820107</v>
      </c>
      <c r="J1396" s="161">
        <v>7.343309850368918</v>
      </c>
      <c r="K1396" s="160">
        <v>0</v>
      </c>
      <c r="L1396" s="160">
        <v>0.7559999999999931</v>
      </c>
      <c r="M1396" s="160">
        <v>0.240000000000002</v>
      </c>
      <c r="N1396" s="160">
        <v>0</v>
      </c>
      <c r="O1396" s="160">
        <v>0</v>
      </c>
      <c r="P1396" s="160">
        <v>0.24899999999999878</v>
      </c>
      <c r="Q1396" s="146">
        <v>27.491204218349214</v>
      </c>
      <c r="T1396" s="130"/>
    </row>
    <row r="1397" spans="1:20" ht="10.5" customHeight="1">
      <c r="A1397" s="122"/>
      <c r="B1397" s="158" t="s">
        <v>94</v>
      </c>
      <c r="C1397" s="159">
        <v>0.052941416251024775</v>
      </c>
      <c r="D1397" s="197">
        <v>0.052941416251024775</v>
      </c>
      <c r="E1397" s="160">
        <v>0</v>
      </c>
      <c r="F1397" s="160">
        <v>0</v>
      </c>
      <c r="G1397" s="161">
        <v>0.052941416251024775</v>
      </c>
      <c r="H1397" s="160">
        <v>0</v>
      </c>
      <c r="I1397" s="162">
        <v>0</v>
      </c>
      <c r="J1397" s="161">
        <v>0.052941416251024775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0.402</v>
      </c>
      <c r="I1398" s="162" t="s">
        <v>119</v>
      </c>
      <c r="J1398" s="161">
        <v>-0.402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3.432428515471993</v>
      </c>
      <c r="D1399" s="197">
        <v>9.932428515471994</v>
      </c>
      <c r="E1399" s="160">
        <v>0</v>
      </c>
      <c r="F1399" s="160">
        <v>6.500000000000001</v>
      </c>
      <c r="G1399" s="161">
        <v>9.932428515471994</v>
      </c>
      <c r="H1399" s="160">
        <v>9.929200000000002</v>
      </c>
      <c r="I1399" s="162">
        <v>99.9674952055586</v>
      </c>
      <c r="J1399" s="161">
        <v>0.0032285154719922105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189</v>
      </c>
      <c r="T1399" s="130"/>
    </row>
    <row r="1400" spans="1:20" ht="10.5" customHeight="1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5" customHeight="1">
      <c r="A1401" s="122"/>
      <c r="B1401" s="158" t="s">
        <v>98</v>
      </c>
      <c r="C1401" s="159">
        <v>7.358856858892444</v>
      </c>
      <c r="D1401" s="197">
        <v>2.5588568588924465</v>
      </c>
      <c r="E1401" s="160">
        <v>0</v>
      </c>
      <c r="F1401" s="160">
        <v>-4.799999999999997</v>
      </c>
      <c r="G1401" s="161">
        <v>2.5588568588924465</v>
      </c>
      <c r="H1401" s="160">
        <v>2.464</v>
      </c>
      <c r="I1401" s="162">
        <v>96.29299862699223</v>
      </c>
      <c r="J1401" s="161">
        <v>0.09485685889244655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189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0.0016</v>
      </c>
      <c r="I1403" s="162" t="s">
        <v>119</v>
      </c>
      <c r="J1403" s="161">
        <v>-0.0016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0.052941416251024775</v>
      </c>
      <c r="D1404" s="197">
        <v>0.052941416251024775</v>
      </c>
      <c r="E1404" s="160">
        <v>0</v>
      </c>
      <c r="F1404" s="160">
        <v>0</v>
      </c>
      <c r="G1404" s="161">
        <v>0.052941416251024775</v>
      </c>
      <c r="H1404" s="160">
        <v>0</v>
      </c>
      <c r="I1404" s="162">
        <v>0</v>
      </c>
      <c r="J1404" s="161">
        <v>0.052941416251024775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107.6</v>
      </c>
      <c r="D1408" s="197">
        <v>137.8</v>
      </c>
      <c r="E1408" s="160">
        <v>0</v>
      </c>
      <c r="F1408" s="160">
        <v>30.200000000000017</v>
      </c>
      <c r="G1408" s="161">
        <v>137.8</v>
      </c>
      <c r="H1408" s="160">
        <v>121.01959999999998</v>
      </c>
      <c r="I1408" s="162">
        <v>87.82264150943395</v>
      </c>
      <c r="J1408" s="161">
        <v>16.78040000000003</v>
      </c>
      <c r="K1408" s="160">
        <v>0</v>
      </c>
      <c r="L1408" s="160">
        <v>6.766999999999996</v>
      </c>
      <c r="M1408" s="160">
        <v>0.23999999999999488</v>
      </c>
      <c r="N1408" s="160">
        <v>0</v>
      </c>
      <c r="O1408" s="160">
        <v>0</v>
      </c>
      <c r="P1408" s="160">
        <v>1.7517499999999977</v>
      </c>
      <c r="Q1408" s="146">
        <v>7.579220779220808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119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106</v>
      </c>
      <c r="D1415" s="192">
        <v>136.20000000000002</v>
      </c>
      <c r="E1415" s="174">
        <v>0</v>
      </c>
      <c r="F1415" s="177">
        <v>30.200000000000017</v>
      </c>
      <c r="G1415" s="185">
        <v>136.20000000000002</v>
      </c>
      <c r="H1415" s="177">
        <v>121.01959999999998</v>
      </c>
      <c r="I1415" s="176">
        <v>88.85433186490452</v>
      </c>
      <c r="J1415" s="185">
        <v>15.180400000000034</v>
      </c>
      <c r="K1415" s="177">
        <v>0</v>
      </c>
      <c r="L1415" s="177">
        <v>6.766999999999996</v>
      </c>
      <c r="M1415" s="177">
        <v>0.23999999999999488</v>
      </c>
      <c r="N1415" s="177">
        <v>0</v>
      </c>
      <c r="O1415" s="177">
        <v>0</v>
      </c>
      <c r="P1415" s="177">
        <v>1.7517499999999977</v>
      </c>
      <c r="Q1415" s="153">
        <v>6.66584843727704</v>
      </c>
      <c r="T1415" s="130"/>
    </row>
    <row r="1416" spans="1:20" ht="10.5" customHeight="1">
      <c r="A1416" s="122"/>
      <c r="B1416" s="187" t="s">
        <v>213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188</v>
      </c>
      <c r="C1421" s="123"/>
      <c r="P1421" s="128"/>
      <c r="T1421" s="130"/>
    </row>
    <row r="1422" spans="1:20" ht="10.5" customHeight="1">
      <c r="A1422" s="122"/>
      <c r="B1422" s="131" t="s">
        <v>212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43110</v>
      </c>
      <c r="L1426" s="151">
        <v>43118</v>
      </c>
      <c r="M1426" s="151">
        <v>43124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29" t="s">
        <v>118</v>
      </c>
      <c r="D1428" s="229"/>
      <c r="E1428" s="229"/>
      <c r="F1428" s="229"/>
      <c r="G1428" s="229"/>
      <c r="H1428" s="229"/>
      <c r="I1428" s="229"/>
      <c r="J1428" s="229"/>
      <c r="K1428" s="229"/>
      <c r="L1428" s="229"/>
      <c r="M1428" s="229"/>
      <c r="N1428" s="229"/>
      <c r="O1428" s="229"/>
      <c r="P1428" s="230"/>
      <c r="Q1428" s="145"/>
      <c r="T1428" s="130"/>
    </row>
    <row r="1429" spans="1:20" ht="10.5" customHeight="1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-0.9000000000000004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5" customHeight="1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0.0024</v>
      </c>
      <c r="I1433" s="162" t="s">
        <v>119</v>
      </c>
      <c r="J1433" s="161">
        <v>-0.0024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5" customHeight="1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45</v>
      </c>
      <c r="D1439" s="197">
        <v>44.1</v>
      </c>
      <c r="E1439" s="160">
        <v>0</v>
      </c>
      <c r="F1439" s="160">
        <v>-0.9000000000000004</v>
      </c>
      <c r="G1439" s="161">
        <v>44.1</v>
      </c>
      <c r="H1439" s="160">
        <v>0.0024</v>
      </c>
      <c r="I1439" s="162">
        <v>0.005442176870748299</v>
      </c>
      <c r="J1439" s="161">
        <v>44.0976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0.3404255319148936</v>
      </c>
      <c r="D1441" s="197">
        <v>0.04042553191489362</v>
      </c>
      <c r="E1441" s="160">
        <v>0</v>
      </c>
      <c r="F1441" s="160">
        <v>-0.3</v>
      </c>
      <c r="G1441" s="161">
        <v>0.04042553191489362</v>
      </c>
      <c r="H1441" s="160">
        <v>0</v>
      </c>
      <c r="I1441" s="162">
        <v>0</v>
      </c>
      <c r="J1441" s="161">
        <v>0.04042553191489362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1.2</v>
      </c>
      <c r="E1442" s="160">
        <v>0</v>
      </c>
      <c r="F1442" s="160">
        <v>1.2</v>
      </c>
      <c r="G1442" s="161">
        <v>1.2</v>
      </c>
      <c r="H1442" s="160">
        <v>0</v>
      </c>
      <c r="I1442" s="162">
        <v>0</v>
      </c>
      <c r="J1442" s="161">
        <v>1.2</v>
      </c>
      <c r="K1442" s="160">
        <v>0</v>
      </c>
      <c r="L1442" s="160">
        <v>0</v>
      </c>
      <c r="M1442" s="160">
        <v>0</v>
      </c>
      <c r="N1442" s="160">
        <v>0</v>
      </c>
      <c r="O1442" s="160">
        <v>0</v>
      </c>
      <c r="P1442" s="160">
        <v>0</v>
      </c>
      <c r="Q1442" s="146" t="s">
        <v>189</v>
      </c>
      <c r="T1442" s="130"/>
    </row>
    <row r="1443" spans="1:20" ht="10.5" customHeight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7.659574468085107</v>
      </c>
      <c r="D1447" s="197">
        <v>7.659574468085107</v>
      </c>
      <c r="E1447" s="160">
        <v>0</v>
      </c>
      <c r="F1447" s="160">
        <v>0</v>
      </c>
      <c r="G1447" s="161">
        <v>7.659574468085107</v>
      </c>
      <c r="H1447" s="160">
        <v>0</v>
      </c>
      <c r="I1447" s="162">
        <v>0</v>
      </c>
      <c r="J1447" s="161">
        <v>7.659574468085107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53</v>
      </c>
      <c r="D1454" s="197">
        <v>53</v>
      </c>
      <c r="E1454" s="160">
        <v>0</v>
      </c>
      <c r="F1454" s="160">
        <v>0</v>
      </c>
      <c r="G1454" s="161">
        <v>53</v>
      </c>
      <c r="H1454" s="160">
        <v>0.0024</v>
      </c>
      <c r="I1454" s="162">
        <v>0.004528301886792453</v>
      </c>
      <c r="J1454" s="161">
        <v>52.9976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53</v>
      </c>
      <c r="D1461" s="192">
        <v>53</v>
      </c>
      <c r="E1461" s="174">
        <v>0</v>
      </c>
      <c r="F1461" s="177">
        <v>0</v>
      </c>
      <c r="G1461" s="185">
        <v>53</v>
      </c>
      <c r="H1461" s="177">
        <v>0.0024</v>
      </c>
      <c r="I1461" s="176">
        <v>0.004528301886792452</v>
      </c>
      <c r="J1461" s="185">
        <v>52.9976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43110</v>
      </c>
      <c r="L1466" s="151">
        <v>43118</v>
      </c>
      <c r="M1466" s="151">
        <v>43124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29" t="s">
        <v>131</v>
      </c>
      <c r="D1468" s="229"/>
      <c r="E1468" s="229"/>
      <c r="F1468" s="229"/>
      <c r="G1468" s="229"/>
      <c r="H1468" s="229"/>
      <c r="I1468" s="229"/>
      <c r="J1468" s="229"/>
      <c r="K1468" s="229"/>
      <c r="L1468" s="229"/>
      <c r="M1468" s="229"/>
      <c r="N1468" s="229"/>
      <c r="O1468" s="229"/>
      <c r="P1468" s="230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</v>
      </c>
      <c r="E1469" s="160">
        <v>-0.5</v>
      </c>
      <c r="F1469" s="160">
        <v>-0.5</v>
      </c>
      <c r="G1469" s="161">
        <v>1</v>
      </c>
      <c r="H1469" s="160">
        <v>0.964</v>
      </c>
      <c r="I1469" s="162">
        <v>96.39999999999999</v>
      </c>
      <c r="J1469" s="161">
        <v>0.03600000000000003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189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0.9</v>
      </c>
      <c r="E1470" s="160">
        <v>0.5</v>
      </c>
      <c r="F1470" s="160">
        <v>0.5</v>
      </c>
      <c r="G1470" s="161">
        <v>0.9</v>
      </c>
      <c r="H1470" s="160">
        <v>0.9159999999999999</v>
      </c>
      <c r="I1470" s="162">
        <v>101.77777777777777</v>
      </c>
      <c r="J1470" s="161">
        <v>-0.015999999999999903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190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0.372</v>
      </c>
      <c r="I1478" s="162">
        <v>53.14285714285715</v>
      </c>
      <c r="J1478" s="161">
        <v>0.32799999999999996</v>
      </c>
      <c r="K1478" s="160">
        <v>0</v>
      </c>
      <c r="L1478" s="160">
        <v>0.05399999999999999</v>
      </c>
      <c r="M1478" s="160">
        <v>0</v>
      </c>
      <c r="N1478" s="160">
        <v>0</v>
      </c>
      <c r="O1478" s="160">
        <v>0</v>
      </c>
      <c r="P1478" s="160">
        <v>0.013499999999999998</v>
      </c>
      <c r="Q1478" s="146">
        <v>22.296296296296298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2.252</v>
      </c>
      <c r="I1479" s="162">
        <v>72.64516129032259</v>
      </c>
      <c r="J1479" s="161">
        <v>0.8480000000000001</v>
      </c>
      <c r="K1479" s="160">
        <v>0</v>
      </c>
      <c r="L1479" s="160">
        <v>0.05399999999999999</v>
      </c>
      <c r="M1479" s="160">
        <v>0</v>
      </c>
      <c r="N1479" s="160">
        <v>0</v>
      </c>
      <c r="O1479" s="160">
        <v>0</v>
      </c>
      <c r="P1479" s="166">
        <v>0.013499999999999998</v>
      </c>
      <c r="Q1479" s="146" t="s">
        <v>189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0.21</v>
      </c>
      <c r="I1481" s="162">
        <v>105</v>
      </c>
      <c r="J1481" s="161">
        <v>-0.009999999999999981</v>
      </c>
      <c r="K1481" s="160">
        <v>0</v>
      </c>
      <c r="L1481" s="160">
        <v>0.15</v>
      </c>
      <c r="M1481" s="160">
        <v>0</v>
      </c>
      <c r="N1481" s="160">
        <v>0</v>
      </c>
      <c r="O1481" s="160">
        <v>0</v>
      </c>
      <c r="P1481" s="160">
        <v>0.0375</v>
      </c>
      <c r="Q1481" s="146">
        <v>0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5" customHeight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0.0018</v>
      </c>
      <c r="I1484" s="162" t="s">
        <v>119</v>
      </c>
      <c r="J1484" s="161">
        <v>-0.0018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</v>
      </c>
      <c r="I1485" s="162">
        <v>96.13421052631577</v>
      </c>
      <c r="J1485" s="161">
        <v>0.004451515151515165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2.5744999999999996</v>
      </c>
      <c r="I1494" s="162">
        <v>64.3625</v>
      </c>
      <c r="J1494" s="161">
        <v>1.4255</v>
      </c>
      <c r="K1494" s="160">
        <v>0</v>
      </c>
      <c r="L1494" s="160">
        <v>0.20399999999999974</v>
      </c>
      <c r="M1494" s="160">
        <v>0</v>
      </c>
      <c r="N1494" s="160">
        <v>0</v>
      </c>
      <c r="O1494" s="160">
        <v>0</v>
      </c>
      <c r="P1494" s="160">
        <v>0.050999999999999934</v>
      </c>
      <c r="Q1494" s="146">
        <v>25.9509803921569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2.5744999999999996</v>
      </c>
      <c r="I1501" s="176">
        <v>64.3625</v>
      </c>
      <c r="J1501" s="185">
        <v>1.4255</v>
      </c>
      <c r="K1501" s="177">
        <v>0</v>
      </c>
      <c r="L1501" s="177">
        <v>0.20399999999999974</v>
      </c>
      <c r="M1501" s="177">
        <v>0</v>
      </c>
      <c r="N1501" s="177">
        <v>0</v>
      </c>
      <c r="O1501" s="177">
        <v>0</v>
      </c>
      <c r="P1501" s="177">
        <v>0.050999999999999934</v>
      </c>
      <c r="Q1501" s="153">
        <v>25.9509803921569</v>
      </c>
      <c r="T1501" s="130"/>
    </row>
    <row r="1502" spans="1:20" ht="10.5" customHeight="1">
      <c r="A1502" s="122"/>
      <c r="B1502" s="187" t="s">
        <v>213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214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43110</v>
      </c>
      <c r="K6" s="151">
        <v>43118</v>
      </c>
      <c r="L6" s="151">
        <v>43124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38" t="s">
        <v>191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40"/>
      <c r="P8" s="145"/>
    </row>
    <row r="9" spans="1:16" s="130" customFormat="1" ht="10.5" customHeight="1">
      <c r="A9" s="122"/>
      <c r="B9" s="158" t="s">
        <v>132</v>
      </c>
      <c r="C9" s="159">
        <v>25.664085087038572</v>
      </c>
      <c r="D9" s="160">
        <v>0</v>
      </c>
      <c r="E9" s="160">
        <v>-14</v>
      </c>
      <c r="F9" s="161">
        <v>11.664085087038572</v>
      </c>
      <c r="G9" s="160">
        <v>4.2988</v>
      </c>
      <c r="H9" s="162">
        <v>36.855012355636326</v>
      </c>
      <c r="I9" s="161">
        <v>7.365285087038572</v>
      </c>
      <c r="J9" s="160">
        <v>0.4341000000000004</v>
      </c>
      <c r="K9" s="160">
        <v>0.03139999999999965</v>
      </c>
      <c r="L9" s="160">
        <v>0</v>
      </c>
      <c r="M9" s="160">
        <v>0</v>
      </c>
      <c r="N9" s="160">
        <v>0</v>
      </c>
      <c r="O9" s="160">
        <v>0.116375</v>
      </c>
      <c r="P9" s="146" t="s">
        <v>189</v>
      </c>
    </row>
    <row r="10" spans="1:16" s="130" customFormat="1" ht="10.5" customHeight="1">
      <c r="A10" s="122"/>
      <c r="B10" s="158" t="s">
        <v>133</v>
      </c>
      <c r="C10" s="159">
        <v>2.86484685550593</v>
      </c>
      <c r="D10" s="160">
        <v>0</v>
      </c>
      <c r="E10" s="160">
        <v>-2</v>
      </c>
      <c r="F10" s="161">
        <v>0.8648468555059301</v>
      </c>
      <c r="G10" s="160">
        <v>0</v>
      </c>
      <c r="H10" s="162">
        <v>0</v>
      </c>
      <c r="I10" s="161">
        <v>0.8648468555059301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5" customHeight="1">
      <c r="A11" s="122"/>
      <c r="B11" s="158" t="s">
        <v>134</v>
      </c>
      <c r="C11" s="159">
        <v>3.1001949903812798</v>
      </c>
      <c r="D11" s="160">
        <v>0</v>
      </c>
      <c r="E11" s="160">
        <v>-3</v>
      </c>
      <c r="F11" s="161">
        <v>0.10019499038127977</v>
      </c>
      <c r="G11" s="160">
        <v>0.1</v>
      </c>
      <c r="H11" s="162">
        <v>99.80538909127317</v>
      </c>
      <c r="I11" s="161">
        <v>0.00019499038127976376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189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31.629126932925782</v>
      </c>
      <c r="D14" s="170">
        <v>0</v>
      </c>
      <c r="E14" s="160">
        <v>-19</v>
      </c>
      <c r="F14" s="203">
        <v>12.629126932925782</v>
      </c>
      <c r="G14" s="170">
        <v>4.3988</v>
      </c>
      <c r="H14" s="170">
        <v>136.6604014469095</v>
      </c>
      <c r="I14" s="203">
        <v>8.230326932925783</v>
      </c>
      <c r="J14" s="170">
        <v>0.4341000000000004</v>
      </c>
      <c r="K14" s="170">
        <v>0.03139999999999965</v>
      </c>
      <c r="L14" s="170">
        <v>0</v>
      </c>
      <c r="M14" s="170">
        <v>0</v>
      </c>
      <c r="N14" s="160">
        <v>0</v>
      </c>
      <c r="O14" s="170">
        <v>0.116375</v>
      </c>
      <c r="P14" s="146" t="s">
        <v>189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707.7774217364971</v>
      </c>
      <c r="D16" s="160">
        <v>0</v>
      </c>
      <c r="E16" s="160">
        <v>-598.3000000000001</v>
      </c>
      <c r="F16" s="161">
        <v>109.47742173649704</v>
      </c>
      <c r="G16" s="160">
        <v>63.5369</v>
      </c>
      <c r="H16" s="162">
        <v>58.03653300579912</v>
      </c>
      <c r="I16" s="161">
        <v>45.94052173649703</v>
      </c>
      <c r="J16" s="160">
        <v>2.2453000000000003</v>
      </c>
      <c r="K16" s="160">
        <v>0.48689999999999856</v>
      </c>
      <c r="L16" s="160">
        <v>0.6045000000000016</v>
      </c>
      <c r="M16" s="160">
        <v>0.5311000000000021</v>
      </c>
      <c r="N16" s="160">
        <v>0.4851228605641767</v>
      </c>
      <c r="O16" s="160">
        <v>0.9669500000000006</v>
      </c>
      <c r="P16" s="146">
        <v>45.510752093176485</v>
      </c>
    </row>
    <row r="17" spans="1:16" ht="10.5" customHeight="1">
      <c r="A17" s="122"/>
      <c r="B17" s="171" t="s">
        <v>139</v>
      </c>
      <c r="C17" s="159">
        <v>3.435193006444807</v>
      </c>
      <c r="D17" s="160">
        <v>0</v>
      </c>
      <c r="E17" s="160">
        <v>-3.5</v>
      </c>
      <c r="F17" s="161">
        <v>-0.06480699355519315</v>
      </c>
      <c r="G17" s="160">
        <v>0</v>
      </c>
      <c r="H17" s="162" t="s">
        <v>119</v>
      </c>
      <c r="I17" s="161">
        <v>-0.06480699355519315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140</v>
      </c>
      <c r="C18" s="159">
        <v>102.40027753798164</v>
      </c>
      <c r="D18" s="160">
        <v>0</v>
      </c>
      <c r="E18" s="160">
        <v>77.00000000000001</v>
      </c>
      <c r="F18" s="161">
        <v>179.40027753798165</v>
      </c>
      <c r="G18" s="160">
        <v>179.5078</v>
      </c>
      <c r="H18" s="162">
        <v>100.05993439000983</v>
      </c>
      <c r="I18" s="161">
        <v>-0.10752246201835192</v>
      </c>
      <c r="J18" s="160">
        <v>0.6260000000000048</v>
      </c>
      <c r="K18" s="160">
        <v>3.7719999999999914</v>
      </c>
      <c r="L18" s="160">
        <v>0.0730000000000075</v>
      </c>
      <c r="M18" s="160">
        <v>0</v>
      </c>
      <c r="N18" s="160">
        <v>0</v>
      </c>
      <c r="O18" s="160">
        <v>1.117750000000001</v>
      </c>
      <c r="P18" s="146">
        <v>0</v>
      </c>
    </row>
    <row r="19" spans="1:16" ht="10.5" customHeight="1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-0.03444637894559399</v>
      </c>
      <c r="G19" s="160">
        <v>0</v>
      </c>
      <c r="H19" s="162" t="s">
        <v>119</v>
      </c>
      <c r="I19" s="161">
        <v>-0.03444637894559399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816.078445901978</v>
      </c>
      <c r="D21" s="160">
        <v>0</v>
      </c>
      <c r="E21" s="160">
        <v>-527.3</v>
      </c>
      <c r="F21" s="161">
        <v>288.77844590197793</v>
      </c>
      <c r="G21" s="170">
        <v>243.0447</v>
      </c>
      <c r="H21" s="162">
        <v>84.16303344277237</v>
      </c>
      <c r="I21" s="161">
        <v>45.733745901977926</v>
      </c>
      <c r="J21" s="160">
        <v>2.871300000000005</v>
      </c>
      <c r="K21" s="160">
        <v>4.25889999999999</v>
      </c>
      <c r="L21" s="160">
        <v>0.6775000000000091</v>
      </c>
      <c r="M21" s="160">
        <v>0.5311000000000021</v>
      </c>
      <c r="N21" s="160">
        <v>0.1839126179729761</v>
      </c>
      <c r="O21" s="160">
        <v>2.0847000000000016</v>
      </c>
      <c r="P21" s="146">
        <v>19.937806831667814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847.7075728349038</v>
      </c>
      <c r="D23" s="174">
        <v>0</v>
      </c>
      <c r="E23" s="177">
        <v>-546.3000000000001</v>
      </c>
      <c r="F23" s="185">
        <v>301.4075728349037</v>
      </c>
      <c r="G23" s="177">
        <v>247.4435</v>
      </c>
      <c r="H23" s="176">
        <v>82.09597976343395</v>
      </c>
      <c r="I23" s="204">
        <v>53.9640728349037</v>
      </c>
      <c r="J23" s="174">
        <v>3.3054000000000054</v>
      </c>
      <c r="K23" s="174">
        <v>4.29029999999999</v>
      </c>
      <c r="L23" s="174">
        <v>0.6775000000000091</v>
      </c>
      <c r="M23" s="177">
        <v>0.5311000000000021</v>
      </c>
      <c r="N23" s="177">
        <v>0.17620658797810387</v>
      </c>
      <c r="O23" s="177">
        <v>2.2010750000000017</v>
      </c>
      <c r="P23" s="153">
        <v>22.51714404775106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43110</v>
      </c>
      <c r="K28" s="151">
        <v>43118</v>
      </c>
      <c r="L28" s="151">
        <v>43124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29" t="s">
        <v>196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40"/>
      <c r="P30" s="136"/>
    </row>
    <row r="31" spans="1:16" ht="10.5" customHeight="1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0.45640000000000003</v>
      </c>
      <c r="H31" s="162">
        <v>41.07444092886459</v>
      </c>
      <c r="I31" s="161">
        <v>0.6547532857876835</v>
      </c>
      <c r="J31" s="160">
        <v>0</v>
      </c>
      <c r="K31" s="160">
        <v>0.004500000000000004</v>
      </c>
      <c r="L31" s="160">
        <v>0</v>
      </c>
      <c r="M31" s="160">
        <v>0</v>
      </c>
      <c r="N31" s="160">
        <v>0</v>
      </c>
      <c r="O31" s="160">
        <v>0.001125000000000001</v>
      </c>
      <c r="P31" s="146" t="s">
        <v>189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0.9174682091643694</v>
      </c>
      <c r="D33" s="160">
        <v>0</v>
      </c>
      <c r="E33" s="160">
        <v>0</v>
      </c>
      <c r="F33" s="161">
        <v>0.9174682091643694</v>
      </c>
      <c r="G33" s="160">
        <v>0.52</v>
      </c>
      <c r="H33" s="162">
        <v>56.67771316824332</v>
      </c>
      <c r="I33" s="161">
        <v>0.3974682091643694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189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2.028621494952053</v>
      </c>
      <c r="D36" s="160">
        <v>0</v>
      </c>
      <c r="E36" s="160">
        <v>0</v>
      </c>
      <c r="F36" s="203">
        <v>2.028621494952053</v>
      </c>
      <c r="G36" s="170">
        <v>0.9764</v>
      </c>
      <c r="H36" s="162">
        <v>48.131206458653715</v>
      </c>
      <c r="I36" s="203">
        <v>1.052221494952053</v>
      </c>
      <c r="J36" s="160">
        <v>0</v>
      </c>
      <c r="K36" s="160">
        <v>0.004500000000000004</v>
      </c>
      <c r="L36" s="160">
        <v>0</v>
      </c>
      <c r="M36" s="160">
        <v>0</v>
      </c>
      <c r="N36" s="160">
        <v>0</v>
      </c>
      <c r="O36" s="160">
        <v>0.001125000000000001</v>
      </c>
      <c r="P36" s="146" t="s">
        <v>189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253.90759243293112</v>
      </c>
      <c r="D38" s="160">
        <v>0</v>
      </c>
      <c r="E38" s="160">
        <v>-236.7</v>
      </c>
      <c r="F38" s="161">
        <v>17.207592432931136</v>
      </c>
      <c r="G38" s="160">
        <v>11.3473</v>
      </c>
      <c r="H38" s="162">
        <v>65.94356557564691</v>
      </c>
      <c r="I38" s="161">
        <v>5.860292432931136</v>
      </c>
      <c r="J38" s="160">
        <v>0.13790000000000013</v>
      </c>
      <c r="K38" s="160">
        <v>0.02120000000000033</v>
      </c>
      <c r="L38" s="160">
        <v>0</v>
      </c>
      <c r="M38" s="160">
        <v>0.3177000000000003</v>
      </c>
      <c r="N38" s="160">
        <v>1.8462780382454895</v>
      </c>
      <c r="O38" s="160">
        <v>0.1192000000000002</v>
      </c>
      <c r="P38" s="146">
        <v>47.16352712190542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6.7911</v>
      </c>
      <c r="H40" s="162">
        <v>35.85765703874406</v>
      </c>
      <c r="I40" s="161">
        <v>12.147951128360795</v>
      </c>
      <c r="J40" s="160">
        <v>0</v>
      </c>
      <c r="K40" s="160">
        <v>0.20199999999999996</v>
      </c>
      <c r="L40" s="160">
        <v>0</v>
      </c>
      <c r="M40" s="160">
        <v>0</v>
      </c>
      <c r="N40" s="160">
        <v>0</v>
      </c>
      <c r="O40" s="160">
        <v>0.05049999999999999</v>
      </c>
      <c r="P40" s="146" t="s">
        <v>189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262.6466435612919</v>
      </c>
      <c r="D43" s="160">
        <v>0</v>
      </c>
      <c r="E43" s="160">
        <v>-226.49999999999997</v>
      </c>
      <c r="F43" s="161">
        <v>36.14664356129193</v>
      </c>
      <c r="G43" s="160">
        <v>18.1384</v>
      </c>
      <c r="H43" s="162">
        <v>50.18003945302331</v>
      </c>
      <c r="I43" s="161">
        <v>18.00824356129193</v>
      </c>
      <c r="J43" s="160">
        <v>0.13790000000000013</v>
      </c>
      <c r="K43" s="160">
        <v>0.2232000000000003</v>
      </c>
      <c r="L43" s="160">
        <v>0</v>
      </c>
      <c r="M43" s="160">
        <v>0.3177000000000003</v>
      </c>
      <c r="N43" s="160">
        <v>0.8789197798166056</v>
      </c>
      <c r="O43" s="160">
        <v>0.16970000000000018</v>
      </c>
      <c r="P43" s="146" t="s">
        <v>189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264.675265056244</v>
      </c>
      <c r="D45" s="174">
        <v>0</v>
      </c>
      <c r="E45" s="177">
        <v>-226.5</v>
      </c>
      <c r="F45" s="185">
        <v>38.17526505624399</v>
      </c>
      <c r="G45" s="177">
        <v>19.114800000000002</v>
      </c>
      <c r="H45" s="176">
        <v>50.071165116569546</v>
      </c>
      <c r="I45" s="204">
        <v>19.060465056243984</v>
      </c>
      <c r="J45" s="177">
        <v>0.13790000000000013</v>
      </c>
      <c r="K45" s="177">
        <v>0.2277000000000003</v>
      </c>
      <c r="L45" s="177">
        <v>0</v>
      </c>
      <c r="M45" s="177">
        <v>0.3177000000000003</v>
      </c>
      <c r="N45" s="177">
        <v>0.8322142610717432</v>
      </c>
      <c r="O45" s="177">
        <v>0.17082500000000017</v>
      </c>
      <c r="P45" s="153" t="s">
        <v>189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43110</v>
      </c>
      <c r="K50" s="151">
        <v>43118</v>
      </c>
      <c r="L50" s="151">
        <v>43124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31" t="s">
        <v>192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2"/>
      <c r="P52" s="145"/>
    </row>
    <row r="53" spans="1:16" s="130" customFormat="1" ht="10.5" customHeight="1">
      <c r="A53" s="122"/>
      <c r="B53" s="158" t="s">
        <v>132</v>
      </c>
      <c r="C53" s="159">
        <v>26.3031951662312</v>
      </c>
      <c r="D53" s="160">
        <v>0</v>
      </c>
      <c r="E53" s="160">
        <v>-14.5</v>
      </c>
      <c r="F53" s="161">
        <v>11.803195166231198</v>
      </c>
      <c r="G53" s="160">
        <v>4.1175</v>
      </c>
      <c r="H53" s="162">
        <v>34.884621850362336</v>
      </c>
      <c r="I53" s="161">
        <v>7.6856951662311985</v>
      </c>
      <c r="J53" s="160">
        <v>0.08330000000000037</v>
      </c>
      <c r="K53" s="160">
        <v>0.01249999999999929</v>
      </c>
      <c r="L53" s="160">
        <v>0</v>
      </c>
      <c r="M53" s="160">
        <v>0</v>
      </c>
      <c r="N53" s="160">
        <v>0</v>
      </c>
      <c r="O53" s="160">
        <v>0.023949999999999916</v>
      </c>
      <c r="P53" s="146" t="s">
        <v>189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189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29.703195166231197</v>
      </c>
      <c r="D58" s="160">
        <v>0</v>
      </c>
      <c r="E58" s="160">
        <v>-16.5</v>
      </c>
      <c r="F58" s="203">
        <v>13.203195166231199</v>
      </c>
      <c r="G58" s="160">
        <v>4.1175</v>
      </c>
      <c r="H58" s="162">
        <v>31.18563308471736</v>
      </c>
      <c r="I58" s="203">
        <v>9.085695166231199</v>
      </c>
      <c r="J58" s="160">
        <v>0.08330000000000037</v>
      </c>
      <c r="K58" s="160">
        <v>0.01249999999999929</v>
      </c>
      <c r="L58" s="160">
        <v>0</v>
      </c>
      <c r="M58" s="160">
        <v>0</v>
      </c>
      <c r="N58" s="160">
        <v>0</v>
      </c>
      <c r="O58" s="160">
        <v>0.023949999999999916</v>
      </c>
      <c r="P58" s="146" t="s">
        <v>189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325.5565852895837</v>
      </c>
      <c r="D60" s="160">
        <v>0</v>
      </c>
      <c r="E60" s="160">
        <v>43.5</v>
      </c>
      <c r="F60" s="161">
        <v>369.0565852895837</v>
      </c>
      <c r="G60" s="160">
        <v>161.3954</v>
      </c>
      <c r="H60" s="162">
        <v>43.73188460337581</v>
      </c>
      <c r="I60" s="161">
        <v>207.66118528958373</v>
      </c>
      <c r="J60" s="160">
        <v>1.3444000000000074</v>
      </c>
      <c r="K60" s="160">
        <v>0.44060000000001764</v>
      </c>
      <c r="L60" s="160">
        <v>0.06279999999998154</v>
      </c>
      <c r="M60" s="160">
        <v>1.3393000000000086</v>
      </c>
      <c r="N60" s="160">
        <v>0.3628982799342584</v>
      </c>
      <c r="O60" s="160">
        <v>0.7967750000000038</v>
      </c>
      <c r="P60" s="146" t="s">
        <v>189</v>
      </c>
    </row>
    <row r="61" spans="1:16" s="130" customFormat="1" ht="10.5" customHeight="1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0.6970000000000001</v>
      </c>
      <c r="H62" s="162">
        <v>11.063492063492065</v>
      </c>
      <c r="I62" s="161">
        <v>5.603</v>
      </c>
      <c r="J62" s="160">
        <v>0</v>
      </c>
      <c r="K62" s="160">
        <v>0.04700000000000004</v>
      </c>
      <c r="L62" s="160">
        <v>0</v>
      </c>
      <c r="M62" s="160">
        <v>0</v>
      </c>
      <c r="N62" s="160">
        <v>0</v>
      </c>
      <c r="O62" s="160">
        <v>0.01175000000000001</v>
      </c>
      <c r="P62" s="146" t="s">
        <v>189</v>
      </c>
    </row>
    <row r="63" spans="1:16" s="130" customFormat="1" ht="10.5" customHeight="1">
      <c r="A63" s="122"/>
      <c r="B63" s="171" t="s">
        <v>141</v>
      </c>
      <c r="C63" s="159">
        <v>0.0031833190124082116</v>
      </c>
      <c r="D63" s="160">
        <v>0</v>
      </c>
      <c r="E63" s="160">
        <v>0</v>
      </c>
      <c r="F63" s="161">
        <v>0.0031833190124082116</v>
      </c>
      <c r="G63" s="160">
        <v>0</v>
      </c>
      <c r="H63" s="162">
        <v>0</v>
      </c>
      <c r="I63" s="161">
        <v>0.0031833190124082116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326.35976860859614</v>
      </c>
      <c r="D65" s="160">
        <v>0</v>
      </c>
      <c r="E65" s="160">
        <v>49</v>
      </c>
      <c r="F65" s="161">
        <v>375.35976860859614</v>
      </c>
      <c r="G65" s="160">
        <v>162.0924</v>
      </c>
      <c r="H65" s="162">
        <v>43.183210763596975</v>
      </c>
      <c r="I65" s="161">
        <v>213.26736860859614</v>
      </c>
      <c r="J65" s="160">
        <v>1.3444000000000074</v>
      </c>
      <c r="K65" s="160">
        <v>0.4876000000000177</v>
      </c>
      <c r="L65" s="160">
        <v>0.06279999999998154</v>
      </c>
      <c r="M65" s="160">
        <v>1.3393000000000086</v>
      </c>
      <c r="N65" s="160">
        <v>0.3568043546500996</v>
      </c>
      <c r="O65" s="160">
        <v>0.8085250000000038</v>
      </c>
      <c r="P65" s="146" t="s">
        <v>189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356.0629637748273</v>
      </c>
      <c r="D67" s="177">
        <v>0</v>
      </c>
      <c r="E67" s="177">
        <v>32.5</v>
      </c>
      <c r="F67" s="185">
        <v>388.5629637748273</v>
      </c>
      <c r="G67" s="177">
        <v>166.2099</v>
      </c>
      <c r="H67" s="176">
        <v>42.77553845721612</v>
      </c>
      <c r="I67" s="204">
        <v>222.35306377482732</v>
      </c>
      <c r="J67" s="177">
        <v>1.4277000000000077</v>
      </c>
      <c r="K67" s="177">
        <v>0.500100000000017</v>
      </c>
      <c r="L67" s="177">
        <v>0.06279999999998154</v>
      </c>
      <c r="M67" s="177">
        <v>1.3393000000000086</v>
      </c>
      <c r="N67" s="177">
        <v>0.3446803027722772</v>
      </c>
      <c r="O67" s="177">
        <v>0.8324750000000037</v>
      </c>
      <c r="P67" s="153" t="s">
        <v>189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43110</v>
      </c>
      <c r="K72" s="151">
        <v>43118</v>
      </c>
      <c r="L72" s="151">
        <v>43124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31" t="s">
        <v>197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2"/>
      <c r="P74" s="145"/>
    </row>
    <row r="75" spans="1:16" s="130" customFormat="1" ht="10.5" customHeight="1">
      <c r="A75" s="122"/>
      <c r="B75" s="158" t="s">
        <v>132</v>
      </c>
      <c r="C75" s="159">
        <v>4.362553232178213</v>
      </c>
      <c r="D75" s="160">
        <v>0</v>
      </c>
      <c r="E75" s="160">
        <v>-4</v>
      </c>
      <c r="F75" s="161">
        <v>0.3625532321782128</v>
      </c>
      <c r="G75" s="160">
        <v>0.0097</v>
      </c>
      <c r="H75" s="162">
        <v>2.6754691833038113</v>
      </c>
      <c r="I75" s="161">
        <v>0.3528532321782128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5.4</v>
      </c>
      <c r="D77" s="160">
        <v>0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189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9.762553232178213</v>
      </c>
      <c r="D80" s="160">
        <v>0</v>
      </c>
      <c r="E80" s="160">
        <v>-7.5</v>
      </c>
      <c r="F80" s="203">
        <v>2.262553232178213</v>
      </c>
      <c r="G80" s="160">
        <v>0.0597</v>
      </c>
      <c r="H80" s="162">
        <v>2.6386119517959545</v>
      </c>
      <c r="I80" s="203">
        <v>2.2028532321782133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189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</v>
      </c>
      <c r="G82" s="160">
        <v>0.1795</v>
      </c>
      <c r="H82" s="162">
        <v>20.669465331159547</v>
      </c>
      <c r="I82" s="161">
        <v>0.6889307848515118</v>
      </c>
      <c r="J82" s="160">
        <v>0</v>
      </c>
      <c r="K82" s="160">
        <v>0.02479999999999999</v>
      </c>
      <c r="L82" s="160">
        <v>0</v>
      </c>
      <c r="M82" s="160">
        <v>0.0022999999999999965</v>
      </c>
      <c r="N82" s="160">
        <v>0.26484551677808854</v>
      </c>
      <c r="O82" s="160">
        <v>0.006774999999999996</v>
      </c>
      <c r="P82" s="146" t="s">
        <v>189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11.601647405249027</v>
      </c>
      <c r="D84" s="160">
        <v>0</v>
      </c>
      <c r="E84" s="160">
        <v>25.6</v>
      </c>
      <c r="F84" s="161">
        <v>37.20164740524903</v>
      </c>
      <c r="G84" s="160">
        <v>29.717</v>
      </c>
      <c r="H84" s="162">
        <v>79.8808710707984</v>
      </c>
      <c r="I84" s="161">
        <v>7.484647405249028</v>
      </c>
      <c r="J84" s="160">
        <v>0.4319999999999986</v>
      </c>
      <c r="K84" s="160">
        <v>0</v>
      </c>
      <c r="L84" s="160">
        <v>0</v>
      </c>
      <c r="M84" s="160">
        <v>0</v>
      </c>
      <c r="N84" s="160">
        <v>0</v>
      </c>
      <c r="O84" s="160">
        <v>0.10799999999999965</v>
      </c>
      <c r="P84" s="146" t="s">
        <v>189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120.27007819010053</v>
      </c>
      <c r="D87" s="160">
        <v>0</v>
      </c>
      <c r="E87" s="160">
        <v>-82.19999999999999</v>
      </c>
      <c r="F87" s="161">
        <v>38.07007819010054</v>
      </c>
      <c r="G87" s="160">
        <v>29.8965</v>
      </c>
      <c r="H87" s="162">
        <v>78.53017756021858</v>
      </c>
      <c r="I87" s="161">
        <v>8.173578190100539</v>
      </c>
      <c r="J87" s="160">
        <v>0.4319999999999986</v>
      </c>
      <c r="K87" s="160">
        <v>0.02479999999999999</v>
      </c>
      <c r="L87" s="160">
        <v>0</v>
      </c>
      <c r="M87" s="160">
        <v>0.0022999999999999965</v>
      </c>
      <c r="N87" s="160">
        <v>0.006041490087083855</v>
      </c>
      <c r="O87" s="160">
        <v>0.11477499999999966</v>
      </c>
      <c r="P87" s="146" t="s">
        <v>189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130.03263142227874</v>
      </c>
      <c r="D89" s="177">
        <v>0</v>
      </c>
      <c r="E89" s="177">
        <v>-89.69999999999999</v>
      </c>
      <c r="F89" s="185">
        <v>40.33263142227875</v>
      </c>
      <c r="G89" s="177">
        <v>29.9562</v>
      </c>
      <c r="H89" s="176">
        <v>74.27286280025095</v>
      </c>
      <c r="I89" s="204">
        <v>10.376431422278753</v>
      </c>
      <c r="J89" s="177">
        <v>0.4319999999999986</v>
      </c>
      <c r="K89" s="177">
        <v>0.02479999999999999</v>
      </c>
      <c r="L89" s="177">
        <v>0</v>
      </c>
      <c r="M89" s="177">
        <v>0.0022999999999999965</v>
      </c>
      <c r="N89" s="177">
        <v>0.005702578579411839</v>
      </c>
      <c r="O89" s="177">
        <v>0.11477499999999966</v>
      </c>
      <c r="P89" s="153" t="s">
        <v>189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43110</v>
      </c>
      <c r="K94" s="151">
        <v>43118</v>
      </c>
      <c r="L94" s="151">
        <v>43124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31" t="s">
        <v>198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2"/>
      <c r="P96" s="145"/>
    </row>
    <row r="97" spans="1:16" s="130" customFormat="1" ht="10.5" customHeight="1">
      <c r="A97" s="122"/>
      <c r="B97" s="158" t="s">
        <v>132</v>
      </c>
      <c r="C97" s="159">
        <v>101.65660663053076</v>
      </c>
      <c r="D97" s="160">
        <v>0</v>
      </c>
      <c r="E97" s="160">
        <v>-19</v>
      </c>
      <c r="F97" s="161">
        <v>82.65660663053076</v>
      </c>
      <c r="G97" s="160">
        <v>8.689</v>
      </c>
      <c r="H97" s="162">
        <v>10.51216636419545</v>
      </c>
      <c r="I97" s="161">
        <v>73.96760663053075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189</v>
      </c>
    </row>
    <row r="98" spans="1:16" s="130" customFormat="1" ht="10.5" customHeight="1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5" customHeight="1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189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135.04466651766893</v>
      </c>
      <c r="D102" s="160">
        <v>0</v>
      </c>
      <c r="E102" s="160">
        <v>-19</v>
      </c>
      <c r="F102" s="203">
        <v>116.04466651766893</v>
      </c>
      <c r="G102" s="160">
        <v>8.689</v>
      </c>
      <c r="H102" s="162">
        <v>7.487634081551706</v>
      </c>
      <c r="I102" s="203">
        <v>107.35566651766894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189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155.59405826975905</v>
      </c>
      <c r="D104" s="160">
        <v>0</v>
      </c>
      <c r="E104" s="160">
        <v>850.5</v>
      </c>
      <c r="F104" s="161">
        <v>1006.094058269759</v>
      </c>
      <c r="G104" s="160">
        <v>68.7934</v>
      </c>
      <c r="H104" s="162">
        <v>6.837670835499037</v>
      </c>
      <c r="I104" s="161">
        <v>937.300658269759</v>
      </c>
      <c r="J104" s="160">
        <v>1.5892000000000053</v>
      </c>
      <c r="K104" s="160">
        <v>0.008499999999997954</v>
      </c>
      <c r="L104" s="160">
        <v>0</v>
      </c>
      <c r="M104" s="160">
        <v>0.15440000000000964</v>
      </c>
      <c r="N104" s="160">
        <v>0.015346477670839315</v>
      </c>
      <c r="O104" s="160">
        <v>0.4380250000000032</v>
      </c>
      <c r="P104" s="146" t="s">
        <v>189</v>
      </c>
    </row>
    <row r="105" spans="1:16" s="130" customFormat="1" ht="10.5" customHeight="1">
      <c r="A105" s="122"/>
      <c r="B105" s="171" t="s">
        <v>139</v>
      </c>
      <c r="C105" s="159">
        <v>0.7119444444444447</v>
      </c>
      <c r="D105" s="160">
        <v>0</v>
      </c>
      <c r="E105" s="160">
        <v>0</v>
      </c>
      <c r="F105" s="161">
        <v>0.7119444444444447</v>
      </c>
      <c r="G105" s="160">
        <v>0</v>
      </c>
      <c r="H105" s="162">
        <v>0</v>
      </c>
      <c r="I105" s="161">
        <v>0.7119444444444447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5" customHeight="1">
      <c r="A106" s="122"/>
      <c r="B106" s="171" t="s">
        <v>140</v>
      </c>
      <c r="C106" s="159">
        <v>4.76270217048016</v>
      </c>
      <c r="D106" s="160">
        <v>0</v>
      </c>
      <c r="E106" s="160">
        <v>0</v>
      </c>
      <c r="F106" s="161">
        <v>4.76270217048016</v>
      </c>
      <c r="G106" s="160">
        <v>4.066199999999999</v>
      </c>
      <c r="H106" s="162">
        <v>85.37590330973937</v>
      </c>
      <c r="I106" s="161">
        <v>0.6965021704801604</v>
      </c>
      <c r="J106" s="160">
        <v>0</v>
      </c>
      <c r="K106" s="160">
        <v>0.0869999999999993</v>
      </c>
      <c r="L106" s="160">
        <v>0</v>
      </c>
      <c r="M106" s="160">
        <v>0</v>
      </c>
      <c r="N106" s="160">
        <v>0</v>
      </c>
      <c r="O106" s="160">
        <v>0.021749999999999825</v>
      </c>
      <c r="P106" s="146">
        <v>30.023088297938664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161.06870488468365</v>
      </c>
      <c r="D109" s="160">
        <v>0</v>
      </c>
      <c r="E109" s="160">
        <v>850.5</v>
      </c>
      <c r="F109" s="161">
        <v>1011.5687048846836</v>
      </c>
      <c r="G109" s="160">
        <v>72.8596</v>
      </c>
      <c r="H109" s="162">
        <v>7.202634843107945</v>
      </c>
      <c r="I109" s="161">
        <v>938.7091048846836</v>
      </c>
      <c r="J109" s="160">
        <v>1.5892000000000053</v>
      </c>
      <c r="K109" s="160">
        <v>0.09549999999999725</v>
      </c>
      <c r="L109" s="160">
        <v>0</v>
      </c>
      <c r="M109" s="160">
        <v>0.15440000000000964</v>
      </c>
      <c r="N109" s="160">
        <v>0.015263421975634454</v>
      </c>
      <c r="O109" s="160">
        <v>0.45977500000000304</v>
      </c>
      <c r="P109" s="146" t="s">
        <v>189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296.1133714023526</v>
      </c>
      <c r="D111" s="177">
        <v>0</v>
      </c>
      <c r="E111" s="177">
        <v>831.5</v>
      </c>
      <c r="F111" s="185">
        <v>1127.6133714023526</v>
      </c>
      <c r="G111" s="177">
        <v>81.5486</v>
      </c>
      <c r="H111" s="176">
        <v>7.231964613773811</v>
      </c>
      <c r="I111" s="204">
        <v>1046.0647714023526</v>
      </c>
      <c r="J111" s="177">
        <v>1.5892000000000053</v>
      </c>
      <c r="K111" s="177">
        <v>0.09549999999999725</v>
      </c>
      <c r="L111" s="177">
        <v>0</v>
      </c>
      <c r="M111" s="177">
        <v>0.15440000000000964</v>
      </c>
      <c r="N111" s="177">
        <v>0.013692636493658336</v>
      </c>
      <c r="O111" s="177">
        <v>0.45977500000000304</v>
      </c>
      <c r="P111" s="153" t="s">
        <v>189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43110</v>
      </c>
      <c r="K116" s="151">
        <v>43118</v>
      </c>
      <c r="L116" s="151">
        <v>43124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31" t="s">
        <v>199</v>
      </c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2"/>
      <c r="P118" s="145"/>
    </row>
    <row r="119" spans="1:16" s="130" customFormat="1" ht="10.5" customHeight="1">
      <c r="A119" s="122"/>
      <c r="B119" s="158" t="s">
        <v>132</v>
      </c>
      <c r="C119" s="159">
        <v>10.994867956849431</v>
      </c>
      <c r="D119" s="160">
        <v>0</v>
      </c>
      <c r="E119" s="160">
        <v>2.5</v>
      </c>
      <c r="F119" s="161">
        <v>13.494867956849431</v>
      </c>
      <c r="G119" s="160">
        <v>13.4805</v>
      </c>
      <c r="H119" s="162">
        <v>99.89353021537244</v>
      </c>
      <c r="I119" s="161">
        <v>0.014367956849431707</v>
      </c>
      <c r="J119" s="160">
        <v>0.17510000000000048</v>
      </c>
      <c r="K119" s="160">
        <v>0.0021999999999984254</v>
      </c>
      <c r="L119" s="160">
        <v>0</v>
      </c>
      <c r="M119" s="160">
        <v>0</v>
      </c>
      <c r="N119" s="160">
        <v>0</v>
      </c>
      <c r="O119" s="160">
        <v>0.044324999999999726</v>
      </c>
      <c r="P119" s="146">
        <v>0</v>
      </c>
    </row>
    <row r="120" spans="1:16" s="130" customFormat="1" ht="10.5" customHeight="1">
      <c r="A120" s="122"/>
      <c r="B120" s="158" t="s">
        <v>133</v>
      </c>
      <c r="C120" s="159">
        <v>0.07741312500000001</v>
      </c>
      <c r="D120" s="160">
        <v>0</v>
      </c>
      <c r="E120" s="160">
        <v>0</v>
      </c>
      <c r="F120" s="161">
        <v>0.07741312500000001</v>
      </c>
      <c r="G120" s="160">
        <v>0</v>
      </c>
      <c r="H120" s="162">
        <v>0</v>
      </c>
      <c r="I120" s="161">
        <v>0.07741312500000001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0.2</v>
      </c>
      <c r="F121" s="161">
        <v>0.2</v>
      </c>
      <c r="G121" s="160">
        <v>0.2606</v>
      </c>
      <c r="H121" s="162">
        <v>130.29999999999998</v>
      </c>
      <c r="I121" s="161">
        <v>-0.06059999999999999</v>
      </c>
      <c r="J121" s="160">
        <v>0.2606</v>
      </c>
      <c r="K121" s="160">
        <v>0</v>
      </c>
      <c r="L121" s="160">
        <v>0</v>
      </c>
      <c r="M121" s="160">
        <v>0</v>
      </c>
      <c r="N121" s="160">
        <v>0</v>
      </c>
      <c r="O121" s="160">
        <v>0.06515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11.07228108184943</v>
      </c>
      <c r="D124" s="160">
        <v>0</v>
      </c>
      <c r="E124" s="160">
        <v>2.6999999999999993</v>
      </c>
      <c r="F124" s="203">
        <v>13.77228108184943</v>
      </c>
      <c r="G124" s="160">
        <v>13.7411</v>
      </c>
      <c r="H124" s="162">
        <v>99.77359537128149</v>
      </c>
      <c r="I124" s="203">
        <v>0.03118108184943047</v>
      </c>
      <c r="J124" s="160">
        <v>0.4357000000000005</v>
      </c>
      <c r="K124" s="160">
        <v>0.0021999999999984254</v>
      </c>
      <c r="L124" s="160">
        <v>0</v>
      </c>
      <c r="M124" s="160">
        <v>0</v>
      </c>
      <c r="N124" s="160">
        <v>0</v>
      </c>
      <c r="O124" s="160">
        <v>0.10947499999999973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128.06873168913796</v>
      </c>
      <c r="D126" s="160">
        <v>0</v>
      </c>
      <c r="E126" s="160">
        <v>194.60000000000002</v>
      </c>
      <c r="F126" s="161">
        <v>322.668731689138</v>
      </c>
      <c r="G126" s="160">
        <v>158.8359</v>
      </c>
      <c r="H126" s="162">
        <v>49.22568702846112</v>
      </c>
      <c r="I126" s="161">
        <v>163.83283168913798</v>
      </c>
      <c r="J126" s="160">
        <v>3.463799999999992</v>
      </c>
      <c r="K126" s="160">
        <v>0.01630000000000109</v>
      </c>
      <c r="L126" s="160">
        <v>0.0037000000000091404</v>
      </c>
      <c r="M126" s="160">
        <v>0.21129999999999427</v>
      </c>
      <c r="N126" s="160">
        <v>0.0654851180942945</v>
      </c>
      <c r="O126" s="160">
        <v>0.9237749999999991</v>
      </c>
      <c r="P126" s="146" t="s">
        <v>189</v>
      </c>
    </row>
    <row r="127" spans="1:16" s="130" customFormat="1" ht="10.5" customHeight="1">
      <c r="A127" s="122"/>
      <c r="B127" s="171" t="s">
        <v>139</v>
      </c>
      <c r="C127" s="159">
        <v>0.822586875</v>
      </c>
      <c r="D127" s="160">
        <v>0</v>
      </c>
      <c r="E127" s="160">
        <v>0</v>
      </c>
      <c r="F127" s="161">
        <v>0.822586875</v>
      </c>
      <c r="G127" s="160">
        <v>0</v>
      </c>
      <c r="H127" s="162">
        <v>0</v>
      </c>
      <c r="I127" s="161">
        <v>0.822586875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5" customHeight="1">
      <c r="A128" s="122"/>
      <c r="B128" s="171" t="s">
        <v>140</v>
      </c>
      <c r="C128" s="159">
        <v>0.2</v>
      </c>
      <c r="D128" s="160">
        <v>0.3</v>
      </c>
      <c r="E128" s="160">
        <v>0.09999999999999998</v>
      </c>
      <c r="F128" s="161">
        <v>0.3</v>
      </c>
      <c r="G128" s="160">
        <v>0</v>
      </c>
      <c r="H128" s="162">
        <v>0</v>
      </c>
      <c r="I128" s="161">
        <v>0.3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5" customHeight="1">
      <c r="A129" s="122"/>
      <c r="B129" s="171" t="s">
        <v>141</v>
      </c>
      <c r="C129" s="159">
        <v>0.06001341984652425</v>
      </c>
      <c r="D129" s="160">
        <v>0</v>
      </c>
      <c r="E129" s="160">
        <v>0</v>
      </c>
      <c r="F129" s="161">
        <v>0.06001341984652425</v>
      </c>
      <c r="G129" s="160">
        <v>0</v>
      </c>
      <c r="H129" s="162">
        <v>0</v>
      </c>
      <c r="I129" s="161">
        <v>0.06001341984652425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129.15133198398448</v>
      </c>
      <c r="D131" s="160">
        <v>0.3</v>
      </c>
      <c r="E131" s="160">
        <v>199.70000000000007</v>
      </c>
      <c r="F131" s="161">
        <v>328.85133198398455</v>
      </c>
      <c r="G131" s="160">
        <v>163.8359</v>
      </c>
      <c r="H131" s="162">
        <v>49.8206587796272</v>
      </c>
      <c r="I131" s="161">
        <v>165.01543198398454</v>
      </c>
      <c r="J131" s="160">
        <v>3.463799999999992</v>
      </c>
      <c r="K131" s="160">
        <v>0.01630000000000109</v>
      </c>
      <c r="L131" s="160">
        <v>0.0037000000000091404</v>
      </c>
      <c r="M131" s="160">
        <v>0.21129999999999427</v>
      </c>
      <c r="N131" s="160">
        <v>0.06425395899271737</v>
      </c>
      <c r="O131" s="160">
        <v>0.9237749999999991</v>
      </c>
      <c r="P131" s="146" t="s">
        <v>189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140.22361306583392</v>
      </c>
      <c r="D133" s="177">
        <v>0.3</v>
      </c>
      <c r="E133" s="177">
        <v>202.40000000000006</v>
      </c>
      <c r="F133" s="185">
        <v>342.623613065834</v>
      </c>
      <c r="G133" s="177">
        <v>177.577</v>
      </c>
      <c r="H133" s="176">
        <v>51.828593601889075</v>
      </c>
      <c r="I133" s="204">
        <v>165.04661306583398</v>
      </c>
      <c r="J133" s="177">
        <v>3.8994999999999926</v>
      </c>
      <c r="K133" s="177">
        <v>0.018499999999999517</v>
      </c>
      <c r="L133" s="177">
        <v>0.0037000000000091404</v>
      </c>
      <c r="M133" s="177">
        <v>0.21129999999999427</v>
      </c>
      <c r="N133" s="177">
        <v>0.06167117266357053</v>
      </c>
      <c r="O133" s="177">
        <v>1.033249999999999</v>
      </c>
      <c r="P133" s="153" t="s">
        <v>189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43110</v>
      </c>
      <c r="K138" s="151">
        <v>43118</v>
      </c>
      <c r="L138" s="151">
        <v>43124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29" t="s">
        <v>200</v>
      </c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30"/>
      <c r="P140" s="145"/>
    </row>
    <row r="141" spans="1:16" s="130" customFormat="1" ht="10.5" customHeight="1">
      <c r="A141" s="122"/>
      <c r="B141" s="158" t="s">
        <v>132</v>
      </c>
      <c r="C141" s="159">
        <v>0.002599337459268092</v>
      </c>
      <c r="D141" s="160">
        <v>0</v>
      </c>
      <c r="E141" s="160">
        <v>0.2</v>
      </c>
      <c r="F141" s="161">
        <v>0.20259933745926811</v>
      </c>
      <c r="G141" s="160">
        <v>0.057</v>
      </c>
      <c r="H141" s="162">
        <v>28.1343466937347</v>
      </c>
      <c r="I141" s="161">
        <v>0.14559933745926812</v>
      </c>
      <c r="J141" s="160">
        <v>0</v>
      </c>
      <c r="K141" s="160">
        <v>0.005700000000000004</v>
      </c>
      <c r="L141" s="160">
        <v>0</v>
      </c>
      <c r="M141" s="160">
        <v>0</v>
      </c>
      <c r="N141" s="160">
        <v>0</v>
      </c>
      <c r="O141" s="160">
        <v>0.001425000000000001</v>
      </c>
      <c r="P141" s="146" t="s">
        <v>190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0.002599337459268092</v>
      </c>
      <c r="D146" s="160">
        <v>0</v>
      </c>
      <c r="E146" s="160">
        <v>0.2</v>
      </c>
      <c r="F146" s="203">
        <v>0.20259933745926811</v>
      </c>
      <c r="G146" s="160">
        <v>0.057</v>
      </c>
      <c r="H146" s="162">
        <v>28.1343466937347</v>
      </c>
      <c r="I146" s="203">
        <v>0.14559933745926812</v>
      </c>
      <c r="J146" s="160">
        <v>0</v>
      </c>
      <c r="K146" s="160">
        <v>0.005700000000000004</v>
      </c>
      <c r="L146" s="160">
        <v>0</v>
      </c>
      <c r="M146" s="160">
        <v>0</v>
      </c>
      <c r="N146" s="160">
        <v>0</v>
      </c>
      <c r="O146" s="160">
        <v>0.001425000000000001</v>
      </c>
      <c r="P146" s="146" t="s">
        <v>189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0.6869558692473425</v>
      </c>
      <c r="D148" s="160">
        <v>0</v>
      </c>
      <c r="E148" s="160">
        <v>0.9000000000000001</v>
      </c>
      <c r="F148" s="161">
        <v>1.5869558692473427</v>
      </c>
      <c r="G148" s="160">
        <v>0.4728</v>
      </c>
      <c r="H148" s="162">
        <v>29.79288896194942</v>
      </c>
      <c r="I148" s="161">
        <v>1.1141558692473428</v>
      </c>
      <c r="J148" s="160">
        <v>0</v>
      </c>
      <c r="K148" s="160">
        <v>0</v>
      </c>
      <c r="L148" s="160">
        <v>0</v>
      </c>
      <c r="M148" s="160">
        <v>0.011400000000000021</v>
      </c>
      <c r="N148" s="160">
        <v>0.7183564597424366</v>
      </c>
      <c r="O148" s="160">
        <v>0.0028500000000000053</v>
      </c>
      <c r="P148" s="146" t="s">
        <v>190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5" customHeight="1">
      <c r="A150" s="122"/>
      <c r="B150" s="171" t="s">
        <v>140</v>
      </c>
      <c r="C150" s="159">
        <v>3.024438242266435E-05</v>
      </c>
      <c r="D150" s="160">
        <v>0.1</v>
      </c>
      <c r="E150" s="160">
        <v>0.1</v>
      </c>
      <c r="F150" s="161">
        <v>0.10003024438242267</v>
      </c>
      <c r="G150" s="160">
        <v>0.009</v>
      </c>
      <c r="H150" s="162">
        <v>8.997278828583449</v>
      </c>
      <c r="I150" s="161">
        <v>0.09103024438242267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190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0.6869861136297652</v>
      </c>
      <c r="D153" s="160">
        <v>0.1</v>
      </c>
      <c r="E153" s="160">
        <v>1</v>
      </c>
      <c r="F153" s="161">
        <v>1.6869861136297652</v>
      </c>
      <c r="G153" s="160">
        <v>0.4818</v>
      </c>
      <c r="H153" s="162">
        <v>28.559808294055603</v>
      </c>
      <c r="I153" s="161">
        <v>1.2051861136297652</v>
      </c>
      <c r="J153" s="160">
        <v>0</v>
      </c>
      <c r="K153" s="160">
        <v>0</v>
      </c>
      <c r="L153" s="160">
        <v>0</v>
      </c>
      <c r="M153" s="160">
        <v>0.011400000000000021</v>
      </c>
      <c r="N153" s="160">
        <v>0.6757613419515037</v>
      </c>
      <c r="O153" s="160">
        <v>0.0028500000000000053</v>
      </c>
      <c r="P153" s="146" t="s">
        <v>189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0.6895854510890334</v>
      </c>
      <c r="D155" s="177">
        <v>0.1</v>
      </c>
      <c r="E155" s="177">
        <v>1.2</v>
      </c>
      <c r="F155" s="185">
        <v>1.8895854510890333</v>
      </c>
      <c r="G155" s="177">
        <v>0.5388000000000001</v>
      </c>
      <c r="H155" s="176">
        <v>28.514190754880705</v>
      </c>
      <c r="I155" s="204">
        <v>1.3507854510890334</v>
      </c>
      <c r="J155" s="177">
        <v>0</v>
      </c>
      <c r="K155" s="177">
        <v>0.005700000000000004</v>
      </c>
      <c r="L155" s="177">
        <v>0</v>
      </c>
      <c r="M155" s="177">
        <v>0.011400000000000021</v>
      </c>
      <c r="N155" s="177">
        <v>0.6033069313393479</v>
      </c>
      <c r="O155" s="177">
        <v>0.004275000000000006</v>
      </c>
      <c r="P155" s="153" t="s">
        <v>189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43110</v>
      </c>
      <c r="K160" s="151">
        <v>43118</v>
      </c>
      <c r="L160" s="151">
        <v>43124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31" t="s">
        <v>201</v>
      </c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2"/>
      <c r="P162" s="145"/>
    </row>
    <row r="163" spans="1:16" s="130" customFormat="1" ht="10.5" customHeight="1">
      <c r="A163" s="122"/>
      <c r="B163" s="158" t="s">
        <v>132</v>
      </c>
      <c r="C163" s="159">
        <v>18.21192036521352</v>
      </c>
      <c r="D163" s="160">
        <v>0</v>
      </c>
      <c r="E163" s="160">
        <v>97.4</v>
      </c>
      <c r="F163" s="161">
        <v>115.61192036521352</v>
      </c>
      <c r="G163" s="160">
        <v>54.5648</v>
      </c>
      <c r="H163" s="162">
        <v>47.19651730343371</v>
      </c>
      <c r="I163" s="161">
        <v>61.04712036521352</v>
      </c>
      <c r="J163" s="160">
        <v>1.3669999999999973</v>
      </c>
      <c r="K163" s="160">
        <v>1.792900000000003</v>
      </c>
      <c r="L163" s="160">
        <v>0.5427999999999997</v>
      </c>
      <c r="M163" s="160">
        <v>0</v>
      </c>
      <c r="N163" s="160">
        <v>0</v>
      </c>
      <c r="O163" s="160">
        <v>0.925675</v>
      </c>
      <c r="P163" s="146" t="s">
        <v>189</v>
      </c>
    </row>
    <row r="164" spans="1:16" s="130" customFormat="1" ht="10.5" customHeight="1">
      <c r="A164" s="122"/>
      <c r="B164" s="158" t="s">
        <v>133</v>
      </c>
      <c r="C164" s="159">
        <v>0.7353810541791601</v>
      </c>
      <c r="D164" s="160">
        <v>0</v>
      </c>
      <c r="E164" s="160">
        <v>0</v>
      </c>
      <c r="F164" s="161">
        <v>0.7353810541791601</v>
      </c>
      <c r="G164" s="160">
        <v>0</v>
      </c>
      <c r="H164" s="162">
        <v>0</v>
      </c>
      <c r="I164" s="161">
        <v>0.7353810541791601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5" customHeight="1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243.885</v>
      </c>
      <c r="H165" s="162">
        <v>74.28241665280513</v>
      </c>
      <c r="I165" s="161">
        <v>84.43630534997908</v>
      </c>
      <c r="J165" s="160">
        <v>22.00800000000001</v>
      </c>
      <c r="K165" s="160">
        <v>4.336999999999989</v>
      </c>
      <c r="L165" s="160">
        <v>0.5769999999999982</v>
      </c>
      <c r="M165" s="160">
        <v>0</v>
      </c>
      <c r="N165" s="160">
        <v>0</v>
      </c>
      <c r="O165" s="160">
        <v>6.730499999999999</v>
      </c>
      <c r="P165" s="146">
        <v>10.545324322112634</v>
      </c>
    </row>
    <row r="166" spans="1:16" s="130" customFormat="1" ht="10.5" customHeight="1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148.73936887773007</v>
      </c>
      <c r="D168" s="160">
        <v>0</v>
      </c>
      <c r="E168" s="160">
        <v>297.4</v>
      </c>
      <c r="F168" s="203">
        <v>446.1393688777301</v>
      </c>
      <c r="G168" s="160">
        <v>298.4498</v>
      </c>
      <c r="H168" s="162">
        <v>66.8960914054177</v>
      </c>
      <c r="I168" s="203">
        <v>147.6895688777301</v>
      </c>
      <c r="J168" s="160">
        <v>23.375000000000007</v>
      </c>
      <c r="K168" s="160">
        <v>6.129899999999992</v>
      </c>
      <c r="L168" s="160">
        <v>1.119799999999998</v>
      </c>
      <c r="M168" s="160">
        <v>0</v>
      </c>
      <c r="N168" s="160">
        <v>0</v>
      </c>
      <c r="O168" s="160">
        <v>7.656174999999999</v>
      </c>
      <c r="P168" s="146">
        <v>17.29025510489639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485.554993274849</v>
      </c>
      <c r="D170" s="160">
        <v>0</v>
      </c>
      <c r="E170" s="160">
        <v>335.50000000000006</v>
      </c>
      <c r="F170" s="161">
        <v>821.054993274849</v>
      </c>
      <c r="G170" s="160">
        <v>465.2437</v>
      </c>
      <c r="H170" s="162">
        <v>56.66413380476929</v>
      </c>
      <c r="I170" s="161">
        <v>355.81129327484905</v>
      </c>
      <c r="J170" s="160">
        <v>18.519299999999987</v>
      </c>
      <c r="K170" s="160">
        <v>0.2137000000000171</v>
      </c>
      <c r="L170" s="160">
        <v>0.050199999999961165</v>
      </c>
      <c r="M170" s="160">
        <v>0.6260000000000332</v>
      </c>
      <c r="N170" s="160">
        <v>0.07624337043529544</v>
      </c>
      <c r="O170" s="160">
        <v>4.8523</v>
      </c>
      <c r="P170" s="146" t="s">
        <v>189</v>
      </c>
    </row>
    <row r="171" spans="1:16" s="130" customFormat="1" ht="10.5" customHeight="1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5" customHeight="1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</v>
      </c>
      <c r="G172" s="160">
        <v>467.173</v>
      </c>
      <c r="H172" s="162">
        <v>72.51038429960569</v>
      </c>
      <c r="I172" s="161">
        <v>177.11126978084644</v>
      </c>
      <c r="J172" s="160">
        <v>12.327999999999975</v>
      </c>
      <c r="K172" s="160">
        <v>24.537000000000035</v>
      </c>
      <c r="L172" s="160">
        <v>4.6159999999999854</v>
      </c>
      <c r="M172" s="160">
        <v>0</v>
      </c>
      <c r="N172" s="160">
        <v>0</v>
      </c>
      <c r="O172" s="160">
        <v>10.370249999999999</v>
      </c>
      <c r="P172" s="146">
        <v>15.07878496476425</v>
      </c>
    </row>
    <row r="173" spans="1:16" s="130" customFormat="1" ht="10.5" customHeight="1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189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916.1213192114421</v>
      </c>
      <c r="D175" s="160">
        <v>0</v>
      </c>
      <c r="E175" s="160">
        <v>552.7</v>
      </c>
      <c r="F175" s="161">
        <v>1468.8213192114422</v>
      </c>
      <c r="G175" s="160">
        <v>932.4167</v>
      </c>
      <c r="H175" s="162">
        <v>63.480607736588496</v>
      </c>
      <c r="I175" s="161">
        <v>536.4046192114422</v>
      </c>
      <c r="J175" s="160">
        <v>30.84729999999996</v>
      </c>
      <c r="K175" s="160">
        <v>24.75070000000005</v>
      </c>
      <c r="L175" s="160">
        <v>4.666199999999947</v>
      </c>
      <c r="M175" s="160">
        <v>0.6260000000000332</v>
      </c>
      <c r="N175" s="160">
        <v>0.04261920710247522</v>
      </c>
      <c r="O175" s="160">
        <v>15.222549999999998</v>
      </c>
      <c r="P175" s="146">
        <v>33.237500892520785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1064.8606880891723</v>
      </c>
      <c r="D177" s="177">
        <v>0</v>
      </c>
      <c r="E177" s="177">
        <v>850.0999999999999</v>
      </c>
      <c r="F177" s="185">
        <v>1914.9606880891722</v>
      </c>
      <c r="G177" s="177">
        <v>1230.8665</v>
      </c>
      <c r="H177" s="176">
        <v>64.27633254592867</v>
      </c>
      <c r="I177" s="204">
        <v>684.0941880891721</v>
      </c>
      <c r="J177" s="177">
        <v>54.22229999999997</v>
      </c>
      <c r="K177" s="177">
        <v>30.880600000000044</v>
      </c>
      <c r="L177" s="177">
        <v>5.7859999999999445</v>
      </c>
      <c r="M177" s="177">
        <v>0.6260000000000332</v>
      </c>
      <c r="N177" s="177">
        <v>0.032689966112290386</v>
      </c>
      <c r="O177" s="177">
        <v>22.878724999999996</v>
      </c>
      <c r="P177" s="153">
        <v>27.900887750046046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43110</v>
      </c>
      <c r="K182" s="151">
        <v>43118</v>
      </c>
      <c r="L182" s="151">
        <v>43124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31" t="s">
        <v>115</v>
      </c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2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43110</v>
      </c>
      <c r="K204" s="151">
        <v>43118</v>
      </c>
      <c r="L204" s="151">
        <v>43124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31" t="s">
        <v>146</v>
      </c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2"/>
      <c r="P206" s="145"/>
    </row>
    <row r="207" spans="1:16" s="130" customFormat="1" ht="10.5" customHeight="1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2.001707477587536</v>
      </c>
      <c r="G207" s="160">
        <v>1.1167</v>
      </c>
      <c r="H207" s="162">
        <v>55.78737215618789</v>
      </c>
      <c r="I207" s="161">
        <v>0.8850074775875358</v>
      </c>
      <c r="J207" s="160">
        <v>0.01100000000000012</v>
      </c>
      <c r="K207" s="160">
        <v>0.04499999999999993</v>
      </c>
      <c r="L207" s="160">
        <v>0</v>
      </c>
      <c r="M207" s="160">
        <v>0</v>
      </c>
      <c r="N207" s="160">
        <v>0</v>
      </c>
      <c r="O207" s="160">
        <v>0.014000000000000012</v>
      </c>
      <c r="P207" s="146" t="s">
        <v>189</v>
      </c>
    </row>
    <row r="208" spans="1:16" s="130" customFormat="1" ht="10.5" customHeight="1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5" customHeight="1">
      <c r="A209" s="122"/>
      <c r="B209" s="158" t="s">
        <v>134</v>
      </c>
      <c r="C209" s="159">
        <v>2.017319709315129</v>
      </c>
      <c r="D209" s="160">
        <v>0</v>
      </c>
      <c r="E209" s="160">
        <v>0</v>
      </c>
      <c r="F209" s="161">
        <v>2.017319709315129</v>
      </c>
      <c r="G209" s="160">
        <v>0.251</v>
      </c>
      <c r="H209" s="162">
        <v>12.44225190687367</v>
      </c>
      <c r="I209" s="161">
        <v>1.766319709315129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190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4.13971017793768</v>
      </c>
      <c r="G212" s="160">
        <v>1.3677000000000001</v>
      </c>
      <c r="H212" s="162">
        <v>33.03854475825553</v>
      </c>
      <c r="I212" s="203">
        <v>2.7720101779376796</v>
      </c>
      <c r="J212" s="160">
        <v>0.01100000000000012</v>
      </c>
      <c r="K212" s="160">
        <v>0.04499999999999993</v>
      </c>
      <c r="L212" s="160">
        <v>0</v>
      </c>
      <c r="M212" s="160">
        <v>0</v>
      </c>
      <c r="N212" s="160">
        <v>0</v>
      </c>
      <c r="O212" s="160">
        <v>0.014000000000000012</v>
      </c>
      <c r="P212" s="146" t="s">
        <v>189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25.84836017259019</v>
      </c>
      <c r="D214" s="160">
        <v>0</v>
      </c>
      <c r="E214" s="160">
        <v>0.5</v>
      </c>
      <c r="F214" s="161">
        <v>26.34836017259019</v>
      </c>
      <c r="G214" s="160">
        <v>12.1026</v>
      </c>
      <c r="H214" s="162">
        <v>45.93302930703884</v>
      </c>
      <c r="I214" s="161">
        <v>14.24576017259019</v>
      </c>
      <c r="J214" s="160">
        <v>0.07240000000000002</v>
      </c>
      <c r="K214" s="160">
        <v>0.0127000000000006</v>
      </c>
      <c r="L214" s="160">
        <v>0</v>
      </c>
      <c r="M214" s="160">
        <v>0.10420000000000051</v>
      </c>
      <c r="N214" s="160">
        <v>0.3954705314389858</v>
      </c>
      <c r="O214" s="160">
        <v>0.047325000000000284</v>
      </c>
      <c r="P214" s="146" t="s">
        <v>189</v>
      </c>
    </row>
    <row r="215" spans="1:16" s="130" customFormat="1" ht="10.5" customHeight="1">
      <c r="A215" s="122"/>
      <c r="B215" s="171" t="s">
        <v>139</v>
      </c>
      <c r="C215" s="159">
        <v>0.08103769703180029</v>
      </c>
      <c r="D215" s="160">
        <v>0</v>
      </c>
      <c r="E215" s="160">
        <v>0</v>
      </c>
      <c r="F215" s="161">
        <v>0.08103769703180029</v>
      </c>
      <c r="G215" s="160">
        <v>0</v>
      </c>
      <c r="H215" s="162">
        <v>0</v>
      </c>
      <c r="I215" s="161">
        <v>0.08103769703180029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5" customHeight="1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4.657</v>
      </c>
      <c r="H216" s="162">
        <v>66.44514133181895</v>
      </c>
      <c r="I216" s="161">
        <v>2.351789366168263</v>
      </c>
      <c r="J216" s="160">
        <v>0.02999999999999936</v>
      </c>
      <c r="K216" s="160">
        <v>0.0730000000000004</v>
      </c>
      <c r="L216" s="160">
        <v>0</v>
      </c>
      <c r="M216" s="160">
        <v>0</v>
      </c>
      <c r="N216" s="160">
        <v>0</v>
      </c>
      <c r="O216" s="160">
        <v>0.02574999999999994</v>
      </c>
      <c r="P216" s="146" t="s">
        <v>189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26.938187235790252</v>
      </c>
      <c r="D219" s="160">
        <v>0</v>
      </c>
      <c r="E219" s="160">
        <v>6.5</v>
      </c>
      <c r="F219" s="161">
        <v>33.43818723579025</v>
      </c>
      <c r="G219" s="160">
        <v>16.7596</v>
      </c>
      <c r="H219" s="162">
        <v>50.121138092263315</v>
      </c>
      <c r="I219" s="161">
        <v>16.678587235790253</v>
      </c>
      <c r="J219" s="160">
        <v>0.10239999999999938</v>
      </c>
      <c r="K219" s="160">
        <v>0.085700000000001</v>
      </c>
      <c r="L219" s="160">
        <v>0</v>
      </c>
      <c r="M219" s="160">
        <v>0.10420000000000051</v>
      </c>
      <c r="N219" s="160">
        <v>0.31161976355126997</v>
      </c>
      <c r="O219" s="160">
        <v>0.07307500000000022</v>
      </c>
      <c r="P219" s="146" t="s">
        <v>189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29.377897413727933</v>
      </c>
      <c r="D221" s="177">
        <v>0</v>
      </c>
      <c r="E221" s="177">
        <v>8.2</v>
      </c>
      <c r="F221" s="185">
        <v>37.57789741372793</v>
      </c>
      <c r="G221" s="177">
        <v>18.127299999999998</v>
      </c>
      <c r="H221" s="176">
        <v>48.23926096881021</v>
      </c>
      <c r="I221" s="204">
        <v>19.450597413727934</v>
      </c>
      <c r="J221" s="177">
        <v>0.1133999999999995</v>
      </c>
      <c r="K221" s="177">
        <v>0.13070000000000093</v>
      </c>
      <c r="L221" s="177">
        <v>0</v>
      </c>
      <c r="M221" s="177">
        <v>0.10420000000000051</v>
      </c>
      <c r="N221" s="177">
        <v>0.27729066065823643</v>
      </c>
      <c r="O221" s="177">
        <v>0.08707500000000024</v>
      </c>
      <c r="P221" s="153" t="s">
        <v>189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43110</v>
      </c>
      <c r="K226" s="151">
        <v>43118</v>
      </c>
      <c r="L226" s="151">
        <v>43124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31" t="s">
        <v>202</v>
      </c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2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0.07434344482932026</v>
      </c>
      <c r="D236" s="160">
        <v>0</v>
      </c>
      <c r="E236" s="160">
        <v>11.6</v>
      </c>
      <c r="F236" s="161">
        <v>11.67434344482932</v>
      </c>
      <c r="G236" s="160">
        <v>0.0831</v>
      </c>
      <c r="H236" s="162">
        <v>0.7118173316787745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0.0831</v>
      </c>
      <c r="H241" s="162">
        <v>0.6121829569994777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0.0831</v>
      </c>
      <c r="H243" s="176">
        <v>0.6121829569994777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43110</v>
      </c>
      <c r="K248" s="151">
        <v>43118</v>
      </c>
      <c r="L248" s="151">
        <v>43124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31" t="s">
        <v>121</v>
      </c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2"/>
      <c r="P250" s="145"/>
    </row>
    <row r="251" spans="1:16" s="130" customFormat="1" ht="10.5" customHeight="1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0.7831</v>
      </c>
      <c r="H251" s="162">
        <v>34.230456283155426</v>
      </c>
      <c r="I251" s="161">
        <v>1.5046287802481269</v>
      </c>
      <c r="J251" s="160">
        <v>0</v>
      </c>
      <c r="K251" s="160">
        <v>0.0030000000000000304</v>
      </c>
      <c r="L251" s="160">
        <v>0</v>
      </c>
      <c r="M251" s="160">
        <v>0</v>
      </c>
      <c r="N251" s="160">
        <v>0</v>
      </c>
      <c r="O251" s="160">
        <v>0.0007500000000000076</v>
      </c>
      <c r="P251" s="146" t="s">
        <v>189</v>
      </c>
    </row>
    <row r="252" spans="1:16" s="130" customFormat="1" ht="10.5" customHeight="1">
      <c r="A252" s="122"/>
      <c r="B252" s="158" t="s">
        <v>133</v>
      </c>
      <c r="C252" s="159">
        <v>0.09590959341604226</v>
      </c>
      <c r="D252" s="160">
        <v>0</v>
      </c>
      <c r="E252" s="160">
        <v>0</v>
      </c>
      <c r="F252" s="161">
        <v>0.09590959341604226</v>
      </c>
      <c r="G252" s="160">
        <v>0</v>
      </c>
      <c r="H252" s="162">
        <v>0</v>
      </c>
      <c r="I252" s="161">
        <v>0.09590959341604226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5" customHeight="1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0.011</v>
      </c>
      <c r="H253" s="162">
        <v>1.222222222222222</v>
      </c>
      <c r="I253" s="161">
        <v>0.889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189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</v>
      </c>
      <c r="G256" s="160">
        <v>0.7941</v>
      </c>
      <c r="H256" s="162">
        <v>24.183540013691402</v>
      </c>
      <c r="I256" s="203">
        <v>2.4895383736641694</v>
      </c>
      <c r="J256" s="160">
        <v>0</v>
      </c>
      <c r="K256" s="160">
        <v>0.0030000000000000304</v>
      </c>
      <c r="L256" s="160">
        <v>0</v>
      </c>
      <c r="M256" s="160">
        <v>0</v>
      </c>
      <c r="N256" s="160">
        <v>0</v>
      </c>
      <c r="O256" s="160">
        <v>0.0007500000000000076</v>
      </c>
      <c r="P256" s="146" t="s">
        <v>189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12.571000000000002</v>
      </c>
      <c r="H258" s="162">
        <v>3.556982410945029</v>
      </c>
      <c r="I258" s="161">
        <v>340.8465474502867</v>
      </c>
      <c r="J258" s="160">
        <v>0.030799999999998162</v>
      </c>
      <c r="K258" s="160">
        <v>0.008600000000002217</v>
      </c>
      <c r="L258" s="160">
        <v>7.216449660063518E-16</v>
      </c>
      <c r="M258" s="160">
        <v>0.027400000000000813</v>
      </c>
      <c r="N258" s="160">
        <v>0.007752869148030919</v>
      </c>
      <c r="O258" s="160">
        <v>0.01670000000000048</v>
      </c>
      <c r="P258" s="146" t="s">
        <v>189</v>
      </c>
      <c r="S258" s="130"/>
    </row>
    <row r="259" spans="1:19" ht="10.5" customHeight="1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5" customHeight="1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1.2288000000000001</v>
      </c>
      <c r="H260" s="162">
        <v>2.4284584980237156</v>
      </c>
      <c r="I260" s="161">
        <v>49.3712</v>
      </c>
      <c r="J260" s="160">
        <v>0</v>
      </c>
      <c r="K260" s="160">
        <v>0.006000000000000005</v>
      </c>
      <c r="L260" s="160">
        <v>0</v>
      </c>
      <c r="M260" s="160">
        <v>0</v>
      </c>
      <c r="N260" s="160">
        <v>0</v>
      </c>
      <c r="O260" s="160">
        <v>0.0015000000000000013</v>
      </c>
      <c r="P260" s="146" t="s">
        <v>189</v>
      </c>
      <c r="S260" s="130"/>
    </row>
    <row r="261" spans="1:19" ht="10.5" customHeight="1">
      <c r="A261" s="122"/>
      <c r="B261" s="171" t="s">
        <v>141</v>
      </c>
      <c r="C261" s="159">
        <v>0.0001950901700354094</v>
      </c>
      <c r="D261" s="160">
        <v>0</v>
      </c>
      <c r="E261" s="160">
        <v>0</v>
      </c>
      <c r="F261" s="161">
        <v>0.0001950901700354094</v>
      </c>
      <c r="G261" s="160">
        <v>0</v>
      </c>
      <c r="H261" s="162">
        <v>0</v>
      </c>
      <c r="I261" s="161">
        <v>0.0001950901700354094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13.799800000000001</v>
      </c>
      <c r="H263" s="162">
        <v>3.413917526272755</v>
      </c>
      <c r="I263" s="161">
        <v>390.42203294704075</v>
      </c>
      <c r="J263" s="160">
        <v>0.030799999999998162</v>
      </c>
      <c r="K263" s="160">
        <v>0.014600000000002222</v>
      </c>
      <c r="L263" s="160">
        <v>7.216449660063518E-16</v>
      </c>
      <c r="M263" s="160">
        <v>0.027400000000000813</v>
      </c>
      <c r="N263" s="160">
        <v>0.006778456225443575</v>
      </c>
      <c r="O263" s="160">
        <v>0.01820000000000048</v>
      </c>
      <c r="P263" s="146" t="s">
        <v>189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14.593900000000001</v>
      </c>
      <c r="H265" s="176">
        <v>3.5812770691647153</v>
      </c>
      <c r="I265" s="204">
        <v>392.9115713207049</v>
      </c>
      <c r="J265" s="177">
        <v>0.030799999999998162</v>
      </c>
      <c r="K265" s="177">
        <v>0.017600000000002253</v>
      </c>
      <c r="L265" s="177">
        <v>7.216449660063518E-16</v>
      </c>
      <c r="M265" s="177">
        <v>0.027400000000000813</v>
      </c>
      <c r="N265" s="177">
        <v>0.006723836102420608</v>
      </c>
      <c r="O265" s="177">
        <v>0.018950000000000487</v>
      </c>
      <c r="P265" s="153" t="s">
        <v>189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43110</v>
      </c>
      <c r="K270" s="151">
        <v>43118</v>
      </c>
      <c r="L270" s="151">
        <v>43124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31" t="s">
        <v>145</v>
      </c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2"/>
      <c r="P272" s="145"/>
      <c r="S272" s="130"/>
    </row>
    <row r="273" spans="1:19" ht="10.5" customHeight="1">
      <c r="A273" s="122"/>
      <c r="B273" s="158" t="s">
        <v>132</v>
      </c>
      <c r="C273" s="159">
        <v>10.69143570596285</v>
      </c>
      <c r="D273" s="160">
        <v>0</v>
      </c>
      <c r="E273" s="160">
        <v>2</v>
      </c>
      <c r="F273" s="161">
        <v>12.69143570596285</v>
      </c>
      <c r="G273" s="160">
        <v>12.211699999999999</v>
      </c>
      <c r="H273" s="162">
        <v>96.2200044417555</v>
      </c>
      <c r="I273" s="161">
        <v>0.47973570596285064</v>
      </c>
      <c r="J273" s="160">
        <v>1.266300000000001</v>
      </c>
      <c r="K273" s="160">
        <v>0</v>
      </c>
      <c r="L273" s="160">
        <v>0</v>
      </c>
      <c r="M273" s="160">
        <v>0.018499999999999517</v>
      </c>
      <c r="N273" s="160">
        <v>0.14576759027591824</v>
      </c>
      <c r="O273" s="160">
        <v>0.32120000000000015</v>
      </c>
      <c r="P273" s="146">
        <v>0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0.10001110699740837</v>
      </c>
      <c r="D275" s="160">
        <v>0</v>
      </c>
      <c r="E275" s="160">
        <v>0.1</v>
      </c>
      <c r="F275" s="161">
        <v>0.20001110699740837</v>
      </c>
      <c r="G275" s="160">
        <v>0.1038</v>
      </c>
      <c r="H275" s="162">
        <v>51.897117894230234</v>
      </c>
      <c r="I275" s="161">
        <v>0.09621110699740837</v>
      </c>
      <c r="J275" s="160">
        <v>0.1038</v>
      </c>
      <c r="K275" s="160">
        <v>0</v>
      </c>
      <c r="L275" s="160">
        <v>0</v>
      </c>
      <c r="M275" s="160">
        <v>0</v>
      </c>
      <c r="N275" s="160">
        <v>0</v>
      </c>
      <c r="O275" s="160">
        <v>0.02595</v>
      </c>
      <c r="P275" s="146">
        <v>1.7075571097267193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7.9</v>
      </c>
      <c r="H277" s="162">
        <v>72.47706422018348</v>
      </c>
      <c r="I277" s="161">
        <v>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10.791446812960258</v>
      </c>
      <c r="D278" s="160">
        <v>0</v>
      </c>
      <c r="E278" s="160">
        <v>13.000000000000002</v>
      </c>
      <c r="F278" s="203">
        <v>23.79144681296026</v>
      </c>
      <c r="G278" s="160">
        <v>20.2155</v>
      </c>
      <c r="H278" s="162">
        <v>84.96961180598616</v>
      </c>
      <c r="I278" s="203">
        <v>3.575946812960261</v>
      </c>
      <c r="J278" s="160">
        <v>1.3701000000000012</v>
      </c>
      <c r="K278" s="160">
        <v>0</v>
      </c>
      <c r="L278" s="160">
        <v>0</v>
      </c>
      <c r="M278" s="160">
        <v>0.018499999999999517</v>
      </c>
      <c r="N278" s="160">
        <v>0.07775903729369558</v>
      </c>
      <c r="O278" s="160">
        <v>0.3471500000000002</v>
      </c>
      <c r="P278" s="146">
        <v>8.300869402161196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63.05760071426316</v>
      </c>
      <c r="D280" s="160">
        <v>-5</v>
      </c>
      <c r="E280" s="160">
        <v>134</v>
      </c>
      <c r="F280" s="161">
        <v>197.05760071426317</v>
      </c>
      <c r="G280" s="160">
        <v>163.2562</v>
      </c>
      <c r="H280" s="162">
        <v>82.84694394342304</v>
      </c>
      <c r="I280" s="161">
        <v>33.80140071426317</v>
      </c>
      <c r="J280" s="160">
        <v>8.579400000000021</v>
      </c>
      <c r="K280" s="160">
        <v>0.251199999999983</v>
      </c>
      <c r="L280" s="160">
        <v>0.4088000000000136</v>
      </c>
      <c r="M280" s="160">
        <v>0.1507000000000005</v>
      </c>
      <c r="N280" s="160">
        <v>0.07647510141895923</v>
      </c>
      <c r="O280" s="160">
        <v>2.3475250000000045</v>
      </c>
      <c r="P280" s="146">
        <v>12.398739401822388</v>
      </c>
      <c r="S280" s="130"/>
    </row>
    <row r="281" spans="1:19" ht="10.5" customHeight="1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5" customHeight="1">
      <c r="A282" s="122"/>
      <c r="B282" s="171" t="s">
        <v>140</v>
      </c>
      <c r="C282" s="159">
        <v>1.2001527578075697</v>
      </c>
      <c r="D282" s="160">
        <v>0</v>
      </c>
      <c r="E282" s="160">
        <v>8.900000000000002</v>
      </c>
      <c r="F282" s="161">
        <v>10.100152757807571</v>
      </c>
      <c r="G282" s="160">
        <v>6.855</v>
      </c>
      <c r="H282" s="162">
        <v>67.87026062255327</v>
      </c>
      <c r="I282" s="161">
        <v>3.2451527578075705</v>
      </c>
      <c r="J282" s="160">
        <v>0</v>
      </c>
      <c r="K282" s="160">
        <v>0.057000000000000384</v>
      </c>
      <c r="L282" s="160">
        <v>0</v>
      </c>
      <c r="M282" s="160">
        <v>0</v>
      </c>
      <c r="N282" s="160">
        <v>0</v>
      </c>
      <c r="O282" s="160">
        <v>0.014250000000000096</v>
      </c>
      <c r="P282" s="146" t="s">
        <v>189</v>
      </c>
      <c r="S282" s="130"/>
    </row>
    <row r="283" spans="1:19" ht="10.5" customHeight="1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15.400000000000002</v>
      </c>
      <c r="G284" s="160">
        <v>13.2</v>
      </c>
      <c r="H284" s="162">
        <v>85.71428571428571</v>
      </c>
      <c r="I284" s="161">
        <v>2.200000000000003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64.84683736701004</v>
      </c>
      <c r="D285" s="160">
        <v>-5</v>
      </c>
      <c r="E285" s="160">
        <v>158.3</v>
      </c>
      <c r="F285" s="161">
        <v>223.14683736701005</v>
      </c>
      <c r="G285" s="160">
        <v>183.31119999999999</v>
      </c>
      <c r="H285" s="162">
        <v>82.14824021839381</v>
      </c>
      <c r="I285" s="161">
        <v>39.835637367010065</v>
      </c>
      <c r="J285" s="160">
        <v>8.579400000000021</v>
      </c>
      <c r="K285" s="160">
        <v>0.3081999999999834</v>
      </c>
      <c r="L285" s="160">
        <v>0.4088000000000136</v>
      </c>
      <c r="M285" s="160">
        <v>0.1507000000000005</v>
      </c>
      <c r="N285" s="160">
        <v>0.06753400665595986</v>
      </c>
      <c r="O285" s="160">
        <v>2.3617750000000046</v>
      </c>
      <c r="P285" s="146">
        <v>14.866821507980223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75.6382841799703</v>
      </c>
      <c r="D287" s="177">
        <v>-5</v>
      </c>
      <c r="E287" s="177">
        <v>171.3</v>
      </c>
      <c r="F287" s="185">
        <v>246.9382841799703</v>
      </c>
      <c r="G287" s="177">
        <v>203.52669999999998</v>
      </c>
      <c r="H287" s="176">
        <v>82.42006729570872</v>
      </c>
      <c r="I287" s="204">
        <v>43.41158417997033</v>
      </c>
      <c r="J287" s="177">
        <v>9.949500000000022</v>
      </c>
      <c r="K287" s="177">
        <v>0.3081999999999834</v>
      </c>
      <c r="L287" s="177">
        <v>0.4088000000000136</v>
      </c>
      <c r="M287" s="177">
        <v>0.16920000000000002</v>
      </c>
      <c r="N287" s="177">
        <v>0.06851914459593714</v>
      </c>
      <c r="O287" s="177">
        <v>2.7089250000000047</v>
      </c>
      <c r="P287" s="153">
        <v>14.025391688573976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43110</v>
      </c>
      <c r="K292" s="151">
        <v>43118</v>
      </c>
      <c r="L292" s="151">
        <v>43124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31" t="s">
        <v>122</v>
      </c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2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</v>
      </c>
      <c r="H304" s="162" t="s">
        <v>119</v>
      </c>
      <c r="I304" s="161">
        <v>-0.101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</v>
      </c>
      <c r="H307" s="162" t="s">
        <v>119</v>
      </c>
      <c r="I307" s="161">
        <v>-0.101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</v>
      </c>
      <c r="H309" s="176" t="s">
        <v>119</v>
      </c>
      <c r="I309" s="204">
        <v>-0.101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43110</v>
      </c>
      <c r="K314" s="151">
        <v>43118</v>
      </c>
      <c r="L314" s="151">
        <v>43124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36" t="s">
        <v>123</v>
      </c>
      <c r="D316" s="236"/>
      <c r="E316" s="236"/>
      <c r="F316" s="236"/>
      <c r="G316" s="236"/>
      <c r="H316" s="236"/>
      <c r="I316" s="236"/>
      <c r="J316" s="236"/>
      <c r="K316" s="236"/>
      <c r="L316" s="236"/>
      <c r="M316" s="236"/>
      <c r="N316" s="236"/>
      <c r="O316" s="237"/>
      <c r="P316" s="145"/>
      <c r="S316" s="130"/>
    </row>
    <row r="317" spans="1:19" ht="10.5" customHeight="1">
      <c r="A317" s="122"/>
      <c r="B317" s="158" t="s">
        <v>132</v>
      </c>
      <c r="C317" s="159">
        <v>0.7403000921592003</v>
      </c>
      <c r="D317" s="160">
        <v>0</v>
      </c>
      <c r="E317" s="160">
        <v>0.9999999999999999</v>
      </c>
      <c r="F317" s="161">
        <v>1.7403000921592002</v>
      </c>
      <c r="G317" s="160">
        <v>1.36</v>
      </c>
      <c r="H317" s="162">
        <v>78.14744170430056</v>
      </c>
      <c r="I317" s="161">
        <v>0.38030009215920013</v>
      </c>
      <c r="J317" s="160">
        <v>0.005600000000000216</v>
      </c>
      <c r="K317" s="160">
        <v>0.020300000000000096</v>
      </c>
      <c r="L317" s="160">
        <v>0</v>
      </c>
      <c r="M317" s="160">
        <v>0</v>
      </c>
      <c r="N317" s="160">
        <v>0</v>
      </c>
      <c r="O317" s="160">
        <v>0.006475000000000078</v>
      </c>
      <c r="P317" s="146" t="s">
        <v>189</v>
      </c>
      <c r="S317" s="130"/>
    </row>
    <row r="318" spans="1:19" ht="10.5" customHeight="1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0.9253751151990004</v>
      </c>
      <c r="D322" s="160">
        <v>0</v>
      </c>
      <c r="E322" s="160">
        <v>1</v>
      </c>
      <c r="F322" s="203">
        <v>1.9253751151990004</v>
      </c>
      <c r="G322" s="160">
        <v>1.36</v>
      </c>
      <c r="H322" s="162">
        <v>70.63558624312202</v>
      </c>
      <c r="I322" s="203">
        <v>0.5653751151990002</v>
      </c>
      <c r="J322" s="160">
        <v>0.005600000000000216</v>
      </c>
      <c r="K322" s="160">
        <v>0.020300000000000096</v>
      </c>
      <c r="L322" s="160">
        <v>0</v>
      </c>
      <c r="M322" s="160">
        <v>0</v>
      </c>
      <c r="N322" s="160">
        <v>0</v>
      </c>
      <c r="O322" s="160">
        <v>0.006475000000000078</v>
      </c>
      <c r="P322" s="146" t="s">
        <v>189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10.084919133471251</v>
      </c>
      <c r="D324" s="160">
        <v>0</v>
      </c>
      <c r="E324" s="160">
        <v>16.1</v>
      </c>
      <c r="F324" s="161">
        <v>26.184919133471254</v>
      </c>
      <c r="G324" s="160">
        <v>21.7603</v>
      </c>
      <c r="H324" s="162">
        <v>83.10241436714838</v>
      </c>
      <c r="I324" s="161">
        <v>4.4246191334712535</v>
      </c>
      <c r="J324" s="160">
        <v>0.20899999999999785</v>
      </c>
      <c r="K324" s="160">
        <v>0.014500000000000846</v>
      </c>
      <c r="L324" s="160">
        <v>0.016400000000001747</v>
      </c>
      <c r="M324" s="160">
        <v>0.1294000000000013</v>
      </c>
      <c r="N324" s="160">
        <v>0.49417758115049454</v>
      </c>
      <c r="O324" s="160">
        <v>0.09232500000000043</v>
      </c>
      <c r="P324" s="146">
        <v>45.92438812316526</v>
      </c>
      <c r="S324" s="130"/>
    </row>
    <row r="325" spans="1:19" ht="10.5" customHeight="1">
      <c r="A325" s="122"/>
      <c r="B325" s="171" t="s">
        <v>139</v>
      </c>
      <c r="C325" s="159">
        <v>0.02151414196050362</v>
      </c>
      <c r="D325" s="160">
        <v>0</v>
      </c>
      <c r="E325" s="160">
        <v>0</v>
      </c>
      <c r="F325" s="161">
        <v>0.02151414196050362</v>
      </c>
      <c r="G325" s="160">
        <v>0</v>
      </c>
      <c r="H325" s="162">
        <v>0</v>
      </c>
      <c r="I325" s="161">
        <v>0.02151414196050362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5" customHeight="1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0.092</v>
      </c>
      <c r="H326" s="162">
        <v>89.97399940492811</v>
      </c>
      <c r="I326" s="161">
        <v>0.010251762296298358</v>
      </c>
      <c r="J326" s="160">
        <v>0.003999999999999993</v>
      </c>
      <c r="K326" s="160">
        <v>0</v>
      </c>
      <c r="L326" s="160">
        <v>0</v>
      </c>
      <c r="M326" s="160">
        <v>0</v>
      </c>
      <c r="N326" s="160">
        <v>0</v>
      </c>
      <c r="O326" s="160">
        <v>0.0009999999999999983</v>
      </c>
      <c r="P326" s="146">
        <v>8.251762296298375</v>
      </c>
      <c r="S326" s="130"/>
    </row>
    <row r="327" spans="1:19" ht="10.5" customHeight="1">
      <c r="A327" s="122"/>
      <c r="B327" s="171" t="s">
        <v>141</v>
      </c>
      <c r="C327" s="159">
        <v>0.0011967615355829024</v>
      </c>
      <c r="D327" s="160">
        <v>0</v>
      </c>
      <c r="E327" s="160">
        <v>0</v>
      </c>
      <c r="F327" s="161">
        <v>0.0011967615355829024</v>
      </c>
      <c r="G327" s="160">
        <v>0</v>
      </c>
      <c r="H327" s="162">
        <v>0</v>
      </c>
      <c r="I327" s="161">
        <v>0.0011967615355829024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10.209881799263636</v>
      </c>
      <c r="D329" s="160">
        <v>0</v>
      </c>
      <c r="E329" s="160">
        <v>16.1</v>
      </c>
      <c r="F329" s="161">
        <v>26.30988179926364</v>
      </c>
      <c r="G329" s="160">
        <v>21.8523</v>
      </c>
      <c r="H329" s="162">
        <v>83.05738568772894</v>
      </c>
      <c r="I329" s="161">
        <v>4.4575817992636395</v>
      </c>
      <c r="J329" s="160">
        <v>0.21299999999999786</v>
      </c>
      <c r="K329" s="160">
        <v>0.014500000000000846</v>
      </c>
      <c r="L329" s="160">
        <v>0.016400000000001747</v>
      </c>
      <c r="M329" s="160">
        <v>0.1294000000000013</v>
      </c>
      <c r="N329" s="160">
        <v>0.49183041180984305</v>
      </c>
      <c r="O329" s="160">
        <v>0.09332500000000044</v>
      </c>
      <c r="P329" s="146">
        <v>45.76406964118531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11.135256914462637</v>
      </c>
      <c r="D331" s="177">
        <v>0</v>
      </c>
      <c r="E331" s="177">
        <v>17.1</v>
      </c>
      <c r="F331" s="185">
        <v>28.23525691446264</v>
      </c>
      <c r="G331" s="177">
        <v>23.2123</v>
      </c>
      <c r="H331" s="176">
        <v>82.21033748805812</v>
      </c>
      <c r="I331" s="204">
        <v>5.02295691446264</v>
      </c>
      <c r="J331" s="177">
        <v>0.21859999999999807</v>
      </c>
      <c r="K331" s="177">
        <v>0.03480000000000094</v>
      </c>
      <c r="L331" s="177">
        <v>0.016400000000001747</v>
      </c>
      <c r="M331" s="177">
        <v>0.1294000000000013</v>
      </c>
      <c r="N331" s="177">
        <v>0.4582922705184246</v>
      </c>
      <c r="O331" s="177">
        <v>0.09980000000000051</v>
      </c>
      <c r="P331" s="153">
        <v>48.33022960383381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43110</v>
      </c>
      <c r="K336" s="151">
        <v>43118</v>
      </c>
      <c r="L336" s="151">
        <v>43124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31" t="s">
        <v>147</v>
      </c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2"/>
      <c r="P338" s="145"/>
      <c r="S338" s="130"/>
    </row>
    <row r="339" spans="1:19" ht="10.5" customHeight="1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190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189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43110</v>
      </c>
      <c r="K358" s="151">
        <v>43118</v>
      </c>
      <c r="L358" s="151">
        <v>43124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31" t="s">
        <v>124</v>
      </c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2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0.892</v>
      </c>
      <c r="H370" s="162" t="s">
        <v>119</v>
      </c>
      <c r="I370" s="161">
        <v>-0.892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0.892</v>
      </c>
      <c r="H373" s="162" t="s">
        <v>119</v>
      </c>
      <c r="I373" s="161">
        <v>-0.892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0.892</v>
      </c>
      <c r="H375" s="176" t="s">
        <v>119</v>
      </c>
      <c r="I375" s="204">
        <v>-0.892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43110</v>
      </c>
      <c r="K380" s="151">
        <v>43118</v>
      </c>
      <c r="L380" s="151">
        <v>43124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31" t="s">
        <v>125</v>
      </c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2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43110</v>
      </c>
      <c r="K402" s="151">
        <v>43118</v>
      </c>
      <c r="L402" s="151">
        <v>43124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35" t="s">
        <v>203</v>
      </c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1"/>
      <c r="O404" s="232"/>
      <c r="P404" s="145"/>
      <c r="S404" s="130"/>
    </row>
    <row r="405" spans="1:19" ht="10.5" customHeight="1">
      <c r="A405" s="122"/>
      <c r="B405" s="158" t="s">
        <v>132</v>
      </c>
      <c r="C405" s="159">
        <v>50.185</v>
      </c>
      <c r="D405" s="160">
        <v>0</v>
      </c>
      <c r="E405" s="160">
        <v>-50.2</v>
      </c>
      <c r="F405" s="161">
        <v>-0.015000000000000568</v>
      </c>
      <c r="G405" s="160">
        <v>0</v>
      </c>
      <c r="H405" s="162" t="s">
        <v>119</v>
      </c>
      <c r="I405" s="161">
        <v>-0.015000000000000568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50.185</v>
      </c>
      <c r="D410" s="160">
        <v>0</v>
      </c>
      <c r="E410" s="160">
        <v>-50.2</v>
      </c>
      <c r="F410" s="203">
        <v>-0.015000000000000568</v>
      </c>
      <c r="G410" s="160">
        <v>0.02</v>
      </c>
      <c r="H410" s="162" t="s">
        <v>119</v>
      </c>
      <c r="I410" s="203">
        <v>-0.03500000000000057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50.185</v>
      </c>
      <c r="D412" s="160">
        <v>0</v>
      </c>
      <c r="E412" s="160">
        <v>-50.2</v>
      </c>
      <c r="F412" s="161">
        <v>-0.015000000000000568</v>
      </c>
      <c r="G412" s="160">
        <v>0</v>
      </c>
      <c r="H412" s="162" t="s">
        <v>119</v>
      </c>
      <c r="I412" s="161">
        <v>-0.015000000000000568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50.185</v>
      </c>
      <c r="D417" s="160">
        <v>0</v>
      </c>
      <c r="E417" s="160">
        <v>-50.2</v>
      </c>
      <c r="F417" s="203">
        <v>-0.015000000000000568</v>
      </c>
      <c r="G417" s="170">
        <v>0</v>
      </c>
      <c r="H417" s="162" t="s">
        <v>119</v>
      </c>
      <c r="I417" s="161">
        <v>-0.015000000000000568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-0.030000000000001137</v>
      </c>
      <c r="G419" s="177">
        <v>0.02</v>
      </c>
      <c r="H419" s="176" t="s">
        <v>119</v>
      </c>
      <c r="I419" s="204">
        <v>-0.05000000000000114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43110</v>
      </c>
      <c r="K424" s="151">
        <v>43118</v>
      </c>
      <c r="L424" s="151">
        <v>43124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33" t="s">
        <v>204</v>
      </c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233"/>
      <c r="O426" s="234"/>
      <c r="P426" s="145"/>
      <c r="S426" s="130"/>
    </row>
    <row r="427" spans="1:19" ht="10.5" customHeight="1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0.02909631989442829</v>
      </c>
      <c r="G427" s="160">
        <v>0</v>
      </c>
      <c r="H427" s="162">
        <v>0</v>
      </c>
      <c r="I427" s="161">
        <v>0.02909631989442829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5" customHeight="1">
      <c r="A430" s="122"/>
      <c r="B430" s="158" t="s">
        <v>135</v>
      </c>
      <c r="C430" s="159">
        <v>0.1931344456476947</v>
      </c>
      <c r="D430" s="160">
        <v>0</v>
      </c>
      <c r="E430" s="160">
        <v>0</v>
      </c>
      <c r="F430" s="161">
        <v>0.1931344456476947</v>
      </c>
      <c r="G430" s="160">
        <v>0</v>
      </c>
      <c r="H430" s="162">
        <v>0</v>
      </c>
      <c r="I430" s="161">
        <v>0.1931344456476947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60.52223076554212</v>
      </c>
      <c r="D432" s="160">
        <v>0</v>
      </c>
      <c r="E432" s="160">
        <v>-59.8</v>
      </c>
      <c r="F432" s="203">
        <v>0.722230765542123</v>
      </c>
      <c r="G432" s="160">
        <v>0.02</v>
      </c>
      <c r="H432" s="162">
        <v>2.769198011799946</v>
      </c>
      <c r="I432" s="203">
        <v>0.7022307655421229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15.642955424653593</v>
      </c>
      <c r="D434" s="160">
        <v>0</v>
      </c>
      <c r="E434" s="160">
        <v>4.799999999999997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8.600022620831698</v>
      </c>
      <c r="D436" s="160">
        <v>0</v>
      </c>
      <c r="E436" s="160">
        <v>0</v>
      </c>
      <c r="F436" s="161">
        <v>8.600022620831698</v>
      </c>
      <c r="G436" s="160">
        <v>0.526</v>
      </c>
      <c r="H436" s="162">
        <v>6.116262981981914</v>
      </c>
      <c r="I436" s="161">
        <v>8.074022620831698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189</v>
      </c>
      <c r="S436" s="130"/>
    </row>
    <row r="437" spans="1:19" ht="10.5" customHeight="1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0.0125</v>
      </c>
      <c r="H437" s="162">
        <v>0.9718942505133494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25.529126203414773</v>
      </c>
      <c r="D439" s="160">
        <v>0</v>
      </c>
      <c r="E439" s="160">
        <v>4.799999999999997</v>
      </c>
      <c r="F439" s="203">
        <v>30.32912620341477</v>
      </c>
      <c r="G439" s="170">
        <v>0.5385</v>
      </c>
      <c r="H439" s="162">
        <v>1.7755209839819586</v>
      </c>
      <c r="I439" s="161">
        <v>29.79062620341477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189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86.0513569689569</v>
      </c>
      <c r="D441" s="177">
        <v>0</v>
      </c>
      <c r="E441" s="177">
        <v>-55</v>
      </c>
      <c r="F441" s="185">
        <v>31.051356968956892</v>
      </c>
      <c r="G441" s="177">
        <v>0.5585</v>
      </c>
      <c r="H441" s="176">
        <v>1.7986331501014647</v>
      </c>
      <c r="I441" s="204">
        <v>30.492856968956893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189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43110</v>
      </c>
      <c r="K446" s="151">
        <v>43118</v>
      </c>
      <c r="L446" s="151">
        <v>43124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33" t="s">
        <v>120</v>
      </c>
      <c r="D448" s="233"/>
      <c r="E448" s="233"/>
      <c r="F448" s="233"/>
      <c r="G448" s="233"/>
      <c r="H448" s="233"/>
      <c r="I448" s="233"/>
      <c r="J448" s="233"/>
      <c r="K448" s="233"/>
      <c r="L448" s="233"/>
      <c r="M448" s="233"/>
      <c r="N448" s="233"/>
      <c r="O448" s="234"/>
      <c r="P448" s="145"/>
      <c r="S448" s="130"/>
    </row>
    <row r="449" spans="1:19" ht="10.5" customHeight="1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5" customHeight="1">
      <c r="A452" s="122"/>
      <c r="B452" s="158" t="s">
        <v>135</v>
      </c>
      <c r="C452" s="159">
        <v>0.03862688912953894</v>
      </c>
      <c r="D452" s="160">
        <v>0</v>
      </c>
      <c r="E452" s="160">
        <v>0</v>
      </c>
      <c r="F452" s="161">
        <v>0.03862688912953894</v>
      </c>
      <c r="G452" s="160">
        <v>0</v>
      </c>
      <c r="H452" s="162">
        <v>0</v>
      </c>
      <c r="I452" s="161">
        <v>0.03862688912953894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2.248946850841559</v>
      </c>
      <c r="D463" s="177">
        <v>0</v>
      </c>
      <c r="E463" s="177">
        <v>0</v>
      </c>
      <c r="F463" s="185">
        <v>2.248946850841559</v>
      </c>
      <c r="G463" s="177">
        <v>0</v>
      </c>
      <c r="H463" s="176">
        <v>0</v>
      </c>
      <c r="I463" s="204">
        <v>2.248946850841559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43110</v>
      </c>
      <c r="K468" s="151">
        <v>43118</v>
      </c>
      <c r="L468" s="151">
        <v>43124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31" t="s">
        <v>205</v>
      </c>
      <c r="D470" s="231"/>
      <c r="E470" s="231"/>
      <c r="F470" s="231"/>
      <c r="G470" s="231"/>
      <c r="H470" s="231"/>
      <c r="I470" s="231"/>
      <c r="J470" s="231"/>
      <c r="K470" s="231"/>
      <c r="L470" s="231"/>
      <c r="M470" s="231"/>
      <c r="N470" s="231"/>
      <c r="O470" s="232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43110</v>
      </c>
      <c r="K490" s="151">
        <v>43118</v>
      </c>
      <c r="L490" s="151">
        <v>43124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31" t="s">
        <v>206</v>
      </c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2"/>
      <c r="P492" s="145"/>
      <c r="S492" s="130"/>
    </row>
    <row r="493" spans="1:19" ht="10.5" customHeight="1">
      <c r="A493" s="122"/>
      <c r="B493" s="158" t="s">
        <v>132</v>
      </c>
      <c r="C493" s="159">
        <v>1.340446273830156</v>
      </c>
      <c r="D493" s="160">
        <v>0</v>
      </c>
      <c r="E493" s="160">
        <v>-1.3</v>
      </c>
      <c r="F493" s="161">
        <v>0.040446273830155866</v>
      </c>
      <c r="G493" s="160">
        <v>0</v>
      </c>
      <c r="H493" s="162">
        <v>0</v>
      </c>
      <c r="I493" s="161">
        <v>0.040446273830155866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0.015884965337954915</v>
      </c>
      <c r="G500" s="160">
        <v>0</v>
      </c>
      <c r="H500" s="162">
        <v>0</v>
      </c>
      <c r="I500" s="161">
        <v>0.015884965337954915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5" customHeight="1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0.03</v>
      </c>
      <c r="H502" s="162">
        <v>2.3076224368717884</v>
      </c>
      <c r="I502" s="161">
        <v>1.2700393617539956</v>
      </c>
      <c r="J502" s="160">
        <v>0</v>
      </c>
      <c r="K502" s="160">
        <v>0.004</v>
      </c>
      <c r="L502" s="160">
        <v>0</v>
      </c>
      <c r="M502" s="160">
        <v>0</v>
      </c>
      <c r="N502" s="160">
        <v>0</v>
      </c>
      <c r="O502" s="160">
        <v>0.001</v>
      </c>
      <c r="P502" s="146" t="s">
        <v>190</v>
      </c>
      <c r="S502" s="130"/>
    </row>
    <row r="503" spans="1:19" ht="10.5" customHeight="1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5.232237731165106</v>
      </c>
      <c r="D505" s="160">
        <v>0</v>
      </c>
      <c r="E505" s="160">
        <v>-1.2999999999999998</v>
      </c>
      <c r="F505" s="203">
        <v>3.932237731165106</v>
      </c>
      <c r="G505" s="170">
        <v>0.03</v>
      </c>
      <c r="H505" s="162">
        <v>0.7629243715921297</v>
      </c>
      <c r="I505" s="161">
        <v>3.902237731165106</v>
      </c>
      <c r="J505" s="160">
        <v>0</v>
      </c>
      <c r="K505" s="160">
        <v>0.004</v>
      </c>
      <c r="L505" s="160">
        <v>0</v>
      </c>
      <c r="M505" s="160">
        <v>0</v>
      </c>
      <c r="N505" s="160">
        <v>0</v>
      </c>
      <c r="O505" s="160">
        <v>0.001</v>
      </c>
      <c r="P505" s="146" t="s">
        <v>189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6.672684004995261</v>
      </c>
      <c r="D507" s="177">
        <v>0</v>
      </c>
      <c r="E507" s="177">
        <v>-2.5999999999999996</v>
      </c>
      <c r="F507" s="185">
        <v>4.072684004995262</v>
      </c>
      <c r="G507" s="177">
        <v>0.03</v>
      </c>
      <c r="H507" s="176">
        <v>0.7366149684877136</v>
      </c>
      <c r="I507" s="204">
        <v>4.0426840049952615</v>
      </c>
      <c r="J507" s="177">
        <v>0</v>
      </c>
      <c r="K507" s="177">
        <v>0.004</v>
      </c>
      <c r="L507" s="177">
        <v>0</v>
      </c>
      <c r="M507" s="177">
        <v>0</v>
      </c>
      <c r="N507" s="177">
        <v>0</v>
      </c>
      <c r="O507" s="177">
        <v>0.001</v>
      </c>
      <c r="P507" s="153" t="s">
        <v>189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43110</v>
      </c>
      <c r="K512" s="151">
        <v>43118</v>
      </c>
      <c r="L512" s="151">
        <v>43124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31" t="s">
        <v>126</v>
      </c>
      <c r="D514" s="231"/>
      <c r="E514" s="231"/>
      <c r="F514" s="231"/>
      <c r="G514" s="231"/>
      <c r="H514" s="231"/>
      <c r="I514" s="231"/>
      <c r="J514" s="231"/>
      <c r="K514" s="231"/>
      <c r="L514" s="231"/>
      <c r="M514" s="231"/>
      <c r="N514" s="231"/>
      <c r="O514" s="232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43110</v>
      </c>
      <c r="K534" s="151">
        <v>43118</v>
      </c>
      <c r="L534" s="151">
        <v>43124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31" t="s">
        <v>127</v>
      </c>
      <c r="D536" s="231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2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5" customHeight="1">
      <c r="A545" s="122"/>
      <c r="B545" s="171" t="s">
        <v>139</v>
      </c>
      <c r="C545" s="159">
        <v>0.02786234278940099</v>
      </c>
      <c r="D545" s="160">
        <v>0</v>
      </c>
      <c r="E545" s="160">
        <v>0</v>
      </c>
      <c r="F545" s="161">
        <v>0.02786234278940099</v>
      </c>
      <c r="G545" s="160">
        <v>0</v>
      </c>
      <c r="H545" s="162">
        <v>0</v>
      </c>
      <c r="I545" s="161">
        <v>0.02786234278940099</v>
      </c>
      <c r="J545" s="160">
        <v>0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46" t="s">
        <v>190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0.0829921852755653</v>
      </c>
      <c r="D549" s="160">
        <v>0</v>
      </c>
      <c r="E549" s="160">
        <v>0</v>
      </c>
      <c r="F549" s="203">
        <v>0.0829921852755653</v>
      </c>
      <c r="G549" s="170">
        <v>0</v>
      </c>
      <c r="H549" s="162">
        <v>0</v>
      </c>
      <c r="I549" s="161">
        <v>0.0829921852755653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0.0829921852755653</v>
      </c>
      <c r="D551" s="177">
        <v>0</v>
      </c>
      <c r="E551" s="177">
        <v>0</v>
      </c>
      <c r="F551" s="185">
        <v>0.0829921852755653</v>
      </c>
      <c r="G551" s="177">
        <v>0</v>
      </c>
      <c r="H551" s="176">
        <v>0</v>
      </c>
      <c r="I551" s="204">
        <v>0.0829921852755653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43110</v>
      </c>
      <c r="K556" s="151">
        <v>43118</v>
      </c>
      <c r="L556" s="151">
        <v>43124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33" t="s">
        <v>207</v>
      </c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4"/>
      <c r="P558" s="145"/>
      <c r="S558" s="130"/>
    </row>
    <row r="559" spans="1:19" ht="10.5" customHeight="1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</v>
      </c>
      <c r="I559" s="161">
        <v>55.09532711994829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189</v>
      </c>
      <c r="S559" s="130"/>
    </row>
    <row r="560" spans="1:19" ht="10.5" customHeight="1">
      <c r="A560" s="122"/>
      <c r="B560" s="158" t="s">
        <v>133</v>
      </c>
      <c r="C560" s="159">
        <v>9.828586881641629</v>
      </c>
      <c r="D560" s="160">
        <v>0</v>
      </c>
      <c r="E560" s="160">
        <v>0</v>
      </c>
      <c r="F560" s="161">
        <v>9.828586881641629</v>
      </c>
      <c r="G560" s="160">
        <v>0</v>
      </c>
      <c r="H560" s="162">
        <v>0</v>
      </c>
      <c r="I560" s="161">
        <v>9.828586881641629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5" customHeight="1">
      <c r="A561" s="122"/>
      <c r="B561" s="158" t="s">
        <v>134</v>
      </c>
      <c r="C561" s="159">
        <v>837.9731596216009</v>
      </c>
      <c r="D561" s="160">
        <v>0</v>
      </c>
      <c r="E561" s="160">
        <v>0</v>
      </c>
      <c r="F561" s="161">
        <v>837.9731596216009</v>
      </c>
      <c r="G561" s="160">
        <v>407.022</v>
      </c>
      <c r="H561" s="162">
        <v>48.57220011483384</v>
      </c>
      <c r="I561" s="161">
        <v>430.9511596216009</v>
      </c>
      <c r="J561" s="160">
        <v>3.2539999999999623</v>
      </c>
      <c r="K561" s="160">
        <v>19.615999999999985</v>
      </c>
      <c r="L561" s="160">
        <v>1.0810000000000173</v>
      </c>
      <c r="M561" s="160">
        <v>0</v>
      </c>
      <c r="N561" s="160">
        <v>0</v>
      </c>
      <c r="O561" s="160">
        <v>5.987749999999991</v>
      </c>
      <c r="P561" s="146" t="s">
        <v>189</v>
      </c>
      <c r="S561" s="130"/>
    </row>
    <row r="562" spans="1:19" ht="10.5" customHeight="1">
      <c r="A562" s="122"/>
      <c r="B562" s="158" t="s">
        <v>135</v>
      </c>
      <c r="C562" s="159">
        <v>35.80413792598022</v>
      </c>
      <c r="D562" s="160">
        <v>0</v>
      </c>
      <c r="E562" s="160">
        <v>0</v>
      </c>
      <c r="F562" s="161">
        <v>35.80413792598022</v>
      </c>
      <c r="G562" s="160">
        <v>0</v>
      </c>
      <c r="H562" s="162">
        <v>0</v>
      </c>
      <c r="I562" s="161">
        <v>35.80413792598022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</v>
      </c>
      <c r="G564" s="160">
        <v>407.517</v>
      </c>
      <c r="H564" s="162">
        <v>43.38997485177406</v>
      </c>
      <c r="I564" s="203">
        <v>531.679211549171</v>
      </c>
      <c r="J564" s="160">
        <v>3.2539999999999623</v>
      </c>
      <c r="K564" s="160">
        <v>19.615999999999985</v>
      </c>
      <c r="L564" s="160">
        <v>1.0810000000000173</v>
      </c>
      <c r="M564" s="160">
        <v>0</v>
      </c>
      <c r="N564" s="160">
        <v>0</v>
      </c>
      <c r="O564" s="160">
        <v>5.987749999999991</v>
      </c>
      <c r="P564" s="146" t="s">
        <v>189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65.62751581345927</v>
      </c>
      <c r="D566" s="160">
        <v>0</v>
      </c>
      <c r="E566" s="160">
        <v>82</v>
      </c>
      <c r="F566" s="161">
        <v>147.62751581345927</v>
      </c>
      <c r="G566" s="160">
        <v>3.632</v>
      </c>
      <c r="H566" s="162">
        <v>2.4602459643020484</v>
      </c>
      <c r="I566" s="161">
        <v>143.99551581345926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189</v>
      </c>
      <c r="S566" s="130"/>
    </row>
    <row r="567" spans="1:19" ht="10.5" customHeight="1">
      <c r="A567" s="122"/>
      <c r="B567" s="171" t="s">
        <v>139</v>
      </c>
      <c r="C567" s="159">
        <v>25.57141311835837</v>
      </c>
      <c r="D567" s="160">
        <v>0</v>
      </c>
      <c r="E567" s="160">
        <v>0</v>
      </c>
      <c r="F567" s="161">
        <v>25.57141311835837</v>
      </c>
      <c r="G567" s="160">
        <v>0</v>
      </c>
      <c r="H567" s="162">
        <v>0</v>
      </c>
      <c r="I567" s="161">
        <v>25.57141311835837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5" customHeight="1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1228.696</v>
      </c>
      <c r="H568" s="162">
        <v>94.45484274649392</v>
      </c>
      <c r="I568" s="161">
        <v>72.13301445051434</v>
      </c>
      <c r="J568" s="160">
        <v>28.55399999999986</v>
      </c>
      <c r="K568" s="160">
        <v>44.039999999999964</v>
      </c>
      <c r="L568" s="160">
        <v>9.625</v>
      </c>
      <c r="M568" s="160">
        <v>0</v>
      </c>
      <c r="N568" s="160">
        <v>0</v>
      </c>
      <c r="O568" s="160">
        <v>20.554749999999956</v>
      </c>
      <c r="P568" s="146">
        <v>1.5093112030316345</v>
      </c>
      <c r="S568" s="130"/>
    </row>
    <row r="569" spans="1:19" ht="10.5" customHeight="1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1.676</v>
      </c>
      <c r="H569" s="162">
        <v>7.504044564095991</v>
      </c>
      <c r="I569" s="161">
        <v>20.658622158549335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189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1234.004</v>
      </c>
      <c r="H571" s="162">
        <v>82.46691199161026</v>
      </c>
      <c r="I571" s="161">
        <v>262.3585655408813</v>
      </c>
      <c r="J571" s="160">
        <v>28.55399999999986</v>
      </c>
      <c r="K571" s="160">
        <v>44.039999999999964</v>
      </c>
      <c r="L571" s="160">
        <v>9.625</v>
      </c>
      <c r="M571" s="160">
        <v>0</v>
      </c>
      <c r="N571" s="160">
        <v>0</v>
      </c>
      <c r="O571" s="160">
        <v>20.554749999999956</v>
      </c>
      <c r="P571" s="146">
        <v>10.763889881457173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1641.521</v>
      </c>
      <c r="H573" s="176">
        <v>67.39812709267689</v>
      </c>
      <c r="I573" s="204">
        <v>794.037777090052</v>
      </c>
      <c r="J573" s="177">
        <v>31.807999999999822</v>
      </c>
      <c r="K573" s="177">
        <v>63.65599999999995</v>
      </c>
      <c r="L573" s="177">
        <v>10.706000000000017</v>
      </c>
      <c r="M573" s="177">
        <v>0</v>
      </c>
      <c r="N573" s="177">
        <v>0</v>
      </c>
      <c r="O573" s="177">
        <v>26.542499999999947</v>
      </c>
      <c r="P573" s="153">
        <v>27.915711673356075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43110</v>
      </c>
      <c r="K578" s="151">
        <v>43118</v>
      </c>
      <c r="L578" s="151">
        <v>43124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31" t="s">
        <v>128</v>
      </c>
      <c r="D580" s="231"/>
      <c r="E580" s="231"/>
      <c r="F580" s="231"/>
      <c r="G580" s="231"/>
      <c r="H580" s="231"/>
      <c r="I580" s="231"/>
      <c r="J580" s="231"/>
      <c r="K580" s="231"/>
      <c r="L580" s="231"/>
      <c r="M580" s="231"/>
      <c r="N580" s="231"/>
      <c r="O580" s="232"/>
      <c r="P580" s="145"/>
      <c r="S580" s="130"/>
    </row>
    <row r="581" spans="1:19" ht="10.5" customHeight="1">
      <c r="A581" s="122"/>
      <c r="B581" s="158" t="s">
        <v>132</v>
      </c>
      <c r="C581" s="159">
        <v>0.4767112191170514</v>
      </c>
      <c r="D581" s="160">
        <v>0</v>
      </c>
      <c r="E581" s="160">
        <v>-0.5</v>
      </c>
      <c r="F581" s="161">
        <v>-0.023288780882948612</v>
      </c>
      <c r="G581" s="160">
        <v>0</v>
      </c>
      <c r="H581" s="162" t="s">
        <v>119</v>
      </c>
      <c r="I581" s="161">
        <v>-0.023288780882948612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5" customHeight="1">
      <c r="A584" s="122"/>
      <c r="B584" s="158" t="s">
        <v>135</v>
      </c>
      <c r="C584" s="159">
        <v>0.2383556095585257</v>
      </c>
      <c r="D584" s="160">
        <v>0</v>
      </c>
      <c r="E584" s="160">
        <v>0</v>
      </c>
      <c r="F584" s="161">
        <v>0.2383556095585257</v>
      </c>
      <c r="G584" s="160">
        <v>0</v>
      </c>
      <c r="H584" s="162">
        <v>0</v>
      </c>
      <c r="I584" s="161">
        <v>0.2383556095585257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</v>
      </c>
      <c r="G586" s="160">
        <v>0.03</v>
      </c>
      <c r="H586" s="162">
        <v>4.195412064570943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-0.09999999999999998</v>
      </c>
      <c r="F588" s="161">
        <v>-0.03942540671512626</v>
      </c>
      <c r="G588" s="160">
        <v>0</v>
      </c>
      <c r="H588" s="162" t="s">
        <v>119</v>
      </c>
      <c r="I588" s="161">
        <v>-0.03942540671512626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1.015</v>
      </c>
      <c r="H590" s="162">
        <v>63.437499999999986</v>
      </c>
      <c r="I590" s="161">
        <v>0.5850000000000002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189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0.0096</v>
      </c>
      <c r="H591" s="162">
        <v>0.324378947368421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-0.09999999999999964</v>
      </c>
      <c r="F593" s="203">
        <v>4.820076150917274</v>
      </c>
      <c r="G593" s="170">
        <v>1.0246</v>
      </c>
      <c r="H593" s="162">
        <v>21.256925573779903</v>
      </c>
      <c r="I593" s="161">
        <v>3.7954761509172736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189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6.1351429795928505</v>
      </c>
      <c r="D595" s="177">
        <v>0</v>
      </c>
      <c r="E595" s="177">
        <v>-0.5999999999999996</v>
      </c>
      <c r="F595" s="185">
        <v>5.535142979592851</v>
      </c>
      <c r="G595" s="177">
        <v>1.0546</v>
      </c>
      <c r="H595" s="176">
        <v>19.052805029393717</v>
      </c>
      <c r="I595" s="204">
        <v>4.480542979592851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189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43110</v>
      </c>
      <c r="K600" s="151">
        <v>43118</v>
      </c>
      <c r="L600" s="151">
        <v>43124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31" t="s">
        <v>208</v>
      </c>
      <c r="D602" s="231"/>
      <c r="E602" s="231"/>
      <c r="F602" s="231"/>
      <c r="G602" s="231"/>
      <c r="H602" s="231"/>
      <c r="I602" s="231"/>
      <c r="J602" s="231"/>
      <c r="K602" s="231"/>
      <c r="L602" s="231"/>
      <c r="M602" s="231"/>
      <c r="N602" s="231"/>
      <c r="O602" s="232"/>
      <c r="P602" s="145"/>
      <c r="S602" s="130"/>
    </row>
    <row r="603" spans="1:19" ht="10.5" customHeight="1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5.00000325345301</v>
      </c>
      <c r="D612" s="160">
        <v>0</v>
      </c>
      <c r="E612" s="160">
        <v>0</v>
      </c>
      <c r="F612" s="161">
        <v>5.00000325345301</v>
      </c>
      <c r="G612" s="160">
        <v>0.329</v>
      </c>
      <c r="H612" s="162">
        <v>6.579995718458624</v>
      </c>
      <c r="I612" s="161">
        <v>4.67100325345301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189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27.25000325345301</v>
      </c>
      <c r="D615" s="160">
        <v>0</v>
      </c>
      <c r="E615" s="160">
        <v>0</v>
      </c>
      <c r="F615" s="203">
        <v>27.25000325345301</v>
      </c>
      <c r="G615" s="170">
        <v>0.329</v>
      </c>
      <c r="H615" s="162">
        <v>1.2073393053936992</v>
      </c>
      <c r="I615" s="161">
        <v>26.92100325345301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189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50.90000325345301</v>
      </c>
      <c r="D617" s="177">
        <v>0</v>
      </c>
      <c r="E617" s="177">
        <v>0</v>
      </c>
      <c r="F617" s="185">
        <v>50.90000325345301</v>
      </c>
      <c r="G617" s="177">
        <v>0.329</v>
      </c>
      <c r="H617" s="176">
        <v>0.6463653810821337</v>
      </c>
      <c r="I617" s="204">
        <v>50.57100325345301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189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43110</v>
      </c>
      <c r="K622" s="151">
        <v>43118</v>
      </c>
      <c r="L622" s="151">
        <v>43124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27" t="s">
        <v>129</v>
      </c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27"/>
      <c r="O624" s="228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0.173</v>
      </c>
      <c r="H634" s="162">
        <v>3.604166666666666</v>
      </c>
      <c r="I634" s="161">
        <v>4.627</v>
      </c>
      <c r="J634" s="160">
        <v>0</v>
      </c>
      <c r="K634" s="160">
        <v>0.0010000000000000009</v>
      </c>
      <c r="L634" s="160">
        <v>0</v>
      </c>
      <c r="M634" s="160">
        <v>0</v>
      </c>
      <c r="N634" s="160">
        <v>0</v>
      </c>
      <c r="O634" s="160">
        <v>0.0002500000000000002</v>
      </c>
      <c r="P634" s="146" t="s">
        <v>189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0.173</v>
      </c>
      <c r="H637" s="162">
        <v>3.4914304048912</v>
      </c>
      <c r="I637" s="161">
        <v>4.78198921466805</v>
      </c>
      <c r="J637" s="160">
        <v>0</v>
      </c>
      <c r="K637" s="160">
        <v>0.0010000000000000009</v>
      </c>
      <c r="L637" s="160">
        <v>0</v>
      </c>
      <c r="M637" s="160">
        <v>0</v>
      </c>
      <c r="N637" s="160">
        <v>0</v>
      </c>
      <c r="O637" s="160">
        <v>0.0002500000000000002</v>
      </c>
      <c r="P637" s="146" t="s">
        <v>189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0.173</v>
      </c>
      <c r="H639" s="176">
        <v>3.355130975829195</v>
      </c>
      <c r="I639" s="204">
        <v>4.983281565349154</v>
      </c>
      <c r="J639" s="177">
        <v>0</v>
      </c>
      <c r="K639" s="177">
        <v>0.0010000000000000009</v>
      </c>
      <c r="L639" s="177">
        <v>0</v>
      </c>
      <c r="M639" s="177">
        <v>0</v>
      </c>
      <c r="N639" s="177">
        <v>0</v>
      </c>
      <c r="O639" s="177">
        <v>0.0002500000000000002</v>
      </c>
      <c r="P639" s="153" t="s">
        <v>189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43110</v>
      </c>
      <c r="K644" s="151">
        <v>43118</v>
      </c>
      <c r="L644" s="151">
        <v>43124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27" t="s">
        <v>209</v>
      </c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27"/>
      <c r="O646" s="228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43110</v>
      </c>
      <c r="K666" s="151">
        <v>43118</v>
      </c>
      <c r="L666" s="151">
        <v>43124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29" t="s">
        <v>117</v>
      </c>
      <c r="D668" s="229"/>
      <c r="E668" s="229"/>
      <c r="F668" s="229"/>
      <c r="G668" s="229"/>
      <c r="H668" s="229"/>
      <c r="I668" s="229"/>
      <c r="J668" s="229"/>
      <c r="K668" s="229"/>
      <c r="L668" s="229"/>
      <c r="M668" s="229"/>
      <c r="N668" s="229"/>
      <c r="O668" s="230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43110</v>
      </c>
      <c r="K688" s="151">
        <v>43118</v>
      </c>
      <c r="L688" s="151">
        <v>43124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29" t="s">
        <v>130</v>
      </c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30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-1.6</v>
      </c>
      <c r="D692" s="160">
        <v>0</v>
      </c>
      <c r="E692" s="160">
        <v>0</v>
      </c>
      <c r="F692" s="161">
        <v>-1.6</v>
      </c>
      <c r="G692" s="160">
        <v>0</v>
      </c>
      <c r="H692" s="162" t="s">
        <v>119</v>
      </c>
      <c r="I692" s="161">
        <v>-1.6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-1.6</v>
      </c>
      <c r="D696" s="160">
        <v>0</v>
      </c>
      <c r="E696" s="160">
        <v>0</v>
      </c>
      <c r="F696" s="203">
        <v>-1.6</v>
      </c>
      <c r="G696" s="160">
        <v>0</v>
      </c>
      <c r="H696" s="162" t="s">
        <v>119</v>
      </c>
      <c r="I696" s="203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-1.6</v>
      </c>
      <c r="D705" s="177">
        <v>0</v>
      </c>
      <c r="E705" s="177">
        <v>0</v>
      </c>
      <c r="F705" s="185">
        <v>-1.6</v>
      </c>
      <c r="G705" s="177">
        <v>0</v>
      </c>
      <c r="H705" s="176" t="s">
        <v>119</v>
      </c>
      <c r="I705" s="204">
        <v>-1.6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43110</v>
      </c>
      <c r="K710" s="151">
        <v>43118</v>
      </c>
      <c r="L710" s="151">
        <v>43124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29" t="s">
        <v>118</v>
      </c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30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43110</v>
      </c>
      <c r="K732" s="151">
        <v>43118</v>
      </c>
      <c r="L732" s="151">
        <v>43124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29" t="s">
        <v>131</v>
      </c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30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1"/>
  <sheetViews>
    <sheetView zoomScalePageLayoutView="0" workbookViewId="0" topLeftCell="A1">
      <selection activeCell="C7" sqref="C7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2.75" thickBot="1"/>
    <row r="2" spans="2:6" ht="12">
      <c r="B2" s="206"/>
      <c r="C2" s="207"/>
      <c r="D2" s="206"/>
      <c r="E2" s="208"/>
      <c r="F2" s="206"/>
    </row>
    <row r="3" spans="2:6" ht="12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6" ht="12">
      <c r="B4" s="209"/>
      <c r="C4" s="210" t="s">
        <v>71</v>
      </c>
      <c r="D4" s="209" t="s">
        <v>180</v>
      </c>
      <c r="E4" s="211" t="s">
        <v>13</v>
      </c>
      <c r="F4" s="209"/>
    </row>
    <row r="5" spans="2:6" ht="12.75" thickBot="1">
      <c r="B5" s="212"/>
      <c r="C5" s="213"/>
      <c r="D5" s="212"/>
      <c r="E5" s="214" t="s">
        <v>71</v>
      </c>
      <c r="F5" s="212"/>
    </row>
    <row r="6" spans="2:15" ht="12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5" ht="12">
      <c r="B7" s="209" t="s">
        <v>80</v>
      </c>
      <c r="C7" s="215">
        <v>681.8</v>
      </c>
      <c r="D7" s="216">
        <f>300+40+15</f>
        <v>355</v>
      </c>
      <c r="E7" s="217">
        <f>C7-D7</f>
        <v>326.79999999999995</v>
      </c>
      <c r="F7" s="216">
        <f>D7</f>
        <v>355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ht="12">
      <c r="B8" s="209" t="s">
        <v>81</v>
      </c>
      <c r="C8" s="215">
        <v>14.2</v>
      </c>
      <c r="D8" s="216"/>
      <c r="E8" s="217">
        <f aca="true" t="shared" si="0" ref="E8:E32">C8-D8</f>
        <v>14.2</v>
      </c>
      <c r="F8" s="216">
        <f aca="true" t="shared" si="1" ref="F8:F32">D8</f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5" ht="12">
      <c r="B9" s="209" t="s">
        <v>82</v>
      </c>
      <c r="C9" s="215">
        <v>31.6</v>
      </c>
      <c r="D9" s="216"/>
      <c r="E9" s="217">
        <f t="shared" si="0"/>
        <v>31.6</v>
      </c>
      <c r="F9" s="216">
        <f t="shared" si="1"/>
        <v>0</v>
      </c>
      <c r="I9" s="11" t="s">
        <v>167</v>
      </c>
      <c r="J9" s="12"/>
      <c r="K9" s="13">
        <v>0</v>
      </c>
      <c r="L9" s="12">
        <v>0.6940588824577026</v>
      </c>
      <c r="M9" s="15">
        <v>40.3</v>
      </c>
      <c r="N9" s="12"/>
      <c r="O9" s="12">
        <f aca="true" t="shared" si="2" ref="O9:O27">SUM(K9:N9)</f>
        <v>40.9940588824577</v>
      </c>
    </row>
    <row r="10" spans="2:15" ht="12">
      <c r="B10" s="209" t="s">
        <v>83</v>
      </c>
      <c r="C10" s="215">
        <v>53.9</v>
      </c>
      <c r="D10" s="216"/>
      <c r="E10" s="217">
        <f t="shared" si="0"/>
        <v>53.9</v>
      </c>
      <c r="F10" s="216">
        <f t="shared" si="1"/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f t="shared" si="2"/>
        <v>0.5695364238410596</v>
      </c>
    </row>
    <row r="11" spans="2:15" ht="12">
      <c r="B11" s="209" t="s">
        <v>84</v>
      </c>
      <c r="C11" s="215">
        <v>2</v>
      </c>
      <c r="D11" s="216"/>
      <c r="E11" s="217">
        <f t="shared" si="0"/>
        <v>2</v>
      </c>
      <c r="F11" s="216">
        <f t="shared" si="1"/>
        <v>0</v>
      </c>
      <c r="I11" s="11" t="s">
        <v>168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f t="shared" si="2"/>
        <v>5.437103611707207</v>
      </c>
    </row>
    <row r="12" spans="2:15" ht="12">
      <c r="B12" s="209" t="s">
        <v>85</v>
      </c>
      <c r="C12" s="215">
        <v>3.9</v>
      </c>
      <c r="D12" s="216"/>
      <c r="E12" s="217">
        <f t="shared" si="0"/>
        <v>3.9</v>
      </c>
      <c r="F12" s="216">
        <f t="shared" si="1"/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5" ht="12">
      <c r="B13" s="209" t="s">
        <v>86</v>
      </c>
      <c r="C13" s="215">
        <v>20.3</v>
      </c>
      <c r="D13" s="216">
        <f>11.2+2+7.1</f>
        <v>20.299999999999997</v>
      </c>
      <c r="E13" s="217">
        <f t="shared" si="0"/>
        <v>0</v>
      </c>
      <c r="F13" s="216">
        <f t="shared" si="1"/>
        <v>20.299999999999997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5" ht="12">
      <c r="B14" s="209" t="s">
        <v>87</v>
      </c>
      <c r="C14" s="215">
        <v>29.1</v>
      </c>
      <c r="D14" s="216"/>
      <c r="E14" s="217">
        <f t="shared" si="0"/>
        <v>29.1</v>
      </c>
      <c r="F14" s="216">
        <f t="shared" si="1"/>
        <v>0</v>
      </c>
      <c r="I14" s="11" t="s">
        <v>169</v>
      </c>
      <c r="J14" s="12"/>
      <c r="K14" s="13">
        <v>0</v>
      </c>
      <c r="L14" s="12">
        <v>0</v>
      </c>
      <c r="M14" s="15">
        <v>1.1</v>
      </c>
      <c r="N14" s="12"/>
      <c r="O14" s="12">
        <f t="shared" si="2"/>
        <v>1.1</v>
      </c>
    </row>
    <row r="15" spans="2:15" ht="12">
      <c r="B15" s="209" t="s">
        <v>88</v>
      </c>
      <c r="C15" s="218"/>
      <c r="D15" s="216"/>
      <c r="E15" s="217">
        <f t="shared" si="0"/>
        <v>0</v>
      </c>
      <c r="F15" s="216">
        <f t="shared" si="1"/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f t="shared" si="2"/>
        <v>135.94493802533685</v>
      </c>
    </row>
    <row r="16" spans="2:15" ht="12">
      <c r="B16" s="209" t="s">
        <v>89</v>
      </c>
      <c r="C16" s="215">
        <v>0.1</v>
      </c>
      <c r="D16" s="216"/>
      <c r="E16" s="217">
        <f t="shared" si="0"/>
        <v>0.1</v>
      </c>
      <c r="F16" s="216">
        <f t="shared" si="1"/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f t="shared" si="2"/>
        <v>0.0447382612465371</v>
      </c>
    </row>
    <row r="17" spans="2:15" ht="12">
      <c r="B17" s="209"/>
      <c r="C17" s="218"/>
      <c r="D17" s="216"/>
      <c r="E17" s="217">
        <f t="shared" si="0"/>
        <v>0</v>
      </c>
      <c r="F17" s="216">
        <f t="shared" si="1"/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222" customFormat="1" ht="12">
      <c r="B18" s="219" t="s">
        <v>91</v>
      </c>
      <c r="C18" s="220"/>
      <c r="D18" s="221"/>
      <c r="E18" s="217">
        <f t="shared" si="0"/>
        <v>0</v>
      </c>
      <c r="F18" s="216">
        <f t="shared" si="1"/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f t="shared" si="2"/>
        <v>17.6</v>
      </c>
    </row>
    <row r="19" spans="2:15" ht="12">
      <c r="B19" s="209"/>
      <c r="C19" s="218"/>
      <c r="D19" s="216"/>
      <c r="E19" s="217">
        <f t="shared" si="0"/>
        <v>0</v>
      </c>
      <c r="F19" s="216">
        <f t="shared" si="1"/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f t="shared" si="2"/>
        <v>3.677556999217096</v>
      </c>
    </row>
    <row r="20" spans="2:15" ht="12">
      <c r="B20" s="209" t="s">
        <v>92</v>
      </c>
      <c r="C20" s="215">
        <v>13.5</v>
      </c>
      <c r="D20" s="216"/>
      <c r="E20" s="217">
        <f t="shared" si="0"/>
        <v>13.5</v>
      </c>
      <c r="F20" s="216">
        <f t="shared" si="1"/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ht="12">
      <c r="B21" s="209" t="s">
        <v>93</v>
      </c>
      <c r="C21" s="215">
        <v>8.8</v>
      </c>
      <c r="D21" s="216"/>
      <c r="E21" s="217">
        <f t="shared" si="0"/>
        <v>8.8</v>
      </c>
      <c r="F21" s="216">
        <f t="shared" si="1"/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ht="12">
      <c r="B22" s="209" t="s">
        <v>94</v>
      </c>
      <c r="C22" s="215">
        <v>220.6</v>
      </c>
      <c r="D22" s="216">
        <f>70+73</f>
        <v>143</v>
      </c>
      <c r="E22" s="217">
        <f t="shared" si="0"/>
        <v>77.6</v>
      </c>
      <c r="F22" s="216">
        <f t="shared" si="1"/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ht="12">
      <c r="B23" s="209" t="s">
        <v>95</v>
      </c>
      <c r="C23" s="223">
        <v>0.7</v>
      </c>
      <c r="D23" s="216"/>
      <c r="E23" s="217">
        <f t="shared" si="0"/>
        <v>0.7</v>
      </c>
      <c r="F23" s="216">
        <f t="shared" si="1"/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ht="12">
      <c r="B24" s="209" t="s">
        <v>96</v>
      </c>
      <c r="C24" s="215">
        <v>17.3</v>
      </c>
      <c r="D24" s="216"/>
      <c r="E24" s="217">
        <f t="shared" si="0"/>
        <v>17.3</v>
      </c>
      <c r="F24" s="216">
        <f t="shared" si="1"/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ht="12">
      <c r="B25" s="209" t="s">
        <v>97</v>
      </c>
      <c r="C25" s="215">
        <v>1</v>
      </c>
      <c r="D25" s="216"/>
      <c r="E25" s="217">
        <f t="shared" si="0"/>
        <v>1</v>
      </c>
      <c r="F25" s="216">
        <f t="shared" si="1"/>
        <v>0</v>
      </c>
      <c r="I25" s="11" t="s">
        <v>176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f t="shared" si="2"/>
        <v>0.005941117542297417</v>
      </c>
    </row>
    <row r="26" spans="2:15" ht="12">
      <c r="B26" s="209" t="s">
        <v>98</v>
      </c>
      <c r="C26" s="215">
        <v>1</v>
      </c>
      <c r="D26" s="216"/>
      <c r="E26" s="217">
        <f t="shared" si="0"/>
        <v>1</v>
      </c>
      <c r="F26" s="216">
        <f t="shared" si="1"/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ht="12">
      <c r="B27" s="209" t="s">
        <v>99</v>
      </c>
      <c r="C27" s="223"/>
      <c r="D27" s="216"/>
      <c r="E27" s="217">
        <f t="shared" si="0"/>
        <v>0</v>
      </c>
      <c r="F27" s="216">
        <f t="shared" si="1"/>
        <v>0</v>
      </c>
      <c r="I27" s="11"/>
      <c r="J27" s="12"/>
      <c r="K27" s="13">
        <f>SUM(K8:K26)</f>
        <v>119.7</v>
      </c>
      <c r="L27" s="13">
        <f>SUM(L8:L26)</f>
        <v>0.7000000000000001</v>
      </c>
      <c r="M27" s="13">
        <f>SUM(M8:M26)</f>
        <v>516.1</v>
      </c>
      <c r="N27" s="13">
        <f>SUM(N8:N26)</f>
        <v>1</v>
      </c>
      <c r="O27" s="12">
        <f t="shared" si="2"/>
        <v>637.5</v>
      </c>
    </row>
    <row r="28" spans="2:15" ht="12">
      <c r="B28" s="209" t="s">
        <v>100</v>
      </c>
      <c r="C28" s="218"/>
      <c r="D28" s="216"/>
      <c r="E28" s="217">
        <f t="shared" si="0"/>
        <v>0</v>
      </c>
      <c r="F28" s="216">
        <f t="shared" si="1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8"/>
      <c r="D29" s="216"/>
      <c r="E29" s="217">
        <f t="shared" si="0"/>
        <v>0</v>
      </c>
      <c r="F29" s="216">
        <f t="shared" si="1"/>
        <v>0</v>
      </c>
    </row>
    <row r="30" spans="2:6" ht="12">
      <c r="B30" s="209" t="s">
        <v>102</v>
      </c>
      <c r="C30" s="218"/>
      <c r="D30" s="216"/>
      <c r="E30" s="217">
        <f t="shared" si="0"/>
        <v>0</v>
      </c>
      <c r="F30" s="216">
        <f t="shared" si="1"/>
        <v>0</v>
      </c>
    </row>
    <row r="31" spans="2:6" ht="12">
      <c r="B31" s="209" t="s">
        <v>103</v>
      </c>
      <c r="C31" s="218"/>
      <c r="D31" s="216"/>
      <c r="E31" s="217">
        <f t="shared" si="0"/>
        <v>0</v>
      </c>
      <c r="F31" s="216">
        <f t="shared" si="1"/>
        <v>0</v>
      </c>
    </row>
    <row r="32" spans="2:6" ht="12">
      <c r="B32" s="209" t="s">
        <v>104</v>
      </c>
      <c r="C32" s="218"/>
      <c r="D32" s="216"/>
      <c r="E32" s="217">
        <f t="shared" si="0"/>
        <v>0</v>
      </c>
      <c r="F32" s="216">
        <f t="shared" si="1"/>
        <v>0</v>
      </c>
    </row>
    <row r="33" spans="2:6" ht="12">
      <c r="B33" s="209"/>
      <c r="C33" s="218"/>
      <c r="D33" s="216"/>
      <c r="E33" s="217"/>
      <c r="F33" s="216"/>
    </row>
    <row r="34" spans="2:6" s="222" customFormat="1" ht="12">
      <c r="B34" s="219" t="s">
        <v>106</v>
      </c>
      <c r="C34" s="220"/>
      <c r="D34" s="221"/>
      <c r="E34" s="217"/>
      <c r="F34" s="219"/>
    </row>
    <row r="35" spans="2:6" ht="12">
      <c r="B35" s="209"/>
      <c r="C35" s="218"/>
      <c r="D35" s="216"/>
      <c r="E35" s="217"/>
      <c r="F35" s="209"/>
    </row>
    <row r="36" spans="2:6" ht="12">
      <c r="B36" s="209" t="s">
        <v>107</v>
      </c>
      <c r="C36" s="218"/>
      <c r="D36" s="216"/>
      <c r="E36" s="217"/>
      <c r="F36" s="209"/>
    </row>
    <row r="37" spans="2:6" ht="12">
      <c r="B37" s="209" t="s">
        <v>108</v>
      </c>
      <c r="C37" s="215">
        <v>0.5</v>
      </c>
      <c r="D37" s="216"/>
      <c r="E37" s="217"/>
      <c r="F37" s="209"/>
    </row>
    <row r="38" spans="2:6" ht="12">
      <c r="B38" s="209" t="s">
        <v>109</v>
      </c>
      <c r="C38" s="216"/>
      <c r="D38" s="216"/>
      <c r="E38" s="217"/>
      <c r="F38" s="209"/>
    </row>
    <row r="39" spans="2:6" ht="12">
      <c r="B39" s="209" t="s">
        <v>110</v>
      </c>
      <c r="C39" s="216"/>
      <c r="D39" s="216"/>
      <c r="E39" s="217"/>
      <c r="F39" s="209"/>
    </row>
    <row r="40" spans="2:6" ht="12">
      <c r="B40" s="209" t="s">
        <v>111</v>
      </c>
      <c r="C40" s="216"/>
      <c r="D40" s="216"/>
      <c r="E40" s="217"/>
      <c r="F40" s="209"/>
    </row>
    <row r="41" spans="2:6" s="222" customFormat="1" ht="12.75" thickBot="1">
      <c r="B41" s="224" t="s">
        <v>112</v>
      </c>
      <c r="C41" s="225">
        <f>SUM(C7:C39)</f>
        <v>1100.3</v>
      </c>
      <c r="D41" s="225"/>
      <c r="E41" s="226">
        <f>SUM(E7:E39)</f>
        <v>581.5</v>
      </c>
      <c r="F41" s="225">
        <f>SUM(F7:F39)</f>
        <v>518.3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2017-04-26T12:20:19Z</cp:lastPrinted>
  <dcterms:created xsi:type="dcterms:W3CDTF">2011-07-06T13:44:43Z</dcterms:created>
  <dcterms:modified xsi:type="dcterms:W3CDTF">2018-01-26T16:20:56Z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-1643589683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26th January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