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325" windowWidth="15225" windowHeight="5325" tabRatio="945" activeTab="16"/>
  </bookViews>
  <sheets>
    <sheet name="Allan" sheetId="1" r:id="rId1"/>
    <sheet name="Anderson" sheetId="2" r:id="rId2"/>
    <sheet name="Cleveland" sheetId="3" r:id="rId3"/>
    <sheet name="Cook" sheetId="4" r:id="rId4"/>
    <sheet name="Cunliffe" sheetId="5" r:id="rId5"/>
    <sheet name="Davies" sheetId="6" r:id="rId6"/>
    <sheet name="Dormer" sheetId="7" r:id="rId7"/>
    <sheet name="Gardiner" sheetId="8" r:id="rId8"/>
    <sheet name="Greenberg" sheetId="9" r:id="rId9"/>
    <sheet name="Hannigan" sheetId="10" r:id="rId10"/>
    <sheet name="Heywood" sheetId="11" r:id="rId11"/>
    <sheet name="Hogarth" sheetId="12" r:id="rId12"/>
    <sheet name="Johnston" sheetId="13" r:id="rId13"/>
    <sheet name="Laws" sheetId="14" r:id="rId14"/>
    <sheet name="McDonald" sheetId="15" r:id="rId15"/>
    <sheet name="McLaughlin" sheetId="16" r:id="rId16"/>
    <sheet name="O'Donnell" sheetId="17" r:id="rId17"/>
    <sheet name="Parker" sheetId="18" r:id="rId18"/>
    <sheet name="Ramsay" sheetId="19" r:id="rId19"/>
    <sheet name="Richardson" sheetId="20" r:id="rId20"/>
    <sheet name="Rider" sheetId="21" r:id="rId21"/>
    <sheet name="Robb" sheetId="22" r:id="rId22"/>
    <sheet name="Rogers" sheetId="23" r:id="rId23"/>
    <sheet name="Sellers" sheetId="24" r:id="rId24"/>
    <sheet name="Sellers J" sheetId="25" r:id="rId25"/>
    <sheet name="Sprackling" sheetId="26" r:id="rId26"/>
    <sheet name="Stell" sheetId="27" r:id="rId27"/>
    <sheet name="Suffolk" sheetId="28" r:id="rId28"/>
    <sheet name="Tee" sheetId="29" r:id="rId29"/>
    <sheet name="Wormald" sheetId="30" r:id="rId30"/>
  </sheets>
  <definedNames/>
  <calcPr fullCalcOnLoad="1"/>
</workbook>
</file>

<file path=xl/sharedStrings.xml><?xml version="1.0" encoding="utf-8"?>
<sst xmlns="http://schemas.openxmlformats.org/spreadsheetml/2006/main" count="772" uniqueCount="235">
  <si>
    <t>Alex Allan, Chairman Joint Intelligence Committee</t>
  </si>
  <si>
    <t>DATES</t>
  </si>
  <si>
    <t>DESTINATION</t>
  </si>
  <si>
    <t>PURPOSE</t>
  </si>
  <si>
    <t>TRAVEL</t>
  </si>
  <si>
    <t>OTHER (Including Hospitality Given)</t>
  </si>
  <si>
    <t>Total Cost £</t>
  </si>
  <si>
    <t>Air</t>
  </si>
  <si>
    <t>Rail</t>
  </si>
  <si>
    <t>Taxi/Car</t>
  </si>
  <si>
    <t>Accommodation/Meals</t>
  </si>
  <si>
    <t>Hospitality Received</t>
  </si>
  <si>
    <t xml:space="preserve">Date </t>
  </si>
  <si>
    <t>Organisation Name</t>
  </si>
  <si>
    <t>Type of Hospitality Received</t>
  </si>
  <si>
    <t>Chris Wormald, Director General Public Sector Reform</t>
  </si>
  <si>
    <t>Matt Tee, Permanent Secretary Government Communications</t>
  </si>
  <si>
    <t>John Suffolk, Chief Information Officer</t>
  </si>
  <si>
    <t>Edward Stell, Parliamentary Counsel</t>
  </si>
  <si>
    <t>Nil Return</t>
  </si>
  <si>
    <t>Hayley Rogers, Parliamentary Counsel</t>
  </si>
  <si>
    <t>Gill Rider, Head Civil Service Capability Group</t>
  </si>
  <si>
    <t>Beverley Richardson, Parliamentary Counsel</t>
  </si>
  <si>
    <t>Robert Parker, Parliamentary Counsel</t>
  </si>
  <si>
    <t>CABINET OFFICE - Gus O'Donnell, Cabinet Secretary</t>
  </si>
  <si>
    <t>Simon McDonald, Foreign Policy Advisor to the Prime Minister</t>
  </si>
  <si>
    <t>Stephen Laws, Permanent Secretary and First Parliamentary Counsel</t>
  </si>
  <si>
    <t>Catherine Johnston, Parliamentary Counsel</t>
  </si>
  <si>
    <t>Adrian Hogarth, Parliamentary Counsel</t>
  </si>
  <si>
    <t>Jeremy Heywood, Permanent Secretary, 10 Downing Street</t>
  </si>
  <si>
    <t>Elizabeth Gardiner, Parliamentary Counsel</t>
  </si>
  <si>
    <t>Jon Cunliffe, Prime Minister's Advisor on International Economic Affairs and Europe</t>
  </si>
  <si>
    <t>Alexis Cleveland, Director General Transformation Government and Management of the Cabinet Office</t>
  </si>
  <si>
    <t>Business Expenses: October - December 2009</t>
  </si>
  <si>
    <t>Daniel Greenberg, Parliamentary Counsel</t>
  </si>
  <si>
    <t>Edinburgh</t>
  </si>
  <si>
    <t>Nottingham</t>
  </si>
  <si>
    <t>Glasgow</t>
  </si>
  <si>
    <t>Madrid</t>
  </si>
  <si>
    <t>Use of Official Secure Car</t>
  </si>
  <si>
    <t>Oct - Dec 2009</t>
  </si>
  <si>
    <t>Winchfield</t>
  </si>
  <si>
    <t>Sunningdale</t>
  </si>
  <si>
    <t>Brussels</t>
  </si>
  <si>
    <t>Manchester</t>
  </si>
  <si>
    <t>Durham</t>
  </si>
  <si>
    <t>Newcastle</t>
  </si>
  <si>
    <t>Margate</t>
  </si>
  <si>
    <t>Reading</t>
  </si>
  <si>
    <t>Paris</t>
  </si>
  <si>
    <t>Copenhagen</t>
  </si>
  <si>
    <t>Berlin</t>
  </si>
  <si>
    <t>Charlbury</t>
  </si>
  <si>
    <t>Cambridge</t>
  </si>
  <si>
    <t>Oxford</t>
  </si>
  <si>
    <t>Leeds</t>
  </si>
  <si>
    <t>Cardiff</t>
  </si>
  <si>
    <t>Birmingham</t>
  </si>
  <si>
    <t>Grantham</t>
  </si>
  <si>
    <t>Cheltenham</t>
  </si>
  <si>
    <t>Princes Risborough</t>
  </si>
  <si>
    <t>Robert Hannigan, Security Advisor to the Prime Minister and Head of Intelligence, Security and Resilience Group</t>
  </si>
  <si>
    <t>Washington</t>
  </si>
  <si>
    <t>Rolande Anderson, Director General, Office of the Third Sector</t>
  </si>
  <si>
    <t>David Cook, Parliamentary Counsel</t>
  </si>
  <si>
    <t>Leonie McLaughlin, Parliamentary Counsel</t>
  </si>
  <si>
    <t>Douglas Ramsay, Parliamentary Counsel</t>
  </si>
  <si>
    <t>Campbell Robb, Director General, Office of the Third Sector</t>
  </si>
  <si>
    <t>Geoffrey Sellers, Parliamentary Counsel</t>
  </si>
  <si>
    <t>David Sprackling, Parliamentary Counsel</t>
  </si>
  <si>
    <t>Drink</t>
  </si>
  <si>
    <t>Hitachi</t>
  </si>
  <si>
    <t>Alsbridge</t>
  </si>
  <si>
    <t>HP</t>
  </si>
  <si>
    <t>Russell Reynolds</t>
  </si>
  <si>
    <t>Robin Dormer, Parliamentary Counsel</t>
  </si>
  <si>
    <t>John Sellers, Parliamentary Counsel</t>
  </si>
  <si>
    <t>Autumn Sunningdale</t>
  </si>
  <si>
    <t>Official meetings</t>
  </si>
  <si>
    <t>Un-used non refundable ticket</t>
  </si>
  <si>
    <t>Philip Davies, Parliamentary Counsel</t>
  </si>
  <si>
    <t>1-Oct-09 - 31-Dec-09</t>
  </si>
  <si>
    <t>1.10.09 - 31.12.09</t>
  </si>
  <si>
    <t>01.10.09 - 31.01.10</t>
  </si>
  <si>
    <t>BGI and IFG Conference</t>
  </si>
  <si>
    <t xml:space="preserve">Daventry </t>
  </si>
  <si>
    <t>Meeting with senior officials</t>
  </si>
  <si>
    <t>01-03 Dec 2009</t>
  </si>
  <si>
    <t>New York and Washington DC</t>
  </si>
  <si>
    <t xml:space="preserve">Regional Cabinet </t>
  </si>
  <si>
    <t>Nuffield College (speaking)</t>
  </si>
  <si>
    <t>Civil Service Live</t>
  </si>
  <si>
    <t>Christmas drink</t>
  </si>
  <si>
    <t>Trade Union</t>
  </si>
  <si>
    <t>Bank of England</t>
  </si>
  <si>
    <t>Stonecourt consulting</t>
  </si>
  <si>
    <t>Lunch</t>
  </si>
  <si>
    <t>Dinner</t>
  </si>
  <si>
    <r>
      <t>National Council for Voluntary Organisations</t>
    </r>
    <r>
      <rPr>
        <sz val="7.5"/>
        <rFont val="Arial"/>
        <family val="2"/>
      </rPr>
      <t xml:space="preserve"> </t>
    </r>
  </si>
  <si>
    <t>Shareholder Executive</t>
  </si>
  <si>
    <t>Deloitte</t>
  </si>
  <si>
    <t>CBI</t>
  </si>
  <si>
    <t>Bilaterals with counterparts</t>
  </si>
  <si>
    <t>Sir Trevor Chinn</t>
  </si>
  <si>
    <t>12-16 Oct-09</t>
  </si>
  <si>
    <t>OFCOM</t>
  </si>
  <si>
    <t>McKinsey</t>
  </si>
  <si>
    <t>National Gallery</t>
  </si>
  <si>
    <t>British Museum</t>
  </si>
  <si>
    <t>Morgan Stanley</t>
  </si>
  <si>
    <t>UKAEA</t>
  </si>
  <si>
    <t>Framestore</t>
  </si>
  <si>
    <t>PriceWaterhouseCooper</t>
  </si>
  <si>
    <t>Tate</t>
  </si>
  <si>
    <t>Whitehall Advisors</t>
  </si>
  <si>
    <t>1-2 Oct 2009</t>
  </si>
  <si>
    <t>15-16 Dec 09</t>
  </si>
  <si>
    <t>15-16 Oct 09</t>
  </si>
  <si>
    <t>1-2 Oct 09</t>
  </si>
  <si>
    <t>16-17 Dec 09</t>
  </si>
  <si>
    <t>6-7 Dec 09</t>
  </si>
  <si>
    <t>6-8 Oct 09</t>
  </si>
  <si>
    <t>Institute for Government</t>
  </si>
  <si>
    <t>Intellect</t>
  </si>
  <si>
    <t>Standard Chartered Bank</t>
  </si>
  <si>
    <t>Strategy Lunch</t>
  </si>
  <si>
    <t>Civil Service Awards</t>
  </si>
  <si>
    <t>Reception</t>
  </si>
  <si>
    <t xml:space="preserve">Bar Council  </t>
  </si>
  <si>
    <t>Law Reform Committee dinner</t>
  </si>
  <si>
    <t>Association of Police Authority Chief Executives</t>
  </si>
  <si>
    <t>2-3 Oct 09</t>
  </si>
  <si>
    <t>9-14 Oct 09</t>
  </si>
  <si>
    <t>Meetings with various officials in Commission and Council</t>
  </si>
  <si>
    <t>Meetings with French officials</t>
  </si>
  <si>
    <t>20-21 Oct 09</t>
  </si>
  <si>
    <t>Rome</t>
  </si>
  <si>
    <t>G8 Sherpa meeting</t>
  </si>
  <si>
    <t>11-12 Nov 09</t>
  </si>
  <si>
    <t>EU Council</t>
  </si>
  <si>
    <t>13-14 Dec 09</t>
  </si>
  <si>
    <t>Meetings with Canadian and US colleagues</t>
  </si>
  <si>
    <t>Lunch event</t>
  </si>
  <si>
    <t>1-Oct - 31-Dec 2009</t>
  </si>
  <si>
    <t>Sydney/Canberra</t>
  </si>
  <si>
    <t>12-16 Nov 09</t>
  </si>
  <si>
    <t xml:space="preserve">Telecommunications Industry Security Advisory Council </t>
  </si>
  <si>
    <t>Conference &amp; dinner</t>
  </si>
  <si>
    <t>Speaking at Centre for the Protection of National Infrastructure Conference</t>
  </si>
  <si>
    <t>Sir Trevor Chin</t>
  </si>
  <si>
    <t>Dinner*</t>
  </si>
  <si>
    <t xml:space="preserve">Dinner </t>
  </si>
  <si>
    <t>The British Academy</t>
  </si>
  <si>
    <t>Shell</t>
  </si>
  <si>
    <t>Atlantic Partnership</t>
  </si>
  <si>
    <t>Breakfast</t>
  </si>
  <si>
    <t>Anglo-Israel Association</t>
  </si>
  <si>
    <t>Use of Official Secure Car &amp; other taxis/cars</t>
  </si>
  <si>
    <t>London Stock Exchange</t>
  </si>
  <si>
    <t>* spouse attended</t>
  </si>
  <si>
    <t>19-20 Oct 09</t>
  </si>
  <si>
    <t>Deutsche Bank</t>
  </si>
  <si>
    <t>Official visit to Gov Office North East</t>
  </si>
  <si>
    <t>Commission for Architecture and the Built Environment</t>
  </si>
  <si>
    <t>Customer Service Excellence recognition event</t>
  </si>
  <si>
    <t>Visit to HMP Stocken</t>
  </si>
  <si>
    <t>Meeting with local council</t>
  </si>
  <si>
    <t>NHS Employers Conference</t>
  </si>
  <si>
    <t>Meeting with Southwark Council</t>
  </si>
  <si>
    <t>Civil Service Steering Board</t>
  </si>
  <si>
    <t>NHS Communications Conference</t>
  </si>
  <si>
    <t>Oct - Dec 09</t>
  </si>
  <si>
    <t>Oct-Dec 09</t>
  </si>
  <si>
    <t>Home to Office travel</t>
  </si>
  <si>
    <t xml:space="preserve">Swindon </t>
  </si>
  <si>
    <t>British Olympic Association</t>
  </si>
  <si>
    <t xml:space="preserve">London </t>
  </si>
  <si>
    <t>London</t>
  </si>
  <si>
    <t>Professional Fees</t>
  </si>
  <si>
    <t>Nil return</t>
  </si>
  <si>
    <t>Attendance at meeting of Top 200 civil servants at the National School of Government</t>
  </si>
  <si>
    <t xml:space="preserve">Science &amp; Technology conference </t>
  </si>
  <si>
    <t>Civil Service in the North East Programme</t>
  </si>
  <si>
    <t>Bilaterals with Wall Street in New York City and White House in Washington DC</t>
  </si>
  <si>
    <t>Civil Service East England Outreach programme</t>
  </si>
  <si>
    <t>National Police Improvement Agency alumni dinner (speaking)</t>
  </si>
  <si>
    <t>Association of Chief Executives conference (speaking)</t>
  </si>
  <si>
    <t>DEFRA Event</t>
  </si>
  <si>
    <t>Meeting with European colleagues</t>
  </si>
  <si>
    <t xml:space="preserve">Meeting with European colleagues </t>
  </si>
  <si>
    <t>Working lunch</t>
  </si>
  <si>
    <t>G20 meeting</t>
  </si>
  <si>
    <t>White Tie hire for two events</t>
  </si>
  <si>
    <t>Meetings with Spanish officials</t>
  </si>
  <si>
    <t xml:space="preserve">Business lunch </t>
  </si>
  <si>
    <t>Meetings with German officials</t>
  </si>
  <si>
    <t>Regional Cabinet</t>
  </si>
  <si>
    <t>MoD Event</t>
  </si>
  <si>
    <t xml:space="preserve">Lunch </t>
  </si>
  <si>
    <t>Riyadh/Abu Dhabi/Doha</t>
  </si>
  <si>
    <t>23-26 Nov 09</t>
  </si>
  <si>
    <t>Washington/Port of Spain</t>
  </si>
  <si>
    <t xml:space="preserve">Breakfast </t>
  </si>
  <si>
    <t>Speak at Senior Civil Service training event</t>
  </si>
  <si>
    <t>School For Social Entrepreneurs Opening Launch</t>
  </si>
  <si>
    <t xml:space="preserve">Speech at Stakeholder Event </t>
  </si>
  <si>
    <t xml:space="preserve">Meeting </t>
  </si>
  <si>
    <t>Official meeting</t>
  </si>
  <si>
    <t>Speech at Measuring Social Value Conference</t>
  </si>
  <si>
    <t>Odgers</t>
  </si>
  <si>
    <t>Visit cancelled at last minute</t>
  </si>
  <si>
    <t>Official visit</t>
  </si>
  <si>
    <t>Seminar</t>
  </si>
  <si>
    <t>Awards dinner</t>
  </si>
  <si>
    <t>Meetings with Polish Europe Minister and Russian G20 colleague/Meetings with European colleagues</t>
  </si>
  <si>
    <t>2-5 Dec 09</t>
  </si>
  <si>
    <t>1-2 Nov 2009</t>
  </si>
  <si>
    <t>Dinner + ballet *</t>
  </si>
  <si>
    <t>7-11 Oct 09</t>
  </si>
  <si>
    <t>EU International CIO Alliance Meeting</t>
  </si>
  <si>
    <t>Berlin/Amsterdam</t>
  </si>
  <si>
    <t xml:space="preserve">Atlantic Partnership </t>
  </si>
  <si>
    <t>9-10 Nov 09</t>
  </si>
  <si>
    <t>Lord Sterling</t>
  </si>
  <si>
    <t>Visit to Office of National Assessments and intelligence and security agencies.</t>
  </si>
  <si>
    <t>Warsaw/Moscow/Stockholm</t>
  </si>
  <si>
    <t>Ottawa/Washington</t>
  </si>
  <si>
    <t>United Nations Climate Change Conference</t>
  </si>
  <si>
    <t>Trip had to be cancelled due to unforeseen circumstances (Cancellation fee)</t>
  </si>
  <si>
    <t>Bilaterals in White House with senior US officials/Commonwealth Heads of Government meeting</t>
  </si>
  <si>
    <t>Drinks</t>
  </si>
  <si>
    <t>Nuffield Trust</t>
  </si>
  <si>
    <t>Health Service Journal Fifty</t>
  </si>
  <si>
    <t>Scotland</t>
  </si>
  <si>
    <t>36 Whitehall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</si>
</sst>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;[Red]\-&quot;£&quot;#,##0.00"/>
    <numFmt numFmtId="165" formatCode="_-&quot;£&quot;* #,##0.00_-;\-&quot;£&quot;* #,##0.00_-;_-&quot;£&quot;* &quot;-&quot;??_-;_-@_-"/>
    <numFmt numFmtId="166" formatCode="&quot;£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Arial"/>
      <family val="0"/>
    </font>
    <font>
      <sz val="9.9"/>
      <name val="Calibri"/>
      <family val="0"/>
    </font>
    <font>
      <sz val="9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double"/>
      <right style="double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1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166" fontId="0" fillId="0" borderId="12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166" fontId="0" fillId="0" borderId="12" xfId="0" applyNumberFormat="1" applyBorder="1" applyAlignment="1">
      <alignment/>
    </xf>
    <xf numFmtId="14" fontId="2" fillId="0" borderId="13" xfId="0" applyNumberFormat="1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1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wrapText="1"/>
    </xf>
    <xf numFmtId="166" fontId="0" fillId="0" borderId="14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wrapText="1"/>
    </xf>
    <xf numFmtId="14" fontId="0" fillId="0" borderId="12" xfId="0" applyNumberFormat="1" applyBorder="1" applyAlignment="1">
      <alignment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wrapText="1"/>
    </xf>
    <xf numFmtId="0" fontId="0" fillId="0" borderId="13" xfId="0" applyBorder="1" applyAlignment="1">
      <alignment vertical="top" wrapText="1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33" borderId="13" xfId="0" applyFill="1" applyBorder="1" applyAlignment="1">
      <alignment horizontal="left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top" wrapText="1"/>
    </xf>
    <xf numFmtId="0" fontId="0" fillId="33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15" fontId="0" fillId="33" borderId="13" xfId="0" applyNumberFormat="1" applyFill="1" applyBorder="1" applyAlignment="1" applyProtection="1">
      <alignment horizontal="left"/>
      <protection/>
    </xf>
    <xf numFmtId="15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15" fontId="0" fillId="33" borderId="13" xfId="0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 vertical="top" wrapText="1"/>
    </xf>
    <xf numFmtId="15" fontId="0" fillId="33" borderId="14" xfId="0" applyNumberFormat="1" applyFont="1" applyFill="1" applyBorder="1" applyAlignment="1" applyProtection="1">
      <alignment horizontal="left"/>
      <protection/>
    </xf>
    <xf numFmtId="15" fontId="0" fillId="0" borderId="13" xfId="0" applyNumberFormat="1" applyFont="1" applyBorder="1" applyAlignment="1">
      <alignment horizontal="left"/>
    </xf>
    <xf numFmtId="4" fontId="0" fillId="0" borderId="13" xfId="0" applyNumberFormat="1" applyBorder="1" applyAlignment="1">
      <alignment horizontal="center" vertical="top"/>
    </xf>
    <xf numFmtId="4" fontId="0" fillId="0" borderId="13" xfId="0" applyNumberFormat="1" applyBorder="1" applyAlignment="1">
      <alignment horizontal="center" vertical="top" wrapText="1"/>
    </xf>
    <xf numFmtId="4" fontId="0" fillId="0" borderId="13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15" fontId="0" fillId="0" borderId="13" xfId="0" applyNumberFormat="1" applyFont="1" applyBorder="1" applyAlignment="1">
      <alignment/>
    </xf>
    <xf numFmtId="4" fontId="0" fillId="0" borderId="14" xfId="0" applyNumberFormat="1" applyFill="1" applyBorder="1" applyAlignment="1">
      <alignment vertical="top" wrapText="1"/>
    </xf>
    <xf numFmtId="4" fontId="0" fillId="0" borderId="13" xfId="0" applyNumberFormat="1" applyFill="1" applyBorder="1" applyAlignment="1">
      <alignment horizontal="center" vertical="top" wrapText="1"/>
    </xf>
    <xf numFmtId="4" fontId="0" fillId="0" borderId="13" xfId="0" applyNumberFormat="1" applyFill="1" applyBorder="1" applyAlignment="1">
      <alignment vertical="top" wrapText="1"/>
    </xf>
    <xf numFmtId="15" fontId="5" fillId="0" borderId="13" xfId="0" applyNumberFormat="1" applyFont="1" applyFill="1" applyBorder="1" applyAlignment="1">
      <alignment horizontal="left" vertical="top" wrapText="1"/>
    </xf>
    <xf numFmtId="15" fontId="0" fillId="33" borderId="13" xfId="0" applyNumberFormat="1" applyFill="1" applyBorder="1" applyAlignment="1" applyProtection="1">
      <alignment horizontal="left" vertical="top" wrapText="1"/>
      <protection/>
    </xf>
    <xf numFmtId="15" fontId="0" fillId="0" borderId="13" xfId="0" applyNumberFormat="1" applyFill="1" applyBorder="1" applyAlignment="1">
      <alignment vertical="top" wrapText="1"/>
    </xf>
    <xf numFmtId="15" fontId="0" fillId="33" borderId="14" xfId="0" applyNumberFormat="1" applyFill="1" applyBorder="1" applyAlignment="1" applyProtection="1">
      <alignment horizontal="left" vertical="top" wrapText="1"/>
      <protection/>
    </xf>
    <xf numFmtId="0" fontId="0" fillId="33" borderId="14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166" fontId="0" fillId="0" borderId="12" xfId="0" applyNumberFormat="1" applyFont="1" applyFill="1" applyBorder="1" applyAlignment="1">
      <alignment vertical="top"/>
    </xf>
    <xf numFmtId="15" fontId="6" fillId="33" borderId="15" xfId="0" applyNumberFormat="1" applyFont="1" applyFill="1" applyBorder="1" applyAlignment="1">
      <alignment horizontal="left" vertical="top"/>
    </xf>
    <xf numFmtId="4" fontId="0" fillId="0" borderId="12" xfId="0" applyNumberFormat="1" applyFont="1" applyFill="1" applyBorder="1" applyAlignment="1">
      <alignment vertical="top"/>
    </xf>
    <xf numFmtId="4" fontId="0" fillId="0" borderId="0" xfId="0" applyNumberFormat="1" applyFont="1" applyFill="1" applyAlignment="1">
      <alignment vertical="top"/>
    </xf>
    <xf numFmtId="2" fontId="0" fillId="33" borderId="14" xfId="0" applyNumberFormat="1" applyFont="1" applyFill="1" applyBorder="1" applyAlignment="1">
      <alignment horizontal="left"/>
    </xf>
    <xf numFmtId="2" fontId="0" fillId="33" borderId="13" xfId="0" applyNumberFormat="1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14" fontId="2" fillId="0" borderId="13" xfId="0" applyNumberFormat="1" applyFont="1" applyFill="1" applyBorder="1" applyAlignment="1">
      <alignment horizontal="left"/>
    </xf>
    <xf numFmtId="0" fontId="0" fillId="0" borderId="13" xfId="0" applyFont="1" applyBorder="1" applyAlignment="1">
      <alignment vertical="top" wrapText="1"/>
    </xf>
    <xf numFmtId="4" fontId="0" fillId="0" borderId="13" xfId="0" applyNumberFormat="1" applyFont="1" applyFill="1" applyBorder="1" applyAlignment="1">
      <alignment vertical="top" wrapText="1"/>
    </xf>
    <xf numFmtId="4" fontId="0" fillId="0" borderId="13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15" fontId="0" fillId="0" borderId="13" xfId="0" applyNumberFormat="1" applyBorder="1" applyAlignment="1">
      <alignment horizontal="left" vertical="top" wrapText="1"/>
    </xf>
    <xf numFmtId="2" fontId="0" fillId="0" borderId="16" xfId="0" applyNumberFormat="1" applyFill="1" applyBorder="1" applyAlignment="1">
      <alignment wrapText="1"/>
    </xf>
    <xf numFmtId="4" fontId="0" fillId="0" borderId="13" xfId="0" applyNumberFormat="1" applyFill="1" applyBorder="1" applyAlignment="1">
      <alignment horizontal="right" vertical="top" wrapText="1"/>
    </xf>
    <xf numFmtId="4" fontId="0" fillId="0" borderId="12" xfId="0" applyNumberFormat="1" applyFill="1" applyBorder="1" applyAlignment="1">
      <alignment horizontal="right" vertical="top" wrapText="1"/>
    </xf>
    <xf numFmtId="15" fontId="0" fillId="33" borderId="13" xfId="0" applyNumberForma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Font="1" applyAlignment="1">
      <alignment/>
    </xf>
    <xf numFmtId="15" fontId="0" fillId="0" borderId="13" xfId="0" applyNumberFormat="1" applyFont="1" applyFill="1" applyBorder="1" applyAlignment="1">
      <alignment horizontal="left"/>
    </xf>
    <xf numFmtId="14" fontId="0" fillId="0" borderId="12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166" fontId="0" fillId="0" borderId="12" xfId="0" applyNumberFormat="1" applyBorder="1" applyAlignment="1">
      <alignment vertical="top" wrapText="1"/>
    </xf>
    <xf numFmtId="166" fontId="0" fillId="0" borderId="0" xfId="0" applyNumberFormat="1" applyAlignment="1">
      <alignment vertical="top" wrapText="1"/>
    </xf>
    <xf numFmtId="14" fontId="0" fillId="0" borderId="12" xfId="0" applyNumberForma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66" fontId="0" fillId="0" borderId="12" xfId="0" applyNumberFormat="1" applyFill="1" applyBorder="1" applyAlignment="1">
      <alignment vertical="top" wrapText="1"/>
    </xf>
    <xf numFmtId="166" fontId="0" fillId="0" borderId="14" xfId="0" applyNumberFormat="1" applyFill="1" applyBorder="1" applyAlignment="1">
      <alignment vertical="top" wrapText="1"/>
    </xf>
    <xf numFmtId="166" fontId="0" fillId="0" borderId="0" xfId="0" applyNumberFormat="1" applyFill="1" applyAlignment="1">
      <alignment vertical="top" wrapText="1"/>
    </xf>
    <xf numFmtId="15" fontId="0" fillId="33" borderId="14" xfId="0" applyNumberFormat="1" applyFont="1" applyFill="1" applyBorder="1" applyAlignment="1" applyProtection="1">
      <alignment horizontal="left" vertical="top" wrapText="1"/>
      <protection/>
    </xf>
    <xf numFmtId="0" fontId="0" fillId="33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15" fontId="0" fillId="33" borderId="13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4" fontId="0" fillId="0" borderId="13" xfId="0" applyNumberFormat="1" applyFont="1" applyFill="1" applyBorder="1" applyAlignment="1">
      <alignment horizontal="right" vertical="top" wrapText="1"/>
    </xf>
    <xf numFmtId="4" fontId="0" fillId="0" borderId="14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15" fontId="0" fillId="33" borderId="13" xfId="0" applyNumberFormat="1" applyFont="1" applyFill="1" applyBorder="1" applyAlignment="1" applyProtection="1">
      <alignment horizontal="left" vertical="top" wrapText="1"/>
      <protection/>
    </xf>
    <xf numFmtId="15" fontId="6" fillId="33" borderId="13" xfId="0" applyNumberFormat="1" applyFont="1" applyFill="1" applyBorder="1" applyAlignment="1">
      <alignment horizontal="left" vertical="top" wrapText="1"/>
    </xf>
    <xf numFmtId="4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15" fontId="6" fillId="34" borderId="13" xfId="0" applyNumberFormat="1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15" fontId="6" fillId="34" borderId="13" xfId="56" applyNumberFormat="1" applyFont="1" applyFill="1" applyBorder="1" applyAlignment="1">
      <alignment horizontal="left" vertical="top" wrapText="1"/>
      <protection/>
    </xf>
    <xf numFmtId="0" fontId="6" fillId="34" borderId="13" xfId="56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vertical="top" wrapText="1"/>
    </xf>
    <xf numFmtId="4" fontId="0" fillId="0" borderId="13" xfId="0" applyNumberFormat="1" applyFont="1" applyFill="1" applyBorder="1" applyAlignment="1">
      <alignment vertical="top" wrapText="1"/>
    </xf>
    <xf numFmtId="0" fontId="0" fillId="34" borderId="13" xfId="56" applyFont="1" applyFill="1" applyBorder="1" applyAlignment="1">
      <alignment horizontal="left" vertical="top" wrapText="1"/>
      <protection/>
    </xf>
    <xf numFmtId="15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15" fontId="0" fillId="34" borderId="13" xfId="56" applyNumberFormat="1" applyFont="1" applyFill="1" applyBorder="1" applyAlignment="1">
      <alignment horizontal="left" vertical="top" wrapText="1"/>
      <protection/>
    </xf>
    <xf numFmtId="4" fontId="0" fillId="0" borderId="14" xfId="0" applyNumberFormat="1" applyFont="1" applyFill="1" applyBorder="1" applyAlignment="1" applyProtection="1">
      <alignment horizontal="right" vertical="top" wrapText="1"/>
      <protection/>
    </xf>
    <xf numFmtId="4" fontId="0" fillId="0" borderId="13" xfId="0" applyNumberFormat="1" applyFont="1" applyFill="1" applyBorder="1" applyAlignment="1">
      <alignment horizontal="right" vertical="top" wrapText="1"/>
    </xf>
    <xf numFmtId="4" fontId="0" fillId="0" borderId="13" xfId="0" applyNumberFormat="1" applyFont="1" applyFill="1" applyBorder="1" applyAlignment="1">
      <alignment horizontal="right" vertical="top" wrapText="1"/>
    </xf>
    <xf numFmtId="4" fontId="0" fillId="0" borderId="13" xfId="56" applyNumberFormat="1" applyFont="1" applyFill="1" applyBorder="1" applyAlignment="1">
      <alignment horizontal="right" vertical="top" wrapText="1"/>
      <protection/>
    </xf>
    <xf numFmtId="4" fontId="7" fillId="0" borderId="13" xfId="0" applyNumberFormat="1" applyFont="1" applyFill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4" fontId="0" fillId="0" borderId="12" xfId="0" applyNumberFormat="1" applyFill="1" applyBorder="1" applyAlignment="1">
      <alignment vertical="top" wrapText="1"/>
    </xf>
    <xf numFmtId="14" fontId="0" fillId="0" borderId="13" xfId="0" applyNumberFormat="1" applyFill="1" applyBorder="1" applyAlignment="1">
      <alignment vertical="top" wrapText="1"/>
    </xf>
    <xf numFmtId="15" fontId="0" fillId="0" borderId="14" xfId="0" applyNumberFormat="1" applyFill="1" applyBorder="1" applyAlignment="1">
      <alignment horizontal="left" vertical="top" wrapText="1"/>
    </xf>
    <xf numFmtId="0" fontId="0" fillId="0" borderId="14" xfId="0" applyFill="1" applyBorder="1" applyAlignment="1">
      <alignment horizontal="center" vertical="top" wrapText="1"/>
    </xf>
    <xf numFmtId="2" fontId="0" fillId="0" borderId="14" xfId="0" applyNumberFormat="1" applyFill="1" applyBorder="1" applyAlignment="1">
      <alignment horizontal="right" vertical="top" wrapText="1"/>
    </xf>
    <xf numFmtId="15" fontId="0" fillId="0" borderId="12" xfId="0" applyNumberForma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>
      <alignment horizontal="left" vertical="top" wrapText="1"/>
    </xf>
    <xf numFmtId="15" fontId="0" fillId="0" borderId="13" xfId="0" applyNumberFormat="1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>
      <alignment horizontal="left" vertical="top" wrapText="1"/>
    </xf>
    <xf numFmtId="4" fontId="0" fillId="0" borderId="13" xfId="0" applyNumberFormat="1" applyFill="1" applyBorder="1" applyAlignment="1" applyProtection="1">
      <alignment horizontal="right" vertical="top" wrapText="1"/>
      <protection/>
    </xf>
    <xf numFmtId="4" fontId="6" fillId="0" borderId="13" xfId="0" applyNumberFormat="1" applyFont="1" applyFill="1" applyBorder="1" applyAlignment="1">
      <alignment horizontal="right" vertical="top" wrapText="1"/>
    </xf>
    <xf numFmtId="4" fontId="6" fillId="0" borderId="13" xfId="56" applyNumberFormat="1" applyFont="1" applyFill="1" applyBorder="1" applyAlignment="1">
      <alignment horizontal="right" vertical="top" wrapText="1"/>
      <protection/>
    </xf>
    <xf numFmtId="4" fontId="0" fillId="0" borderId="14" xfId="0" applyNumberFormat="1" applyFill="1" applyBorder="1" applyAlignment="1">
      <alignment horizontal="right" vertical="top" wrapText="1"/>
    </xf>
    <xf numFmtId="4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7" xfId="0" applyFont="1" applyFill="1" applyBorder="1" applyAlignment="1">
      <alignment/>
    </xf>
    <xf numFmtId="15" fontId="0" fillId="0" borderId="13" xfId="0" applyNumberFormat="1" applyFill="1" applyBorder="1" applyAlignment="1" quotePrefix="1">
      <alignment horizontal="left"/>
    </xf>
    <xf numFmtId="15" fontId="0" fillId="0" borderId="13" xfId="0" applyNumberFormat="1" applyBorder="1" applyAlignment="1" quotePrefix="1">
      <alignment horizontal="left"/>
    </xf>
    <xf numFmtId="4" fontId="5" fillId="0" borderId="13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 applyProtection="1">
      <alignment horizontal="right" vertical="top" wrapText="1"/>
      <protection/>
    </xf>
    <xf numFmtId="4" fontId="6" fillId="0" borderId="15" xfId="0" applyNumberFormat="1" applyFont="1" applyFill="1" applyBorder="1" applyAlignment="1">
      <alignment horizontal="right" vertical="top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0" borderId="13" xfId="0" applyNumberForma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15" fontId="0" fillId="0" borderId="17" xfId="0" applyNumberFormat="1" applyFont="1" applyBorder="1" applyAlignment="1">
      <alignment horizontal="left"/>
    </xf>
    <xf numFmtId="15" fontId="0" fillId="0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3" xfId="0" applyBorder="1" applyAlignment="1">
      <alignment horizontal="center" vertical="top" wrapText="1"/>
    </xf>
    <xf numFmtId="4" fontId="0" fillId="0" borderId="13" xfId="0" applyNumberFormat="1" applyFill="1" applyBorder="1" applyAlignment="1" applyProtection="1">
      <alignment horizontal="right"/>
      <protection/>
    </xf>
    <xf numFmtId="0" fontId="6" fillId="33" borderId="0" xfId="0" applyFont="1" applyFill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15" fontId="0" fillId="33" borderId="14" xfId="0" applyNumberFormat="1" applyFont="1" applyFill="1" applyBorder="1" applyAlignment="1" applyProtection="1">
      <alignment horizontal="left" vertical="top" wrapText="1"/>
      <protection/>
    </xf>
    <xf numFmtId="0" fontId="0" fillId="33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4" fontId="0" fillId="0" borderId="14" xfId="0" applyNumberFormat="1" applyFont="1" applyFill="1" applyBorder="1" applyAlignment="1" applyProtection="1">
      <alignment horizontal="right" vertical="top" wrapText="1"/>
      <protection/>
    </xf>
    <xf numFmtId="15" fontId="0" fillId="33" borderId="13" xfId="0" applyNumberFormat="1" applyFont="1" applyFill="1" applyBorder="1" applyAlignment="1" applyProtection="1">
      <alignment horizontal="left" vertical="top" wrapText="1"/>
      <protection/>
    </xf>
    <xf numFmtId="0" fontId="0" fillId="33" borderId="13" xfId="0" applyFont="1" applyFill="1" applyBorder="1" applyAlignment="1">
      <alignment horizontal="left" vertical="top" wrapText="1"/>
    </xf>
    <xf numFmtId="4" fontId="0" fillId="0" borderId="0" xfId="0" applyNumberFormat="1" applyFont="1" applyFill="1" applyAlignment="1">
      <alignment horizontal="right" vertical="top" wrapText="1"/>
    </xf>
    <xf numFmtId="15" fontId="0" fillId="33" borderId="13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top" wrapText="1"/>
    </xf>
    <xf numFmtId="4" fontId="0" fillId="0" borderId="13" xfId="0" applyNumberFormat="1" applyFont="1" applyFill="1" applyBorder="1" applyAlignment="1">
      <alignment horizontal="right" vertical="top" wrapText="1"/>
    </xf>
    <xf numFmtId="15" fontId="0" fillId="33" borderId="13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15" fontId="0" fillId="33" borderId="13" xfId="0" applyNumberFormat="1" applyFont="1" applyFill="1" applyBorder="1" applyAlignment="1" applyProtection="1">
      <alignment horizontal="left" vertical="top" wrapText="1"/>
      <protection/>
    </xf>
    <xf numFmtId="4" fontId="0" fillId="0" borderId="13" xfId="0" applyNumberFormat="1" applyFont="1" applyBorder="1" applyAlignment="1">
      <alignment horizontal="right" vertical="top" wrapText="1"/>
    </xf>
    <xf numFmtId="8" fontId="0" fillId="0" borderId="13" xfId="0" applyNumberFormat="1" applyFill="1" applyBorder="1" applyAlignment="1">
      <alignment vertical="top" wrapText="1"/>
    </xf>
    <xf numFmtId="4" fontId="0" fillId="0" borderId="13" xfId="0" applyNumberFormat="1" applyFont="1" applyFill="1" applyBorder="1" applyAlignment="1" applyProtection="1">
      <alignment horizontal="right" vertical="top" wrapText="1"/>
      <protection/>
    </xf>
    <xf numFmtId="4" fontId="0" fillId="0" borderId="13" xfId="0" applyNumberFormat="1" applyFont="1" applyFill="1" applyBorder="1" applyAlignment="1">
      <alignment horizontal="right" vertical="top" wrapText="1"/>
    </xf>
    <xf numFmtId="4" fontId="0" fillId="0" borderId="13" xfId="0" applyNumberFormat="1" applyFont="1" applyFill="1" applyBorder="1" applyAlignment="1" applyProtection="1">
      <alignment horizontal="right" vertical="top" wrapText="1"/>
      <protection/>
    </xf>
    <xf numFmtId="4" fontId="0" fillId="0" borderId="13" xfId="0" applyNumberFormat="1" applyFont="1" applyFill="1" applyBorder="1" applyAlignment="1">
      <alignment horizontal="right" vertical="top" wrapText="1"/>
    </xf>
    <xf numFmtId="0" fontId="0" fillId="0" borderId="19" xfId="0" applyBorder="1" applyAlignment="1">
      <alignment/>
    </xf>
    <xf numFmtId="4" fontId="0" fillId="0" borderId="14" xfId="0" applyNumberFormat="1" applyBorder="1" applyAlignment="1">
      <alignment horizontal="right" vertical="top" wrapText="1"/>
    </xf>
    <xf numFmtId="4" fontId="0" fillId="0" borderId="13" xfId="0" applyNumberFormat="1" applyBorder="1" applyAlignment="1">
      <alignment horizontal="right" vertical="top" wrapText="1"/>
    </xf>
    <xf numFmtId="4" fontId="0" fillId="0" borderId="13" xfId="0" applyNumberFormat="1" applyFont="1" applyBorder="1" applyAlignment="1">
      <alignment horizontal="right" vertical="top" wrapText="1"/>
    </xf>
    <xf numFmtId="14" fontId="2" fillId="0" borderId="20" xfId="0" applyNumberFormat="1" applyFont="1" applyFill="1" applyBorder="1" applyAlignment="1">
      <alignment/>
    </xf>
    <xf numFmtId="15" fontId="0" fillId="0" borderId="13" xfId="0" applyNumberFormat="1" applyFont="1" applyBorder="1" applyAlignment="1">
      <alignment horizontal="left"/>
    </xf>
    <xf numFmtId="14" fontId="0" fillId="0" borderId="17" xfId="0" applyNumberFormat="1" applyFont="1" applyFill="1" applyBorder="1" applyAlignment="1">
      <alignment/>
    </xf>
    <xf numFmtId="14" fontId="0" fillId="0" borderId="17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15" fontId="0" fillId="34" borderId="14" xfId="0" applyNumberFormat="1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15" fontId="0" fillId="0" borderId="13" xfId="55" applyNumberFormat="1" applyBorder="1" applyAlignment="1">
      <alignment horizontal="left"/>
      <protection/>
    </xf>
    <xf numFmtId="4" fontId="6" fillId="33" borderId="13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/>
    </xf>
    <xf numFmtId="15" fontId="0" fillId="0" borderId="14" xfId="0" applyNumberFormat="1" applyBorder="1" applyAlignment="1">
      <alignment horizontal="left" vertical="top" wrapText="1"/>
    </xf>
    <xf numFmtId="2" fontId="0" fillId="0" borderId="14" xfId="0" applyNumberFormat="1" applyBorder="1" applyAlignment="1">
      <alignment horizontal="right" vertical="top" wrapText="1"/>
    </xf>
    <xf numFmtId="4" fontId="0" fillId="0" borderId="14" xfId="0" applyNumberFormat="1" applyBorder="1" applyAlignment="1">
      <alignment vertical="top" wrapText="1"/>
    </xf>
    <xf numFmtId="2" fontId="0" fillId="0" borderId="13" xfId="0" applyNumberFormat="1" applyBorder="1" applyAlignment="1">
      <alignment horizontal="right" vertical="top" wrapText="1"/>
    </xf>
    <xf numFmtId="4" fontId="0" fillId="0" borderId="12" xfId="0" applyNumberFormat="1" applyFill="1" applyBorder="1" applyAlignment="1" applyProtection="1">
      <alignment horizontal="right" vertical="top" wrapText="1"/>
      <protection/>
    </xf>
    <xf numFmtId="2" fontId="0" fillId="0" borderId="13" xfId="0" applyNumberFormat="1" applyFont="1" applyFill="1" applyBorder="1" applyAlignment="1">
      <alignment vertical="top" wrapText="1"/>
    </xf>
    <xf numFmtId="15" fontId="6" fillId="0" borderId="13" xfId="0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5" fontId="0" fillId="0" borderId="17" xfId="55" applyNumberFormat="1" applyBorder="1" applyAlignment="1">
      <alignment horizontal="left"/>
      <protection/>
    </xf>
    <xf numFmtId="0" fontId="0" fillId="0" borderId="17" xfId="55" applyFont="1" applyFill="1" applyBorder="1" applyAlignment="1">
      <alignment/>
      <protection/>
    </xf>
    <xf numFmtId="0" fontId="0" fillId="0" borderId="18" xfId="55" applyBorder="1" applyAlignment="1">
      <alignment/>
      <protection/>
    </xf>
    <xf numFmtId="0" fontId="0" fillId="0" borderId="17" xfId="55" applyFont="1" applyBorder="1" applyAlignment="1">
      <alignment/>
      <protection/>
    </xf>
    <xf numFmtId="0" fontId="0" fillId="0" borderId="21" xfId="55" applyBorder="1" applyAlignment="1">
      <alignment/>
      <protection/>
    </xf>
    <xf numFmtId="15" fontId="0" fillId="0" borderId="14" xfId="0" applyNumberFormat="1" applyFill="1" applyBorder="1" applyAlignment="1">
      <alignment horizontal="left"/>
    </xf>
    <xf numFmtId="15" fontId="0" fillId="0" borderId="13" xfId="0" applyNumberFormat="1" applyFill="1" applyBorder="1" applyAlignment="1">
      <alignment horizontal="left"/>
    </xf>
    <xf numFmtId="166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 horizontal="right" vertical="top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15" fontId="5" fillId="0" borderId="12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4" fontId="0" fillId="0" borderId="17" xfId="0" applyNumberFormat="1" applyFont="1" applyBorder="1" applyAlignment="1">
      <alignment horizontal="left" vertical="top" wrapText="1"/>
    </xf>
    <xf numFmtId="4" fontId="0" fillId="0" borderId="21" xfId="0" applyNumberFormat="1" applyFont="1" applyBorder="1" applyAlignment="1">
      <alignment horizontal="left" vertical="top" wrapText="1"/>
    </xf>
    <xf numFmtId="4" fontId="0" fillId="0" borderId="18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2" fillId="35" borderId="23" xfId="0" applyNumberFormat="1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4" fontId="2" fillId="35" borderId="17" xfId="0" applyNumberFormat="1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4" fontId="2" fillId="0" borderId="17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44" fontId="0" fillId="0" borderId="17" xfId="44" applyFont="1" applyBorder="1" applyAlignment="1">
      <alignment horizontal="left"/>
    </xf>
    <xf numFmtId="44" fontId="0" fillId="0" borderId="18" xfId="44" applyFont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44" fontId="0" fillId="0" borderId="17" xfId="44" applyFont="1" applyFill="1" applyBorder="1" applyAlignment="1">
      <alignment/>
    </xf>
    <xf numFmtId="44" fontId="0" fillId="0" borderId="18" xfId="44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4" fontId="2" fillId="35" borderId="17" xfId="0" applyNumberFormat="1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3" xfId="55" applyFont="1" applyFill="1" applyBorder="1" applyAlignment="1">
      <alignment/>
      <protection/>
    </xf>
    <xf numFmtId="0" fontId="0" fillId="0" borderId="13" xfId="55" applyFill="1" applyBorder="1" applyAlignment="1">
      <alignment/>
      <protection/>
    </xf>
    <xf numFmtId="0" fontId="0" fillId="0" borderId="13" xfId="55" applyFont="1" applyFill="1" applyBorder="1" applyAlignment="1">
      <alignment/>
      <protection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44" fontId="0" fillId="0" borderId="17" xfId="44" applyFont="1" applyFill="1" applyBorder="1" applyAlignment="1">
      <alignment horizontal="left"/>
    </xf>
    <xf numFmtId="44" fontId="0" fillId="0" borderId="18" xfId="44" applyFont="1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Border="1" applyAlignment="1">
      <alignment vertical="top" wrapText="1"/>
    </xf>
    <xf numFmtId="0" fontId="0" fillId="0" borderId="13" xfId="0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ec 0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7">
      <selection activeCell="B11" sqref="B11"/>
    </sheetView>
  </sheetViews>
  <sheetFormatPr defaultColWidth="9.140625" defaultRowHeight="12.75"/>
  <cols>
    <col min="1" max="1" width="17.7109375" style="0" customWidth="1"/>
    <col min="2" max="2" width="22.28125" style="0" customWidth="1"/>
    <col min="3" max="3" width="17.14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0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19"/>
      <c r="B7" s="19"/>
      <c r="C7" s="19"/>
      <c r="D7" s="20" t="s">
        <v>7</v>
      </c>
      <c r="E7" s="20" t="s">
        <v>8</v>
      </c>
      <c r="F7" s="20" t="s">
        <v>9</v>
      </c>
      <c r="G7" s="4" t="s">
        <v>10</v>
      </c>
      <c r="H7" s="19"/>
      <c r="I7" s="19"/>
    </row>
    <row r="8" spans="1:9" s="85" customFormat="1" ht="64.5" thickTop="1">
      <c r="A8" s="131" t="s">
        <v>118</v>
      </c>
      <c r="B8" s="131" t="s">
        <v>42</v>
      </c>
      <c r="C8" s="131" t="s">
        <v>180</v>
      </c>
      <c r="D8" s="185"/>
      <c r="E8" s="185">
        <v>29</v>
      </c>
      <c r="F8" s="185"/>
      <c r="G8" s="185"/>
      <c r="H8" s="185"/>
      <c r="I8" s="106">
        <f>SUM(D8:H8)</f>
        <v>29</v>
      </c>
    </row>
    <row r="9" spans="1:9" s="85" customFormat="1" ht="25.5">
      <c r="A9" s="25" t="s">
        <v>117</v>
      </c>
      <c r="B9" s="25" t="s">
        <v>42</v>
      </c>
      <c r="C9" s="55" t="s">
        <v>77</v>
      </c>
      <c r="D9" s="186"/>
      <c r="E9" s="186">
        <v>18.8</v>
      </c>
      <c r="F9" s="186"/>
      <c r="G9" s="186"/>
      <c r="H9" s="186"/>
      <c r="I9" s="109">
        <f>SUM(D9:H9)</f>
        <v>18.8</v>
      </c>
    </row>
    <row r="10" spans="1:9" s="85" customFormat="1" ht="63.75">
      <c r="A10" s="112" t="s">
        <v>145</v>
      </c>
      <c r="B10" s="108" t="s">
        <v>144</v>
      </c>
      <c r="C10" s="219" t="s">
        <v>224</v>
      </c>
      <c r="D10" s="145">
        <v>3827.7</v>
      </c>
      <c r="E10" s="187"/>
      <c r="F10" s="187"/>
      <c r="G10" s="187"/>
      <c r="H10" s="187"/>
      <c r="I10" s="109">
        <f>SUM(D10:H10)</f>
        <v>3827.7</v>
      </c>
    </row>
    <row r="11" spans="1:9" s="85" customFormat="1" ht="38.25">
      <c r="A11" s="113">
        <v>40147</v>
      </c>
      <c r="B11" s="41" t="s">
        <v>174</v>
      </c>
      <c r="C11" s="25" t="s">
        <v>181</v>
      </c>
      <c r="D11" s="178"/>
      <c r="E11" s="178">
        <v>48</v>
      </c>
      <c r="F11" s="142">
        <v>20</v>
      </c>
      <c r="G11" s="178">
        <v>15</v>
      </c>
      <c r="H11" s="178"/>
      <c r="I11" s="128">
        <f>SUM(D11:H11)</f>
        <v>83</v>
      </c>
    </row>
    <row r="12" spans="1:9" s="85" customFormat="1" ht="25.5">
      <c r="A12" s="82" t="s">
        <v>40</v>
      </c>
      <c r="B12" s="82"/>
      <c r="C12" s="82" t="s">
        <v>39</v>
      </c>
      <c r="D12" s="187"/>
      <c r="E12" s="187"/>
      <c r="F12" s="109">
        <v>194.16</v>
      </c>
      <c r="G12" s="187"/>
      <c r="H12" s="187"/>
      <c r="I12" s="109">
        <f>SUM(D12:H12)</f>
        <v>194.16</v>
      </c>
    </row>
    <row r="13" spans="1:9" ht="12.75">
      <c r="A13" s="239" t="s">
        <v>11</v>
      </c>
      <c r="B13" s="240"/>
      <c r="C13" s="240"/>
      <c r="D13" s="240"/>
      <c r="E13" s="240"/>
      <c r="F13" s="240"/>
      <c r="G13" s="240"/>
      <c r="H13" s="240"/>
      <c r="I13" s="241"/>
    </row>
    <row r="14" spans="1:9" ht="12.75">
      <c r="A14" s="12" t="s">
        <v>12</v>
      </c>
      <c r="B14" s="242" t="s">
        <v>13</v>
      </c>
      <c r="C14" s="243"/>
      <c r="D14" s="242" t="s">
        <v>14</v>
      </c>
      <c r="E14" s="244"/>
      <c r="F14" s="244"/>
      <c r="G14" s="244"/>
      <c r="H14" s="244"/>
      <c r="I14" s="243"/>
    </row>
    <row r="15" spans="1:9" s="85" customFormat="1" ht="27" customHeight="1">
      <c r="A15" s="113">
        <v>40157</v>
      </c>
      <c r="B15" s="230" t="s">
        <v>146</v>
      </c>
      <c r="C15" s="231"/>
      <c r="D15" s="232" t="s">
        <v>147</v>
      </c>
      <c r="E15" s="233"/>
      <c r="F15" s="233"/>
      <c r="G15" s="233"/>
      <c r="H15" s="233"/>
      <c r="I15" s="234"/>
    </row>
  </sheetData>
  <sheetProtection/>
  <mergeCells count="11">
    <mergeCell ref="C5:C6"/>
    <mergeCell ref="D5:G6"/>
    <mergeCell ref="B15:C15"/>
    <mergeCell ref="D15:I15"/>
    <mergeCell ref="H5:H6"/>
    <mergeCell ref="I5:I6"/>
    <mergeCell ref="A13:I13"/>
    <mergeCell ref="B14:C14"/>
    <mergeCell ref="D14:I14"/>
    <mergeCell ref="A5:A6"/>
    <mergeCell ref="B5:B6"/>
  </mergeCells>
  <printOptions/>
  <pageMargins left="0.2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I8" sqref="I8:I10"/>
    </sheetView>
  </sheetViews>
  <sheetFormatPr defaultColWidth="9.140625" defaultRowHeight="12.75"/>
  <cols>
    <col min="1" max="1" width="15.421875" style="0" customWidth="1"/>
    <col min="2" max="2" width="12.8515625" style="0" customWidth="1"/>
    <col min="3" max="3" width="30.574218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61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34" customFormat="1" ht="39" thickTop="1">
      <c r="A8" s="103">
        <v>40106</v>
      </c>
      <c r="B8" s="104" t="s">
        <v>85</v>
      </c>
      <c r="C8" s="105" t="s">
        <v>148</v>
      </c>
      <c r="D8" s="106"/>
      <c r="E8" s="126">
        <v>59.95</v>
      </c>
      <c r="F8" s="106"/>
      <c r="G8" s="106"/>
      <c r="H8" s="106"/>
      <c r="I8" s="106">
        <f>SUM(D8:H8)</f>
        <v>59.95</v>
      </c>
    </row>
    <row r="9" spans="1:9" s="34" customFormat="1" ht="12.75">
      <c r="A9" s="107" t="s">
        <v>87</v>
      </c>
      <c r="B9" s="108" t="s">
        <v>62</v>
      </c>
      <c r="C9" s="55" t="s">
        <v>86</v>
      </c>
      <c r="D9" s="127">
        <v>2754.3</v>
      </c>
      <c r="E9" s="109"/>
      <c r="F9" s="109">
        <v>20.91</v>
      </c>
      <c r="G9" s="109"/>
      <c r="H9" s="109"/>
      <c r="I9" s="109">
        <f>SUM(D9:H9)</f>
        <v>2775.21</v>
      </c>
    </row>
    <row r="10" spans="1:9" s="10" customFormat="1" ht="12.75">
      <c r="A10" s="59" t="s">
        <v>40</v>
      </c>
      <c r="B10" s="43"/>
      <c r="C10" s="43" t="s">
        <v>39</v>
      </c>
      <c r="D10" s="54"/>
      <c r="E10" s="54"/>
      <c r="F10" s="54">
        <v>3876.790000000007</v>
      </c>
      <c r="G10" s="54"/>
      <c r="H10" s="54"/>
      <c r="I10" s="54">
        <f>SUM(D10:H10)</f>
        <v>3876.790000000007</v>
      </c>
    </row>
    <row r="11" spans="1:9" ht="12.75">
      <c r="A11" s="245" t="s">
        <v>11</v>
      </c>
      <c r="B11" s="246"/>
      <c r="C11" s="246"/>
      <c r="D11" s="246"/>
      <c r="E11" s="246"/>
      <c r="F11" s="246"/>
      <c r="G11" s="246"/>
      <c r="H11" s="246"/>
      <c r="I11" s="247"/>
    </row>
    <row r="12" spans="1:9" ht="12.75">
      <c r="A12" s="12" t="s">
        <v>12</v>
      </c>
      <c r="B12" s="281" t="s">
        <v>13</v>
      </c>
      <c r="C12" s="281"/>
      <c r="D12" s="281"/>
      <c r="E12" s="282" t="s">
        <v>14</v>
      </c>
      <c r="F12" s="283"/>
      <c r="G12" s="283"/>
      <c r="H12" s="283"/>
      <c r="I12" s="284"/>
    </row>
    <row r="13" spans="1:9" ht="12.75">
      <c r="A13" s="203" t="s">
        <v>179</v>
      </c>
      <c r="B13" s="200"/>
      <c r="C13" s="201"/>
      <c r="D13" s="201"/>
      <c r="E13" s="201"/>
      <c r="F13" s="201"/>
      <c r="G13" s="201"/>
      <c r="H13" s="201"/>
      <c r="I13" s="202"/>
    </row>
  </sheetData>
  <sheetProtection/>
  <mergeCells count="9">
    <mergeCell ref="B12:D12"/>
    <mergeCell ref="E12:I12"/>
    <mergeCell ref="H5:H6"/>
    <mergeCell ref="I5:I6"/>
    <mergeCell ref="A11:I11"/>
    <mergeCell ref="A5:A6"/>
    <mergeCell ref="B5:B6"/>
    <mergeCell ref="C5:C6"/>
    <mergeCell ref="D5:G6"/>
  </mergeCells>
  <printOptions/>
  <pageMargins left="0.23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B15" sqref="B15:C15"/>
    </sheetView>
  </sheetViews>
  <sheetFormatPr defaultColWidth="9.140625" defaultRowHeight="12.75"/>
  <cols>
    <col min="1" max="1" width="11.00390625" style="56" customWidth="1"/>
    <col min="2" max="2" width="13.57421875" style="56" customWidth="1"/>
    <col min="3" max="3" width="39.421875" style="56" customWidth="1"/>
    <col min="4" max="4" width="6.57421875" style="56" bestFit="1" customWidth="1"/>
    <col min="5" max="5" width="5.57421875" style="56" bestFit="1" customWidth="1"/>
    <col min="6" max="6" width="10.421875" style="56" customWidth="1"/>
    <col min="7" max="7" width="14.57421875" style="56" customWidth="1"/>
    <col min="8" max="8" width="15.8515625" style="56" customWidth="1"/>
    <col min="9" max="9" width="10.00390625" style="56" customWidth="1"/>
    <col min="10" max="16384" width="9.140625" style="56" customWidth="1"/>
  </cols>
  <sheetData>
    <row r="2" ht="12.75">
      <c r="A2" s="1" t="s">
        <v>29</v>
      </c>
    </row>
    <row r="3" ht="12.75">
      <c r="A3" s="1" t="s">
        <v>33</v>
      </c>
    </row>
    <row r="4" ht="13.5" thickBot="1"/>
    <row r="5" spans="1:9" ht="14.25" thickBot="1" thickTop="1">
      <c r="A5" s="278" t="s">
        <v>1</v>
      </c>
      <c r="B5" s="278" t="s">
        <v>2</v>
      </c>
      <c r="C5" s="278" t="s">
        <v>3</v>
      </c>
      <c r="D5" s="278" t="s">
        <v>4</v>
      </c>
      <c r="E5" s="278"/>
      <c r="F5" s="278"/>
      <c r="G5" s="278"/>
      <c r="H5" s="287" t="s">
        <v>5</v>
      </c>
      <c r="I5" s="237" t="s">
        <v>6</v>
      </c>
    </row>
    <row r="6" spans="1:9" ht="14.25" thickBot="1" thickTop="1">
      <c r="A6" s="278"/>
      <c r="B6" s="278"/>
      <c r="C6" s="278"/>
      <c r="D6" s="278"/>
      <c r="E6" s="278"/>
      <c r="F6" s="278"/>
      <c r="G6" s="278"/>
      <c r="H6" s="280"/>
      <c r="I6" s="270"/>
    </row>
    <row r="7" spans="1:9" ht="27" thickBot="1" thickTop="1">
      <c r="A7" s="77"/>
      <c r="B7" s="77"/>
      <c r="C7" s="77"/>
      <c r="D7" s="78" t="s">
        <v>7</v>
      </c>
      <c r="E7" s="78" t="s">
        <v>8</v>
      </c>
      <c r="F7" s="78" t="s">
        <v>9</v>
      </c>
      <c r="G7" s="79" t="s">
        <v>10</v>
      </c>
      <c r="H7" s="77"/>
      <c r="I7" s="77"/>
    </row>
    <row r="8" spans="1:9" s="115" customFormat="1" ht="12" customHeight="1" thickTop="1">
      <c r="A8" s="193">
        <v>40137</v>
      </c>
      <c r="B8" s="194" t="s">
        <v>36</v>
      </c>
      <c r="C8" s="105" t="s">
        <v>196</v>
      </c>
      <c r="D8" s="195"/>
      <c r="E8" s="167">
        <v>65.5</v>
      </c>
      <c r="F8" s="195"/>
      <c r="G8" s="195"/>
      <c r="H8" s="195"/>
      <c r="I8" s="195">
        <f>SUM(D8:H8)</f>
        <v>65.5</v>
      </c>
    </row>
    <row r="9" spans="1:9" s="115" customFormat="1" ht="12" customHeight="1">
      <c r="A9" s="125" t="s">
        <v>116</v>
      </c>
      <c r="B9" s="122" t="s">
        <v>37</v>
      </c>
      <c r="C9" s="55" t="s">
        <v>197</v>
      </c>
      <c r="D9" s="129">
        <v>372.09</v>
      </c>
      <c r="E9" s="114"/>
      <c r="F9" s="114"/>
      <c r="G9" s="114">
        <v>58.72</v>
      </c>
      <c r="H9" s="114"/>
      <c r="I9" s="114">
        <f>SUM(D9:H9)</f>
        <v>430.80999999999995</v>
      </c>
    </row>
    <row r="10" spans="1:9" s="120" customFormat="1" ht="12" customHeight="1">
      <c r="A10" s="123" t="s">
        <v>40</v>
      </c>
      <c r="B10" s="124"/>
      <c r="C10" s="124" t="s">
        <v>157</v>
      </c>
      <c r="D10" s="114"/>
      <c r="E10" s="114"/>
      <c r="F10" s="130">
        <v>1129.46</v>
      </c>
      <c r="G10" s="121"/>
      <c r="H10" s="121"/>
      <c r="I10" s="121">
        <f>SUM(D10:H10)</f>
        <v>1129.46</v>
      </c>
    </row>
    <row r="11" spans="1:9" ht="12.75">
      <c r="A11" s="245" t="s">
        <v>11</v>
      </c>
      <c r="B11" s="246"/>
      <c r="C11" s="246"/>
      <c r="D11" s="246"/>
      <c r="E11" s="246"/>
      <c r="F11" s="246"/>
      <c r="G11" s="246"/>
      <c r="H11" s="246"/>
      <c r="I11" s="247"/>
    </row>
    <row r="12" spans="1:9" ht="12.75">
      <c r="A12" s="188" t="s">
        <v>12</v>
      </c>
      <c r="B12" s="288" t="s">
        <v>13</v>
      </c>
      <c r="C12" s="289"/>
      <c r="D12" s="288" t="s">
        <v>14</v>
      </c>
      <c r="E12" s="290"/>
      <c r="F12" s="290"/>
      <c r="G12" s="290"/>
      <c r="H12" s="290"/>
      <c r="I12" s="289"/>
    </row>
    <row r="13" spans="1:9" ht="12.75">
      <c r="A13" s="189">
        <v>40095</v>
      </c>
      <c r="B13" s="286" t="s">
        <v>105</v>
      </c>
      <c r="C13" s="286"/>
      <c r="D13" s="253" t="s">
        <v>155</v>
      </c>
      <c r="E13" s="253"/>
      <c r="F13" s="253"/>
      <c r="G13" s="253"/>
      <c r="H13" s="253"/>
      <c r="I13" s="253"/>
    </row>
    <row r="14" spans="1:9" ht="12.75">
      <c r="A14" s="189">
        <v>40106</v>
      </c>
      <c r="B14" s="286" t="s">
        <v>106</v>
      </c>
      <c r="C14" s="286"/>
      <c r="D14" s="253" t="s">
        <v>151</v>
      </c>
      <c r="E14" s="253"/>
      <c r="F14" s="253"/>
      <c r="G14" s="253"/>
      <c r="H14" s="253"/>
      <c r="I14" s="253"/>
    </row>
    <row r="15" spans="1:9" ht="12.75">
      <c r="A15" s="189">
        <v>40112</v>
      </c>
      <c r="B15" s="285" t="s">
        <v>223</v>
      </c>
      <c r="C15" s="285"/>
      <c r="D15" s="253" t="s">
        <v>198</v>
      </c>
      <c r="E15" s="253"/>
      <c r="F15" s="253"/>
      <c r="G15" s="253"/>
      <c r="H15" s="253"/>
      <c r="I15" s="253"/>
    </row>
    <row r="16" spans="1:9" ht="12.75">
      <c r="A16" s="189">
        <v>40120</v>
      </c>
      <c r="B16" s="285" t="s">
        <v>107</v>
      </c>
      <c r="C16" s="285"/>
      <c r="D16" s="253" t="s">
        <v>97</v>
      </c>
      <c r="E16" s="253"/>
      <c r="F16" s="253"/>
      <c r="G16" s="253"/>
      <c r="H16" s="253"/>
      <c r="I16" s="253"/>
    </row>
    <row r="17" spans="1:9" ht="12.75">
      <c r="A17" s="189">
        <v>40121</v>
      </c>
      <c r="B17" s="285" t="s">
        <v>108</v>
      </c>
      <c r="C17" s="285"/>
      <c r="D17" s="253" t="s">
        <v>97</v>
      </c>
      <c r="E17" s="253"/>
      <c r="F17" s="253"/>
      <c r="G17" s="253"/>
      <c r="H17" s="253"/>
      <c r="I17" s="253"/>
    </row>
    <row r="18" spans="1:9" ht="12.75">
      <c r="A18" s="189">
        <v>40122</v>
      </c>
      <c r="B18" s="286" t="s">
        <v>109</v>
      </c>
      <c r="C18" s="286"/>
      <c r="D18" s="253" t="s">
        <v>97</v>
      </c>
      <c r="E18" s="253"/>
      <c r="F18" s="253"/>
      <c r="G18" s="253"/>
      <c r="H18" s="253"/>
      <c r="I18" s="253"/>
    </row>
    <row r="19" spans="1:9" ht="12.75">
      <c r="A19" s="189">
        <v>40127</v>
      </c>
      <c r="B19" s="286" t="s">
        <v>106</v>
      </c>
      <c r="C19" s="286"/>
      <c r="D19" s="253" t="s">
        <v>97</v>
      </c>
      <c r="E19" s="253"/>
      <c r="F19" s="253"/>
      <c r="G19" s="253"/>
      <c r="H19" s="253"/>
      <c r="I19" s="253"/>
    </row>
    <row r="20" spans="1:9" ht="12.75">
      <c r="A20" s="189">
        <v>40129</v>
      </c>
      <c r="B20" s="285" t="s">
        <v>110</v>
      </c>
      <c r="C20" s="285"/>
      <c r="D20" s="253" t="s">
        <v>97</v>
      </c>
      <c r="E20" s="253"/>
      <c r="F20" s="253"/>
      <c r="G20" s="253"/>
      <c r="H20" s="253"/>
      <c r="I20" s="253"/>
    </row>
    <row r="21" spans="1:9" ht="12.75">
      <c r="A21" s="189">
        <v>40130</v>
      </c>
      <c r="B21" s="286" t="s">
        <v>111</v>
      </c>
      <c r="C21" s="286"/>
      <c r="D21" s="253" t="s">
        <v>155</v>
      </c>
      <c r="E21" s="253"/>
      <c r="F21" s="253"/>
      <c r="G21" s="253"/>
      <c r="H21" s="253"/>
      <c r="I21" s="253"/>
    </row>
    <row r="22" spans="1:9" ht="12.75">
      <c r="A22" s="189">
        <v>40136</v>
      </c>
      <c r="B22" s="286" t="s">
        <v>112</v>
      </c>
      <c r="C22" s="286"/>
      <c r="D22" s="253" t="s">
        <v>198</v>
      </c>
      <c r="E22" s="253"/>
      <c r="F22" s="253"/>
      <c r="G22" s="253"/>
      <c r="H22" s="253"/>
      <c r="I22" s="253"/>
    </row>
    <row r="23" spans="1:9" ht="12.75">
      <c r="A23" s="189">
        <v>40161</v>
      </c>
      <c r="B23" s="286" t="s">
        <v>94</v>
      </c>
      <c r="C23" s="286"/>
      <c r="D23" s="253" t="s">
        <v>151</v>
      </c>
      <c r="E23" s="253"/>
      <c r="F23" s="253"/>
      <c r="G23" s="253"/>
      <c r="H23" s="253"/>
      <c r="I23" s="253"/>
    </row>
    <row r="24" spans="1:9" ht="12.75">
      <c r="A24" s="189">
        <v>40165</v>
      </c>
      <c r="B24" s="285" t="s">
        <v>113</v>
      </c>
      <c r="C24" s="285"/>
      <c r="D24" s="253" t="s">
        <v>198</v>
      </c>
      <c r="E24" s="253"/>
      <c r="F24" s="253"/>
      <c r="G24" s="253"/>
      <c r="H24" s="253"/>
      <c r="I24" s="253"/>
    </row>
    <row r="25" spans="1:9" ht="12.75">
      <c r="A25" s="189">
        <v>40168</v>
      </c>
      <c r="B25" s="285" t="s">
        <v>114</v>
      </c>
      <c r="C25" s="285"/>
      <c r="D25" s="253" t="s">
        <v>198</v>
      </c>
      <c r="E25" s="253"/>
      <c r="F25" s="253"/>
      <c r="G25" s="253"/>
      <c r="H25" s="253"/>
      <c r="I25" s="253"/>
    </row>
  </sheetData>
  <sheetProtection/>
  <mergeCells count="35">
    <mergeCell ref="B14:C14"/>
    <mergeCell ref="D14:I14"/>
    <mergeCell ref="H5:H6"/>
    <mergeCell ref="I5:I6"/>
    <mergeCell ref="A11:I11"/>
    <mergeCell ref="B12:C12"/>
    <mergeCell ref="D12:I12"/>
    <mergeCell ref="A5:A6"/>
    <mergeCell ref="B5:B6"/>
    <mergeCell ref="C5:C6"/>
    <mergeCell ref="D5:G6"/>
    <mergeCell ref="B13:C13"/>
    <mergeCell ref="D13:I13"/>
    <mergeCell ref="B17:C17"/>
    <mergeCell ref="D17:I17"/>
    <mergeCell ref="B18:C18"/>
    <mergeCell ref="D18:I18"/>
    <mergeCell ref="B15:C15"/>
    <mergeCell ref="D15:I15"/>
    <mergeCell ref="B16:C16"/>
    <mergeCell ref="D16:I16"/>
    <mergeCell ref="B21:C21"/>
    <mergeCell ref="D21:I21"/>
    <mergeCell ref="B22:C22"/>
    <mergeCell ref="D22:I22"/>
    <mergeCell ref="B19:C19"/>
    <mergeCell ref="D19:I19"/>
    <mergeCell ref="B20:C20"/>
    <mergeCell ref="D20:I20"/>
    <mergeCell ref="B25:C25"/>
    <mergeCell ref="D25:I25"/>
    <mergeCell ref="B23:C23"/>
    <mergeCell ref="D23:I23"/>
    <mergeCell ref="B24:C24"/>
    <mergeCell ref="D24:I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30.8515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28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85" customFormat="1" ht="26.25" thickTop="1">
      <c r="A8" s="94" t="s">
        <v>83</v>
      </c>
      <c r="B8" s="95"/>
      <c r="C8" s="95" t="s">
        <v>178</v>
      </c>
      <c r="D8" s="96"/>
      <c r="E8" s="96"/>
      <c r="F8" s="96"/>
      <c r="G8" s="97"/>
      <c r="H8" s="96">
        <v>24.38</v>
      </c>
      <c r="I8" s="96">
        <f>SUM(D8:H8)</f>
        <v>24.38</v>
      </c>
    </row>
    <row r="9" spans="1:9" ht="12.75">
      <c r="A9" s="245" t="s">
        <v>11</v>
      </c>
      <c r="B9" s="246"/>
      <c r="C9" s="246"/>
      <c r="D9" s="246"/>
      <c r="E9" s="246"/>
      <c r="F9" s="246"/>
      <c r="G9" s="246"/>
      <c r="H9" s="246"/>
      <c r="I9" s="247"/>
    </row>
    <row r="10" spans="1:9" ht="12.75">
      <c r="A10" s="248" t="s">
        <v>19</v>
      </c>
      <c r="B10" s="249"/>
      <c r="C10" s="249"/>
      <c r="D10" s="249"/>
      <c r="E10" s="249"/>
      <c r="F10" s="249"/>
      <c r="G10" s="249"/>
      <c r="H10" s="249"/>
      <c r="I10" s="250"/>
    </row>
  </sheetData>
  <sheetProtection/>
  <mergeCells count="8">
    <mergeCell ref="H5:H6"/>
    <mergeCell ref="I5:I6"/>
    <mergeCell ref="A9:I9"/>
    <mergeCell ref="A10:I10"/>
    <mergeCell ref="A5:A6"/>
    <mergeCell ref="B5:B6"/>
    <mergeCell ref="C5:C6"/>
    <mergeCell ref="D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18.4218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27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34" customFormat="1" ht="26.25" thickTop="1">
      <c r="A8" s="98" t="s">
        <v>82</v>
      </c>
      <c r="B8" s="99"/>
      <c r="C8" s="99" t="s">
        <v>178</v>
      </c>
      <c r="D8" s="100"/>
      <c r="E8" s="100"/>
      <c r="F8" s="100"/>
      <c r="G8" s="102"/>
      <c r="H8" s="100">
        <v>5</v>
      </c>
      <c r="I8" s="100">
        <f>SUM(D8:H8)</f>
        <v>5</v>
      </c>
    </row>
    <row r="9" spans="1:9" ht="12.75">
      <c r="A9" s="245" t="s">
        <v>11</v>
      </c>
      <c r="B9" s="246"/>
      <c r="C9" s="246"/>
      <c r="D9" s="246"/>
      <c r="E9" s="246"/>
      <c r="F9" s="246"/>
      <c r="G9" s="246"/>
      <c r="H9" s="246"/>
      <c r="I9" s="247"/>
    </row>
    <row r="10" spans="1:9" ht="12.75">
      <c r="A10" s="248" t="s">
        <v>19</v>
      </c>
      <c r="B10" s="249"/>
      <c r="C10" s="249"/>
      <c r="D10" s="249"/>
      <c r="E10" s="249"/>
      <c r="F10" s="249"/>
      <c r="G10" s="249"/>
      <c r="H10" s="249"/>
      <c r="I10" s="250"/>
    </row>
  </sheetData>
  <sheetProtection/>
  <mergeCells count="8">
    <mergeCell ref="H5:H6"/>
    <mergeCell ref="I5:I6"/>
    <mergeCell ref="A9:I9"/>
    <mergeCell ref="A10:I10"/>
    <mergeCell ref="A5:A6"/>
    <mergeCell ref="B5:B6"/>
    <mergeCell ref="C5:C6"/>
    <mergeCell ref="D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H12" sqref="E8:H12"/>
    </sheetView>
  </sheetViews>
  <sheetFormatPr defaultColWidth="9.140625" defaultRowHeight="12.75"/>
  <cols>
    <col min="1" max="1" width="19.00390625" style="0" customWidth="1"/>
    <col min="2" max="2" width="12.8515625" style="0" customWidth="1"/>
    <col min="3" max="3" width="25.71093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26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34" customFormat="1" ht="51.75" thickTop="1">
      <c r="A8" s="134">
        <v>40087</v>
      </c>
      <c r="B8" s="36" t="s">
        <v>42</v>
      </c>
      <c r="C8" s="131" t="s">
        <v>180</v>
      </c>
      <c r="D8" s="135"/>
      <c r="E8" s="136">
        <v>9.4</v>
      </c>
      <c r="F8" s="135"/>
      <c r="G8" s="135"/>
      <c r="H8" s="36"/>
      <c r="I8" s="132">
        <f>SUM(D8:H8)</f>
        <v>9.4</v>
      </c>
    </row>
    <row r="9" spans="1:9" s="34" customFormat="1" ht="17.25" customHeight="1">
      <c r="A9" s="137" t="s">
        <v>117</v>
      </c>
      <c r="B9" s="138" t="s">
        <v>42</v>
      </c>
      <c r="C9" s="99" t="s">
        <v>77</v>
      </c>
      <c r="D9" s="132"/>
      <c r="E9" s="208">
        <v>18.8</v>
      </c>
      <c r="F9" s="132"/>
      <c r="G9" s="132"/>
      <c r="H9" s="132"/>
      <c r="I9" s="132">
        <f>SUM(D9:H9)</f>
        <v>18.8</v>
      </c>
    </row>
    <row r="10" spans="1:9" s="34" customFormat="1" ht="12.75">
      <c r="A10" s="139">
        <v>40115</v>
      </c>
      <c r="B10" s="140" t="s">
        <v>52</v>
      </c>
      <c r="C10" s="16" t="s">
        <v>84</v>
      </c>
      <c r="D10" s="62"/>
      <c r="E10" s="141">
        <v>50</v>
      </c>
      <c r="F10" s="62"/>
      <c r="G10" s="62"/>
      <c r="H10" s="62"/>
      <c r="I10" s="62">
        <f>SUM(D10:H10)</f>
        <v>50</v>
      </c>
    </row>
    <row r="11" spans="1:9" s="34" customFormat="1" ht="12.75">
      <c r="A11" s="133" t="s">
        <v>81</v>
      </c>
      <c r="B11" s="16"/>
      <c r="C11" s="16" t="s">
        <v>178</v>
      </c>
      <c r="D11" s="62"/>
      <c r="E11" s="62"/>
      <c r="F11" s="62"/>
      <c r="G11" s="62"/>
      <c r="H11" s="62">
        <v>24.38</v>
      </c>
      <c r="I11" s="62">
        <f>SUM(D11:H11)</f>
        <v>24.38</v>
      </c>
    </row>
    <row r="12" spans="1:9" s="34" customFormat="1" ht="12.75">
      <c r="A12" s="65" t="s">
        <v>143</v>
      </c>
      <c r="B12" s="16"/>
      <c r="C12" s="16" t="s">
        <v>39</v>
      </c>
      <c r="D12" s="62"/>
      <c r="E12" s="62"/>
      <c r="F12" s="62">
        <v>386.71</v>
      </c>
      <c r="G12" s="62"/>
      <c r="H12" s="62"/>
      <c r="I12" s="62">
        <f>SUM(D12:H12)</f>
        <v>386.71</v>
      </c>
    </row>
    <row r="13" spans="1:9" ht="12.75">
      <c r="A13" s="245" t="s">
        <v>11</v>
      </c>
      <c r="B13" s="246"/>
      <c r="C13" s="246"/>
      <c r="D13" s="246"/>
      <c r="E13" s="246"/>
      <c r="F13" s="246"/>
      <c r="G13" s="246"/>
      <c r="H13" s="246"/>
      <c r="I13" s="247"/>
    </row>
    <row r="14" spans="1:9" ht="12.75">
      <c r="A14" s="12" t="s">
        <v>12</v>
      </c>
      <c r="B14" s="281" t="s">
        <v>13</v>
      </c>
      <c r="C14" s="281"/>
      <c r="D14" s="281"/>
      <c r="E14" s="282" t="s">
        <v>14</v>
      </c>
      <c r="F14" s="283"/>
      <c r="G14" s="283"/>
      <c r="H14" s="283"/>
      <c r="I14" s="284"/>
    </row>
    <row r="15" spans="1:9" s="92" customFormat="1" ht="12.75">
      <c r="A15" s="93">
        <v>40134</v>
      </c>
      <c r="B15" s="292" t="s">
        <v>128</v>
      </c>
      <c r="C15" s="293"/>
      <c r="D15" s="294"/>
      <c r="E15" s="291" t="s">
        <v>129</v>
      </c>
      <c r="F15" s="291"/>
      <c r="G15" s="291"/>
      <c r="H15" s="291"/>
      <c r="I15" s="291"/>
    </row>
  </sheetData>
  <sheetProtection/>
  <mergeCells count="11">
    <mergeCell ref="B14:D14"/>
    <mergeCell ref="E14:I14"/>
    <mergeCell ref="E15:I15"/>
    <mergeCell ref="B15:D15"/>
    <mergeCell ref="H5:H6"/>
    <mergeCell ref="I5:I6"/>
    <mergeCell ref="A13:I13"/>
    <mergeCell ref="A5:A6"/>
    <mergeCell ref="B5:B6"/>
    <mergeCell ref="C5:C6"/>
    <mergeCell ref="D5:G6"/>
  </mergeCells>
  <printOptions/>
  <pageMargins left="0.28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5.7109375" style="0" customWidth="1"/>
    <col min="2" max="2" width="23.7109375" style="0" customWidth="1"/>
    <col min="3" max="3" width="36.00390625" style="0" customWidth="1"/>
    <col min="4" max="4" width="9.57421875" style="0" customWidth="1"/>
    <col min="7" max="7" width="14.57421875" style="0" customWidth="1"/>
    <col min="8" max="8" width="11.00390625" style="0" customWidth="1"/>
    <col min="9" max="9" width="10.00390625" style="0" customWidth="1"/>
  </cols>
  <sheetData>
    <row r="2" ht="12.75">
      <c r="A2" s="1" t="s">
        <v>25</v>
      </c>
    </row>
    <row r="3" ht="12.75">
      <c r="A3" s="1" t="s">
        <v>33</v>
      </c>
    </row>
    <row r="4" ht="13.5" thickBot="1"/>
    <row r="5" spans="1:9" ht="33.75" customHeight="1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24" customHeight="1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85" customFormat="1" ht="13.5" thickTop="1">
      <c r="A8" s="131" t="s">
        <v>104</v>
      </c>
      <c r="B8" s="131" t="s">
        <v>199</v>
      </c>
      <c r="C8" s="36" t="s">
        <v>102</v>
      </c>
      <c r="D8" s="144">
        <v>3395.3</v>
      </c>
      <c r="E8" s="135"/>
      <c r="F8" s="91"/>
      <c r="G8" s="91"/>
      <c r="H8" s="131"/>
      <c r="I8" s="62">
        <f>SUM(D8:H8)</f>
        <v>3395.3</v>
      </c>
    </row>
    <row r="9" spans="1:9" s="34" customFormat="1" ht="12.75">
      <c r="A9" s="210" t="s">
        <v>222</v>
      </c>
      <c r="B9" s="117" t="s">
        <v>220</v>
      </c>
      <c r="C9" s="16" t="s">
        <v>102</v>
      </c>
      <c r="D9" s="142">
        <v>594.46</v>
      </c>
      <c r="E9" s="62"/>
      <c r="F9" s="62"/>
      <c r="G9" s="62"/>
      <c r="H9" s="62"/>
      <c r="I9" s="62">
        <f>SUM(D9:H9)</f>
        <v>594.46</v>
      </c>
    </row>
    <row r="10" spans="1:9" s="34" customFormat="1" ht="38.25">
      <c r="A10" s="116" t="s">
        <v>200</v>
      </c>
      <c r="B10" s="117" t="s">
        <v>201</v>
      </c>
      <c r="C10" s="16" t="s">
        <v>229</v>
      </c>
      <c r="D10" s="142">
        <v>3629.8</v>
      </c>
      <c r="E10" s="62">
        <v>18</v>
      </c>
      <c r="F10" s="62"/>
      <c r="G10" s="62"/>
      <c r="H10" s="62">
        <v>37.28</v>
      </c>
      <c r="I10" s="62">
        <f>SUM(D10:H10)</f>
        <v>3685.0800000000004</v>
      </c>
    </row>
    <row r="11" spans="1:9" s="34" customFormat="1" ht="12.75">
      <c r="A11" s="118" t="s">
        <v>119</v>
      </c>
      <c r="B11" s="119" t="s">
        <v>49</v>
      </c>
      <c r="C11" s="16" t="s">
        <v>102</v>
      </c>
      <c r="D11" s="16"/>
      <c r="E11" s="143">
        <v>333.72</v>
      </c>
      <c r="F11" s="62"/>
      <c r="G11" s="62"/>
      <c r="H11" s="62"/>
      <c r="I11" s="62">
        <f>SUM(E11:H11)</f>
        <v>333.72</v>
      </c>
    </row>
    <row r="12" spans="1:9" s="34" customFormat="1" ht="38.25">
      <c r="A12" s="118">
        <v>40164</v>
      </c>
      <c r="B12" s="119" t="s">
        <v>38</v>
      </c>
      <c r="C12" s="220" t="s">
        <v>228</v>
      </c>
      <c r="D12" s="143">
        <v>68</v>
      </c>
      <c r="E12" s="62"/>
      <c r="F12" s="62"/>
      <c r="G12" s="62"/>
      <c r="H12" s="62"/>
      <c r="I12" s="62">
        <f>SUM(D12:H12)</f>
        <v>68</v>
      </c>
    </row>
    <row r="13" spans="1:9" s="34" customFormat="1" ht="12.75">
      <c r="A13" s="25" t="s">
        <v>40</v>
      </c>
      <c r="B13" s="25"/>
      <c r="C13" s="25" t="s">
        <v>39</v>
      </c>
      <c r="D13" s="62"/>
      <c r="E13" s="62"/>
      <c r="F13" s="62">
        <v>753.45</v>
      </c>
      <c r="G13" s="62"/>
      <c r="H13" s="62"/>
      <c r="I13" s="62">
        <f>SUM(D13:H13)</f>
        <v>753.45</v>
      </c>
    </row>
    <row r="14" spans="1:9" ht="12.75">
      <c r="A14" s="245" t="s">
        <v>11</v>
      </c>
      <c r="B14" s="246"/>
      <c r="C14" s="246"/>
      <c r="D14" s="246"/>
      <c r="E14" s="246"/>
      <c r="F14" s="246"/>
      <c r="G14" s="246"/>
      <c r="H14" s="246"/>
      <c r="I14" s="247"/>
    </row>
    <row r="15" spans="1:9" ht="12.75">
      <c r="A15" s="12" t="s">
        <v>12</v>
      </c>
      <c r="B15" s="242" t="s">
        <v>13</v>
      </c>
      <c r="C15" s="243"/>
      <c r="D15" s="242" t="s">
        <v>14</v>
      </c>
      <c r="E15" s="244"/>
      <c r="F15" s="244"/>
      <c r="G15" s="244"/>
      <c r="H15" s="244"/>
      <c r="I15" s="243"/>
    </row>
    <row r="16" spans="1:9" ht="12.75">
      <c r="A16" s="196">
        <v>40135</v>
      </c>
      <c r="B16" s="295" t="s">
        <v>103</v>
      </c>
      <c r="C16" s="296"/>
      <c r="D16" s="297" t="s">
        <v>217</v>
      </c>
      <c r="E16" s="296"/>
      <c r="F16" s="296"/>
      <c r="G16" s="296"/>
      <c r="H16" s="296"/>
      <c r="I16" s="296"/>
    </row>
    <row r="17" spans="1:9" ht="12.75">
      <c r="A17" s="212">
        <v>40151</v>
      </c>
      <c r="B17" s="213" t="s">
        <v>221</v>
      </c>
      <c r="C17" s="214"/>
      <c r="D17" s="215" t="s">
        <v>202</v>
      </c>
      <c r="E17" s="216"/>
      <c r="F17" s="216"/>
      <c r="G17" s="216"/>
      <c r="H17" s="216"/>
      <c r="I17" s="214"/>
    </row>
    <row r="19" ht="12.75">
      <c r="A19" t="s">
        <v>159</v>
      </c>
    </row>
  </sheetData>
  <sheetProtection/>
  <mergeCells count="11">
    <mergeCell ref="B16:C16"/>
    <mergeCell ref="D16:I16"/>
    <mergeCell ref="H5:H6"/>
    <mergeCell ref="I5:I6"/>
    <mergeCell ref="A14:I14"/>
    <mergeCell ref="B15:C15"/>
    <mergeCell ref="D15:I15"/>
    <mergeCell ref="A5:A6"/>
    <mergeCell ref="B5:B6"/>
    <mergeCell ref="C5:C6"/>
    <mergeCell ref="D5:G6"/>
  </mergeCells>
  <printOptions/>
  <pageMargins left="0.32" right="0.37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12.14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65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ht="13.5" thickTop="1">
      <c r="A8" s="22"/>
      <c r="B8" s="21"/>
      <c r="C8" s="21"/>
      <c r="D8" s="11"/>
      <c r="E8" s="11"/>
      <c r="F8" s="11"/>
      <c r="G8" s="23"/>
      <c r="H8" s="24"/>
      <c r="I8" s="11">
        <f>SUM(D8:H8)</f>
        <v>0</v>
      </c>
    </row>
    <row r="9" spans="1:9" ht="12.75">
      <c r="A9" s="245" t="s">
        <v>11</v>
      </c>
      <c r="B9" s="246"/>
      <c r="C9" s="246"/>
      <c r="D9" s="246"/>
      <c r="E9" s="246"/>
      <c r="F9" s="246"/>
      <c r="G9" s="246"/>
      <c r="H9" s="246"/>
      <c r="I9" s="247"/>
    </row>
    <row r="10" spans="1:9" ht="12.75">
      <c r="A10" s="248" t="s">
        <v>19</v>
      </c>
      <c r="B10" s="249"/>
      <c r="C10" s="249"/>
      <c r="D10" s="249"/>
      <c r="E10" s="249"/>
      <c r="F10" s="249"/>
      <c r="G10" s="249"/>
      <c r="H10" s="249"/>
      <c r="I10" s="250"/>
    </row>
  </sheetData>
  <sheetProtection/>
  <mergeCells count="8">
    <mergeCell ref="H5:H6"/>
    <mergeCell ref="I5:I6"/>
    <mergeCell ref="A9:I9"/>
    <mergeCell ref="A10:I10"/>
    <mergeCell ref="A5:A6"/>
    <mergeCell ref="B5:B6"/>
    <mergeCell ref="C5:C6"/>
    <mergeCell ref="D5:G6"/>
  </mergeCells>
  <printOptions/>
  <pageMargins left="0.48" right="0.47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B4">
      <selection activeCell="G17" sqref="G17"/>
    </sheetView>
  </sheetViews>
  <sheetFormatPr defaultColWidth="9.140625" defaultRowHeight="12.75"/>
  <cols>
    <col min="1" max="1" width="11.57421875" style="0" customWidth="1"/>
    <col min="2" max="2" width="22.00390625" style="0" customWidth="1"/>
    <col min="3" max="3" width="28.0039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24</v>
      </c>
    </row>
    <row r="3" ht="12.75">
      <c r="A3" s="1" t="s">
        <v>33</v>
      </c>
    </row>
    <row r="4" ht="13.5" thickBot="1"/>
    <row r="5" spans="1:9" ht="14.25" customHeight="1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111" customFormat="1" ht="39" thickTop="1">
      <c r="A8" s="103" t="s">
        <v>118</v>
      </c>
      <c r="B8" s="104" t="s">
        <v>42</v>
      </c>
      <c r="C8" s="131" t="s">
        <v>180</v>
      </c>
      <c r="D8" s="110"/>
      <c r="E8" s="126">
        <v>39.2</v>
      </c>
      <c r="F8" s="110"/>
      <c r="G8" s="110"/>
      <c r="H8" s="110"/>
      <c r="I8" s="110">
        <f aca="true" t="shared" si="0" ref="I8:I16">SUM(D8:H8)</f>
        <v>39.2</v>
      </c>
    </row>
    <row r="9" spans="1:9" s="115" customFormat="1" ht="38.25">
      <c r="A9" s="210" t="s">
        <v>218</v>
      </c>
      <c r="B9" s="41" t="s">
        <v>88</v>
      </c>
      <c r="C9" s="55" t="s">
        <v>183</v>
      </c>
      <c r="D9" s="114">
        <v>560.6</v>
      </c>
      <c r="E9" s="114"/>
      <c r="F9" s="114"/>
      <c r="G9" s="114"/>
      <c r="H9" s="142">
        <v>44.19</v>
      </c>
      <c r="I9" s="114">
        <f t="shared" si="0"/>
        <v>604.79</v>
      </c>
    </row>
    <row r="10" spans="1:9" s="111" customFormat="1" ht="16.5" customHeight="1">
      <c r="A10" s="112" t="s">
        <v>117</v>
      </c>
      <c r="B10" s="108" t="s">
        <v>42</v>
      </c>
      <c r="C10" s="55" t="s">
        <v>77</v>
      </c>
      <c r="D10" s="83"/>
      <c r="E10" s="145">
        <v>18.8</v>
      </c>
      <c r="F10" s="83"/>
      <c r="G10" s="83"/>
      <c r="H10" s="83"/>
      <c r="I10" s="83">
        <f t="shared" si="0"/>
        <v>18.8</v>
      </c>
    </row>
    <row r="11" spans="1:9" s="115" customFormat="1" ht="38.25">
      <c r="A11" s="113">
        <v>40122</v>
      </c>
      <c r="B11" s="41" t="s">
        <v>41</v>
      </c>
      <c r="C11" s="55" t="s">
        <v>185</v>
      </c>
      <c r="D11" s="114"/>
      <c r="E11" s="142">
        <v>15.9</v>
      </c>
      <c r="F11" s="114"/>
      <c r="G11" s="114"/>
      <c r="H11" s="114"/>
      <c r="I11" s="114">
        <f t="shared" si="0"/>
        <v>15.9</v>
      </c>
    </row>
    <row r="12" spans="1:9" s="111" customFormat="1" ht="25.5">
      <c r="A12" s="107">
        <v>40130</v>
      </c>
      <c r="B12" s="108" t="s">
        <v>53</v>
      </c>
      <c r="C12" s="55" t="s">
        <v>184</v>
      </c>
      <c r="D12" s="83"/>
      <c r="E12" s="127">
        <v>55</v>
      </c>
      <c r="F12" s="83"/>
      <c r="G12" s="83"/>
      <c r="H12" s="83"/>
      <c r="I12" s="83">
        <f t="shared" si="0"/>
        <v>55</v>
      </c>
    </row>
    <row r="13" spans="1:9" s="111" customFormat="1" ht="12.75">
      <c r="A13" s="107">
        <v>40137</v>
      </c>
      <c r="B13" s="108" t="s">
        <v>36</v>
      </c>
      <c r="C13" s="55" t="s">
        <v>89</v>
      </c>
      <c r="D13" s="83"/>
      <c r="E13" s="127">
        <v>198</v>
      </c>
      <c r="F13" s="83"/>
      <c r="G13" s="83"/>
      <c r="H13" s="83"/>
      <c r="I13" s="83">
        <f t="shared" si="0"/>
        <v>198</v>
      </c>
    </row>
    <row r="14" spans="1:9" s="111" customFormat="1" ht="25.5">
      <c r="A14" s="107">
        <v>40144</v>
      </c>
      <c r="B14" s="108" t="s">
        <v>42</v>
      </c>
      <c r="C14" s="55" t="s">
        <v>186</v>
      </c>
      <c r="D14" s="83"/>
      <c r="E14" s="127">
        <v>9.4</v>
      </c>
      <c r="F14" s="83"/>
      <c r="G14" s="83"/>
      <c r="H14" s="83"/>
      <c r="I14" s="83">
        <f t="shared" si="0"/>
        <v>9.4</v>
      </c>
    </row>
    <row r="15" spans="1:9" s="111" customFormat="1" ht="12.75">
      <c r="A15" s="107">
        <v>40144</v>
      </c>
      <c r="B15" s="108" t="s">
        <v>54</v>
      </c>
      <c r="C15" s="55" t="s">
        <v>90</v>
      </c>
      <c r="D15" s="83"/>
      <c r="E15" s="127">
        <v>82</v>
      </c>
      <c r="F15" s="83"/>
      <c r="G15" s="83"/>
      <c r="H15" s="83"/>
      <c r="I15" s="83">
        <f t="shared" si="0"/>
        <v>82</v>
      </c>
    </row>
    <row r="16" spans="1:9" s="111" customFormat="1" ht="12.75">
      <c r="A16" s="107" t="s">
        <v>120</v>
      </c>
      <c r="B16" s="108" t="s">
        <v>44</v>
      </c>
      <c r="C16" s="55" t="s">
        <v>91</v>
      </c>
      <c r="D16" s="83"/>
      <c r="E16" s="127">
        <v>247</v>
      </c>
      <c r="F16" s="83"/>
      <c r="G16" s="83">
        <v>85</v>
      </c>
      <c r="H16" s="83"/>
      <c r="I16" s="83">
        <f t="shared" si="0"/>
        <v>332</v>
      </c>
    </row>
    <row r="17" spans="1:9" s="111" customFormat="1" ht="25.5">
      <c r="A17" s="112">
        <v>40157</v>
      </c>
      <c r="B17" s="108" t="s">
        <v>42</v>
      </c>
      <c r="C17" s="25" t="s">
        <v>203</v>
      </c>
      <c r="D17" s="83"/>
      <c r="E17" s="145">
        <v>23.6</v>
      </c>
      <c r="F17" s="83"/>
      <c r="G17" s="83"/>
      <c r="H17" s="83"/>
      <c r="I17" s="83">
        <f>SUM(D17:H17)</f>
        <v>23.6</v>
      </c>
    </row>
    <row r="18" spans="1:9" s="111" customFormat="1" ht="12.75">
      <c r="A18" s="82" t="s">
        <v>171</v>
      </c>
      <c r="B18" s="82"/>
      <c r="C18" s="82" t="s">
        <v>39</v>
      </c>
      <c r="D18" s="83"/>
      <c r="E18" s="83"/>
      <c r="F18" s="83">
        <f>3621.85+3680.68</f>
        <v>7302.53</v>
      </c>
      <c r="G18" s="83"/>
      <c r="H18" s="83"/>
      <c r="I18" s="83">
        <f>SUM(D18:H18)</f>
        <v>7302.53</v>
      </c>
    </row>
    <row r="19" spans="1:9" ht="12.75">
      <c r="A19" s="245" t="s">
        <v>11</v>
      </c>
      <c r="B19" s="246"/>
      <c r="C19" s="246"/>
      <c r="D19" s="246"/>
      <c r="E19" s="246"/>
      <c r="F19" s="246"/>
      <c r="G19" s="246"/>
      <c r="H19" s="246"/>
      <c r="I19" s="247"/>
    </row>
    <row r="20" spans="1:9" ht="12.75">
      <c r="A20" s="12" t="s">
        <v>12</v>
      </c>
      <c r="B20" s="242" t="s">
        <v>13</v>
      </c>
      <c r="C20" s="243"/>
      <c r="D20" s="242" t="s">
        <v>14</v>
      </c>
      <c r="E20" s="244"/>
      <c r="F20" s="244"/>
      <c r="G20" s="244"/>
      <c r="H20" s="244"/>
      <c r="I20" s="243"/>
    </row>
    <row r="21" spans="1:9" ht="12.75">
      <c r="A21" s="147">
        <v>40091</v>
      </c>
      <c r="B21" s="306" t="s">
        <v>101</v>
      </c>
      <c r="C21" s="307"/>
      <c r="D21" s="301" t="s">
        <v>202</v>
      </c>
      <c r="E21" s="302"/>
      <c r="F21" s="302"/>
      <c r="G21" s="302"/>
      <c r="H21" s="302"/>
      <c r="I21" s="303"/>
    </row>
    <row r="22" spans="1:9" ht="12.75">
      <c r="A22" s="147">
        <v>40105</v>
      </c>
      <c r="B22" s="301" t="s">
        <v>100</v>
      </c>
      <c r="C22" s="303"/>
      <c r="D22" s="301" t="s">
        <v>202</v>
      </c>
      <c r="E22" s="302"/>
      <c r="F22" s="302"/>
      <c r="G22" s="302"/>
      <c r="H22" s="302"/>
      <c r="I22" s="303"/>
    </row>
    <row r="23" spans="1:9" ht="12.75">
      <c r="A23" s="147">
        <v>40108</v>
      </c>
      <c r="B23" s="301" t="s">
        <v>99</v>
      </c>
      <c r="C23" s="303"/>
      <c r="D23" s="301" t="s">
        <v>127</v>
      </c>
      <c r="E23" s="302"/>
      <c r="F23" s="302"/>
      <c r="G23" s="302"/>
      <c r="H23" s="302"/>
      <c r="I23" s="303"/>
    </row>
    <row r="24" spans="1:9" ht="12.75">
      <c r="A24" s="147">
        <v>40113</v>
      </c>
      <c r="B24" s="304" t="s">
        <v>98</v>
      </c>
      <c r="C24" s="305"/>
      <c r="D24" s="301" t="s">
        <v>96</v>
      </c>
      <c r="E24" s="302"/>
      <c r="F24" s="302"/>
      <c r="G24" s="302"/>
      <c r="H24" s="302"/>
      <c r="I24" s="303"/>
    </row>
    <row r="25" spans="1:9" ht="12.75">
      <c r="A25" s="147">
        <v>40147</v>
      </c>
      <c r="B25" s="298" t="s">
        <v>100</v>
      </c>
      <c r="C25" s="300"/>
      <c r="D25" s="298" t="s">
        <v>155</v>
      </c>
      <c r="E25" s="299"/>
      <c r="F25" s="299"/>
      <c r="G25" s="299"/>
      <c r="H25" s="299"/>
      <c r="I25" s="300"/>
    </row>
    <row r="26" spans="1:9" ht="12.75">
      <c r="A26" s="148">
        <v>40155</v>
      </c>
      <c r="B26" s="298" t="s">
        <v>95</v>
      </c>
      <c r="C26" s="300"/>
      <c r="D26" s="298" t="s">
        <v>96</v>
      </c>
      <c r="E26" s="299"/>
      <c r="F26" s="299"/>
      <c r="G26" s="299"/>
      <c r="H26" s="299"/>
      <c r="I26" s="300"/>
    </row>
    <row r="27" spans="1:9" ht="12.75">
      <c r="A27" s="148">
        <v>40162</v>
      </c>
      <c r="B27" s="298" t="s">
        <v>94</v>
      </c>
      <c r="C27" s="300"/>
      <c r="D27" s="298" t="s">
        <v>92</v>
      </c>
      <c r="E27" s="299"/>
      <c r="F27" s="299"/>
      <c r="G27" s="299"/>
      <c r="H27" s="299"/>
      <c r="I27" s="300"/>
    </row>
    <row r="28" spans="1:9" ht="12.75">
      <c r="A28" s="148">
        <v>40163</v>
      </c>
      <c r="B28" s="298" t="s">
        <v>93</v>
      </c>
      <c r="C28" s="300"/>
      <c r="D28" s="298" t="s">
        <v>92</v>
      </c>
      <c r="E28" s="299"/>
      <c r="F28" s="299"/>
      <c r="G28" s="299"/>
      <c r="H28" s="299"/>
      <c r="I28" s="300"/>
    </row>
    <row r="29" spans="1:9" ht="12.75">
      <c r="A29" s="148">
        <v>40163</v>
      </c>
      <c r="B29" s="298" t="s">
        <v>122</v>
      </c>
      <c r="C29" s="300"/>
      <c r="D29" s="298" t="s">
        <v>92</v>
      </c>
      <c r="E29" s="299"/>
      <c r="F29" s="299"/>
      <c r="G29" s="299"/>
      <c r="H29" s="299"/>
      <c r="I29" s="300"/>
    </row>
    <row r="30" spans="1:9" ht="12.75">
      <c r="A30" s="27"/>
      <c r="B30" s="27"/>
      <c r="C30" s="27"/>
      <c r="D30" s="27"/>
      <c r="E30" s="27"/>
      <c r="F30" s="27"/>
      <c r="G30" s="27"/>
      <c r="H30" s="27"/>
      <c r="I30" s="27"/>
    </row>
  </sheetData>
  <sheetProtection/>
  <mergeCells count="27">
    <mergeCell ref="B20:C20"/>
    <mergeCell ref="D20:I20"/>
    <mergeCell ref="A5:A6"/>
    <mergeCell ref="B5:B6"/>
    <mergeCell ref="C5:C6"/>
    <mergeCell ref="D5:G6"/>
    <mergeCell ref="H5:H6"/>
    <mergeCell ref="I5:I6"/>
    <mergeCell ref="A19:I19"/>
    <mergeCell ref="B21:C21"/>
    <mergeCell ref="D27:I27"/>
    <mergeCell ref="D28:I28"/>
    <mergeCell ref="D21:I21"/>
    <mergeCell ref="B26:C26"/>
    <mergeCell ref="B29:C29"/>
    <mergeCell ref="B22:C22"/>
    <mergeCell ref="B23:C23"/>
    <mergeCell ref="B24:C24"/>
    <mergeCell ref="B25:C25"/>
    <mergeCell ref="B27:C27"/>
    <mergeCell ref="B28:C28"/>
    <mergeCell ref="D29:I29"/>
    <mergeCell ref="D22:I22"/>
    <mergeCell ref="D23:I23"/>
    <mergeCell ref="D24:I24"/>
    <mergeCell ref="D25:I25"/>
    <mergeCell ref="D26:I26"/>
  </mergeCells>
  <printOptions/>
  <pageMargins left="0.27" right="0.44" top="0.42" bottom="0.29" header="0.29" footer="0.1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34.14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23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85" customFormat="1" ht="26.25" thickTop="1">
      <c r="A8" s="94" t="s">
        <v>82</v>
      </c>
      <c r="B8" s="95"/>
      <c r="C8" s="95" t="s">
        <v>178</v>
      </c>
      <c r="D8" s="96"/>
      <c r="E8" s="96"/>
      <c r="F8" s="96"/>
      <c r="G8" s="97"/>
      <c r="H8" s="96">
        <v>25</v>
      </c>
      <c r="I8" s="96">
        <f>SUM(D8:H8)</f>
        <v>25</v>
      </c>
    </row>
    <row r="9" spans="1:9" ht="12.75">
      <c r="A9" s="245" t="s">
        <v>11</v>
      </c>
      <c r="B9" s="246"/>
      <c r="C9" s="246"/>
      <c r="D9" s="246"/>
      <c r="E9" s="246"/>
      <c r="F9" s="246"/>
      <c r="G9" s="246"/>
      <c r="H9" s="246"/>
      <c r="I9" s="247"/>
    </row>
    <row r="10" spans="1:9" ht="12.75">
      <c r="A10" s="248" t="s">
        <v>19</v>
      </c>
      <c r="B10" s="249"/>
      <c r="C10" s="249"/>
      <c r="D10" s="249"/>
      <c r="E10" s="249"/>
      <c r="F10" s="249"/>
      <c r="G10" s="249"/>
      <c r="H10" s="249"/>
      <c r="I10" s="250"/>
    </row>
  </sheetData>
  <sheetProtection/>
  <mergeCells count="8">
    <mergeCell ref="H5:H6"/>
    <mergeCell ref="I5:I6"/>
    <mergeCell ref="A9:I9"/>
    <mergeCell ref="A10:I10"/>
    <mergeCell ref="A5:A6"/>
    <mergeCell ref="B5:B6"/>
    <mergeCell ref="C5:C6"/>
    <mergeCell ref="D5:G6"/>
  </mergeCells>
  <printOptions/>
  <pageMargins left="0.41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12.14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66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ht="13.5" thickTop="1">
      <c r="A8" s="22"/>
      <c r="B8" s="21"/>
      <c r="C8" s="21"/>
      <c r="D8" s="11"/>
      <c r="E8" s="11"/>
      <c r="F8" s="11"/>
      <c r="G8" s="23"/>
      <c r="H8" s="24"/>
      <c r="I8" s="11">
        <f>SUM(D8:H8)</f>
        <v>0</v>
      </c>
    </row>
    <row r="9" spans="1:9" ht="12.75">
      <c r="A9" s="245" t="s">
        <v>11</v>
      </c>
      <c r="B9" s="246"/>
      <c r="C9" s="246"/>
      <c r="D9" s="246"/>
      <c r="E9" s="246"/>
      <c r="F9" s="246"/>
      <c r="G9" s="246"/>
      <c r="H9" s="246"/>
      <c r="I9" s="247"/>
    </row>
    <row r="10" spans="1:9" ht="12.75">
      <c r="A10" s="248" t="s">
        <v>19</v>
      </c>
      <c r="B10" s="249"/>
      <c r="C10" s="249"/>
      <c r="D10" s="249"/>
      <c r="E10" s="249"/>
      <c r="F10" s="249"/>
      <c r="G10" s="249"/>
      <c r="H10" s="249"/>
      <c r="I10" s="250"/>
    </row>
  </sheetData>
  <sheetProtection/>
  <mergeCells count="8">
    <mergeCell ref="H5:H6"/>
    <mergeCell ref="I5:I6"/>
    <mergeCell ref="A9:I9"/>
    <mergeCell ref="A10:I10"/>
    <mergeCell ref="A5:A6"/>
    <mergeCell ref="B5:B6"/>
    <mergeCell ref="C5:C6"/>
    <mergeCell ref="D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12.14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63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ht="13.5" thickTop="1">
      <c r="A8" s="22"/>
      <c r="B8" s="21"/>
      <c r="C8" s="21"/>
      <c r="D8" s="11"/>
      <c r="E8" s="11"/>
      <c r="F8" s="11"/>
      <c r="G8" s="23"/>
      <c r="H8" s="11"/>
      <c r="I8" s="11">
        <f>SUM(D8:H8)</f>
        <v>0</v>
      </c>
    </row>
    <row r="9" spans="1:9" ht="12.75">
      <c r="A9" s="245" t="s">
        <v>11</v>
      </c>
      <c r="B9" s="246"/>
      <c r="C9" s="246"/>
      <c r="D9" s="246"/>
      <c r="E9" s="246"/>
      <c r="F9" s="246"/>
      <c r="G9" s="246"/>
      <c r="H9" s="246"/>
      <c r="I9" s="247"/>
    </row>
    <row r="10" spans="1:9" ht="12.75">
      <c r="A10" s="248" t="s">
        <v>19</v>
      </c>
      <c r="B10" s="249"/>
      <c r="C10" s="249"/>
      <c r="D10" s="249"/>
      <c r="E10" s="249"/>
      <c r="F10" s="249"/>
      <c r="G10" s="249"/>
      <c r="H10" s="249"/>
      <c r="I10" s="250"/>
    </row>
    <row r="11" spans="1:9" s="27" customFormat="1" ht="12.75">
      <c r="A11" s="26"/>
      <c r="B11" s="184"/>
      <c r="C11" s="184"/>
      <c r="D11" s="184"/>
      <c r="E11" s="184"/>
      <c r="F11" s="184"/>
      <c r="G11" s="184"/>
      <c r="H11" s="184"/>
      <c r="I11" s="184"/>
    </row>
    <row r="12" spans="1:9" s="27" customFormat="1" ht="12.75">
      <c r="A12" s="28"/>
      <c r="B12" s="155"/>
      <c r="C12" s="155"/>
      <c r="D12" s="155"/>
      <c r="E12" s="155"/>
      <c r="F12" s="155"/>
      <c r="G12" s="155"/>
      <c r="H12" s="155"/>
      <c r="I12" s="155"/>
    </row>
    <row r="13" spans="1:9" s="27" customFormat="1" ht="12.75">
      <c r="A13" s="28"/>
      <c r="B13" s="155"/>
      <c r="C13" s="155"/>
      <c r="D13" s="155"/>
      <c r="E13" s="155"/>
      <c r="F13" s="155"/>
      <c r="G13" s="155"/>
      <c r="H13" s="155"/>
      <c r="I13" s="155"/>
    </row>
  </sheetData>
  <sheetProtection/>
  <mergeCells count="8">
    <mergeCell ref="H5:H6"/>
    <mergeCell ref="I5:I6"/>
    <mergeCell ref="A9:I9"/>
    <mergeCell ref="A10:I10"/>
    <mergeCell ref="A5:A6"/>
    <mergeCell ref="B5:B6"/>
    <mergeCell ref="C5:C6"/>
    <mergeCell ref="D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26.4218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22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85" customFormat="1" ht="26.25" thickTop="1">
      <c r="A8" s="94" t="s">
        <v>82</v>
      </c>
      <c r="B8" s="95"/>
      <c r="C8" s="95" t="s">
        <v>178</v>
      </c>
      <c r="D8" s="96"/>
      <c r="E8" s="96"/>
      <c r="F8" s="96"/>
      <c r="G8" s="97"/>
      <c r="H8" s="96">
        <v>5</v>
      </c>
      <c r="I8" s="96">
        <f>SUM(D8:H8)</f>
        <v>5</v>
      </c>
    </row>
    <row r="9" spans="1:9" ht="12.75">
      <c r="A9" s="245" t="s">
        <v>11</v>
      </c>
      <c r="B9" s="246"/>
      <c r="C9" s="246"/>
      <c r="D9" s="246"/>
      <c r="E9" s="246"/>
      <c r="F9" s="246"/>
      <c r="G9" s="246"/>
      <c r="H9" s="246"/>
      <c r="I9" s="247"/>
    </row>
    <row r="10" spans="1:9" ht="12.75">
      <c r="A10" s="248" t="s">
        <v>19</v>
      </c>
      <c r="B10" s="249"/>
      <c r="C10" s="249"/>
      <c r="D10" s="249"/>
      <c r="E10" s="249"/>
      <c r="F10" s="249"/>
      <c r="G10" s="249"/>
      <c r="H10" s="249"/>
      <c r="I10" s="250"/>
    </row>
  </sheetData>
  <sheetProtection/>
  <mergeCells count="8">
    <mergeCell ref="H5:H6"/>
    <mergeCell ref="I5:I6"/>
    <mergeCell ref="A9:I9"/>
    <mergeCell ref="A10:I10"/>
    <mergeCell ref="A5:A6"/>
    <mergeCell ref="B5:B6"/>
    <mergeCell ref="C5:C6"/>
    <mergeCell ref="D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35.421875" style="0" bestFit="1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21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85" customFormat="1" ht="39" thickTop="1">
      <c r="A8" s="204">
        <v>40087</v>
      </c>
      <c r="B8" s="131" t="s">
        <v>42</v>
      </c>
      <c r="C8" s="131" t="s">
        <v>180</v>
      </c>
      <c r="D8" s="91"/>
      <c r="E8" s="205">
        <v>18.8</v>
      </c>
      <c r="F8" s="91"/>
      <c r="G8" s="91"/>
      <c r="H8" s="131"/>
      <c r="I8" s="52">
        <f>SUM(D8:H8)</f>
        <v>18.8</v>
      </c>
    </row>
    <row r="9" spans="1:9" s="85" customFormat="1" ht="25.5">
      <c r="A9" s="86">
        <v>40093</v>
      </c>
      <c r="B9" s="25" t="s">
        <v>42</v>
      </c>
      <c r="C9" s="25" t="s">
        <v>203</v>
      </c>
      <c r="D9" s="159"/>
      <c r="E9" s="207">
        <v>18.8</v>
      </c>
      <c r="F9" s="159"/>
      <c r="G9" s="159"/>
      <c r="H9" s="25"/>
      <c r="I9" s="52">
        <f>SUM(D9:H9)</f>
        <v>18.8</v>
      </c>
    </row>
    <row r="10" spans="1:9" ht="12.75">
      <c r="A10" s="38">
        <v>40101</v>
      </c>
      <c r="B10" s="29" t="s">
        <v>42</v>
      </c>
      <c r="C10" s="15" t="s">
        <v>77</v>
      </c>
      <c r="D10" s="30"/>
      <c r="E10" s="160">
        <v>18.8</v>
      </c>
      <c r="F10" s="50"/>
      <c r="G10" s="51"/>
      <c r="H10" s="52"/>
      <c r="I10" s="52">
        <f>SUM(D10:H10)</f>
        <v>18.8</v>
      </c>
    </row>
    <row r="11" spans="1:9" s="85" customFormat="1" ht="25.5">
      <c r="A11" s="86">
        <v>40157</v>
      </c>
      <c r="B11" s="25" t="s">
        <v>42</v>
      </c>
      <c r="C11" s="25" t="s">
        <v>203</v>
      </c>
      <c r="D11" s="159"/>
      <c r="E11" s="207">
        <v>18.8</v>
      </c>
      <c r="F11" s="51"/>
      <c r="G11" s="51"/>
      <c r="H11" s="84"/>
      <c r="I11" s="52">
        <f>SUM(D11:H11)</f>
        <v>18.8</v>
      </c>
    </row>
    <row r="12" spans="1:9" ht="12.75">
      <c r="A12" s="245" t="s">
        <v>11</v>
      </c>
      <c r="B12" s="246"/>
      <c r="C12" s="246"/>
      <c r="D12" s="246"/>
      <c r="E12" s="246"/>
      <c r="F12" s="246"/>
      <c r="G12" s="246"/>
      <c r="H12" s="246"/>
      <c r="I12" s="247"/>
    </row>
    <row r="13" spans="1:9" ht="12.75">
      <c r="A13" s="12" t="s">
        <v>12</v>
      </c>
      <c r="B13" s="242" t="s">
        <v>13</v>
      </c>
      <c r="C13" s="243"/>
      <c r="D13" s="242" t="s">
        <v>14</v>
      </c>
      <c r="E13" s="244"/>
      <c r="F13" s="244"/>
      <c r="G13" s="244"/>
      <c r="H13" s="244"/>
      <c r="I13" s="243"/>
    </row>
    <row r="14" spans="1:9" s="92" customFormat="1" ht="12.75">
      <c r="A14" s="157">
        <v>40121</v>
      </c>
      <c r="B14" s="146" t="s">
        <v>124</v>
      </c>
      <c r="C14" s="158"/>
      <c r="D14" s="292" t="s">
        <v>125</v>
      </c>
      <c r="E14" s="293"/>
      <c r="F14" s="293"/>
      <c r="G14" s="293"/>
      <c r="H14" s="293"/>
      <c r="I14" s="294"/>
    </row>
    <row r="15" spans="1:9" ht="12.75">
      <c r="A15" s="157">
        <v>40134</v>
      </c>
      <c r="B15" s="146" t="s">
        <v>126</v>
      </c>
      <c r="C15" s="158"/>
      <c r="D15" s="292" t="s">
        <v>127</v>
      </c>
      <c r="E15" s="293"/>
      <c r="F15" s="293"/>
      <c r="G15" s="293"/>
      <c r="H15" s="293"/>
      <c r="I15" s="294"/>
    </row>
  </sheetData>
  <sheetProtection/>
  <mergeCells count="11">
    <mergeCell ref="D13:I13"/>
    <mergeCell ref="A5:A6"/>
    <mergeCell ref="D14:I14"/>
    <mergeCell ref="D15:I15"/>
    <mergeCell ref="B5:B6"/>
    <mergeCell ref="C5:C6"/>
    <mergeCell ref="D5:G6"/>
    <mergeCell ref="H5:H6"/>
    <mergeCell ref="I5:I6"/>
    <mergeCell ref="A12:I12"/>
    <mergeCell ref="B13:C13"/>
  </mergeCells>
  <printOptions/>
  <pageMargins left="0.5" right="0.44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2" sqref="I8:I12"/>
    </sheetView>
  </sheetViews>
  <sheetFormatPr defaultColWidth="9.140625" defaultRowHeight="12.75"/>
  <cols>
    <col min="1" max="1" width="10.00390625" style="0" customWidth="1"/>
    <col min="2" max="2" width="22.8515625" style="31" customWidth="1"/>
    <col min="3" max="3" width="39.57421875" style="0" customWidth="1"/>
    <col min="4" max="4" width="6.140625" style="0" customWidth="1"/>
    <col min="5" max="5" width="5.57421875" style="0" bestFit="1" customWidth="1"/>
    <col min="6" max="6" width="8.7109375" style="0" customWidth="1"/>
    <col min="7" max="7" width="14.57421875" style="0" customWidth="1"/>
    <col min="8" max="8" width="18.28125" style="0" customWidth="1"/>
    <col min="9" max="9" width="10.00390625" style="0" customWidth="1"/>
    <col min="10" max="10" width="14.140625" style="0" customWidth="1"/>
  </cols>
  <sheetData>
    <row r="2" ht="12.75">
      <c r="A2" s="1" t="s">
        <v>67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308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308"/>
      <c r="C6" s="229"/>
      <c r="D6" s="229"/>
      <c r="E6" s="229"/>
      <c r="F6" s="229"/>
      <c r="G6" s="229"/>
      <c r="H6" s="236"/>
      <c r="I6" s="238"/>
    </row>
    <row r="7" spans="1:9" ht="27" thickBot="1" thickTop="1">
      <c r="A7" s="19"/>
      <c r="B7" s="32"/>
      <c r="C7" s="19"/>
      <c r="D7" s="20" t="s">
        <v>7</v>
      </c>
      <c r="E7" s="20" t="s">
        <v>8</v>
      </c>
      <c r="F7" s="20" t="s">
        <v>9</v>
      </c>
      <c r="G7" s="4" t="s">
        <v>10</v>
      </c>
      <c r="H7" s="19"/>
      <c r="I7" s="19"/>
    </row>
    <row r="8" spans="1:9" s="34" customFormat="1" ht="26.25" thickTop="1">
      <c r="A8" s="66">
        <v>40087</v>
      </c>
      <c r="B8" s="67" t="s">
        <v>55</v>
      </c>
      <c r="C8" s="36" t="s">
        <v>204</v>
      </c>
      <c r="D8" s="60"/>
      <c r="E8" s="150">
        <v>84</v>
      </c>
      <c r="F8" s="60"/>
      <c r="G8" s="60"/>
      <c r="H8" s="60"/>
      <c r="I8" s="60">
        <f>SUM(D8:H8)</f>
        <v>84</v>
      </c>
    </row>
    <row r="9" spans="1:9" s="34" customFormat="1" ht="12.75">
      <c r="A9" s="63">
        <v>40129</v>
      </c>
      <c r="B9" s="37" t="s">
        <v>177</v>
      </c>
      <c r="C9" s="16" t="s">
        <v>205</v>
      </c>
      <c r="D9" s="61"/>
      <c r="E9" s="61"/>
      <c r="F9" s="149">
        <v>51.13</v>
      </c>
      <c r="G9" s="61"/>
      <c r="H9" s="62"/>
      <c r="I9" s="62">
        <f>SUM(D9:H9)</f>
        <v>51.13</v>
      </c>
    </row>
    <row r="10" spans="1:9" s="34" customFormat="1" ht="12.75">
      <c r="A10" s="63">
        <v>40129</v>
      </c>
      <c r="B10" s="37" t="s">
        <v>177</v>
      </c>
      <c r="C10" s="16" t="s">
        <v>206</v>
      </c>
      <c r="D10" s="61"/>
      <c r="E10" s="61"/>
      <c r="F10" s="149">
        <v>14.2</v>
      </c>
      <c r="G10" s="61"/>
      <c r="H10" s="62"/>
      <c r="I10" s="62">
        <f>SUM(D10:H10)</f>
        <v>14.2</v>
      </c>
    </row>
    <row r="11" spans="1:9" s="34" customFormat="1" ht="12.75">
      <c r="A11" s="63">
        <v>40141</v>
      </c>
      <c r="B11" s="37" t="s">
        <v>177</v>
      </c>
      <c r="C11" s="16" t="s">
        <v>207</v>
      </c>
      <c r="D11" s="61"/>
      <c r="E11" s="61"/>
      <c r="F11" s="149">
        <v>10.5</v>
      </c>
      <c r="G11" s="61"/>
      <c r="H11" s="62"/>
      <c r="I11" s="62">
        <f>SUM(D11:H11)</f>
        <v>10.5</v>
      </c>
    </row>
    <row r="12" spans="1:9" s="34" customFormat="1" ht="15.75" customHeight="1">
      <c r="A12" s="63">
        <v>40154</v>
      </c>
      <c r="B12" s="37" t="s">
        <v>177</v>
      </c>
      <c r="C12" s="16" t="s">
        <v>208</v>
      </c>
      <c r="D12" s="62"/>
      <c r="E12" s="62"/>
      <c r="F12" s="149">
        <v>37.8</v>
      </c>
      <c r="G12" s="62"/>
      <c r="H12" s="62"/>
      <c r="I12" s="62">
        <f>SUM(D12:H12)</f>
        <v>37.8</v>
      </c>
    </row>
    <row r="13" spans="1:9" ht="12.75">
      <c r="A13" s="245" t="s">
        <v>11</v>
      </c>
      <c r="B13" s="246"/>
      <c r="C13" s="246"/>
      <c r="D13" s="246"/>
      <c r="E13" s="246"/>
      <c r="F13" s="246"/>
      <c r="G13" s="246"/>
      <c r="H13" s="246"/>
      <c r="I13" s="247"/>
    </row>
    <row r="14" spans="1:9" ht="12.75">
      <c r="A14" s="248" t="s">
        <v>19</v>
      </c>
      <c r="B14" s="249"/>
      <c r="C14" s="249"/>
      <c r="D14" s="249"/>
      <c r="E14" s="249"/>
      <c r="F14" s="249"/>
      <c r="G14" s="249"/>
      <c r="H14" s="249"/>
      <c r="I14" s="250"/>
    </row>
    <row r="15" ht="12.75">
      <c r="B15" s="33"/>
    </row>
  </sheetData>
  <sheetProtection/>
  <mergeCells count="8">
    <mergeCell ref="H5:H6"/>
    <mergeCell ref="I5:I6"/>
    <mergeCell ref="A13:I13"/>
    <mergeCell ref="A14:I14"/>
    <mergeCell ref="A5:A6"/>
    <mergeCell ref="B5:B6"/>
    <mergeCell ref="C5:C6"/>
    <mergeCell ref="D5:G6"/>
  </mergeCells>
  <printOptions/>
  <pageMargins left="0.48" right="0.44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34.574218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20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45" customFormat="1" ht="39" thickTop="1">
      <c r="A8" s="70" t="s">
        <v>118</v>
      </c>
      <c r="B8" s="68" t="s">
        <v>42</v>
      </c>
      <c r="C8" s="131" t="s">
        <v>180</v>
      </c>
      <c r="D8" s="69"/>
      <c r="E8" s="151">
        <v>18.8</v>
      </c>
      <c r="F8" s="71"/>
      <c r="G8" s="72"/>
      <c r="H8" s="71"/>
      <c r="I8" s="71">
        <f>SUM(D8:H8)</f>
        <v>18.8</v>
      </c>
    </row>
    <row r="9" spans="1:9" ht="12.75">
      <c r="A9" s="245" t="s">
        <v>11</v>
      </c>
      <c r="B9" s="246"/>
      <c r="C9" s="246"/>
      <c r="D9" s="246"/>
      <c r="E9" s="246"/>
      <c r="F9" s="246"/>
      <c r="G9" s="246"/>
      <c r="H9" s="246"/>
      <c r="I9" s="247"/>
    </row>
    <row r="10" spans="1:9" ht="12.75">
      <c r="A10" s="12" t="s">
        <v>12</v>
      </c>
      <c r="B10" s="242" t="s">
        <v>13</v>
      </c>
      <c r="C10" s="243"/>
      <c r="D10" s="242" t="s">
        <v>14</v>
      </c>
      <c r="E10" s="244"/>
      <c r="F10" s="244"/>
      <c r="G10" s="244"/>
      <c r="H10" s="244"/>
      <c r="I10" s="243"/>
    </row>
    <row r="11" spans="1:9" ht="12.75">
      <c r="A11" s="39">
        <v>40093</v>
      </c>
      <c r="B11" s="253" t="s">
        <v>130</v>
      </c>
      <c r="C11" s="253"/>
      <c r="D11" s="253" t="s">
        <v>96</v>
      </c>
      <c r="E11" s="253"/>
      <c r="F11" s="253"/>
      <c r="G11" s="253"/>
      <c r="H11" s="253"/>
      <c r="I11" s="253"/>
    </row>
  </sheetData>
  <sheetProtection/>
  <mergeCells count="11">
    <mergeCell ref="B10:C10"/>
    <mergeCell ref="D10:I10"/>
    <mergeCell ref="B11:C11"/>
    <mergeCell ref="D11:I11"/>
    <mergeCell ref="H5:H6"/>
    <mergeCell ref="I5:I6"/>
    <mergeCell ref="A9:I9"/>
    <mergeCell ref="A5:A6"/>
    <mergeCell ref="B5:B6"/>
    <mergeCell ref="C5:C6"/>
    <mergeCell ref="D5:G6"/>
  </mergeCells>
  <printOptions/>
  <pageMargins left="0.39" right="0.61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12.14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68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ht="13.5" thickTop="1">
      <c r="A8" s="22"/>
      <c r="B8" s="21"/>
      <c r="C8" s="21"/>
      <c r="D8" s="11"/>
      <c r="E8" s="11"/>
      <c r="F8" s="11"/>
      <c r="G8" s="23"/>
      <c r="H8" s="24"/>
      <c r="I8" s="11">
        <f>SUM(D8:H8)</f>
        <v>0</v>
      </c>
    </row>
    <row r="9" spans="1:9" ht="12.75">
      <c r="A9" s="245" t="s">
        <v>11</v>
      </c>
      <c r="B9" s="246"/>
      <c r="C9" s="246"/>
      <c r="D9" s="246"/>
      <c r="E9" s="246"/>
      <c r="F9" s="246"/>
      <c r="G9" s="246"/>
      <c r="H9" s="246"/>
      <c r="I9" s="247"/>
    </row>
    <row r="10" spans="1:9" ht="12.75">
      <c r="A10" s="248" t="s">
        <v>19</v>
      </c>
      <c r="B10" s="249"/>
      <c r="C10" s="249"/>
      <c r="D10" s="249"/>
      <c r="E10" s="249"/>
      <c r="F10" s="249"/>
      <c r="G10" s="249"/>
      <c r="H10" s="249"/>
      <c r="I10" s="250"/>
    </row>
  </sheetData>
  <sheetProtection/>
  <mergeCells count="8">
    <mergeCell ref="H5:H6"/>
    <mergeCell ref="I5:I6"/>
    <mergeCell ref="A9:I9"/>
    <mergeCell ref="A10:I10"/>
    <mergeCell ref="A5:A6"/>
    <mergeCell ref="B5:B6"/>
    <mergeCell ref="C5:C6"/>
    <mergeCell ref="D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12.14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76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ht="13.5" thickTop="1">
      <c r="A8" s="22"/>
      <c r="B8" s="21"/>
      <c r="C8" s="21"/>
      <c r="D8" s="11"/>
      <c r="E8" s="11"/>
      <c r="F8" s="11"/>
      <c r="G8" s="23"/>
      <c r="H8" s="11"/>
      <c r="I8" s="11">
        <f>SUM(D8:H8)</f>
        <v>0</v>
      </c>
    </row>
    <row r="9" spans="1:9" ht="12.75">
      <c r="A9" s="245" t="s">
        <v>11</v>
      </c>
      <c r="B9" s="246"/>
      <c r="C9" s="246"/>
      <c r="D9" s="246"/>
      <c r="E9" s="246"/>
      <c r="F9" s="246"/>
      <c r="G9" s="246"/>
      <c r="H9" s="246"/>
      <c r="I9" s="247"/>
    </row>
    <row r="10" spans="1:9" ht="12.75">
      <c r="A10" s="248" t="s">
        <v>19</v>
      </c>
      <c r="B10" s="249"/>
      <c r="C10" s="249"/>
      <c r="D10" s="249"/>
      <c r="E10" s="249"/>
      <c r="F10" s="249"/>
      <c r="G10" s="249"/>
      <c r="H10" s="249"/>
      <c r="I10" s="250"/>
    </row>
    <row r="11" spans="1:9" s="27" customFormat="1" ht="12.75">
      <c r="A11" s="26"/>
      <c r="B11" s="309"/>
      <c r="C11" s="309"/>
      <c r="D11" s="309"/>
      <c r="E11" s="309"/>
      <c r="F11" s="309"/>
      <c r="G11" s="309"/>
      <c r="H11" s="309"/>
      <c r="I11" s="309"/>
    </row>
    <row r="12" spans="1:9" s="27" customFormat="1" ht="12.75">
      <c r="A12" s="28"/>
      <c r="B12" s="309"/>
      <c r="C12" s="309"/>
      <c r="D12" s="309"/>
      <c r="E12" s="309"/>
      <c r="F12" s="309"/>
      <c r="G12" s="309"/>
      <c r="H12" s="309"/>
      <c r="I12" s="309"/>
    </row>
    <row r="13" spans="1:9" s="27" customFormat="1" ht="12.75">
      <c r="A13" s="28"/>
      <c r="B13" s="309"/>
      <c r="C13" s="309"/>
      <c r="D13" s="309"/>
      <c r="E13" s="309"/>
      <c r="F13" s="309"/>
      <c r="G13" s="309"/>
      <c r="H13" s="309"/>
      <c r="I13" s="309"/>
    </row>
  </sheetData>
  <sheetProtection/>
  <mergeCells count="14">
    <mergeCell ref="H5:H6"/>
    <mergeCell ref="I5:I6"/>
    <mergeCell ref="A9:I9"/>
    <mergeCell ref="A10:I10"/>
    <mergeCell ref="A5:A6"/>
    <mergeCell ref="B5:B6"/>
    <mergeCell ref="C5:C6"/>
    <mergeCell ref="D5:G6"/>
    <mergeCell ref="B13:C13"/>
    <mergeCell ref="D13:I13"/>
    <mergeCell ref="B11:C11"/>
    <mergeCell ref="D11:I11"/>
    <mergeCell ref="B12:C12"/>
    <mergeCell ref="D12:I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12.14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69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ht="13.5" thickTop="1">
      <c r="A8" s="22"/>
      <c r="B8" s="21"/>
      <c r="C8" s="21"/>
      <c r="D8" s="11"/>
      <c r="E8" s="11"/>
      <c r="F8" s="11"/>
      <c r="G8" s="23"/>
      <c r="H8" s="24"/>
      <c r="I8" s="11">
        <f>SUM(D8:H8)</f>
        <v>0</v>
      </c>
    </row>
    <row r="9" spans="1:9" ht="12.75">
      <c r="A9" s="245" t="s">
        <v>11</v>
      </c>
      <c r="B9" s="246"/>
      <c r="C9" s="246"/>
      <c r="D9" s="246"/>
      <c r="E9" s="246"/>
      <c r="F9" s="246"/>
      <c r="G9" s="246"/>
      <c r="H9" s="246"/>
      <c r="I9" s="247"/>
    </row>
    <row r="10" spans="1:9" ht="12.75">
      <c r="A10" s="248" t="s">
        <v>19</v>
      </c>
      <c r="B10" s="249"/>
      <c r="C10" s="249"/>
      <c r="D10" s="249"/>
      <c r="E10" s="249"/>
      <c r="F10" s="249"/>
      <c r="G10" s="249"/>
      <c r="H10" s="249"/>
      <c r="I10" s="250"/>
    </row>
  </sheetData>
  <sheetProtection/>
  <mergeCells count="8">
    <mergeCell ref="H5:H6"/>
    <mergeCell ref="I5:I6"/>
    <mergeCell ref="A9:I9"/>
    <mergeCell ref="A10:I10"/>
    <mergeCell ref="A5:A6"/>
    <mergeCell ref="B5:B6"/>
    <mergeCell ref="C5:C6"/>
    <mergeCell ref="D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12.14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18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10" customFormat="1" ht="13.5" thickTop="1">
      <c r="A8" s="5"/>
      <c r="B8" s="6"/>
      <c r="C8" s="6"/>
      <c r="D8" s="7"/>
      <c r="E8" s="7"/>
      <c r="F8" s="7"/>
      <c r="G8" s="18"/>
      <c r="H8" s="9"/>
      <c r="I8" s="7">
        <f>SUM(D8:H8)</f>
        <v>0</v>
      </c>
    </row>
    <row r="9" spans="1:9" ht="12.75">
      <c r="A9" s="245" t="s">
        <v>11</v>
      </c>
      <c r="B9" s="246"/>
      <c r="C9" s="246"/>
      <c r="D9" s="246"/>
      <c r="E9" s="246"/>
      <c r="F9" s="246"/>
      <c r="G9" s="246"/>
      <c r="H9" s="246"/>
      <c r="I9" s="247"/>
    </row>
    <row r="10" spans="1:9" ht="12.75">
      <c r="A10" s="248" t="s">
        <v>19</v>
      </c>
      <c r="B10" s="249"/>
      <c r="C10" s="249"/>
      <c r="D10" s="249"/>
      <c r="E10" s="249"/>
      <c r="F10" s="249"/>
      <c r="G10" s="249"/>
      <c r="H10" s="249"/>
      <c r="I10" s="250"/>
    </row>
  </sheetData>
  <sheetProtection/>
  <mergeCells count="8">
    <mergeCell ref="H5:H6"/>
    <mergeCell ref="I5:I6"/>
    <mergeCell ref="A9:I9"/>
    <mergeCell ref="A10:I10"/>
    <mergeCell ref="A5:A6"/>
    <mergeCell ref="B5:B6"/>
    <mergeCell ref="C5:C6"/>
    <mergeCell ref="D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D8" sqref="D8:G9"/>
    </sheetView>
  </sheetViews>
  <sheetFormatPr defaultColWidth="9.140625" defaultRowHeight="12.75"/>
  <cols>
    <col min="1" max="1" width="9.8515625" style="0" customWidth="1"/>
    <col min="2" max="2" width="21.421875" style="0" customWidth="1"/>
    <col min="3" max="3" width="30.00390625" style="0" customWidth="1"/>
    <col min="4" max="4" width="8.00390625" style="0" customWidth="1"/>
    <col min="5" max="5" width="7.28125" style="0" customWidth="1"/>
    <col min="6" max="6" width="8.8515625" style="0" customWidth="1"/>
    <col min="7" max="7" width="14.57421875" style="0" customWidth="1"/>
    <col min="8" max="8" width="18.28125" style="0" customWidth="1"/>
    <col min="9" max="9" width="9.7109375" style="0" customWidth="1"/>
  </cols>
  <sheetData>
    <row r="2" ht="12.75">
      <c r="A2" s="1" t="s">
        <v>17</v>
      </c>
    </row>
    <row r="3" ht="12.75">
      <c r="A3" s="1" t="s">
        <v>33</v>
      </c>
    </row>
    <row r="4" ht="13.5" thickBot="1"/>
    <row r="5" spans="1:9" ht="14.25" customHeight="1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42" customFormat="1" ht="26.25" thickTop="1">
      <c r="A8" s="48" t="s">
        <v>121</v>
      </c>
      <c r="B8" s="73" t="s">
        <v>43</v>
      </c>
      <c r="C8" s="87" t="s">
        <v>219</v>
      </c>
      <c r="D8" s="153">
        <v>227.8</v>
      </c>
      <c r="E8" s="58"/>
      <c r="F8" s="58">
        <v>70.56</v>
      </c>
      <c r="G8" s="58">
        <v>361.73</v>
      </c>
      <c r="H8" s="58"/>
      <c r="I8" s="58">
        <f>SUM(D8:H8)</f>
        <v>660.09</v>
      </c>
    </row>
    <row r="9" spans="1:9" s="44" customFormat="1" ht="12.75">
      <c r="A9" s="46">
        <v>40128</v>
      </c>
      <c r="B9" s="74" t="s">
        <v>43</v>
      </c>
      <c r="C9" s="209" t="s">
        <v>79</v>
      </c>
      <c r="D9" s="75"/>
      <c r="E9" s="152">
        <v>35</v>
      </c>
      <c r="F9" s="75"/>
      <c r="G9" s="76"/>
      <c r="H9" s="57"/>
      <c r="I9" s="57">
        <f>SUM(D9:H9)</f>
        <v>35</v>
      </c>
    </row>
    <row r="10" spans="1:9" ht="12.75">
      <c r="A10" s="245" t="s">
        <v>11</v>
      </c>
      <c r="B10" s="246"/>
      <c r="C10" s="246"/>
      <c r="D10" s="246"/>
      <c r="E10" s="246"/>
      <c r="F10" s="246"/>
      <c r="G10" s="246"/>
      <c r="H10" s="246"/>
      <c r="I10" s="247"/>
    </row>
    <row r="11" spans="1:9" ht="12.75">
      <c r="A11" s="12" t="s">
        <v>12</v>
      </c>
      <c r="B11" s="242" t="s">
        <v>13</v>
      </c>
      <c r="C11" s="243"/>
      <c r="D11" s="242" t="s">
        <v>14</v>
      </c>
      <c r="E11" s="244"/>
      <c r="F11" s="244"/>
      <c r="G11" s="244"/>
      <c r="H11" s="244"/>
      <c r="I11" s="243"/>
    </row>
    <row r="12" spans="1:9" ht="12.75">
      <c r="A12" s="39">
        <v>40465</v>
      </c>
      <c r="B12" s="298" t="s">
        <v>209</v>
      </c>
      <c r="C12" s="300"/>
      <c r="D12" s="313" t="s">
        <v>70</v>
      </c>
      <c r="E12" s="314"/>
      <c r="F12" s="314"/>
      <c r="G12" s="314"/>
      <c r="H12" s="314"/>
      <c r="I12" s="315"/>
    </row>
    <row r="13" spans="1:9" ht="12.75">
      <c r="A13" s="39">
        <v>40505</v>
      </c>
      <c r="B13" s="298" t="s">
        <v>71</v>
      </c>
      <c r="C13" s="300"/>
      <c r="D13" s="313" t="s">
        <v>70</v>
      </c>
      <c r="E13" s="314"/>
      <c r="F13" s="314"/>
      <c r="G13" s="314"/>
      <c r="H13" s="314"/>
      <c r="I13" s="315"/>
    </row>
    <row r="14" spans="1:9" ht="14.25" customHeight="1">
      <c r="A14" s="39">
        <v>40520</v>
      </c>
      <c r="B14" s="251" t="s">
        <v>72</v>
      </c>
      <c r="C14" s="252"/>
      <c r="D14" s="313" t="s">
        <v>70</v>
      </c>
      <c r="E14" s="314"/>
      <c r="F14" s="314"/>
      <c r="G14" s="314"/>
      <c r="H14" s="314"/>
      <c r="I14" s="315"/>
    </row>
    <row r="15" spans="1:9" ht="12.75">
      <c r="A15" s="39">
        <v>40521</v>
      </c>
      <c r="B15" s="298" t="s">
        <v>73</v>
      </c>
      <c r="C15" s="300"/>
      <c r="D15" s="313" t="s">
        <v>70</v>
      </c>
      <c r="E15" s="314"/>
      <c r="F15" s="314"/>
      <c r="G15" s="314"/>
      <c r="H15" s="314"/>
      <c r="I15" s="315"/>
    </row>
    <row r="16" spans="1:9" ht="12.75">
      <c r="A16" s="39">
        <v>40522</v>
      </c>
      <c r="B16" s="298" t="s">
        <v>74</v>
      </c>
      <c r="C16" s="300"/>
      <c r="D16" s="310" t="s">
        <v>155</v>
      </c>
      <c r="E16" s="311"/>
      <c r="F16" s="311"/>
      <c r="G16" s="311"/>
      <c r="H16" s="311"/>
      <c r="I16" s="312"/>
    </row>
  </sheetData>
  <sheetProtection/>
  <mergeCells count="19">
    <mergeCell ref="B15:C15"/>
    <mergeCell ref="D5:G6"/>
    <mergeCell ref="D16:I16"/>
    <mergeCell ref="D15:I15"/>
    <mergeCell ref="D14:I14"/>
    <mergeCell ref="D13:I13"/>
    <mergeCell ref="D12:I12"/>
    <mergeCell ref="H5:H6"/>
    <mergeCell ref="B14:C14"/>
    <mergeCell ref="B16:C16"/>
    <mergeCell ref="B13:C13"/>
    <mergeCell ref="A5:A6"/>
    <mergeCell ref="B5:B6"/>
    <mergeCell ref="A10:I10"/>
    <mergeCell ref="B12:C12"/>
    <mergeCell ref="B11:C11"/>
    <mergeCell ref="I5:I6"/>
    <mergeCell ref="D11:I11"/>
    <mergeCell ref="C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4">
      <selection activeCell="D8" sqref="D8:H21"/>
    </sheetView>
  </sheetViews>
  <sheetFormatPr defaultColWidth="9.140625" defaultRowHeight="12.75"/>
  <cols>
    <col min="1" max="1" width="12.8515625" style="0" customWidth="1"/>
    <col min="2" max="2" width="22.00390625" style="0" customWidth="1"/>
    <col min="3" max="3" width="37.7109375" style="0" customWidth="1"/>
    <col min="4" max="6" width="10.00390625" style="0" customWidth="1"/>
    <col min="7" max="7" width="15.00390625" style="0" customWidth="1"/>
    <col min="8" max="8" width="10.57421875" style="0" customWidth="1"/>
    <col min="9" max="9" width="10.00390625" style="0" customWidth="1"/>
  </cols>
  <sheetData>
    <row r="1" spans="1:9" s="199" customFormat="1" ht="12.75">
      <c r="A1"/>
      <c r="B1"/>
      <c r="C1"/>
      <c r="D1"/>
      <c r="E1"/>
      <c r="F1"/>
      <c r="G1"/>
      <c r="H1"/>
      <c r="I1"/>
    </row>
    <row r="2" spans="1:9" s="199" customFormat="1" ht="12.75">
      <c r="A2" s="1" t="s">
        <v>16</v>
      </c>
      <c r="B2"/>
      <c r="C2"/>
      <c r="D2"/>
      <c r="E2"/>
      <c r="F2"/>
      <c r="G2"/>
      <c r="H2"/>
      <c r="I2"/>
    </row>
    <row r="3" spans="1:9" s="199" customFormat="1" ht="12.75">
      <c r="A3" s="1" t="s">
        <v>33</v>
      </c>
      <c r="B3"/>
      <c r="C3"/>
      <c r="D3"/>
      <c r="E3"/>
      <c r="F3"/>
      <c r="G3"/>
      <c r="H3"/>
      <c r="I3"/>
    </row>
    <row r="4" spans="1:9" s="199" customFormat="1" ht="13.5" thickBot="1">
      <c r="A4"/>
      <c r="B4"/>
      <c r="C4"/>
      <c r="D4"/>
      <c r="E4"/>
      <c r="F4"/>
      <c r="G4"/>
      <c r="H4"/>
      <c r="I4"/>
    </row>
    <row r="5" spans="1:9" s="199" customFormat="1" ht="36.75" customHeight="1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s="199" customFormat="1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s="199" customFormat="1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199" customFormat="1" ht="39" thickTop="1">
      <c r="A8" s="103" t="s">
        <v>118</v>
      </c>
      <c r="B8" s="104" t="s">
        <v>42</v>
      </c>
      <c r="C8" s="131" t="s">
        <v>180</v>
      </c>
      <c r="D8" s="106"/>
      <c r="E8" s="126">
        <f>9.4+9.4</f>
        <v>18.8</v>
      </c>
      <c r="F8" s="142">
        <v>5</v>
      </c>
      <c r="G8" s="106"/>
      <c r="H8" s="106"/>
      <c r="I8" s="106">
        <f aca="true" t="shared" si="0" ref="I8:I21">SUM(D8:H8)</f>
        <v>23.8</v>
      </c>
    </row>
    <row r="9" spans="1:9" s="199" customFormat="1" ht="12.75">
      <c r="A9" s="112">
        <v>40092</v>
      </c>
      <c r="B9" s="108" t="s">
        <v>56</v>
      </c>
      <c r="C9" s="55" t="s">
        <v>210</v>
      </c>
      <c r="D9" s="109"/>
      <c r="E9" s="145">
        <v>74</v>
      </c>
      <c r="F9" s="109"/>
      <c r="G9" s="109"/>
      <c r="H9" s="109"/>
      <c r="I9" s="109">
        <f t="shared" si="0"/>
        <v>74</v>
      </c>
    </row>
    <row r="10" spans="1:9" s="199" customFormat="1" ht="25.5">
      <c r="A10" s="112">
        <v>40093</v>
      </c>
      <c r="B10" s="108" t="s">
        <v>57</v>
      </c>
      <c r="C10" s="55" t="s">
        <v>164</v>
      </c>
      <c r="D10" s="109"/>
      <c r="E10" s="145">
        <v>41.7</v>
      </c>
      <c r="F10" s="109"/>
      <c r="G10" s="109"/>
      <c r="H10" s="109"/>
      <c r="I10" s="109">
        <f t="shared" si="0"/>
        <v>41.7</v>
      </c>
    </row>
    <row r="11" spans="1:9" s="199" customFormat="1" ht="12.75">
      <c r="A11" s="112" t="s">
        <v>117</v>
      </c>
      <c r="B11" s="108" t="s">
        <v>42</v>
      </c>
      <c r="C11" s="55" t="s">
        <v>77</v>
      </c>
      <c r="D11" s="109"/>
      <c r="E11" s="145">
        <f>9.4+9.4</f>
        <v>18.8</v>
      </c>
      <c r="F11" s="109"/>
      <c r="G11" s="109"/>
      <c r="H11" s="109"/>
      <c r="I11" s="109">
        <f t="shared" si="0"/>
        <v>18.8</v>
      </c>
    </row>
    <row r="12" spans="1:9" s="199" customFormat="1" ht="12.75">
      <c r="A12" s="112" t="s">
        <v>160</v>
      </c>
      <c r="B12" s="108" t="s">
        <v>35</v>
      </c>
      <c r="C12" s="55" t="s">
        <v>207</v>
      </c>
      <c r="D12" s="145">
        <v>47.94</v>
      </c>
      <c r="E12" s="145">
        <v>118.5</v>
      </c>
      <c r="F12" s="109"/>
      <c r="G12" s="109"/>
      <c r="H12" s="109"/>
      <c r="I12" s="109">
        <f t="shared" si="0"/>
        <v>166.44</v>
      </c>
    </row>
    <row r="13" spans="1:9" s="199" customFormat="1" ht="12.75">
      <c r="A13" s="112">
        <v>40116</v>
      </c>
      <c r="B13" s="108" t="s">
        <v>58</v>
      </c>
      <c r="C13" s="55" t="s">
        <v>165</v>
      </c>
      <c r="D13" s="109"/>
      <c r="E13" s="145">
        <v>103</v>
      </c>
      <c r="F13" s="109"/>
      <c r="G13" s="109"/>
      <c r="H13" s="109"/>
      <c r="I13" s="109">
        <f t="shared" si="0"/>
        <v>103</v>
      </c>
    </row>
    <row r="14" spans="1:9" s="199" customFormat="1" ht="12.75">
      <c r="A14" s="112">
        <v>40120</v>
      </c>
      <c r="B14" s="108" t="s">
        <v>57</v>
      </c>
      <c r="C14" s="55" t="s">
        <v>166</v>
      </c>
      <c r="D14" s="109"/>
      <c r="E14" s="145">
        <v>132</v>
      </c>
      <c r="F14" s="142"/>
      <c r="G14" s="83">
        <v>80</v>
      </c>
      <c r="H14" s="109"/>
      <c r="I14" s="109">
        <f t="shared" si="0"/>
        <v>212</v>
      </c>
    </row>
    <row r="15" spans="1:9" s="199" customFormat="1" ht="12.75">
      <c r="A15" s="112">
        <v>40121</v>
      </c>
      <c r="B15" s="108" t="s">
        <v>57</v>
      </c>
      <c r="C15" s="41" t="s">
        <v>167</v>
      </c>
      <c r="D15" s="109"/>
      <c r="E15" s="145"/>
      <c r="F15" s="142">
        <v>5.5</v>
      </c>
      <c r="G15" s="83"/>
      <c r="H15" s="109"/>
      <c r="I15" s="109">
        <f t="shared" si="0"/>
        <v>5.5</v>
      </c>
    </row>
    <row r="16" spans="1:9" s="199" customFormat="1" ht="12.75">
      <c r="A16" s="113">
        <v>40130</v>
      </c>
      <c r="B16" s="41" t="s">
        <v>177</v>
      </c>
      <c r="C16" s="41" t="s">
        <v>168</v>
      </c>
      <c r="D16" s="197"/>
      <c r="E16" s="142"/>
      <c r="F16" s="142">
        <v>10</v>
      </c>
      <c r="G16" s="197"/>
      <c r="H16" s="197"/>
      <c r="I16" s="128">
        <f t="shared" si="0"/>
        <v>10</v>
      </c>
    </row>
    <row r="17" spans="1:9" s="199" customFormat="1" ht="12.75">
      <c r="A17" s="113">
        <v>40134</v>
      </c>
      <c r="B17" s="41" t="s">
        <v>177</v>
      </c>
      <c r="C17" s="41" t="s">
        <v>169</v>
      </c>
      <c r="D17" s="197"/>
      <c r="E17" s="142"/>
      <c r="F17" s="142">
        <v>6.5</v>
      </c>
      <c r="G17" s="197"/>
      <c r="H17" s="197"/>
      <c r="I17" s="128">
        <f t="shared" si="0"/>
        <v>6.5</v>
      </c>
    </row>
    <row r="18" spans="1:9" s="199" customFormat="1" ht="12.75">
      <c r="A18" s="107">
        <v>40140</v>
      </c>
      <c r="B18" s="198" t="s">
        <v>44</v>
      </c>
      <c r="C18" s="55" t="s">
        <v>170</v>
      </c>
      <c r="D18" s="109"/>
      <c r="E18" s="127">
        <v>223.82</v>
      </c>
      <c r="F18" s="109"/>
      <c r="G18" s="109"/>
      <c r="H18" s="109"/>
      <c r="I18" s="109">
        <f t="shared" si="0"/>
        <v>223.82</v>
      </c>
    </row>
    <row r="19" spans="1:9" s="199" customFormat="1" ht="12.75">
      <c r="A19" s="107">
        <v>40151</v>
      </c>
      <c r="B19" s="108" t="s">
        <v>59</v>
      </c>
      <c r="C19" s="55" t="s">
        <v>211</v>
      </c>
      <c r="D19" s="109"/>
      <c r="E19" s="127">
        <v>66</v>
      </c>
      <c r="F19" s="109"/>
      <c r="G19" s="109"/>
      <c r="H19" s="109"/>
      <c r="I19" s="109">
        <f t="shared" si="0"/>
        <v>66</v>
      </c>
    </row>
    <row r="20" spans="1:9" s="199" customFormat="1" ht="12.75">
      <c r="A20" s="82" t="s">
        <v>171</v>
      </c>
      <c r="B20" s="108" t="s">
        <v>173</v>
      </c>
      <c r="C20" s="55"/>
      <c r="D20" s="109"/>
      <c r="E20" s="127"/>
      <c r="F20" s="109">
        <v>83.8</v>
      </c>
      <c r="G20" s="109"/>
      <c r="H20" s="109"/>
      <c r="I20" s="109">
        <f t="shared" si="0"/>
        <v>83.8</v>
      </c>
    </row>
    <row r="21" spans="1:9" s="199" customFormat="1" ht="15.75" customHeight="1">
      <c r="A21" s="82" t="s">
        <v>171</v>
      </c>
      <c r="B21" s="82" t="s">
        <v>39</v>
      </c>
      <c r="C21" s="55"/>
      <c r="D21" s="109"/>
      <c r="E21" s="109"/>
      <c r="F21" s="109">
        <v>559.91</v>
      </c>
      <c r="G21" s="109"/>
      <c r="H21" s="109"/>
      <c r="I21" s="109">
        <f t="shared" si="0"/>
        <v>559.91</v>
      </c>
    </row>
    <row r="22" spans="1:9" s="199" customFormat="1" ht="12.75">
      <c r="A22" s="245" t="s">
        <v>11</v>
      </c>
      <c r="B22" s="246"/>
      <c r="C22" s="246"/>
      <c r="D22" s="246"/>
      <c r="E22" s="246"/>
      <c r="F22" s="246"/>
      <c r="G22" s="246"/>
      <c r="H22" s="246"/>
      <c r="I22" s="247"/>
    </row>
    <row r="23" spans="1:9" s="199" customFormat="1" ht="13.5" thickBot="1">
      <c r="A23" s="188" t="s">
        <v>12</v>
      </c>
      <c r="B23" s="288" t="s">
        <v>13</v>
      </c>
      <c r="C23" s="289"/>
      <c r="D23" s="288" t="s">
        <v>14</v>
      </c>
      <c r="E23" s="290"/>
      <c r="F23" s="290"/>
      <c r="G23" s="290"/>
      <c r="H23" s="290"/>
      <c r="I23" s="289"/>
    </row>
    <row r="24" spans="1:9" s="10" customFormat="1" ht="13.5" thickTop="1">
      <c r="A24" s="217">
        <v>40128</v>
      </c>
      <c r="B24" s="317" t="s">
        <v>232</v>
      </c>
      <c r="C24" s="317"/>
      <c r="D24" s="317" t="s">
        <v>127</v>
      </c>
      <c r="E24" s="317"/>
      <c r="F24" s="317"/>
      <c r="G24" s="317"/>
      <c r="H24" s="317"/>
      <c r="I24" s="317"/>
    </row>
    <row r="25" spans="1:9" s="10" customFormat="1" ht="12.75">
      <c r="A25" s="218">
        <v>40131</v>
      </c>
      <c r="B25" s="316" t="s">
        <v>122</v>
      </c>
      <c r="C25" s="316"/>
      <c r="D25" s="316" t="s">
        <v>230</v>
      </c>
      <c r="E25" s="316"/>
      <c r="F25" s="316"/>
      <c r="G25" s="316"/>
      <c r="H25" s="316"/>
      <c r="I25" s="316"/>
    </row>
    <row r="26" spans="1:9" s="10" customFormat="1" ht="12.75">
      <c r="A26" s="218">
        <v>40162</v>
      </c>
      <c r="B26" s="316" t="s">
        <v>231</v>
      </c>
      <c r="C26" s="316"/>
      <c r="D26" s="316" t="s">
        <v>127</v>
      </c>
      <c r="E26" s="316"/>
      <c r="F26" s="316"/>
      <c r="G26" s="316"/>
      <c r="H26" s="316"/>
      <c r="I26" s="316"/>
    </row>
    <row r="27" spans="1:9" s="10" customFormat="1" ht="12.75">
      <c r="A27" s="218">
        <v>40163</v>
      </c>
      <c r="B27" s="316" t="s">
        <v>122</v>
      </c>
      <c r="C27" s="316"/>
      <c r="D27" s="316" t="s">
        <v>127</v>
      </c>
      <c r="E27" s="316"/>
      <c r="F27" s="316"/>
      <c r="G27" s="316"/>
      <c r="H27" s="316"/>
      <c r="I27" s="316"/>
    </row>
  </sheetData>
  <sheetProtection/>
  <mergeCells count="17">
    <mergeCell ref="H5:H6"/>
    <mergeCell ref="I5:I6"/>
    <mergeCell ref="A22:I22"/>
    <mergeCell ref="B23:C23"/>
    <mergeCell ref="D23:I23"/>
    <mergeCell ref="A5:A6"/>
    <mergeCell ref="B5:B6"/>
    <mergeCell ref="C5:C6"/>
    <mergeCell ref="D5:G6"/>
    <mergeCell ref="D27:I27"/>
    <mergeCell ref="D25:I25"/>
    <mergeCell ref="D24:I24"/>
    <mergeCell ref="D26:I26"/>
    <mergeCell ref="B24:C24"/>
    <mergeCell ref="B26:C26"/>
    <mergeCell ref="B25:C25"/>
    <mergeCell ref="B27:C27"/>
  </mergeCells>
  <printOptions/>
  <pageMargins left="0.31" right="0.4" top="0.76" bottom="0.6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H14" sqref="D8:H14"/>
    </sheetView>
  </sheetViews>
  <sheetFormatPr defaultColWidth="9.140625" defaultRowHeight="12.75"/>
  <cols>
    <col min="1" max="1" width="12.7109375" style="0" customWidth="1"/>
    <col min="2" max="2" width="19.57421875" style="0" customWidth="1"/>
    <col min="3" max="3" width="18.71093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32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34" customFormat="1" ht="64.5" thickTop="1">
      <c r="A8" s="64" t="s">
        <v>115</v>
      </c>
      <c r="B8" s="35" t="s">
        <v>42</v>
      </c>
      <c r="C8" s="131" t="s">
        <v>180</v>
      </c>
      <c r="D8" s="88"/>
      <c r="E8" s="141">
        <v>18.8</v>
      </c>
      <c r="F8" s="88"/>
      <c r="G8" s="88"/>
      <c r="H8" s="88"/>
      <c r="I8" s="89">
        <f>SUM(D8:H8)</f>
        <v>18.8</v>
      </c>
    </row>
    <row r="9" spans="1:9" s="34" customFormat="1" ht="12.75">
      <c r="A9" s="64">
        <v>40101</v>
      </c>
      <c r="B9" s="35" t="s">
        <v>42</v>
      </c>
      <c r="C9" s="16" t="s">
        <v>77</v>
      </c>
      <c r="D9" s="88"/>
      <c r="E9" s="141">
        <v>9.4</v>
      </c>
      <c r="F9" s="88"/>
      <c r="G9" s="88"/>
      <c r="H9" s="88"/>
      <c r="I9" s="89">
        <f aca="true" t="shared" si="0" ref="I9:I14">SUM(D9:G9)</f>
        <v>9.4</v>
      </c>
    </row>
    <row r="10" spans="1:9" s="34" customFormat="1" ht="12.75">
      <c r="A10" s="64">
        <v>40106</v>
      </c>
      <c r="B10" s="35" t="s">
        <v>47</v>
      </c>
      <c r="C10" s="16" t="s">
        <v>78</v>
      </c>
      <c r="D10" s="88"/>
      <c r="E10" s="141">
        <v>45.2</v>
      </c>
      <c r="F10" s="88"/>
      <c r="G10" s="88"/>
      <c r="H10" s="88"/>
      <c r="I10" s="89">
        <f t="shared" si="0"/>
        <v>45.2</v>
      </c>
    </row>
    <row r="11" spans="1:9" s="34" customFormat="1" ht="38.25">
      <c r="A11" s="64">
        <v>40115</v>
      </c>
      <c r="B11" s="35" t="s">
        <v>46</v>
      </c>
      <c r="C11" s="16" t="s">
        <v>182</v>
      </c>
      <c r="D11" s="88"/>
      <c r="E11" s="141">
        <v>96.5</v>
      </c>
      <c r="F11" s="88"/>
      <c r="G11" s="88"/>
      <c r="H11" s="88"/>
      <c r="I11" s="89">
        <f t="shared" si="0"/>
        <v>96.5</v>
      </c>
    </row>
    <row r="12" spans="1:9" s="34" customFormat="1" ht="38.25">
      <c r="A12" s="64">
        <v>40150</v>
      </c>
      <c r="B12" s="35" t="s">
        <v>46</v>
      </c>
      <c r="C12" s="16" t="s">
        <v>182</v>
      </c>
      <c r="D12" s="88"/>
      <c r="E12" s="141">
        <v>172.5</v>
      </c>
      <c r="F12" s="88"/>
      <c r="G12" s="88"/>
      <c r="H12" s="88"/>
      <c r="I12" s="89">
        <f t="shared" si="0"/>
        <v>172.5</v>
      </c>
    </row>
    <row r="13" spans="1:9" s="34" customFormat="1" ht="12.75">
      <c r="A13" s="64">
        <v>40165</v>
      </c>
      <c r="B13" s="35" t="s">
        <v>48</v>
      </c>
      <c r="C13" s="16" t="s">
        <v>187</v>
      </c>
      <c r="D13" s="88"/>
      <c r="E13" s="141">
        <v>35.9</v>
      </c>
      <c r="F13" s="88"/>
      <c r="G13" s="88"/>
      <c r="H13" s="88"/>
      <c r="I13" s="89">
        <f t="shared" si="0"/>
        <v>35.9</v>
      </c>
    </row>
    <row r="14" spans="1:9" s="34" customFormat="1" ht="12.75">
      <c r="A14" s="64" t="s">
        <v>172</v>
      </c>
      <c r="B14" s="35"/>
      <c r="C14" s="35" t="s">
        <v>173</v>
      </c>
      <c r="D14" s="88">
        <v>242.7</v>
      </c>
      <c r="E14" s="141">
        <v>614.5</v>
      </c>
      <c r="F14" s="88"/>
      <c r="G14" s="88"/>
      <c r="H14" s="88"/>
      <c r="I14" s="89">
        <f t="shared" si="0"/>
        <v>857.2</v>
      </c>
    </row>
    <row r="15" spans="1:9" ht="12.75">
      <c r="A15" s="245" t="s">
        <v>11</v>
      </c>
      <c r="B15" s="246"/>
      <c r="C15" s="246"/>
      <c r="D15" s="246"/>
      <c r="E15" s="246"/>
      <c r="F15" s="246"/>
      <c r="G15" s="246"/>
      <c r="H15" s="246"/>
      <c r="I15" s="247"/>
    </row>
    <row r="16" spans="1:9" ht="12.75">
      <c r="A16" s="81" t="s">
        <v>12</v>
      </c>
      <c r="B16" s="254" t="s">
        <v>13</v>
      </c>
      <c r="C16" s="255"/>
      <c r="D16" s="254" t="s">
        <v>14</v>
      </c>
      <c r="E16" s="256"/>
      <c r="F16" s="256"/>
      <c r="G16" s="256"/>
      <c r="H16" s="256"/>
      <c r="I16" s="255"/>
    </row>
    <row r="17" spans="1:9" ht="12.75">
      <c r="A17" s="156">
        <v>40093</v>
      </c>
      <c r="B17" s="257" t="s">
        <v>175</v>
      </c>
      <c r="C17" s="258"/>
      <c r="D17" s="257" t="s">
        <v>97</v>
      </c>
      <c r="E17" s="259"/>
      <c r="F17" s="259"/>
      <c r="G17" s="259"/>
      <c r="H17" s="259"/>
      <c r="I17" s="258"/>
    </row>
    <row r="18" spans="1:9" ht="12.75">
      <c r="A18" s="49">
        <v>40129</v>
      </c>
      <c r="B18" s="257" t="s">
        <v>122</v>
      </c>
      <c r="C18" s="258"/>
      <c r="D18" s="260" t="s">
        <v>155</v>
      </c>
      <c r="E18" s="260"/>
      <c r="F18" s="260"/>
      <c r="G18" s="260"/>
      <c r="H18" s="260"/>
      <c r="I18" s="260"/>
    </row>
    <row r="19" spans="1:9" ht="12.75">
      <c r="A19" s="39">
        <v>40147</v>
      </c>
      <c r="B19" s="251" t="s">
        <v>123</v>
      </c>
      <c r="C19" s="252"/>
      <c r="D19" s="253" t="s">
        <v>97</v>
      </c>
      <c r="E19" s="253"/>
      <c r="F19" s="253"/>
      <c r="G19" s="253"/>
      <c r="H19" s="253"/>
      <c r="I19" s="253"/>
    </row>
  </sheetData>
  <sheetProtection/>
  <mergeCells count="15">
    <mergeCell ref="B19:C19"/>
    <mergeCell ref="D19:I19"/>
    <mergeCell ref="B16:C16"/>
    <mergeCell ref="D16:I16"/>
    <mergeCell ref="B17:C17"/>
    <mergeCell ref="D17:I17"/>
    <mergeCell ref="B18:C18"/>
    <mergeCell ref="D18:I18"/>
    <mergeCell ref="H5:H6"/>
    <mergeCell ref="I5:I6"/>
    <mergeCell ref="A15:I15"/>
    <mergeCell ref="A5:A6"/>
    <mergeCell ref="B5:B6"/>
    <mergeCell ref="C5:C6"/>
    <mergeCell ref="D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I11" sqref="I8:I11"/>
    </sheetView>
  </sheetViews>
  <sheetFormatPr defaultColWidth="9.140625" defaultRowHeight="12.75"/>
  <cols>
    <col min="1" max="1" width="11.8515625" style="0" customWidth="1"/>
    <col min="2" max="2" width="12.28125" style="0" customWidth="1"/>
    <col min="3" max="3" width="39.28125" style="0" customWidth="1"/>
    <col min="4" max="4" width="10.8515625" style="0" customWidth="1"/>
    <col min="5" max="5" width="8.2812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15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85" customFormat="1" ht="28.5" customHeight="1" thickTop="1">
      <c r="A8" s="66" t="s">
        <v>118</v>
      </c>
      <c r="B8" s="67" t="s">
        <v>42</v>
      </c>
      <c r="C8" s="131" t="s">
        <v>180</v>
      </c>
      <c r="D8" s="206"/>
      <c r="E8" s="150">
        <v>18.8</v>
      </c>
      <c r="F8" s="206"/>
      <c r="G8" s="206"/>
      <c r="H8" s="206"/>
      <c r="I8" s="206">
        <f>SUM(D8:H8)</f>
        <v>18.8</v>
      </c>
    </row>
    <row r="9" spans="1:9" s="85" customFormat="1" ht="28.5" customHeight="1">
      <c r="A9" s="64">
        <v>40096</v>
      </c>
      <c r="B9" s="35" t="s">
        <v>60</v>
      </c>
      <c r="C9" s="25" t="s">
        <v>212</v>
      </c>
      <c r="D9" s="84"/>
      <c r="E9" s="141">
        <v>17.2</v>
      </c>
      <c r="F9" s="84"/>
      <c r="G9" s="84"/>
      <c r="H9" s="84"/>
      <c r="I9" s="84">
        <f>SUM(D9:H9)</f>
        <v>17.2</v>
      </c>
    </row>
    <row r="10" spans="1:9" s="85" customFormat="1" ht="28.5" customHeight="1">
      <c r="A10" s="64" t="s">
        <v>117</v>
      </c>
      <c r="B10" s="35" t="s">
        <v>45</v>
      </c>
      <c r="C10" s="25" t="s">
        <v>162</v>
      </c>
      <c r="D10" s="84"/>
      <c r="E10" s="141">
        <v>160.5</v>
      </c>
      <c r="F10" s="84"/>
      <c r="G10" s="84">
        <v>79</v>
      </c>
      <c r="H10" s="84"/>
      <c r="I10" s="84">
        <f>SUM(D10:H10)</f>
        <v>239.5</v>
      </c>
    </row>
    <row r="11" spans="1:9" s="85" customFormat="1" ht="28.5" customHeight="1">
      <c r="A11" s="90">
        <v>40137</v>
      </c>
      <c r="B11" s="35" t="s">
        <v>36</v>
      </c>
      <c r="C11" s="55" t="s">
        <v>89</v>
      </c>
      <c r="D11" s="84"/>
      <c r="E11" s="154">
        <v>21</v>
      </c>
      <c r="F11" s="84"/>
      <c r="G11" s="84"/>
      <c r="H11" s="84"/>
      <c r="I11" s="84">
        <f>SUM(D11:H11)</f>
        <v>21</v>
      </c>
    </row>
    <row r="12" spans="1:9" ht="12.75">
      <c r="A12" s="245" t="s">
        <v>11</v>
      </c>
      <c r="B12" s="246"/>
      <c r="C12" s="246"/>
      <c r="D12" s="246"/>
      <c r="E12" s="246"/>
      <c r="F12" s="246"/>
      <c r="G12" s="246"/>
      <c r="H12" s="246"/>
      <c r="I12" s="247"/>
    </row>
    <row r="13" spans="1:9" ht="12.75">
      <c r="A13" s="12" t="s">
        <v>12</v>
      </c>
      <c r="B13" s="242" t="s">
        <v>13</v>
      </c>
      <c r="C13" s="243"/>
      <c r="D13" s="242" t="s">
        <v>14</v>
      </c>
      <c r="E13" s="244"/>
      <c r="F13" s="244"/>
      <c r="G13" s="244"/>
      <c r="H13" s="244"/>
      <c r="I13" s="243"/>
    </row>
    <row r="14" spans="1:9" s="85" customFormat="1" ht="26.25" customHeight="1">
      <c r="A14" s="86">
        <v>40100</v>
      </c>
      <c r="B14" s="318" t="s">
        <v>163</v>
      </c>
      <c r="C14" s="318"/>
      <c r="D14" s="319" t="s">
        <v>213</v>
      </c>
      <c r="E14" s="319"/>
      <c r="F14" s="319"/>
      <c r="G14" s="319"/>
      <c r="H14" s="319"/>
      <c r="I14" s="319"/>
    </row>
  </sheetData>
  <sheetProtection/>
  <mergeCells count="11">
    <mergeCell ref="C5:C6"/>
    <mergeCell ref="D5:G6"/>
    <mergeCell ref="B14:C14"/>
    <mergeCell ref="D14:I14"/>
    <mergeCell ref="H5:H6"/>
    <mergeCell ref="I5:I6"/>
    <mergeCell ref="A12:I12"/>
    <mergeCell ref="B13:C13"/>
    <mergeCell ref="D13:I13"/>
    <mergeCell ref="A5:A6"/>
    <mergeCell ref="B5:B6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12.14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64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ht="13.5" thickTop="1">
      <c r="A8" s="22"/>
      <c r="B8" s="21"/>
      <c r="C8" s="21"/>
      <c r="D8" s="11"/>
      <c r="E8" s="11"/>
      <c r="F8" s="11"/>
      <c r="G8" s="23"/>
      <c r="H8" s="11"/>
      <c r="I8" s="11">
        <f>SUM(D8:H8)</f>
        <v>0</v>
      </c>
    </row>
    <row r="9" spans="1:9" ht="12.75">
      <c r="A9" s="245" t="s">
        <v>11</v>
      </c>
      <c r="B9" s="246"/>
      <c r="C9" s="246"/>
      <c r="D9" s="246"/>
      <c r="E9" s="246"/>
      <c r="F9" s="246"/>
      <c r="G9" s="246"/>
      <c r="H9" s="246"/>
      <c r="I9" s="247"/>
    </row>
    <row r="10" spans="1:9" ht="12.75">
      <c r="A10" s="248" t="s">
        <v>19</v>
      </c>
      <c r="B10" s="249"/>
      <c r="C10" s="249"/>
      <c r="D10" s="249"/>
      <c r="E10" s="249"/>
      <c r="F10" s="249"/>
      <c r="G10" s="249"/>
      <c r="H10" s="249"/>
      <c r="I10" s="250"/>
    </row>
    <row r="11" spans="1:9" s="27" customFormat="1" ht="12.75">
      <c r="A11" s="26"/>
      <c r="B11" s="184"/>
      <c r="C11" s="184"/>
      <c r="D11" s="184"/>
      <c r="E11" s="184"/>
      <c r="F11" s="184"/>
      <c r="G11" s="184"/>
      <c r="H11" s="184"/>
      <c r="I11" s="184"/>
    </row>
    <row r="12" spans="1:9" s="27" customFormat="1" ht="12.75">
      <c r="A12" s="28"/>
      <c r="B12" s="155"/>
      <c r="C12" s="155"/>
      <c r="D12" s="155"/>
      <c r="E12" s="155"/>
      <c r="F12" s="155"/>
      <c r="G12" s="155"/>
      <c r="H12" s="155"/>
      <c r="I12" s="155"/>
    </row>
    <row r="13" spans="1:9" s="27" customFormat="1" ht="12.75">
      <c r="A13" s="28"/>
      <c r="B13" s="155"/>
      <c r="C13" s="155"/>
      <c r="D13" s="155"/>
      <c r="E13" s="155"/>
      <c r="F13" s="155"/>
      <c r="G13" s="155"/>
      <c r="H13" s="155"/>
      <c r="I13" s="155"/>
    </row>
  </sheetData>
  <sheetProtection/>
  <mergeCells count="8">
    <mergeCell ref="H5:H6"/>
    <mergeCell ref="I5:I6"/>
    <mergeCell ref="A9:I9"/>
    <mergeCell ref="A10:I10"/>
    <mergeCell ref="A5:A6"/>
    <mergeCell ref="B5:B6"/>
    <mergeCell ref="C5:C6"/>
    <mergeCell ref="D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zoomScalePageLayoutView="0" workbookViewId="0" topLeftCell="A7">
      <selection activeCell="F16" sqref="F16"/>
    </sheetView>
  </sheetViews>
  <sheetFormatPr defaultColWidth="9.140625" defaultRowHeight="12.75"/>
  <cols>
    <col min="1" max="1" width="13.421875" style="31" customWidth="1"/>
    <col min="2" max="2" width="25.421875" style="0" customWidth="1"/>
    <col min="3" max="3" width="40.00390625" style="0" customWidth="1"/>
    <col min="4" max="4" width="8.140625" style="0" bestFit="1" customWidth="1"/>
    <col min="5" max="5" width="7.57421875" style="0" bestFit="1" customWidth="1"/>
    <col min="6" max="6" width="8.140625" style="0" bestFit="1" customWidth="1"/>
    <col min="7" max="7" width="14.140625" style="0" customWidth="1"/>
    <col min="8" max="8" width="10.28125" style="0" customWidth="1"/>
    <col min="9" max="9" width="8.8515625" style="0" customWidth="1"/>
  </cols>
  <sheetData>
    <row r="2" ht="12.75">
      <c r="A2" s="80" t="s">
        <v>31</v>
      </c>
    </row>
    <row r="3" ht="12.75">
      <c r="A3" s="80" t="s">
        <v>33</v>
      </c>
    </row>
    <row r="4" ht="13.5" thickBot="1"/>
    <row r="5" spans="1:9" ht="14.25" thickBot="1" thickTop="1">
      <c r="A5" s="275" t="s">
        <v>1</v>
      </c>
      <c r="B5" s="277" t="s">
        <v>2</v>
      </c>
      <c r="C5" s="277" t="s">
        <v>3</v>
      </c>
      <c r="D5" s="277" t="s">
        <v>4</v>
      </c>
      <c r="E5" s="277"/>
      <c r="F5" s="277"/>
      <c r="G5" s="277"/>
      <c r="H5" s="279" t="s">
        <v>5</v>
      </c>
      <c r="I5" s="269" t="s">
        <v>6</v>
      </c>
    </row>
    <row r="6" spans="1:9" ht="67.5" customHeight="1" thickBot="1" thickTop="1">
      <c r="A6" s="276"/>
      <c r="B6" s="278"/>
      <c r="C6" s="278"/>
      <c r="D6" s="278"/>
      <c r="E6" s="278"/>
      <c r="F6" s="278"/>
      <c r="G6" s="278"/>
      <c r="H6" s="280"/>
      <c r="I6" s="270"/>
    </row>
    <row r="7" spans="1:9" s="85" customFormat="1" ht="27" thickBot="1" thickTop="1">
      <c r="A7" s="162"/>
      <c r="B7" s="163"/>
      <c r="C7" s="163"/>
      <c r="D7" s="40" t="s">
        <v>7</v>
      </c>
      <c r="E7" s="40" t="s">
        <v>8</v>
      </c>
      <c r="F7" s="40" t="s">
        <v>9</v>
      </c>
      <c r="G7" s="40" t="s">
        <v>10</v>
      </c>
      <c r="H7" s="163"/>
      <c r="I7" s="163"/>
    </row>
    <row r="8" spans="1:9" s="34" customFormat="1" ht="13.5" thickTop="1">
      <c r="A8" s="164" t="s">
        <v>131</v>
      </c>
      <c r="B8" s="165" t="s">
        <v>49</v>
      </c>
      <c r="C8" s="166" t="s">
        <v>188</v>
      </c>
      <c r="D8" s="167"/>
      <c r="E8" s="168">
        <v>396</v>
      </c>
      <c r="F8" s="167"/>
      <c r="G8" s="167">
        <v>361.27</v>
      </c>
      <c r="H8" s="167"/>
      <c r="I8" s="167">
        <f>SUM(D8:H8)</f>
        <v>757.27</v>
      </c>
    </row>
    <row r="9" spans="1:9" s="34" customFormat="1" ht="25.5">
      <c r="A9" s="86" t="s">
        <v>132</v>
      </c>
      <c r="B9" s="25" t="s">
        <v>43</v>
      </c>
      <c r="C9" s="34" t="s">
        <v>133</v>
      </c>
      <c r="D9" s="128"/>
      <c r="E9" s="179">
        <v>259.52</v>
      </c>
      <c r="F9" s="128"/>
      <c r="G9" s="128">
        <v>175.46</v>
      </c>
      <c r="H9" s="128"/>
      <c r="I9" s="128">
        <f aca="true" t="shared" si="0" ref="I9:I26">SUM(D9:H9)</f>
        <v>434.98</v>
      </c>
    </row>
    <row r="10" spans="1:9" s="34" customFormat="1" ht="12.75">
      <c r="A10" s="169">
        <v>40101</v>
      </c>
      <c r="B10" s="170" t="s">
        <v>49</v>
      </c>
      <c r="C10" s="47" t="s">
        <v>134</v>
      </c>
      <c r="D10" s="128"/>
      <c r="E10" s="180">
        <v>198</v>
      </c>
      <c r="F10" s="128"/>
      <c r="G10" s="128"/>
      <c r="H10" s="128"/>
      <c r="I10" s="128">
        <f t="shared" si="0"/>
        <v>198</v>
      </c>
    </row>
    <row r="11" spans="1:9" s="34" customFormat="1" ht="12.75">
      <c r="A11" s="169" t="s">
        <v>135</v>
      </c>
      <c r="B11" s="170" t="s">
        <v>50</v>
      </c>
      <c r="C11" s="47" t="s">
        <v>189</v>
      </c>
      <c r="D11" s="180">
        <v>1063.6</v>
      </c>
      <c r="E11" s="128"/>
      <c r="F11" s="128">
        <v>64.39</v>
      </c>
      <c r="G11" s="128">
        <v>138.05</v>
      </c>
      <c r="H11" s="128"/>
      <c r="I11" s="128">
        <f t="shared" si="0"/>
        <v>1266.04</v>
      </c>
    </row>
    <row r="12" spans="1:9" s="34" customFormat="1" ht="12.75">
      <c r="A12" s="113">
        <v>40115</v>
      </c>
      <c r="B12" s="41" t="s">
        <v>43</v>
      </c>
      <c r="C12" s="211" t="s">
        <v>139</v>
      </c>
      <c r="D12" s="128"/>
      <c r="E12" s="128"/>
      <c r="F12" s="128"/>
      <c r="G12" s="128">
        <v>5</v>
      </c>
      <c r="H12" s="142"/>
      <c r="I12" s="128">
        <f t="shared" si="0"/>
        <v>5</v>
      </c>
    </row>
    <row r="13" spans="1:9" s="34" customFormat="1" ht="12.75">
      <c r="A13" s="210" t="s">
        <v>216</v>
      </c>
      <c r="B13" s="41" t="s">
        <v>136</v>
      </c>
      <c r="C13" s="41" t="s">
        <v>137</v>
      </c>
      <c r="D13" s="128">
        <v>699.6</v>
      </c>
      <c r="E13" s="128"/>
      <c r="F13" s="128"/>
      <c r="G13" s="128">
        <v>5</v>
      </c>
      <c r="H13" s="142"/>
      <c r="I13" s="128">
        <f t="shared" si="0"/>
        <v>704.6</v>
      </c>
    </row>
    <row r="14" spans="1:9" s="34" customFormat="1" ht="12.75">
      <c r="A14" s="113">
        <v>40120</v>
      </c>
      <c r="B14" s="161" t="s">
        <v>176</v>
      </c>
      <c r="C14" s="41" t="s">
        <v>190</v>
      </c>
      <c r="D14" s="171"/>
      <c r="E14" s="128"/>
      <c r="F14" s="142">
        <v>8.4</v>
      </c>
      <c r="G14" s="171"/>
      <c r="H14" s="128"/>
      <c r="I14" s="128">
        <f t="shared" si="0"/>
        <v>8.4</v>
      </c>
    </row>
    <row r="15" spans="1:9" s="34" customFormat="1" ht="12.75">
      <c r="A15" s="116">
        <v>40123</v>
      </c>
      <c r="B15" s="117" t="s">
        <v>35</v>
      </c>
      <c r="C15" s="47" t="s">
        <v>191</v>
      </c>
      <c r="D15" s="142">
        <v>371.87</v>
      </c>
      <c r="E15" s="128"/>
      <c r="F15" s="128"/>
      <c r="G15" s="128">
        <v>98</v>
      </c>
      <c r="H15" s="171"/>
      <c r="I15" s="128">
        <f t="shared" si="0"/>
        <v>469.87</v>
      </c>
    </row>
    <row r="16" spans="1:9" s="34" customFormat="1" ht="12.75">
      <c r="A16" s="113">
        <v>40127</v>
      </c>
      <c r="B16" s="25"/>
      <c r="C16" s="41" t="s">
        <v>192</v>
      </c>
      <c r="D16" s="16"/>
      <c r="E16" s="128"/>
      <c r="F16" s="128"/>
      <c r="G16" s="128"/>
      <c r="H16" s="179">
        <v>162</v>
      </c>
      <c r="I16" s="128">
        <f t="shared" si="0"/>
        <v>162</v>
      </c>
    </row>
    <row r="17" spans="1:9" s="34" customFormat="1" ht="12.75">
      <c r="A17" s="172" t="s">
        <v>138</v>
      </c>
      <c r="B17" s="170" t="s">
        <v>38</v>
      </c>
      <c r="C17" s="47" t="s">
        <v>193</v>
      </c>
      <c r="D17" s="181">
        <v>872.5</v>
      </c>
      <c r="E17" s="128"/>
      <c r="F17" s="128"/>
      <c r="G17" s="128">
        <v>5</v>
      </c>
      <c r="H17" s="128"/>
      <c r="I17" s="128">
        <f t="shared" si="0"/>
        <v>877.5</v>
      </c>
    </row>
    <row r="18" spans="1:9" s="34" customFormat="1" ht="12.75">
      <c r="A18" s="113">
        <v>40136</v>
      </c>
      <c r="B18" s="25" t="s">
        <v>177</v>
      </c>
      <c r="C18" s="41" t="s">
        <v>194</v>
      </c>
      <c r="D18" s="16"/>
      <c r="E18" s="128"/>
      <c r="F18" s="128"/>
      <c r="G18" s="179">
        <v>50.6</v>
      </c>
      <c r="H18" s="142"/>
      <c r="I18" s="128">
        <f t="shared" si="0"/>
        <v>50.6</v>
      </c>
    </row>
    <row r="19" spans="1:9" s="34" customFormat="1" ht="12.75">
      <c r="A19" s="175">
        <v>40137</v>
      </c>
      <c r="B19" s="176" t="s">
        <v>51</v>
      </c>
      <c r="C19" s="173" t="s">
        <v>195</v>
      </c>
      <c r="D19" s="183">
        <v>1105.2</v>
      </c>
      <c r="E19" s="174"/>
      <c r="F19" s="174"/>
      <c r="G19" s="174"/>
      <c r="H19" s="174"/>
      <c r="I19" s="128">
        <f t="shared" si="0"/>
        <v>1105.2</v>
      </c>
    </row>
    <row r="20" spans="1:9" s="34" customFormat="1" ht="38.25">
      <c r="A20" s="177" t="s">
        <v>215</v>
      </c>
      <c r="B20" s="176" t="s">
        <v>225</v>
      </c>
      <c r="C20" s="173" t="s">
        <v>214</v>
      </c>
      <c r="D20" s="182">
        <v>2890.4</v>
      </c>
      <c r="E20" s="174"/>
      <c r="F20" s="174"/>
      <c r="G20" s="174">
        <v>267.42</v>
      </c>
      <c r="H20" s="174"/>
      <c r="I20" s="128">
        <f t="shared" si="0"/>
        <v>3157.82</v>
      </c>
    </row>
    <row r="21" spans="1:9" s="34" customFormat="1" ht="12.75">
      <c r="A21" s="169">
        <v>40156</v>
      </c>
      <c r="B21" s="170" t="s">
        <v>49</v>
      </c>
      <c r="C21" s="47" t="s">
        <v>134</v>
      </c>
      <c r="D21" s="128"/>
      <c r="E21" s="180">
        <v>396</v>
      </c>
      <c r="F21" s="128"/>
      <c r="G21" s="128">
        <v>5</v>
      </c>
      <c r="H21" s="128"/>
      <c r="I21" s="128">
        <f t="shared" si="0"/>
        <v>401</v>
      </c>
    </row>
    <row r="22" spans="1:9" s="34" customFormat="1" ht="12.75">
      <c r="A22" s="113">
        <v>40157</v>
      </c>
      <c r="B22" s="41" t="s">
        <v>43</v>
      </c>
      <c r="C22" s="41" t="s">
        <v>139</v>
      </c>
      <c r="D22" s="128"/>
      <c r="E22" s="128"/>
      <c r="F22" s="128"/>
      <c r="G22" s="128">
        <v>5</v>
      </c>
      <c r="H22" s="142"/>
      <c r="I22" s="128">
        <f t="shared" si="0"/>
        <v>5</v>
      </c>
    </row>
    <row r="23" spans="1:9" s="34" customFormat="1" ht="12.75">
      <c r="A23" s="169" t="s">
        <v>140</v>
      </c>
      <c r="B23" s="170" t="s">
        <v>226</v>
      </c>
      <c r="C23" s="47" t="s">
        <v>141</v>
      </c>
      <c r="D23" s="180">
        <v>4749.4</v>
      </c>
      <c r="E23" s="128"/>
      <c r="F23" s="128"/>
      <c r="G23" s="128">
        <v>175.31</v>
      </c>
      <c r="H23" s="128"/>
      <c r="I23" s="128">
        <f t="shared" si="0"/>
        <v>4924.71</v>
      </c>
    </row>
    <row r="24" spans="1:9" s="34" customFormat="1" ht="12.75">
      <c r="A24" s="113">
        <v>40162</v>
      </c>
      <c r="B24" s="41" t="s">
        <v>177</v>
      </c>
      <c r="C24" s="41" t="s">
        <v>142</v>
      </c>
      <c r="D24" s="128"/>
      <c r="E24" s="128"/>
      <c r="F24" s="142">
        <v>5.6</v>
      </c>
      <c r="G24" s="128"/>
      <c r="H24" s="128"/>
      <c r="I24" s="128">
        <f>SUM(D24:H24)</f>
        <v>5.6</v>
      </c>
    </row>
    <row r="25" spans="1:9" s="34" customFormat="1" ht="12.75">
      <c r="A25" s="113">
        <v>40162</v>
      </c>
      <c r="B25" s="41" t="s">
        <v>50</v>
      </c>
      <c r="C25" s="41" t="s">
        <v>227</v>
      </c>
      <c r="D25" s="128"/>
      <c r="E25" s="128"/>
      <c r="F25" s="128"/>
      <c r="G25" s="128">
        <v>15</v>
      </c>
      <c r="H25" s="142"/>
      <c r="I25" s="128">
        <f t="shared" si="0"/>
        <v>15</v>
      </c>
    </row>
    <row r="26" spans="1:9" s="34" customFormat="1" ht="25.5">
      <c r="A26" s="123" t="s">
        <v>40</v>
      </c>
      <c r="B26" s="124"/>
      <c r="C26" s="124" t="s">
        <v>39</v>
      </c>
      <c r="D26" s="128"/>
      <c r="E26" s="128"/>
      <c r="F26" s="128">
        <v>9175.52</v>
      </c>
      <c r="G26" s="128"/>
      <c r="H26" s="128"/>
      <c r="I26" s="128">
        <f t="shared" si="0"/>
        <v>9175.52</v>
      </c>
    </row>
    <row r="27" spans="1:9" ht="12.75">
      <c r="A27" s="271" t="s">
        <v>11</v>
      </c>
      <c r="B27" s="272"/>
      <c r="C27" s="272"/>
      <c r="D27" s="272"/>
      <c r="E27" s="272"/>
      <c r="F27" s="272"/>
      <c r="G27" s="272"/>
      <c r="H27" s="272"/>
      <c r="I27" s="273"/>
    </row>
    <row r="28" spans="1:9" ht="12.75">
      <c r="A28" s="81" t="s">
        <v>12</v>
      </c>
      <c r="B28" s="254" t="s">
        <v>13</v>
      </c>
      <c r="C28" s="255"/>
      <c r="D28" s="254" t="s">
        <v>14</v>
      </c>
      <c r="E28" s="256"/>
      <c r="F28" s="256"/>
      <c r="G28" s="256"/>
      <c r="H28" s="256"/>
      <c r="I28" s="255"/>
    </row>
    <row r="29" spans="1:9" ht="12.75">
      <c r="A29" s="190">
        <v>40091</v>
      </c>
      <c r="B29" s="261" t="s">
        <v>149</v>
      </c>
      <c r="C29" s="262"/>
      <c r="D29" s="261" t="s">
        <v>96</v>
      </c>
      <c r="E29" s="268"/>
      <c r="F29" s="268"/>
      <c r="G29" s="268"/>
      <c r="H29" s="268"/>
      <c r="I29" s="262"/>
    </row>
    <row r="30" spans="1:9" ht="12.75">
      <c r="A30" s="190">
        <v>40105</v>
      </c>
      <c r="B30" s="261" t="s">
        <v>161</v>
      </c>
      <c r="C30" s="262"/>
      <c r="D30" s="261" t="s">
        <v>150</v>
      </c>
      <c r="E30" s="268"/>
      <c r="F30" s="268"/>
      <c r="G30" s="268"/>
      <c r="H30" s="268"/>
      <c r="I30" s="262"/>
    </row>
    <row r="31" spans="1:9" ht="12.75">
      <c r="A31" s="190">
        <v>40120</v>
      </c>
      <c r="B31" s="261" t="s">
        <v>158</v>
      </c>
      <c r="C31" s="262"/>
      <c r="D31" s="261" t="s">
        <v>96</v>
      </c>
      <c r="E31" s="268"/>
      <c r="F31" s="268"/>
      <c r="G31" s="268"/>
      <c r="H31" s="268"/>
      <c r="I31" s="262"/>
    </row>
    <row r="32" spans="1:9" ht="12.75">
      <c r="A32" s="190">
        <v>40133</v>
      </c>
      <c r="B32" s="266" t="s">
        <v>152</v>
      </c>
      <c r="C32" s="267"/>
      <c r="D32" s="261" t="s">
        <v>96</v>
      </c>
      <c r="E32" s="268"/>
      <c r="F32" s="268"/>
      <c r="G32" s="268"/>
      <c r="H32" s="268"/>
      <c r="I32" s="262"/>
    </row>
    <row r="33" spans="1:9" ht="12.75">
      <c r="A33" s="190">
        <v>40134</v>
      </c>
      <c r="B33" s="261" t="s">
        <v>153</v>
      </c>
      <c r="C33" s="262"/>
      <c r="D33" s="261" t="s">
        <v>97</v>
      </c>
      <c r="E33" s="268"/>
      <c r="F33" s="268"/>
      <c r="G33" s="268"/>
      <c r="H33" s="268"/>
      <c r="I33" s="262"/>
    </row>
    <row r="34" spans="1:9" ht="12.75">
      <c r="A34" s="191">
        <v>40140</v>
      </c>
      <c r="B34" s="261" t="s">
        <v>154</v>
      </c>
      <c r="C34" s="262"/>
      <c r="D34" s="263" t="s">
        <v>155</v>
      </c>
      <c r="E34" s="264"/>
      <c r="F34" s="264"/>
      <c r="G34" s="264"/>
      <c r="H34" s="264"/>
      <c r="I34" s="265"/>
    </row>
    <row r="35" spans="1:9" ht="12.75">
      <c r="A35" s="192">
        <v>40155</v>
      </c>
      <c r="B35" s="261" t="s">
        <v>156</v>
      </c>
      <c r="C35" s="262"/>
      <c r="D35" s="274" t="s">
        <v>151</v>
      </c>
      <c r="E35" s="274"/>
      <c r="F35" s="274"/>
      <c r="G35" s="274"/>
      <c r="H35" s="274"/>
      <c r="I35" s="274"/>
    </row>
    <row r="37" ht="12.75">
      <c r="A37" t="s">
        <v>159</v>
      </c>
    </row>
  </sheetData>
  <sheetProtection/>
  <mergeCells count="23">
    <mergeCell ref="I5:I6"/>
    <mergeCell ref="A27:I27"/>
    <mergeCell ref="B28:C28"/>
    <mergeCell ref="B35:C35"/>
    <mergeCell ref="D35:I35"/>
    <mergeCell ref="D28:I28"/>
    <mergeCell ref="A5:A6"/>
    <mergeCell ref="B5:B6"/>
    <mergeCell ref="C5:C6"/>
    <mergeCell ref="D5:G6"/>
    <mergeCell ref="B33:C33"/>
    <mergeCell ref="H5:H6"/>
    <mergeCell ref="D33:I33"/>
    <mergeCell ref="D32:I32"/>
    <mergeCell ref="B29:C29"/>
    <mergeCell ref="B30:C30"/>
    <mergeCell ref="B31:C31"/>
    <mergeCell ref="B34:C34"/>
    <mergeCell ref="D34:I34"/>
    <mergeCell ref="B32:C32"/>
    <mergeCell ref="D29:I29"/>
    <mergeCell ref="D30:I30"/>
    <mergeCell ref="D31:I31"/>
  </mergeCells>
  <printOptions/>
  <pageMargins left="0.2" right="0.22" top="0.18" bottom="0.2" header="0.17" footer="0.18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12.140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80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10" customFormat="1" ht="13.5" thickTop="1">
      <c r="A8" s="14"/>
      <c r="B8" s="15"/>
      <c r="C8" s="17"/>
      <c r="D8" s="8"/>
      <c r="E8" s="8"/>
      <c r="F8" s="8"/>
      <c r="G8" s="53"/>
      <c r="H8" s="53"/>
      <c r="I8" s="53">
        <f>SUM(D8:G8)</f>
        <v>0</v>
      </c>
    </row>
    <row r="9" spans="1:9" ht="12.75">
      <c r="A9" s="245" t="s">
        <v>11</v>
      </c>
      <c r="B9" s="246"/>
      <c r="C9" s="246"/>
      <c r="D9" s="246"/>
      <c r="E9" s="246"/>
      <c r="F9" s="246"/>
      <c r="G9" s="246"/>
      <c r="H9" s="246"/>
      <c r="I9" s="247"/>
    </row>
    <row r="10" spans="1:9" ht="12.75">
      <c r="A10" s="12" t="s">
        <v>12</v>
      </c>
      <c r="B10" s="242" t="s">
        <v>13</v>
      </c>
      <c r="C10" s="243"/>
      <c r="D10" s="242" t="s">
        <v>14</v>
      </c>
      <c r="E10" s="244"/>
      <c r="F10" s="244"/>
      <c r="G10" s="244"/>
      <c r="H10" s="244"/>
      <c r="I10" s="243"/>
    </row>
    <row r="11" spans="1:9" ht="12.75">
      <c r="A11" s="248" t="s">
        <v>19</v>
      </c>
      <c r="B11" s="249"/>
      <c r="C11" s="249"/>
      <c r="D11" s="249"/>
      <c r="E11" s="249"/>
      <c r="F11" s="249"/>
      <c r="G11" s="249"/>
      <c r="H11" s="249"/>
      <c r="I11" s="250"/>
    </row>
  </sheetData>
  <sheetProtection/>
  <mergeCells count="10">
    <mergeCell ref="A11:I11"/>
    <mergeCell ref="H5:H6"/>
    <mergeCell ref="I5:I6"/>
    <mergeCell ref="A9:I9"/>
    <mergeCell ref="B10:C10"/>
    <mergeCell ref="D10:I10"/>
    <mergeCell ref="A5:A6"/>
    <mergeCell ref="B5:B6"/>
    <mergeCell ref="C5:C6"/>
    <mergeCell ref="D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17.851562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75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34" customFormat="1" ht="26.25" thickTop="1">
      <c r="A8" s="98" t="s">
        <v>82</v>
      </c>
      <c r="B8" s="99"/>
      <c r="C8" s="99" t="s">
        <v>178</v>
      </c>
      <c r="D8" s="100"/>
      <c r="E8" s="100"/>
      <c r="F8" s="100"/>
      <c r="G8" s="101"/>
      <c r="H8" s="100">
        <v>5</v>
      </c>
      <c r="I8" s="100">
        <f>SUM(D8:H8)</f>
        <v>5</v>
      </c>
    </row>
    <row r="9" spans="1:9" ht="12.75">
      <c r="A9" s="245" t="s">
        <v>11</v>
      </c>
      <c r="B9" s="246"/>
      <c r="C9" s="246"/>
      <c r="D9" s="246"/>
      <c r="E9" s="246"/>
      <c r="F9" s="246"/>
      <c r="G9" s="246"/>
      <c r="H9" s="246"/>
      <c r="I9" s="247"/>
    </row>
    <row r="10" spans="1:9" ht="12.75">
      <c r="A10" s="248" t="s">
        <v>19</v>
      </c>
      <c r="B10" s="249"/>
      <c r="C10" s="249"/>
      <c r="D10" s="249"/>
      <c r="E10" s="249"/>
      <c r="F10" s="249"/>
      <c r="G10" s="249"/>
      <c r="H10" s="249"/>
      <c r="I10" s="250"/>
    </row>
    <row r="11" spans="1:9" s="27" customFormat="1" ht="12.75">
      <c r="A11" s="26"/>
      <c r="B11" s="184"/>
      <c r="C11" s="184"/>
      <c r="D11" s="184"/>
      <c r="E11" s="184"/>
      <c r="F11" s="184"/>
      <c r="G11" s="184"/>
      <c r="H11" s="184"/>
      <c r="I11" s="184"/>
    </row>
    <row r="12" spans="1:9" s="27" customFormat="1" ht="12.75">
      <c r="A12" s="28"/>
      <c r="B12" s="155"/>
      <c r="C12" s="155"/>
      <c r="D12" s="155"/>
      <c r="E12" s="155"/>
      <c r="F12" s="155"/>
      <c r="G12" s="155"/>
      <c r="H12" s="155"/>
      <c r="I12" s="155"/>
    </row>
    <row r="13" spans="1:9" s="27" customFormat="1" ht="12.75">
      <c r="A13" s="28"/>
      <c r="B13" s="155"/>
      <c r="C13" s="155"/>
      <c r="D13" s="155"/>
      <c r="E13" s="155"/>
      <c r="F13" s="155"/>
      <c r="G13" s="155"/>
      <c r="H13" s="155"/>
      <c r="I13" s="155"/>
    </row>
  </sheetData>
  <sheetProtection/>
  <mergeCells count="8">
    <mergeCell ref="H5:H6"/>
    <mergeCell ref="I5:I6"/>
    <mergeCell ref="A9:I9"/>
    <mergeCell ref="A10:I10"/>
    <mergeCell ref="A5:A6"/>
    <mergeCell ref="B5:B6"/>
    <mergeCell ref="C5:C6"/>
    <mergeCell ref="D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19.421875" style="0" customWidth="1"/>
    <col min="4" max="4" width="10.8515625" style="0" customWidth="1"/>
    <col min="5" max="5" width="11.57421875" style="0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</cols>
  <sheetData>
    <row r="2" ht="12.75">
      <c r="A2" s="1" t="s">
        <v>30</v>
      </c>
    </row>
    <row r="3" ht="12.75">
      <c r="A3" s="1" t="s">
        <v>33</v>
      </c>
    </row>
    <row r="4" ht="13.5" thickBot="1"/>
    <row r="5" spans="1:9" ht="14.25" thickBot="1" thickTop="1">
      <c r="A5" s="229" t="s">
        <v>1</v>
      </c>
      <c r="B5" s="229" t="s">
        <v>2</v>
      </c>
      <c r="C5" s="229" t="s">
        <v>3</v>
      </c>
      <c r="D5" s="229" t="s">
        <v>4</v>
      </c>
      <c r="E5" s="229"/>
      <c r="F5" s="229"/>
      <c r="G5" s="229"/>
      <c r="H5" s="235" t="s">
        <v>5</v>
      </c>
      <c r="I5" s="237" t="s">
        <v>6</v>
      </c>
    </row>
    <row r="6" spans="1:9" ht="14.25" thickBot="1" thickTop="1">
      <c r="A6" s="229"/>
      <c r="B6" s="229"/>
      <c r="C6" s="229"/>
      <c r="D6" s="229"/>
      <c r="E6" s="229"/>
      <c r="F6" s="229"/>
      <c r="G6" s="229"/>
      <c r="H6" s="236"/>
      <c r="I6" s="238"/>
    </row>
    <row r="7" spans="1:9" ht="27" thickBot="1" thickTop="1">
      <c r="A7" s="2"/>
      <c r="B7" s="2"/>
      <c r="C7" s="2"/>
      <c r="D7" s="3" t="s">
        <v>7</v>
      </c>
      <c r="E7" s="3" t="s">
        <v>8</v>
      </c>
      <c r="F7" s="3" t="s">
        <v>9</v>
      </c>
      <c r="G7" s="13" t="s">
        <v>10</v>
      </c>
      <c r="H7" s="2"/>
      <c r="I7" s="2"/>
    </row>
    <row r="8" spans="1:9" s="85" customFormat="1" ht="26.25" thickTop="1">
      <c r="A8" s="94" t="s">
        <v>82</v>
      </c>
      <c r="B8" s="95"/>
      <c r="C8" s="95" t="s">
        <v>178</v>
      </c>
      <c r="D8" s="96"/>
      <c r="E8" s="96"/>
      <c r="F8" s="96"/>
      <c r="G8" s="97"/>
      <c r="H8" s="96">
        <v>5</v>
      </c>
      <c r="I8" s="96">
        <f>SUM(D8:H8)</f>
        <v>5</v>
      </c>
    </row>
    <row r="9" spans="1:9" ht="12.75">
      <c r="A9" s="245" t="s">
        <v>11</v>
      </c>
      <c r="B9" s="246"/>
      <c r="C9" s="246"/>
      <c r="D9" s="246"/>
      <c r="E9" s="246"/>
      <c r="F9" s="246"/>
      <c r="G9" s="246"/>
      <c r="H9" s="246"/>
      <c r="I9" s="247"/>
    </row>
    <row r="10" spans="1:9" ht="12.75">
      <c r="A10" s="248" t="s">
        <v>19</v>
      </c>
      <c r="B10" s="249"/>
      <c r="C10" s="249"/>
      <c r="D10" s="249"/>
      <c r="E10" s="249"/>
      <c r="F10" s="249"/>
      <c r="G10" s="249"/>
      <c r="H10" s="249"/>
      <c r="I10" s="250"/>
    </row>
  </sheetData>
  <sheetProtection/>
  <mergeCells count="8">
    <mergeCell ref="H5:H6"/>
    <mergeCell ref="I5:I6"/>
    <mergeCell ref="A9:I9"/>
    <mergeCell ref="A10:I10"/>
    <mergeCell ref="A5:A6"/>
    <mergeCell ref="B5:B6"/>
    <mergeCell ref="C5:C6"/>
    <mergeCell ref="D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0.140625" style="0" bestFit="1" customWidth="1"/>
    <col min="2" max="2" width="23.57421875" style="0" customWidth="1"/>
    <col min="3" max="3" width="23.00390625" style="0" customWidth="1"/>
    <col min="4" max="4" width="3.28125" style="0" bestFit="1" customWidth="1"/>
    <col min="5" max="5" width="4.140625" style="0" bestFit="1" customWidth="1"/>
    <col min="6" max="6" width="10.421875" style="0" customWidth="1"/>
    <col min="7" max="7" width="14.57421875" style="0" customWidth="1"/>
    <col min="8" max="8" width="18.28125" style="0" customWidth="1"/>
    <col min="9" max="9" width="10.00390625" style="0" customWidth="1"/>
    <col min="10" max="10" width="17.28125" style="0" bestFit="1" customWidth="1"/>
  </cols>
  <sheetData>
    <row r="1" ht="12.75">
      <c r="A1" s="1" t="s">
        <v>34</v>
      </c>
    </row>
    <row r="2" ht="12.75">
      <c r="A2" s="1" t="s">
        <v>33</v>
      </c>
    </row>
    <row r="3" ht="13.5" thickBot="1"/>
    <row r="4" spans="1:9" ht="14.25" thickBot="1" thickTop="1">
      <c r="A4" s="229" t="s">
        <v>1</v>
      </c>
      <c r="B4" s="229" t="s">
        <v>2</v>
      </c>
      <c r="C4" s="229" t="s">
        <v>3</v>
      </c>
      <c r="D4" s="229" t="s">
        <v>4</v>
      </c>
      <c r="E4" s="229"/>
      <c r="F4" s="229"/>
      <c r="G4" s="229"/>
      <c r="H4" s="235" t="s">
        <v>5</v>
      </c>
      <c r="I4" s="237" t="s">
        <v>6</v>
      </c>
    </row>
    <row r="5" spans="1:9" ht="14.25" customHeight="1" thickBot="1" thickTop="1">
      <c r="A5" s="229"/>
      <c r="B5" s="229"/>
      <c r="C5" s="229"/>
      <c r="D5" s="229"/>
      <c r="E5" s="229"/>
      <c r="F5" s="229"/>
      <c r="G5" s="229"/>
      <c r="H5" s="236"/>
      <c r="I5" s="238"/>
    </row>
    <row r="6" spans="1:9" ht="26.25" thickTop="1">
      <c r="A6" s="19"/>
      <c r="B6" s="19"/>
      <c r="C6" s="19"/>
      <c r="D6" s="20" t="s">
        <v>7</v>
      </c>
      <c r="E6" s="20" t="s">
        <v>8</v>
      </c>
      <c r="F6" s="20" t="s">
        <v>9</v>
      </c>
      <c r="G6" s="4" t="s">
        <v>10</v>
      </c>
      <c r="H6" s="19"/>
      <c r="I6" s="19"/>
    </row>
    <row r="7" spans="1:9" ht="12.75">
      <c r="A7" s="39">
        <v>40120</v>
      </c>
      <c r="B7" s="221" t="s">
        <v>234</v>
      </c>
      <c r="C7" s="228" t="s">
        <v>207</v>
      </c>
      <c r="D7" s="30"/>
      <c r="E7" s="30"/>
      <c r="F7" s="222">
        <v>10</v>
      </c>
      <c r="G7" s="159"/>
      <c r="H7" s="223"/>
      <c r="I7" s="224">
        <f>F7</f>
        <v>10</v>
      </c>
    </row>
    <row r="8" spans="1:9" s="34" customFormat="1" ht="12.75">
      <c r="A8" s="225">
        <v>40150</v>
      </c>
      <c r="B8" s="226" t="s">
        <v>233</v>
      </c>
      <c r="C8" s="99" t="s">
        <v>207</v>
      </c>
      <c r="D8" s="132"/>
      <c r="E8" s="132"/>
      <c r="F8" s="227">
        <v>164.76</v>
      </c>
      <c r="G8" s="132"/>
      <c r="H8" s="132"/>
      <c r="I8" s="132">
        <f>SUM(D8:H8)</f>
        <v>164.76</v>
      </c>
    </row>
    <row r="9" spans="1:9" ht="12.75">
      <c r="A9" s="245" t="s">
        <v>11</v>
      </c>
      <c r="B9" s="246"/>
      <c r="C9" s="246"/>
      <c r="D9" s="246"/>
      <c r="E9" s="246"/>
      <c r="F9" s="246"/>
      <c r="G9" s="246"/>
      <c r="H9" s="246"/>
      <c r="I9" s="247"/>
    </row>
    <row r="10" spans="1:9" ht="12.75">
      <c r="A10" s="248" t="s">
        <v>19</v>
      </c>
      <c r="B10" s="249"/>
      <c r="C10" s="249"/>
      <c r="D10" s="249"/>
      <c r="E10" s="249"/>
      <c r="F10" s="249"/>
      <c r="G10" s="249"/>
      <c r="H10" s="249"/>
      <c r="I10" s="250"/>
    </row>
    <row r="11" ht="12.75">
      <c r="B11" s="10"/>
    </row>
  </sheetData>
  <sheetProtection/>
  <mergeCells count="8">
    <mergeCell ref="A9:I9"/>
    <mergeCell ref="A10:I10"/>
    <mergeCell ref="A4:A5"/>
    <mergeCell ref="B4:B5"/>
    <mergeCell ref="C4:C5"/>
    <mergeCell ref="D4:G5"/>
    <mergeCell ref="H4:H5"/>
    <mergeCell ref="I4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ccabdmiles</cp:lastModifiedBy>
  <cp:lastPrinted>2010-02-26T11:47:03Z</cp:lastPrinted>
  <dcterms:created xsi:type="dcterms:W3CDTF">2010-01-18T13:57:35Z</dcterms:created>
  <dcterms:modified xsi:type="dcterms:W3CDTF">2010-03-10T13:47:16Z</dcterms:modified>
  <cp:category/>
  <cp:version/>
  <cp:contentType/>
  <cp:contentStatus/>
</cp:coreProperties>
</file>