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35" windowHeight="12585"/>
  </bookViews>
  <sheets>
    <sheet name="Core Spending Power - Summary" sheetId="1" r:id="rId1"/>
    <sheet name="per Dwelling"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R">#REF!</definedName>
    <definedName name="__123Graph_A" hidden="1">'[2]Model inputs'!#REF!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'[2]Model inputs'!#REF!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ADS2010">[6]ADS2010_Map!$G$7:$G$388</definedName>
    <definedName name="_CTR1">#REF!</definedName>
    <definedName name="_xlnm._FilterDatabase" localSheetId="1" hidden="1">'per Dwelling'!$A$12:$L$393</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dur">[8]DATA!#REF!</definedName>
    <definedName name="ALLCTBS">'[9]151120 ASC bill diff regional'!#REF!</definedName>
    <definedName name="asdas" hidden="1">{#N/A,#N/A,FALSE,"TMCOMP96";#N/A,#N/A,FALSE,"MAT96";#N/A,#N/A,FALSE,"FANDA96";#N/A,#N/A,FALSE,"INTRAN96";#N/A,#N/A,FALSE,"NAA9697";#N/A,#N/A,FALSE,"ECWEBB";#N/A,#N/A,FALSE,"MFT96";#N/A,#N/A,FALSE,"CTrecon"}</definedName>
    <definedName name="AuthorityList">'[10]LA Dropdown'!$J$4:$J$409</definedName>
    <definedName name="b"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BRprint1">#REF!</definedName>
    <definedName name="BRprint2">#REF!</definedName>
    <definedName name="cccc">'[12]BR1 Form'!#REF!</definedName>
    <definedName name="CERDATA">'[13]Section A'!#REF!</definedName>
    <definedName name="CONTACT">'[14]CTB Form'!#REF!</definedName>
    <definedName name="CTB">'[14]CTB Form'!#REF!</definedName>
    <definedName name="CTB1__November_2002__Calculation_of_Council_Tax_Base_for_Revenue_Support_Grant_Purposes_for_2003_04">#REF!</definedName>
    <definedName name="CTBs">'[14]CTB Form'!#REF!</definedName>
    <definedName name="CTRprint1">#REF!</definedName>
    <definedName name="CTRprint2">#REF!</definedName>
    <definedName name="CurrentSheet">16</definedName>
    <definedName name="Data_col1">#REF!</definedName>
    <definedName name="Data_col2">#REF!</definedName>
    <definedName name="Data_col3">#REF!</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dtlruse">#REF!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n">[15]Intro!$B$1</definedName>
    <definedName name="ghj" hidden="1">{#N/A,#N/A,FALSE,"TMCOMP96";#N/A,#N/A,FALSE,"MAT96";#N/A,#N/A,FALSE,"FANDA96";#N/A,#N/A,FALSE,"INTRAN96";#N/A,#N/A,FALSE,"NAA9697";#N/A,#N/A,FALSE,"ECWEBB";#N/A,#N/A,FALSE,"MFT96";#N/A,#N/A,FALSE,"CTrecon"}</definedName>
    <definedName name="Import_AuditData">#REF!</definedName>
    <definedName name="Import_FormData">#REF!</definedName>
    <definedName name="Import_LA_Code">'[16]Part 1'!#REF!</definedName>
    <definedName name="Import_LA_Name">'[16]Part 1'!#REF!</definedName>
    <definedName name="Import_NotesData">#REF!</definedName>
    <definedName name="Import_Validation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[14]Sheet2!$A$1:$A$332</definedName>
    <definedName name="LA_List">'[17]LA drop-down'!$AI$113:$AI$566</definedName>
    <definedName name="LAcodes">#REF!</definedName>
    <definedName name="LAlist">#REF!</definedName>
    <definedName name="LAlist2">#REF!</definedName>
    <definedName name="LastSheet">15</definedName>
    <definedName name="NEG_A">#REF!</definedName>
    <definedName name="NEG_B">#REF!</definedName>
    <definedName name="NEG_C">#REF!</definedName>
    <definedName name="NEG_D">#REF!</definedName>
    <definedName name="NewClass1" hidden="1">#REF!</definedName>
    <definedName name="NNDR1">#REF!</definedName>
    <definedName name="NNDR1S">#REF!</definedName>
    <definedName name="numberhered">#REF!</definedName>
    <definedName name="Option2" hidden="1">{#N/A,#N/A,FALSE,"TMCOMP96";#N/A,#N/A,FALSE,"MAT96";#N/A,#N/A,FALSE,"FANDA96";#N/A,#N/A,FALSE,"INTRAN96";#N/A,#N/A,FALSE,"NAA9697";#N/A,#N/A,FALSE,"ECWEBB";#N/A,#N/A,FALSE,"MFT96";#N/A,#N/A,FALSE,"CTrecon"}</definedName>
    <definedName name="Part1">#REF!</definedName>
    <definedName name="Part2">#REF!</definedName>
    <definedName name="Part3">#REF!</definedName>
    <definedName name="Part4">#REF!</definedName>
    <definedName name="Part5">#REF!</definedName>
    <definedName name="pools">#REF!</definedName>
    <definedName name="Pop" hidden="1">[18]Population!#REF!</definedName>
    <definedName name="Population" hidden="1">#REF!</definedName>
    <definedName name="POWERS">'[9]151120 ASC bill diff regional'!#REF!</definedName>
    <definedName name="_xlnm.Print_Area">'[13]Section A'!#REF!</definedName>
    <definedName name="_xlnm.Print_Titles">#N/A</definedName>
    <definedName name="Profiles" hidden="1">#REF!</definedName>
    <definedName name="Projections" hidden="1">#REF!</definedName>
    <definedName name="QRC4R1">'[12]BR1 Form'!#REF!</definedName>
    <definedName name="QRC4R10">'[12]BR1 Form'!#REF!</definedName>
    <definedName name="QRC4R12">'[12]BR1 Form'!#REF!</definedName>
    <definedName name="QRC4R13">'[12]BR1 Form'!#REF!</definedName>
    <definedName name="QRC4R14">'[12]BR1 Form'!#REF!</definedName>
    <definedName name="QRC4R15">'[12]BR1 Form'!#REF!</definedName>
    <definedName name="QRC4R17">'[12]BR1 Form'!#REF!</definedName>
    <definedName name="QRC4R18">'[12]BR1 Form'!#REF!</definedName>
    <definedName name="QRC4R19">'[12]BR1 Form'!#REF!</definedName>
    <definedName name="QRC4R20">'[12]BR1 Form'!#REF!</definedName>
    <definedName name="QRC4R21">'[12]BR1 Form'!#REF!</definedName>
    <definedName name="QRC4R22">'[12]BR1 Form'!#REF!</definedName>
    <definedName name="QRC4R23">'[12]BR1 Form'!#REF!</definedName>
    <definedName name="QRC4R24">'[12]BR1 Form'!#REF!</definedName>
    <definedName name="QRC4R3">'[12]BR1 Form'!#REF!</definedName>
    <definedName name="QRC4R5">'[12]BR1 Form'!#REF!</definedName>
    <definedName name="QRC4R8">'[12]BR1 Form'!#REF!</definedName>
    <definedName name="QRC4R9">'[12]BR1 Form'!#REF!</definedName>
    <definedName name="Results" hidden="1">[19]UK99!$A$1:$A$1</definedName>
    <definedName name="RSX_data">#REF!</definedName>
    <definedName name="s">'[12]BR1 Form'!#REF!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'[20]Summary LA - 15-16'!$B$12:$BO$394</definedName>
    <definedName name="SpendingPowerIncGLA">'[20]Summary LA - 15-16'!$B$12:$BO$394,'[20]Summary LA - 15-16'!$B$10,'[20]Summary LA - 15-16'!$C$10,'[20]Summary LA - 15-16'!$B$10,'[20]Summary LA - 15-16'!$B$10,'[20]Summary LA - 15-16'!$C$10,'[20]Summary LA - 15-16'!$B$10:$BO$10</definedName>
    <definedName name="T5_1_notes">'[21]Table5.1 LRL North East'!#REF!</definedName>
    <definedName name="Table">#REF!</definedName>
    <definedName name="table1">#REF!</definedName>
    <definedName name="Table2">[22]DATA!$A$8:$C$362</definedName>
    <definedName name="TABLE4">#REF!</definedName>
    <definedName name="TABLES">'[23]Billing Table'!$A$10:$S$416</definedName>
    <definedName name="tiersplit">#REF!</definedName>
    <definedName name="trggh" hidden="1">{#N/A,#N/A,FALSE,"TMCOMP96";#N/A,#N/A,FALSE,"MAT96";#N/A,#N/A,FALSE,"FANDA96";#N/A,#N/A,FALSE,"INTRAN96";#N/A,#N/A,FALSE,"NAA9697";#N/A,#N/A,FALSE,"ECWEBB";#N/A,#N/A,FALSE,"MFT96";#N/A,#N/A,FALSE,"CTrecon"}</definedName>
    <definedName name="Validation">#REF!</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workbook>
</file>

<file path=xl/calcChain.xml><?xml version="1.0" encoding="utf-8"?>
<calcChain xmlns="http://schemas.openxmlformats.org/spreadsheetml/2006/main">
  <c r="E406" i="1" l="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O15" i="1" l="1"/>
  <c r="N15" i="1"/>
  <c r="M15" i="1"/>
  <c r="L15" i="1"/>
  <c r="L13" i="1"/>
  <c r="M13" i="1" s="1"/>
  <c r="O11" i="1"/>
  <c r="N11" i="1"/>
  <c r="M11" i="1"/>
  <c r="L11" i="1"/>
  <c r="K5" i="1"/>
  <c r="B6" i="1" s="1"/>
  <c r="F13" i="1" l="1"/>
  <c r="E13" i="1"/>
  <c r="O13" i="1"/>
  <c r="H13" i="1" s="1"/>
  <c r="N13" i="1"/>
  <c r="G13" i="1" s="1"/>
  <c r="E15" i="1" l="1"/>
  <c r="E11" i="1"/>
  <c r="G15" i="1"/>
  <c r="G11" i="1"/>
  <c r="F15" i="1"/>
  <c r="F11" i="1"/>
  <c r="H15" i="1"/>
  <c r="H11" i="1"/>
</calcChain>
</file>

<file path=xl/sharedStrings.xml><?xml version="1.0" encoding="utf-8"?>
<sst xmlns="http://schemas.openxmlformats.org/spreadsheetml/2006/main" count="1579" uniqueCount="790">
  <si>
    <t>Core Spending Power - Local Authority Summary</t>
  </si>
  <si>
    <t>Please select:</t>
  </si>
  <si>
    <t>England</t>
  </si>
  <si>
    <t>Core Spending Power</t>
  </si>
  <si>
    <t>2016-17</t>
  </si>
  <si>
    <t>2017-18</t>
  </si>
  <si>
    <t>2018-19</t>
  </si>
  <si>
    <t>2019-20</t>
  </si>
  <si>
    <t>£ millions</t>
  </si>
  <si>
    <t>Dwellings As At September 2015</t>
  </si>
  <si>
    <t xml:space="preserve">Core Spending Power per Dwelling </t>
  </si>
  <si>
    <t>£</t>
  </si>
  <si>
    <t>For detailed information about the components of Core Spending Power please see the Supporting Information table</t>
  </si>
  <si>
    <t>TE</t>
  </si>
  <si>
    <t>Adur</t>
  </si>
  <si>
    <t>R285</t>
  </si>
  <si>
    <t>Allerdale</t>
  </si>
  <si>
    <t>R46</t>
  </si>
  <si>
    <t>Amber Valley</t>
  </si>
  <si>
    <t>R52</t>
  </si>
  <si>
    <t>Arun</t>
  </si>
  <si>
    <t>R286</t>
  </si>
  <si>
    <t>Ashfield</t>
  </si>
  <si>
    <t>R229</t>
  </si>
  <si>
    <t>Ashford</t>
  </si>
  <si>
    <t>R157</t>
  </si>
  <si>
    <t>Avon Fire</t>
  </si>
  <si>
    <t>R950</t>
  </si>
  <si>
    <t>Aylesbury Vale</t>
  </si>
  <si>
    <t>R17</t>
  </si>
  <si>
    <t>Babergh</t>
  </si>
  <si>
    <t>R262</t>
  </si>
  <si>
    <t>Barking and Dagenham</t>
  </si>
  <si>
    <t>R383</t>
  </si>
  <si>
    <t>Barnet</t>
  </si>
  <si>
    <t>R384</t>
  </si>
  <si>
    <t>Barnsley</t>
  </si>
  <si>
    <t>R349</t>
  </si>
  <si>
    <t>Barrow-in-Furness</t>
  </si>
  <si>
    <t>R47</t>
  </si>
  <si>
    <t>Basildon</t>
  </si>
  <si>
    <t>R94</t>
  </si>
  <si>
    <t>Basingstoke and Deane</t>
  </si>
  <si>
    <t>R114</t>
  </si>
  <si>
    <t>Bassetlaw</t>
  </si>
  <si>
    <t>R230</t>
  </si>
  <si>
    <t>Bath &amp; North East Somerset</t>
  </si>
  <si>
    <t>R602</t>
  </si>
  <si>
    <t>Bedford</t>
  </si>
  <si>
    <t>R679</t>
  </si>
  <si>
    <t>Bedfordshire Fire</t>
  </si>
  <si>
    <t>R954</t>
  </si>
  <si>
    <t>Berkshire Fire Authority</t>
  </si>
  <si>
    <t>R964</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</si>
  <si>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</si>
  <si>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</si>
  <si>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</si>
  <si>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</si>
  <si>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</si>
  <si>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</si>
  <si>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</si>
  <si>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</si>
  <si>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</si>
  <si>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</si>
  <si>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</si>
  <si>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</si>
  <si>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</si>
  <si>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</si>
  <si>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</si>
  <si>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</si>
  <si>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</si>
  <si>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</si>
  <si>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</si>
  <si>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</si>
  <si>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</si>
  <si>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</si>
  <si>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</si>
  <si>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</si>
  <si>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</si>
  <si>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</si>
  <si>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</si>
  <si>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</si>
  <si>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</si>
  <si>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</si>
  <si>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Brighton &amp; Hove</t>
  </si>
  <si>
    <t>R625</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</si>
  <si>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</si>
  <si>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</si>
  <si>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</si>
  <si>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</si>
  <si>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</si>
  <si>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</si>
  <si>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</si>
  <si>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</si>
  <si>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</si>
  <si>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</si>
  <si>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</si>
  <si>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</si>
  <si>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</si>
  <si>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</si>
  <si>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</si>
  <si>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</si>
  <si>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</si>
  <si>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</si>
  <si>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</si>
  <si>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</si>
  <si>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</si>
  <si>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</si>
  <si>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</si>
  <si>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</si>
  <si>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</si>
  <si>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</si>
  <si>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</si>
  <si>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</si>
  <si>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</si>
  <si>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</si>
  <si>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</si>
  <si>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</si>
  <si>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</si>
  <si>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</si>
  <si>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</si>
  <si>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</si>
  <si>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</si>
  <si>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</si>
  <si>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</si>
  <si>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</si>
  <si>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</si>
  <si>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</si>
  <si>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</si>
  <si>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</si>
  <si>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</si>
  <si>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</si>
  <si>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</si>
  <si>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</si>
  <si>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</si>
  <si>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</si>
  <si>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</si>
  <si>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</si>
  <si>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Cheshire West &amp; Chester</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</si>
  <si>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</si>
  <si>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</si>
  <si>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</si>
  <si>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</si>
  <si>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</si>
  <si>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</si>
  <si>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</si>
  <si>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</si>
  <si>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</si>
  <si>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</si>
  <si>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</si>
  <si>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</si>
  <si>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</si>
  <si>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</si>
  <si>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</si>
  <si>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</si>
  <si>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</si>
  <si>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</si>
  <si>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</si>
  <si>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</si>
  <si>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</si>
  <si>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</si>
  <si>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</si>
  <si>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</si>
  <si>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</si>
  <si>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</si>
  <si>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</si>
  <si>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</si>
  <si>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</si>
  <si>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</si>
  <si>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</si>
  <si>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</si>
  <si>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</si>
  <si>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</si>
  <si>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</si>
  <si>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</si>
  <si>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</si>
  <si>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</si>
  <si>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</si>
  <si>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</si>
  <si>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</si>
  <si>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</si>
  <si>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</si>
  <si>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</si>
  <si>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</si>
  <si>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</si>
  <si>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</si>
  <si>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</si>
  <si>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</si>
  <si>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</si>
  <si>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</si>
  <si>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</si>
  <si>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</si>
  <si>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and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</si>
  <si>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</si>
  <si>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</si>
  <si>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</si>
  <si>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</si>
  <si>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</si>
  <si>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</si>
  <si>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</si>
  <si>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</si>
  <si>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</si>
  <si>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</si>
  <si>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</si>
  <si>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</si>
  <si>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</si>
  <si>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</si>
  <si>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</si>
  <si>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</si>
  <si>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</si>
  <si>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</si>
  <si>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</si>
  <si>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</si>
  <si>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</si>
  <si>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</si>
  <si>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</si>
  <si>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</si>
  <si>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</si>
  <si>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</si>
  <si>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</si>
  <si>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</si>
  <si>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</si>
  <si>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</si>
  <si>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</si>
  <si>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</si>
  <si>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</si>
  <si>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</si>
  <si>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</si>
  <si>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</si>
  <si>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</si>
  <si>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</si>
  <si>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</si>
  <si>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</si>
  <si>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</si>
  <si>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</si>
  <si>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</si>
  <si>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</si>
  <si>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</si>
  <si>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</si>
  <si>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</si>
  <si>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</si>
  <si>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</si>
  <si>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</si>
  <si>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</si>
  <si>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</si>
  <si>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</si>
  <si>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</si>
  <si>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</si>
  <si>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</si>
  <si>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</si>
  <si>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 Auhtority</t>
  </si>
  <si>
    <t>R968</t>
  </si>
  <si>
    <t>Exeter</t>
  </si>
  <si>
    <t>R62</t>
  </si>
  <si>
    <t>Fareham</t>
  </si>
  <si>
    <t>R117</t>
  </si>
  <si>
    <t>Fenland</t>
  </si>
  <si>
    <t>R24</t>
  </si>
  <si>
    <t>Forest Heath</t>
  </si>
  <si>
    <t>R263</t>
  </si>
  <si>
    <t>Forest of Dean</t>
  </si>
  <si>
    <t>R110</t>
  </si>
  <si>
    <t>Fylde</t>
  </si>
  <si>
    <t>R175</t>
  </si>
  <si>
    <t>Gateshead</t>
  </si>
  <si>
    <t>R353</t>
  </si>
  <si>
    <t>Gedling</t>
  </si>
  <si>
    <t>R232</t>
  </si>
  <si>
    <t>Gloucester</t>
  </si>
  <si>
    <t>R111</t>
  </si>
  <si>
    <t>Gloucestershire</t>
  </si>
  <si>
    <t>R419</t>
  </si>
  <si>
    <t>Gosport</t>
  </si>
  <si>
    <t>R118</t>
  </si>
  <si>
    <t>Gravesham</t>
  </si>
  <si>
    <t>R162</t>
  </si>
  <si>
    <t>Great Yarmouth</t>
  </si>
  <si>
    <t>R203</t>
  </si>
  <si>
    <t>Greater London Authority</t>
  </si>
  <si>
    <t>R570</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</si>
  <si>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</si>
  <si>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</si>
  <si>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</si>
  <si>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</si>
  <si>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</si>
  <si>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</si>
  <si>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</si>
  <si>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</si>
  <si>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</si>
  <si>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</si>
  <si>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</si>
  <si>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</si>
  <si>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</si>
  <si>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</si>
  <si>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</si>
  <si>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</si>
  <si>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</si>
  <si>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</si>
  <si>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</si>
  <si>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</si>
  <si>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</si>
  <si>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</si>
  <si>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</si>
  <si>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</si>
  <si>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</si>
  <si>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</si>
  <si>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</si>
  <si>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</si>
  <si>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</si>
  <si>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</si>
  <si>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</si>
  <si>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</si>
  <si>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</si>
  <si>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</si>
  <si>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</si>
  <si>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</si>
  <si>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</si>
  <si>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</si>
  <si>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&amp;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</si>
  <si>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</si>
  <si>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</si>
  <si>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</si>
  <si>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</si>
  <si>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</si>
  <si>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</si>
  <si>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</si>
  <si>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</si>
  <si>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</si>
  <si>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</si>
  <si>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</si>
  <si>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</si>
  <si>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</si>
  <si>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</si>
  <si>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</si>
  <si>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</si>
  <si>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</si>
  <si>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</si>
  <si>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</si>
  <si>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</si>
  <si>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</si>
  <si>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</si>
  <si>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</si>
  <si>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</si>
  <si>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</si>
  <si>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 Council</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</si>
  <si>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</si>
  <si>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</si>
  <si>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</si>
  <si>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</si>
  <si>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</si>
  <si>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</si>
  <si>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</si>
  <si>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</si>
  <si>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</si>
  <si>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</si>
  <si>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</si>
  <si>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</si>
  <si>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</si>
  <si>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</si>
  <si>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</si>
  <si>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</si>
  <si>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</si>
  <si>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</si>
  <si>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</si>
  <si>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</si>
  <si>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</si>
  <si>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</si>
  <si>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</si>
  <si>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</si>
  <si>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</si>
  <si>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</si>
  <si>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</si>
  <si>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</si>
  <si>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</si>
  <si>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</si>
  <si>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</si>
  <si>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</si>
  <si>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</si>
  <si>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</si>
  <si>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</si>
  <si>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</si>
  <si>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</si>
  <si>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</si>
  <si>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</si>
  <si>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</si>
  <si>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</si>
  <si>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</si>
  <si>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</si>
  <si>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</si>
  <si>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</si>
  <si>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</si>
  <si>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</si>
  <si>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</si>
  <si>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</si>
  <si>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</si>
  <si>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</si>
  <si>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</si>
  <si>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</si>
  <si>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</si>
  <si>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</si>
  <si>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</si>
  <si>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</si>
  <si>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</si>
  <si>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</si>
  <si>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</si>
  <si>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</si>
  <si>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</si>
  <si>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</si>
  <si>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</si>
  <si>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</si>
  <si>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</si>
  <si>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</si>
  <si>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</si>
  <si>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</si>
  <si>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</si>
  <si>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</si>
  <si>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</si>
  <si>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</si>
  <si>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</si>
  <si>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</si>
  <si>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</si>
  <si>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</si>
  <si>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</si>
  <si>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</si>
  <si>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</si>
  <si>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</si>
  <si>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</si>
  <si>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</si>
  <si>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</si>
  <si>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</si>
  <si>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</si>
  <si>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</si>
  <si>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</si>
  <si>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</si>
  <si>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</si>
  <si>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</si>
  <si>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</si>
  <si>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</si>
  <si>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</si>
  <si>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</si>
  <si>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</si>
  <si>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</si>
  <si>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</si>
  <si>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</si>
  <si>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</si>
  <si>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</si>
  <si>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</si>
  <si>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</si>
  <si>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</si>
  <si>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</si>
  <si>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</si>
  <si>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</si>
  <si>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</si>
  <si>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</si>
  <si>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</si>
  <si>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</si>
  <si>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</si>
  <si>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</si>
  <si>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</si>
  <si>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</si>
  <si>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</si>
  <si>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</si>
  <si>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</si>
  <si>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</si>
  <si>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</si>
  <si>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</si>
  <si>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</si>
  <si>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</si>
  <si>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</si>
  <si>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</si>
  <si>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</si>
  <si>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</si>
  <si>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</si>
  <si>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</si>
  <si>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</si>
  <si>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</si>
  <si>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</si>
  <si>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</si>
  <si>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</si>
  <si>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</si>
  <si>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</si>
  <si>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</si>
  <si>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</si>
  <si>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</si>
  <si>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</si>
  <si>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</si>
  <si>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</si>
  <si>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</si>
  <si>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</si>
  <si>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</si>
  <si>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</si>
  <si>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</si>
  <si>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</si>
  <si>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</si>
  <si>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</si>
  <si>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</si>
  <si>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</si>
  <si>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</si>
  <si>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</si>
  <si>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</si>
  <si>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</si>
  <si>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</si>
  <si>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</si>
  <si>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</si>
  <si>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</si>
  <si>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</si>
  <si>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</si>
  <si>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</si>
  <si>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</si>
  <si>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</si>
  <si>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</si>
  <si>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</si>
  <si>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</si>
  <si>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</si>
  <si>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</si>
  <si>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</si>
  <si>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</si>
  <si>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</si>
  <si>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</si>
  <si>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</si>
  <si>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</si>
  <si>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</si>
  <si>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</si>
  <si>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</si>
  <si>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</si>
  <si>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</si>
  <si>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</si>
  <si>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</si>
  <si>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</si>
  <si>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</si>
  <si>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</si>
  <si>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</si>
  <si>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</si>
  <si>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</si>
  <si>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</si>
  <si>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</si>
  <si>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</si>
  <si>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</si>
  <si>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</si>
  <si>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</si>
  <si>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</si>
  <si>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</si>
  <si>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</si>
  <si>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</si>
  <si>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</si>
  <si>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</si>
  <si>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</si>
  <si>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</si>
  <si>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</si>
  <si>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</si>
  <si>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</si>
  <si>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</si>
  <si>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</si>
  <si>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</si>
  <si>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</si>
  <si>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</si>
  <si>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</si>
  <si>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</si>
  <si>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</si>
  <si>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</si>
  <si>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</si>
  <si>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</si>
  <si>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</si>
  <si>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</si>
  <si>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</si>
  <si>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</si>
  <si>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</si>
  <si>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</si>
  <si>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</si>
  <si>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</si>
  <si>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</si>
  <si>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</si>
  <si>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</si>
  <si>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</si>
  <si>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</si>
  <si>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</si>
  <si>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</si>
  <si>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</si>
  <si>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</si>
  <si>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</si>
  <si>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</si>
  <si>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</si>
  <si>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</si>
  <si>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</si>
  <si>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</si>
  <si>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</si>
  <si>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</si>
  <si>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</si>
  <si>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</si>
  <si>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</si>
  <si>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</si>
  <si>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</si>
  <si>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</si>
  <si>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</si>
  <si>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</si>
  <si>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</si>
  <si>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</si>
  <si>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</si>
  <si>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</si>
  <si>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</si>
  <si>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</si>
  <si>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</si>
  <si>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</si>
  <si>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</si>
  <si>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</si>
  <si>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</si>
  <si>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</si>
  <si>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</si>
  <si>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</si>
  <si>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</si>
  <si>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</si>
  <si>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</si>
  <si>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</si>
  <si>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</si>
  <si>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</si>
  <si>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</si>
  <si>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</si>
  <si>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</si>
  <si>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</si>
  <si>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</si>
  <si>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</si>
  <si>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</si>
  <si>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</si>
  <si>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</si>
  <si>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</si>
  <si>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</si>
  <si>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</si>
  <si>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</si>
  <si>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</si>
  <si>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</si>
  <si>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</si>
  <si>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</si>
  <si>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</si>
  <si>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</si>
  <si>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</si>
  <si>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</si>
  <si>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</si>
  <si>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</si>
  <si>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</si>
  <si>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</si>
  <si>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</si>
  <si>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</si>
  <si>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</si>
  <si>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</si>
  <si>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</si>
  <si>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</si>
  <si>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</si>
  <si>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</si>
  <si>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</si>
  <si>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</si>
  <si>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</si>
  <si>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</si>
  <si>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</si>
  <si>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</si>
  <si>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</si>
  <si>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</si>
  <si>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</si>
  <si>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</si>
  <si>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</si>
  <si>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</si>
  <si>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</si>
  <si>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</si>
  <si>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</si>
  <si>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</si>
  <si>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</si>
  <si>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</si>
  <si>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</si>
  <si>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</si>
  <si>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</si>
  <si>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</si>
  <si>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</si>
  <si>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</si>
  <si>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</si>
  <si>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</si>
  <si>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</si>
  <si>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</si>
  <si>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</si>
  <si>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</si>
  <si>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</si>
  <si>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</si>
  <si>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</si>
  <si>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</si>
  <si>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</si>
  <si>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</si>
  <si>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</si>
  <si>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</si>
  <si>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</si>
  <si>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</si>
  <si>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</si>
  <si>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</si>
  <si>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</si>
  <si>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</si>
  <si>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</si>
  <si>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</si>
  <si>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</si>
  <si>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</si>
  <si>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</si>
  <si>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</si>
  <si>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</si>
  <si>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</si>
  <si>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</si>
  <si>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</si>
  <si>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</si>
  <si>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</si>
  <si>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</si>
  <si>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</si>
  <si>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</si>
  <si>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</si>
  <si>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</si>
  <si>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</si>
  <si>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</si>
  <si>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</si>
  <si>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</si>
  <si>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</si>
  <si>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</si>
  <si>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</si>
  <si>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</si>
  <si>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</si>
  <si>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</si>
  <si>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</si>
  <si>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</si>
  <si>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</si>
  <si>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</si>
  <si>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</si>
  <si>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</si>
  <si>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</si>
  <si>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</si>
  <si>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</si>
  <si>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</si>
  <si>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</si>
  <si>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</si>
  <si>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</si>
  <si>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</si>
  <si>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</si>
  <si>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</si>
  <si>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</si>
  <si>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</si>
  <si>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</si>
  <si>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</si>
  <si>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</si>
  <si>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</si>
  <si>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</si>
  <si>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</si>
  <si>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</si>
  <si>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</si>
  <si>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</si>
  <si>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</si>
  <si>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</si>
  <si>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</si>
  <si>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</si>
  <si>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</si>
  <si>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</si>
  <si>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</si>
  <si>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</si>
  <si>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</si>
  <si>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</si>
  <si>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</si>
  <si>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</si>
  <si>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</si>
  <si>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</si>
  <si>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</si>
  <si>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</si>
  <si>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</si>
  <si>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</si>
  <si>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</si>
  <si>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</si>
  <si>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</si>
  <si>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</si>
  <si>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</si>
  <si>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</si>
  <si>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</si>
  <si>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</si>
  <si>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</si>
  <si>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</si>
  <si>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</si>
  <si>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</si>
  <si>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</si>
  <si>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</si>
  <si>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</si>
  <si>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</si>
  <si>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Rcode</t>
  </si>
  <si>
    <t>Local Authority</t>
  </si>
  <si>
    <t xml:space="preserve">Core Spending Power </t>
  </si>
  <si>
    <t>Dwellings As At September 2016</t>
  </si>
  <si>
    <t>Core Spending Power per Dwelling</t>
  </si>
  <si>
    <t>Pilot</t>
  </si>
  <si>
    <t>halton</t>
  </si>
  <si>
    <r>
      <rPr>
        <vertAlign val="superscript"/>
        <sz val="11"/>
        <color theme="1"/>
        <rFont val="Calibri"/>
        <family val="2"/>
        <scheme val="minor"/>
      </rPr>
      <t xml:space="preserve">1 </t>
    </r>
    <r>
      <rPr>
        <sz val="11"/>
        <color theme="1"/>
        <rFont val="Calibri"/>
        <family val="2"/>
        <scheme val="minor"/>
      </rPr>
      <t>The figures presented in Core Spending Power do not reflect the changes to Settlement Funding Assessment made for pilot authorities. For information about pilots please refer to the Pilots Explanatory Note. For the Settlement Finance Assessment figures after adjustments for pilots please see Key Information for Local Authorities.</t>
    </r>
  </si>
  <si>
    <r>
      <t>2017-18</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</si>
  <si>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figures presented in Core Spending Power do not reflect the changes to Settlement Funding Assessment made for pilot authorities. For information about pilots please refer to the Pilots Explanatory Note. For the Settlement Finance Assessment figures after adjustments for pilots please see Key Information for Local Authorities.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</si>
</sst>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_-;\-* #,##0.00_-;_-* &quot;-&quot;??_-;_-@_-"/>
    <numFmt numFmtId="164" formatCode="#,##0.000"/>
    <numFmt numFmtId="165" formatCode="#,##0.0"/>
    <numFmt numFmtId="166" formatCode="0.0%"/>
    <numFmt numFmtId="167" formatCode="_(* #,##0.00_);_(* \(#,##0.00\);_(* &quot;-&quot;??_);_(@_)"/>
    <numFmt numFmtId="168" formatCode="_(* #,##0_);_(* \(#,##0\);_(* &quot;-&quot;??_);_(@_)"/>
    <numFmt numFmtId="169" formatCode="0.0"/>
    <numFmt numFmtId="170" formatCode="0.000"/>
    <numFmt numFmtId="171" formatCode="0.0000"/>
    <numFmt numFmtId="172" formatCode="#,##0.0_-;\(#,##0.0\);_-* &quot;-&quot;??_-"/>
    <numFmt numFmtId="173" formatCode="0000"/>
    <numFmt numFmtId="174" formatCode="#,##0,"/>
    <numFmt numFmtId="175" formatCode="&quot;to &quot;0.0000;&quot;to &quot;\-0.0000;&quot;to 0&quot;"/>
    <numFmt numFmtId="176" formatCode="_(* #,##0_);_(* \(#,##0\);_(* &quot;-&quot;_);_(@_)"/>
    <numFmt numFmtId="177" formatCode="_(&quot;£&quot;* #,##0.00_);_(&quot;£&quot;* \(#,##0.00\);_(&quot;£&quot;* &quot;-&quot;??_);_(@_)"/>
    <numFmt numFmtId="178" formatCode="_-[$€-2]* #,##0.00_-;\-[$€-2]* #,##0.00_-;_-[$€-2]* &quot;-&quot;??_-"/>
    <numFmt numFmtId="179" formatCode="#,##0;\-#,##0;\-"/>
    <numFmt numFmtId="180" formatCode="#\ ##0"/>
    <numFmt numFmtId="181" formatCode="[&lt;0.0001]&quot;&lt;0.0001&quot;;0.0000"/>
    <numFmt numFmtId="182" formatCode="#,##0.0,,;\-#,##0.0,,;\-"/>
    <numFmt numFmtId="183" formatCode="#,##0,;\-#,##0,;\-"/>
    <numFmt numFmtId="184" formatCode="0.0%;\-0.0%;\-"/>
    <numFmt numFmtId="185" formatCode="#,##0.0,,;\-#,##0.0,,"/>
    <numFmt numFmtId="186" formatCode="#,##0,;\-#,##0,"/>
    <numFmt numFmtId="187" formatCode="0.0%;\-0.0%"/>
  </numFmts>
  <fonts count="85" x14ac:knownFonts="1">
    <font>
      <sz val="11"/>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b/>
      <sz val="14"/>
      <name val="Arial"/>
      <family val="2"/>
    </font>
    <font>
      <i/>
      <sz val="10"/>
      <name val="Arial"/>
      <family val="2"/>
    </font>
    <font>
      <b/>
      <sz val="10"/>
      <name val="Arial"/>
      <family val="2"/>
    </font>
    <font>
      <b/>
      <sz val="10"/>
      <name val="Calibri"/>
      <family val="2"/>
      <scheme val="minor"/>
    </font>
    <font>
      <sz val="11"/>
      <name val="Calibri"/>
      <family val="2"/>
      <scheme val="minor"/>
    </font>
    <font>
      <b/>
      <sz val="10"/>
      <color theme="0"/>
      <name val="Calibri"/>
      <family val="2"/>
      <scheme val="minor"/>
    </font>
    <font>
      <i/>
      <sz val="11"/>
      <color theme="1"/>
      <name val="Calibri"/>
      <family val="2"/>
      <scheme val="minor"/>
    </font>
    <font>
      <sz val="10"/>
      <color theme="1"/>
      <name val="Arial"/>
      <family val="2"/>
    </font>
    <font>
      <sz val="10"/>
      <name val="Arial"/>
      <family val="2"/>
    </font>
    <font>
      <sz val="11"/>
      <color theme="0"/>
      <name val="Calibri"/>
      <family val="2"/>
      <scheme val="minor"/>
    </font>
    <font>
      <b/>
      <sz val="12"/>
      <color theme="1"/>
      <name val="Calibri"/>
      <family val="2"/>
      <scheme val="minor"/>
    </font>
    <font>
      <sz val="12"/>
      <name val="Calibri"/>
      <family val="2"/>
      <scheme val="minor"/>
    </font>
    <font>
      <b/>
      <sz val="11"/>
      <color rgb="FFFF0000"/>
      <name val="Calibri"/>
      <family val="2"/>
      <scheme val="minor"/>
    </font>
    <font>
      <i/>
      <sz val="11"/>
      <color rgb="FFFF0000"/>
      <name val="Calibri"/>
      <family val="2"/>
      <scheme val="minor"/>
    </font>
    <font>
      <sz val="11"/>
      <color theme="0" tint="-0.14999847407452621"/>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u/>
      <sz val="11"/>
      <color theme="10"/>
      <name val="Calibri"/>
      <family val="2"/>
      <scheme val="minor"/>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vertAlign val="superscript"/>
      <sz val="11"/>
      <color theme="1"/>
      <name val="Calibri"/>
      <family val="2"/>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s>
  <cellStyleXfs count="531">
    <xf numFmtId="0" fontId="0" fillId="0" borderId="0"/>
    <xf numFmtId="167" fontId="2" fillId="0" borderId="0" applyFont="0" applyFill="0" applyBorder="0" applyAlignment="0" applyProtection="0"/>
    <xf numFmtId="9" fontId="2" fillId="0" borderId="0" applyFont="0" applyFill="0" applyBorder="0" applyAlignment="0" applyProtection="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16" applyNumberFormat="0" applyFill="0" applyProtection="0">
      <alignment horizontal="center"/>
    </xf>
    <xf numFmtId="169" fontId="12" fillId="0" borderId="0" applyFont="0" applyFill="0" applyBorder="0" applyProtection="0">
      <alignment horizontal="right"/>
    </xf>
    <xf numFmtId="169" fontId="12" fillId="0" borderId="0" applyFont="0" applyFill="0" applyBorder="0" applyProtection="0">
      <alignment horizontal="right"/>
    </xf>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1" borderId="0" applyNumberFormat="0" applyBorder="0" applyAlignment="0" applyProtection="0"/>
    <xf numFmtId="170" fontId="12" fillId="0" borderId="0" applyFont="0" applyFill="0" applyBorder="0" applyProtection="0">
      <alignment horizontal="right"/>
    </xf>
    <xf numFmtId="170" fontId="12" fillId="0" borderId="0" applyFont="0" applyFill="0" applyBorder="0" applyProtection="0">
      <alignment horizontal="right"/>
    </xf>
    <xf numFmtId="0" fontId="20" fillId="7"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171" fontId="12" fillId="0" borderId="0" applyFont="0" applyFill="0" applyBorder="0" applyProtection="0">
      <alignment horizontal="right"/>
    </xf>
    <xf numFmtId="171" fontId="12" fillId="0" borderId="0" applyFont="0" applyFill="0" applyBorder="0" applyProtection="0">
      <alignment horizontal="right"/>
    </xf>
    <xf numFmtId="0" fontId="21" fillId="18"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1" fillId="9"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9" borderId="0" applyNumberFormat="0" applyBorder="0" applyAlignment="0" applyProtection="0"/>
    <xf numFmtId="0" fontId="21" fillId="2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9" borderId="0" applyNumberFormat="0" applyBorder="0" applyAlignment="0" applyProtection="0"/>
    <xf numFmtId="0" fontId="21" fillId="25"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172" fontId="12" fillId="0" borderId="0" applyBorder="0"/>
    <xf numFmtId="0" fontId="23" fillId="28" borderId="17" applyNumberFormat="0" applyAlignment="0" applyProtection="0"/>
    <xf numFmtId="0" fontId="24" fillId="29" borderId="17" applyNumberFormat="0" applyAlignment="0" applyProtection="0"/>
    <xf numFmtId="173" fontId="12" fillId="30" borderId="18">
      <alignment horizontal="right" vertical="top"/>
    </xf>
    <xf numFmtId="0" fontId="12" fillId="30" borderId="18">
      <alignment horizontal="left" indent="5"/>
    </xf>
    <xf numFmtId="3" fontId="12" fillId="30" borderId="18">
      <alignment horizontal="right"/>
    </xf>
    <xf numFmtId="3" fontId="12" fillId="30" borderId="18">
      <alignment horizontal="right"/>
    </xf>
    <xf numFmtId="173" fontId="12" fillId="30" borderId="19" applyNumberFormat="0">
      <alignment horizontal="right" vertical="top"/>
    </xf>
    <xf numFmtId="0" fontId="12" fillId="30" borderId="19">
      <alignment horizontal="left" indent="3"/>
    </xf>
    <xf numFmtId="3" fontId="12" fillId="30" borderId="19">
      <alignment horizontal="right"/>
    </xf>
    <xf numFmtId="173" fontId="6" fillId="30" borderId="19" applyNumberFormat="0">
      <alignment horizontal="right" vertical="top"/>
    </xf>
    <xf numFmtId="0" fontId="6" fillId="30" borderId="19">
      <alignment horizontal="left" indent="1"/>
    </xf>
    <xf numFmtId="0" fontId="6" fillId="30" borderId="19">
      <alignment horizontal="right" vertical="top"/>
    </xf>
    <xf numFmtId="0" fontId="6" fillId="30" borderId="19"/>
    <xf numFmtId="174" fontId="6" fillId="30" borderId="19">
      <alignment horizontal="right"/>
    </xf>
    <xf numFmtId="3" fontId="6" fillId="30" borderId="19">
      <alignment horizontal="right"/>
    </xf>
    <xf numFmtId="0" fontId="12" fillId="30" borderId="20" applyFont="0" applyFill="0" applyAlignment="0"/>
    <xf numFmtId="0" fontId="6" fillId="30" borderId="19">
      <alignment horizontal="right" vertical="top"/>
    </xf>
    <xf numFmtId="0" fontId="6" fillId="30" borderId="19">
      <alignment horizontal="left" indent="2"/>
    </xf>
    <xf numFmtId="3" fontId="6" fillId="30" borderId="19">
      <alignment horizontal="right"/>
    </xf>
    <xf numFmtId="173" fontId="12" fillId="30" borderId="19" applyNumberFormat="0">
      <alignment horizontal="right" vertical="top"/>
    </xf>
    <xf numFmtId="0" fontId="12" fillId="30" borderId="19">
      <alignment horizontal="left" indent="3"/>
    </xf>
    <xf numFmtId="3" fontId="12" fillId="30" borderId="19">
      <alignment horizontal="right"/>
    </xf>
    <xf numFmtId="3" fontId="12" fillId="30" borderId="19">
      <alignment horizontal="right"/>
    </xf>
    <xf numFmtId="0" fontId="25" fillId="31" borderId="21" applyNumberFormat="0" applyAlignment="0" applyProtection="0"/>
    <xf numFmtId="0" fontId="25" fillId="31" borderId="21" applyNumberFormat="0" applyAlignment="0" applyProtection="0"/>
    <xf numFmtId="171" fontId="26" fillId="0" borderId="0" applyFont="0" applyFill="0" applyBorder="0" applyProtection="0">
      <alignment horizontal="right"/>
    </xf>
    <xf numFmtId="175" fontId="26" fillId="0" borderId="0" applyFont="0" applyFill="0" applyBorder="0" applyProtection="0">
      <alignment horizontal="left"/>
    </xf>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0" fontId="6" fillId="0" borderId="0"/>
    <xf numFmtId="0" fontId="28" fillId="0" borderId="22" applyNumberFormat="0" applyBorder="0" applyAlignment="0" applyProtection="0">
      <alignment horizontal="right" vertical="center"/>
    </xf>
    <xf numFmtId="0" fontId="28" fillId="0" borderId="22" applyNumberFormat="0" applyBorder="0" applyAlignment="0" applyProtection="0">
      <alignment horizontal="right" vertical="center"/>
    </xf>
    <xf numFmtId="178" fontId="1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lignment horizontal="right"/>
      <protection locked="0"/>
    </xf>
    <xf numFmtId="0" fontId="31" fillId="0" borderId="0">
      <alignment horizontal="left"/>
    </xf>
    <xf numFmtId="0" fontId="32"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33" fillId="10" borderId="0" applyNumberFormat="0" applyBorder="0" applyAlignment="0" applyProtection="0"/>
    <xf numFmtId="0" fontId="33" fillId="14" borderId="0" applyNumberFormat="0" applyBorder="0" applyAlignment="0" applyProtection="0"/>
    <xf numFmtId="38" fontId="34" fillId="32" borderId="0" applyNumberFormat="0" applyBorder="0" applyAlignment="0" applyProtection="0"/>
    <xf numFmtId="0" fontId="35" fillId="33" borderId="23" applyProtection="0">
      <alignment horizontal="right"/>
    </xf>
    <xf numFmtId="0" fontId="36" fillId="0" borderId="0">
      <alignment horizontal="left" wrapText="1"/>
    </xf>
    <xf numFmtId="0" fontId="37" fillId="33" borderId="0" applyProtection="0">
      <alignment horizontal="left"/>
    </xf>
    <xf numFmtId="0" fontId="38" fillId="0" borderId="24" applyNumberFormat="0" applyFill="0" applyAlignment="0" applyProtection="0"/>
    <xf numFmtId="0" fontId="39" fillId="0" borderId="0">
      <alignment vertical="top" wrapText="1"/>
    </xf>
    <xf numFmtId="0" fontId="39" fillId="0" borderId="0">
      <alignment vertical="top" wrapText="1"/>
    </xf>
    <xf numFmtId="0" fontId="39" fillId="0" borderId="0">
      <alignment vertical="top" wrapText="1"/>
    </xf>
    <xf numFmtId="0" fontId="39" fillId="0" borderId="0">
      <alignment vertical="top" wrapText="1"/>
    </xf>
    <xf numFmtId="0" fontId="40" fillId="0" borderId="25" applyNumberFormat="0" applyFill="0" applyAlignment="0" applyProtection="0"/>
    <xf numFmtId="179" fontId="41" fillId="0" borderId="0" applyNumberFormat="0" applyFill="0" applyAlignment="0" applyProtection="0"/>
    <xf numFmtId="0" fontId="42" fillId="0" borderId="26" applyNumberFormat="0" applyFill="0" applyAlignment="0" applyProtection="0"/>
    <xf numFmtId="179" fontId="43" fillId="0" borderId="0" applyNumberFormat="0" applyFill="0" applyAlignment="0" applyProtection="0"/>
    <xf numFmtId="0" fontId="42" fillId="0" borderId="0" applyNumberFormat="0" applyFill="0" applyBorder="0" applyAlignment="0" applyProtection="0"/>
    <xf numFmtId="179" fontId="6" fillId="0" borderId="0" applyNumberFormat="0" applyFill="0" applyAlignment="0" applyProtection="0"/>
    <xf numFmtId="179" fontId="44" fillId="0" borderId="0" applyNumberFormat="0" applyFill="0" applyAlignment="0" applyProtection="0"/>
    <xf numFmtId="179" fontId="5" fillId="0" borderId="0" applyNumberFormat="0" applyFill="0" applyAlignment="0" applyProtection="0"/>
    <xf numFmtId="179" fontId="5" fillId="0" borderId="0" applyNumberFormat="0" applyFont="0" applyFill="0" applyBorder="0" applyAlignment="0" applyProtection="0"/>
    <xf numFmtId="179" fontId="5" fillId="0" borderId="0" applyNumberFormat="0" applyFont="0" applyFill="0" applyBorder="0" applyAlignment="0" applyProtection="0"/>
    <xf numFmtId="0" fontId="6" fillId="0" borderId="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Fill="0" applyBorder="0" applyProtection="0">
      <alignment horizontal="left"/>
    </xf>
    <xf numFmtId="10" fontId="34" fillId="34" borderId="19" applyNumberFormat="0" applyBorder="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54" fillId="13" borderId="17" applyNumberFormat="0" applyAlignment="0" applyProtection="0"/>
    <xf numFmtId="0" fontId="35" fillId="0" borderId="27" applyProtection="0">
      <alignment horizontal="right"/>
    </xf>
    <xf numFmtId="0" fontId="35" fillId="0" borderId="23" applyProtection="0">
      <alignment horizontal="right"/>
    </xf>
    <xf numFmtId="0" fontId="35" fillId="0" borderId="28" applyProtection="0">
      <alignment horizontal="center"/>
      <protection locked="0"/>
    </xf>
    <xf numFmtId="0" fontId="34" fillId="0" borderId="0">
      <alignment horizontal="left" vertical="center"/>
    </xf>
    <xf numFmtId="0" fontId="34" fillId="0" borderId="0">
      <alignment horizontal="left" vertical="center"/>
    </xf>
    <xf numFmtId="0" fontId="34" fillId="0" borderId="0">
      <alignment horizontal="center" vertical="center"/>
    </xf>
    <xf numFmtId="0" fontId="34" fillId="0" borderId="0">
      <alignment horizontal="center" vertical="center"/>
    </xf>
    <xf numFmtId="0" fontId="55" fillId="0" borderId="29" applyNumberFormat="0" applyFill="0" applyAlignment="0" applyProtection="0"/>
    <xf numFmtId="0" fontId="56" fillId="0" borderId="30" applyNumberFormat="0" applyFill="0" applyAlignment="0" applyProtection="0"/>
    <xf numFmtId="0" fontId="12" fillId="0" borderId="0"/>
    <xf numFmtId="0" fontId="12" fillId="0" borderId="0"/>
    <xf numFmtId="0" fontId="12" fillId="0" borderId="0"/>
    <xf numFmtId="1" fontId="12" fillId="0" borderId="0" applyFont="0" applyFill="0" applyBorder="0" applyProtection="0">
      <alignment horizontal="right"/>
    </xf>
    <xf numFmtId="1" fontId="12" fillId="0" borderId="0" applyFont="0" applyFill="0" applyBorder="0" applyProtection="0">
      <alignment horizontal="right"/>
    </xf>
    <xf numFmtId="0" fontId="57" fillId="16" borderId="0" applyNumberFormat="0" applyBorder="0" applyAlignment="0" applyProtection="0"/>
    <xf numFmtId="0" fontId="58" fillId="16"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180" fontId="27" fillId="0" borderId="0"/>
    <xf numFmtId="0" fontId="12" fillId="0" borderId="0">
      <alignment vertical="top"/>
    </xf>
    <xf numFmtId="0" fontId="12" fillId="0" borderId="0"/>
    <xf numFmtId="0" fontId="2" fillId="0" borderId="0"/>
    <xf numFmtId="0" fontId="2" fillId="0" borderId="0"/>
    <xf numFmtId="0" fontId="2" fillId="0" borderId="0"/>
    <xf numFmtId="0" fontId="2" fillId="0" borderId="0"/>
    <xf numFmtId="0" fontId="1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lignment vertical="top"/>
    </xf>
    <xf numFmtId="0" fontId="2" fillId="0" borderId="0"/>
    <xf numFmtId="0" fontId="12" fillId="0" borderId="0">
      <alignment vertical="top"/>
    </xf>
    <xf numFmtId="0" fontId="2" fillId="0" borderId="0"/>
    <xf numFmtId="0" fontId="12" fillId="0" borderId="0">
      <alignment vertical="top"/>
    </xf>
    <xf numFmtId="0" fontId="2" fillId="0" borderId="0"/>
    <xf numFmtId="0" fontId="12" fillId="0" borderId="0">
      <alignment vertical="top"/>
    </xf>
    <xf numFmtId="0" fontId="2" fillId="0" borderId="0"/>
    <xf numFmtId="180" fontId="27" fillId="0" borderId="0"/>
    <xf numFmtId="0" fontId="12" fillId="0" borderId="0">
      <alignment vertical="top"/>
    </xf>
    <xf numFmtId="0" fontId="2" fillId="0" borderId="0"/>
    <xf numFmtId="0" fontId="12" fillId="0" borderId="0">
      <alignment vertical="top"/>
    </xf>
    <xf numFmtId="180" fontId="27" fillId="0" borderId="0"/>
    <xf numFmtId="0" fontId="2" fillId="0" borderId="0"/>
    <xf numFmtId="0" fontId="12" fillId="0" borderId="0">
      <alignment vertical="top"/>
    </xf>
    <xf numFmtId="0" fontId="2" fillId="0" borderId="0"/>
    <xf numFmtId="0" fontId="2" fillId="0" borderId="0"/>
    <xf numFmtId="0" fontId="12" fillId="0" borderId="0">
      <alignment vertical="top"/>
    </xf>
    <xf numFmtId="0" fontId="12" fillId="0" borderId="0"/>
    <xf numFmtId="180" fontId="27" fillId="0" borderId="0"/>
    <xf numFmtId="0" fontId="12" fillId="0" borderId="0"/>
    <xf numFmtId="0" fontId="12" fillId="0" borderId="0"/>
    <xf numFmtId="0" fontId="20" fillId="0" borderId="0"/>
    <xf numFmtId="0" fontId="12" fillId="0" borderId="0"/>
    <xf numFmtId="0" fontId="12" fillId="0" borderId="0"/>
    <xf numFmtId="0" fontId="2" fillId="0" borderId="0"/>
    <xf numFmtId="0" fontId="12" fillId="0" borderId="0"/>
    <xf numFmtId="0" fontId="2" fillId="0" borderId="0"/>
    <xf numFmtId="0" fontId="12" fillId="0" borderId="0">
      <alignment vertical="top"/>
    </xf>
    <xf numFmtId="0" fontId="2" fillId="0" borderId="0"/>
    <xf numFmtId="0" fontId="12" fillId="0" borderId="0"/>
    <xf numFmtId="0" fontId="1"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80" fontId="27" fillId="0" borderId="0"/>
    <xf numFmtId="0" fontId="60" fillId="0" borderId="0"/>
    <xf numFmtId="0" fontId="12" fillId="0" borderId="0"/>
    <xf numFmtId="0" fontId="2" fillId="0" borderId="0"/>
    <xf numFmtId="180" fontId="27" fillId="0" borderId="0"/>
    <xf numFmtId="180" fontId="27" fillId="0" borderId="0"/>
    <xf numFmtId="180" fontId="27" fillId="0" borderId="0"/>
    <xf numFmtId="180" fontId="27" fillId="0" borderId="0"/>
    <xf numFmtId="180" fontId="27" fillId="0" borderId="0"/>
    <xf numFmtId="180" fontId="27" fillId="0" borderId="0"/>
    <xf numFmtId="180" fontId="2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2" fillId="0" borderId="0"/>
    <xf numFmtId="0" fontId="1" fillId="0" borderId="0"/>
    <xf numFmtId="0" fontId="2" fillId="0" borderId="0"/>
    <xf numFmtId="180" fontId="27"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7" fillId="0" borderId="0"/>
    <xf numFmtId="0" fontId="12" fillId="0" borderId="0">
      <alignment vertical="top"/>
    </xf>
    <xf numFmtId="0" fontId="1" fillId="0" borderId="0"/>
    <xf numFmtId="0" fontId="1" fillId="0" borderId="0"/>
    <xf numFmtId="180" fontId="27" fillId="0" borderId="0"/>
    <xf numFmtId="0" fontId="12" fillId="0" borderId="0">
      <alignment vertical="top"/>
    </xf>
    <xf numFmtId="0" fontId="1" fillId="0" borderId="0"/>
    <xf numFmtId="180" fontId="27" fillId="0" borderId="0"/>
    <xf numFmtId="0" fontId="12" fillId="0" borderId="0">
      <alignment vertical="top"/>
    </xf>
    <xf numFmtId="0" fontId="12" fillId="11" borderId="31" applyNumberFormat="0" applyFont="0" applyAlignment="0" applyProtection="0"/>
    <xf numFmtId="0" fontId="2" fillId="2" borderId="1" applyNumberFormat="0" applyFont="0" applyAlignment="0" applyProtection="0"/>
    <xf numFmtId="0" fontId="12" fillId="11" borderId="31" applyNumberFormat="0" applyFont="0" applyAlignment="0" applyProtection="0"/>
    <xf numFmtId="0" fontId="61" fillId="28" borderId="32" applyNumberFormat="0" applyAlignment="0" applyProtection="0"/>
    <xf numFmtId="0" fontId="61" fillId="29" borderId="32" applyNumberFormat="0" applyAlignment="0" applyProtection="0"/>
    <xf numFmtId="40" fontId="62" fillId="30" borderId="0">
      <alignment horizontal="right"/>
    </xf>
    <xf numFmtId="0" fontId="63" fillId="30" borderId="0">
      <alignment horizontal="right"/>
    </xf>
    <xf numFmtId="0" fontId="64" fillId="30" borderId="12"/>
    <xf numFmtId="0" fontId="64" fillId="0" borderId="0" applyBorder="0">
      <alignment horizontal="centerContinuous"/>
    </xf>
    <xf numFmtId="0" fontId="65" fillId="0" borderId="0" applyBorder="0">
      <alignment horizontal="centerContinuous"/>
    </xf>
    <xf numFmtId="181" fontId="12" fillId="0" borderId="0" applyFont="0" applyFill="0" applyBorder="0" applyProtection="0">
      <alignment horizontal="right"/>
    </xf>
    <xf numFmtId="181" fontId="12" fillId="0" borderId="0" applyFont="0" applyFill="0" applyBorder="0" applyProtection="0">
      <alignment horizontal="right"/>
    </xf>
    <xf numFmtId="10"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12" fillId="0" borderId="0"/>
    <xf numFmtId="2" fontId="66" fillId="35" borderId="11" applyAlignment="0" applyProtection="0">
      <protection locked="0"/>
    </xf>
    <xf numFmtId="0" fontId="67" fillId="34" borderId="11" applyNumberFormat="0" applyAlignment="0" applyProtection="0"/>
    <xf numFmtId="0" fontId="68" fillId="36" borderId="19" applyNumberFormat="0" applyAlignment="0" applyProtection="0">
      <alignment horizontal="center" vertical="center"/>
    </xf>
    <xf numFmtId="0" fontId="12" fillId="0" borderId="0">
      <alignment textRotation="90"/>
    </xf>
    <xf numFmtId="4" fontId="60" fillId="37" borderId="32" applyNumberFormat="0" applyProtection="0">
      <alignment vertical="center"/>
    </xf>
    <xf numFmtId="4" fontId="69" fillId="37" borderId="32" applyNumberFormat="0" applyProtection="0">
      <alignment vertical="center"/>
    </xf>
    <xf numFmtId="4" fontId="60" fillId="37" borderId="32" applyNumberFormat="0" applyProtection="0">
      <alignment horizontal="left" vertical="center" indent="1"/>
    </xf>
    <xf numFmtId="4" fontId="60" fillId="37" borderId="32" applyNumberFormat="0" applyProtection="0">
      <alignment horizontal="left" vertical="center" indent="1"/>
    </xf>
    <xf numFmtId="0" fontId="12" fillId="38" borderId="32" applyNumberFormat="0" applyProtection="0">
      <alignment horizontal="left" vertical="center" indent="1"/>
    </xf>
    <xf numFmtId="4" fontId="60" fillId="39" borderId="32" applyNumberFormat="0" applyProtection="0">
      <alignment horizontal="right" vertical="center"/>
    </xf>
    <xf numFmtId="4" fontId="60" fillId="40" borderId="32" applyNumberFormat="0" applyProtection="0">
      <alignment horizontal="right" vertical="center"/>
    </xf>
    <xf numFmtId="4" fontId="60" fillId="41" borderId="32" applyNumberFormat="0" applyProtection="0">
      <alignment horizontal="right" vertical="center"/>
    </xf>
    <xf numFmtId="4" fontId="60" fillId="42" borderId="32" applyNumberFormat="0" applyProtection="0">
      <alignment horizontal="right" vertical="center"/>
    </xf>
    <xf numFmtId="4" fontId="60" fillId="43" borderId="32" applyNumberFormat="0" applyProtection="0">
      <alignment horizontal="right" vertical="center"/>
    </xf>
    <xf numFmtId="4" fontId="60" fillId="44" borderId="32" applyNumberFormat="0" applyProtection="0">
      <alignment horizontal="right" vertical="center"/>
    </xf>
    <xf numFmtId="4" fontId="60" fillId="45" borderId="32" applyNumberFormat="0" applyProtection="0">
      <alignment horizontal="right" vertical="center"/>
    </xf>
    <xf numFmtId="4" fontId="60" fillId="46" borderId="32" applyNumberFormat="0" applyProtection="0">
      <alignment horizontal="right" vertical="center"/>
    </xf>
    <xf numFmtId="4" fontId="60" fillId="47" borderId="32" applyNumberFormat="0" applyProtection="0">
      <alignment horizontal="right" vertical="center"/>
    </xf>
    <xf numFmtId="4" fontId="70" fillId="48" borderId="32" applyNumberFormat="0" applyProtection="0">
      <alignment horizontal="left" vertical="center" indent="1"/>
    </xf>
    <xf numFmtId="4" fontId="60" fillId="49" borderId="33" applyNumberFormat="0" applyProtection="0">
      <alignment horizontal="left" vertical="center" indent="1"/>
    </xf>
    <xf numFmtId="4" fontId="71" fillId="50" borderId="0" applyNumberFormat="0" applyProtection="0">
      <alignment horizontal="left" vertical="center" indent="1"/>
    </xf>
    <xf numFmtId="0" fontId="12" fillId="38" borderId="32" applyNumberFormat="0" applyProtection="0">
      <alignment horizontal="left" vertical="center" indent="1"/>
    </xf>
    <xf numFmtId="4" fontId="60" fillId="49" borderId="32" applyNumberFormat="0" applyProtection="0">
      <alignment horizontal="left" vertical="center" indent="1"/>
    </xf>
    <xf numFmtId="4" fontId="60" fillId="51" borderId="32" applyNumberFormat="0" applyProtection="0">
      <alignment horizontal="left" vertical="center" indent="1"/>
    </xf>
    <xf numFmtId="0" fontId="12" fillId="51" borderId="32" applyNumberFormat="0" applyProtection="0">
      <alignment horizontal="left" vertical="center" indent="1"/>
    </xf>
    <xf numFmtId="0" fontId="12" fillId="51" borderId="32" applyNumberFormat="0" applyProtection="0">
      <alignment horizontal="left" vertical="center" indent="1"/>
    </xf>
    <xf numFmtId="0" fontId="12" fillId="36" borderId="32" applyNumberFormat="0" applyProtection="0">
      <alignment horizontal="left" vertical="center" indent="1"/>
    </xf>
    <xf numFmtId="0" fontId="12" fillId="36" borderId="32" applyNumberFormat="0" applyProtection="0">
      <alignment horizontal="left" vertical="center" indent="1"/>
    </xf>
    <xf numFmtId="0" fontId="12" fillId="32" borderId="32" applyNumberFormat="0" applyProtection="0">
      <alignment horizontal="left" vertical="center" indent="1"/>
    </xf>
    <xf numFmtId="0" fontId="12" fillId="32" borderId="32" applyNumberFormat="0" applyProtection="0">
      <alignment horizontal="left" vertical="center" indent="1"/>
    </xf>
    <xf numFmtId="0" fontId="12" fillId="38" borderId="32" applyNumberFormat="0" applyProtection="0">
      <alignment horizontal="left" vertical="center" indent="1"/>
    </xf>
    <xf numFmtId="0" fontId="12" fillId="38" borderId="32" applyNumberFormat="0" applyProtection="0">
      <alignment horizontal="left" vertical="center" indent="1"/>
    </xf>
    <xf numFmtId="4" fontId="60" fillId="34" borderId="32" applyNumberFormat="0" applyProtection="0">
      <alignment vertical="center"/>
    </xf>
    <xf numFmtId="4" fontId="69" fillId="34" borderId="32" applyNumberFormat="0" applyProtection="0">
      <alignment vertical="center"/>
    </xf>
    <xf numFmtId="4" fontId="60" fillId="34" borderId="32" applyNumberFormat="0" applyProtection="0">
      <alignment horizontal="left" vertical="center" indent="1"/>
    </xf>
    <xf numFmtId="4" fontId="60" fillId="34" borderId="32" applyNumberFormat="0" applyProtection="0">
      <alignment horizontal="left" vertical="center" indent="1"/>
    </xf>
    <xf numFmtId="4" fontId="60" fillId="49" borderId="32" applyNumberFormat="0" applyProtection="0">
      <alignment horizontal="right" vertical="center"/>
    </xf>
    <xf numFmtId="4" fontId="69" fillId="49" borderId="32" applyNumberFormat="0" applyProtection="0">
      <alignment horizontal="right" vertical="center"/>
    </xf>
    <xf numFmtId="0" fontId="12" fillId="38" borderId="32" applyNumberFormat="0" applyProtection="0">
      <alignment horizontal="left" vertical="center" indent="1"/>
    </xf>
    <xf numFmtId="0" fontId="12" fillId="38" borderId="32" applyNumberFormat="0" applyProtection="0">
      <alignment horizontal="left" vertical="center" indent="1"/>
    </xf>
    <xf numFmtId="0" fontId="72" fillId="0" borderId="0"/>
    <xf numFmtId="4" fontId="73" fillId="49" borderId="32" applyNumberFormat="0" applyProtection="0">
      <alignment horizontal="right" vertical="center"/>
    </xf>
    <xf numFmtId="0" fontId="12" fillId="0" borderId="0"/>
    <xf numFmtId="0" fontId="12" fillId="0" borderId="0"/>
    <xf numFmtId="0" fontId="12" fillId="0" borderId="0">
      <alignment horizontal="left" wrapText="1"/>
    </xf>
    <xf numFmtId="0" fontId="74" fillId="30" borderId="14">
      <alignment horizontal="center"/>
    </xf>
    <xf numFmtId="0" fontId="36" fillId="0" borderId="0">
      <alignment horizontal="left"/>
    </xf>
    <xf numFmtId="3" fontId="75" fillId="30" borderId="0"/>
    <xf numFmtId="3" fontId="74" fillId="30" borderId="0"/>
    <xf numFmtId="0" fontId="75" fillId="30" borderId="0"/>
    <xf numFmtId="0" fontId="74" fillId="30" borderId="0"/>
    <xf numFmtId="0" fontId="75" fillId="30" borderId="0">
      <alignment horizontal="center"/>
    </xf>
    <xf numFmtId="0" fontId="76" fillId="0" borderId="0">
      <alignment wrapText="1"/>
    </xf>
    <xf numFmtId="0" fontId="76" fillId="0" borderId="0">
      <alignment wrapText="1"/>
    </xf>
    <xf numFmtId="0" fontId="76" fillId="0" borderId="0">
      <alignment wrapText="1"/>
    </xf>
    <xf numFmtId="0" fontId="76" fillId="0" borderId="0">
      <alignment wrapText="1"/>
    </xf>
    <xf numFmtId="0" fontId="36" fillId="52" borderId="0">
      <alignment horizontal="right" vertical="top" wrapText="1"/>
    </xf>
    <xf numFmtId="0" fontId="36" fillId="52" borderId="0">
      <alignment horizontal="right" vertical="top" wrapText="1"/>
    </xf>
    <xf numFmtId="0" fontId="36" fillId="52" borderId="0">
      <alignment horizontal="right" vertical="top" wrapText="1"/>
    </xf>
    <xf numFmtId="0" fontId="36" fillId="52" borderId="0">
      <alignment horizontal="right" vertical="top" wrapText="1"/>
    </xf>
    <xf numFmtId="0" fontId="77" fillId="0" borderId="0"/>
    <xf numFmtId="0" fontId="77" fillId="0" borderId="0"/>
    <xf numFmtId="0" fontId="77" fillId="0" borderId="0"/>
    <xf numFmtId="0" fontId="77" fillId="0" borderId="0"/>
    <xf numFmtId="0" fontId="78" fillId="0" borderId="0"/>
    <xf numFmtId="0" fontId="78" fillId="0" borderId="0"/>
    <xf numFmtId="0" fontId="78" fillId="0" borderId="0"/>
    <xf numFmtId="0" fontId="79" fillId="0" borderId="0"/>
    <xf numFmtId="0" fontId="79" fillId="0" borderId="0"/>
    <xf numFmtId="0" fontId="79" fillId="0" borderId="0"/>
    <xf numFmtId="182" fontId="34" fillId="0" borderId="0">
      <alignment wrapText="1"/>
      <protection locked="0"/>
    </xf>
    <xf numFmtId="182" fontId="34" fillId="0" borderId="0">
      <alignment wrapText="1"/>
      <protection locked="0"/>
    </xf>
    <xf numFmtId="182" fontId="36" fillId="53" borderId="0">
      <alignment wrapText="1"/>
      <protection locked="0"/>
    </xf>
    <xf numFmtId="182" fontId="36" fillId="53" borderId="0">
      <alignment wrapText="1"/>
      <protection locked="0"/>
    </xf>
    <xf numFmtId="182" fontId="36" fillId="53" borderId="0">
      <alignment wrapText="1"/>
      <protection locked="0"/>
    </xf>
    <xf numFmtId="182" fontId="36" fillId="53" borderId="0">
      <alignment wrapText="1"/>
      <protection locked="0"/>
    </xf>
    <xf numFmtId="182" fontId="34" fillId="0" borderId="0">
      <alignment wrapText="1"/>
      <protection locked="0"/>
    </xf>
    <xf numFmtId="183" fontId="34" fillId="0" borderId="0">
      <alignment wrapText="1"/>
      <protection locked="0"/>
    </xf>
    <xf numFmtId="183" fontId="34" fillId="0" borderId="0">
      <alignment wrapText="1"/>
      <protection locked="0"/>
    </xf>
    <xf numFmtId="183" fontId="34" fillId="0" borderId="0">
      <alignment wrapText="1"/>
      <protection locked="0"/>
    </xf>
    <xf numFmtId="183" fontId="36" fillId="53" borderId="0">
      <alignment wrapText="1"/>
      <protection locked="0"/>
    </xf>
    <xf numFmtId="183" fontId="36" fillId="53" borderId="0">
      <alignment wrapText="1"/>
      <protection locked="0"/>
    </xf>
    <xf numFmtId="183" fontId="36" fillId="53" borderId="0">
      <alignment wrapText="1"/>
      <protection locked="0"/>
    </xf>
    <xf numFmtId="183" fontId="36" fillId="53" borderId="0">
      <alignment wrapText="1"/>
      <protection locked="0"/>
    </xf>
    <xf numFmtId="183" fontId="36" fillId="53" borderId="0">
      <alignment wrapText="1"/>
      <protection locked="0"/>
    </xf>
    <xf numFmtId="183" fontId="36" fillId="53" borderId="0">
      <alignment wrapText="1"/>
      <protection locked="0"/>
    </xf>
    <xf numFmtId="183" fontId="34" fillId="0" borderId="0">
      <alignment wrapText="1"/>
      <protection locked="0"/>
    </xf>
    <xf numFmtId="184" fontId="34" fillId="0" borderId="0">
      <alignment wrapText="1"/>
      <protection locked="0"/>
    </xf>
    <xf numFmtId="184" fontId="34" fillId="0" borderId="0">
      <alignment wrapText="1"/>
      <protection locked="0"/>
    </xf>
    <xf numFmtId="184" fontId="36" fillId="53" borderId="0">
      <alignment wrapText="1"/>
      <protection locked="0"/>
    </xf>
    <xf numFmtId="184" fontId="36" fillId="53" borderId="0">
      <alignment wrapText="1"/>
      <protection locked="0"/>
    </xf>
    <xf numFmtId="184" fontId="36" fillId="53" borderId="0">
      <alignment wrapText="1"/>
      <protection locked="0"/>
    </xf>
    <xf numFmtId="184" fontId="36" fillId="53" borderId="0">
      <alignment wrapText="1"/>
      <protection locked="0"/>
    </xf>
    <xf numFmtId="184" fontId="34" fillId="0" borderId="0">
      <alignment wrapText="1"/>
      <protection locked="0"/>
    </xf>
    <xf numFmtId="185" fontId="36" fillId="52" borderId="34">
      <alignment wrapText="1"/>
    </xf>
    <xf numFmtId="185" fontId="36" fillId="52" borderId="34">
      <alignment wrapText="1"/>
    </xf>
    <xf numFmtId="185" fontId="36" fillId="52" borderId="34">
      <alignment wrapText="1"/>
    </xf>
    <xf numFmtId="186" fontId="36" fillId="52" borderId="34">
      <alignment wrapText="1"/>
    </xf>
    <xf numFmtId="186" fontId="36" fillId="52" borderId="34">
      <alignment wrapText="1"/>
    </xf>
    <xf numFmtId="186" fontId="36" fillId="52" borderId="34">
      <alignment wrapText="1"/>
    </xf>
    <xf numFmtId="186" fontId="36" fillId="52" borderId="34">
      <alignment wrapText="1"/>
    </xf>
    <xf numFmtId="187" fontId="36" fillId="52" borderId="34">
      <alignment wrapText="1"/>
    </xf>
    <xf numFmtId="187" fontId="36" fillId="52" borderId="34">
      <alignment wrapText="1"/>
    </xf>
    <xf numFmtId="187" fontId="36" fillId="52" borderId="34">
      <alignment wrapText="1"/>
    </xf>
    <xf numFmtId="0" fontId="77" fillId="0" borderId="35">
      <alignment horizontal="right"/>
    </xf>
    <xf numFmtId="0" fontId="77" fillId="0" borderId="35">
      <alignment horizontal="right"/>
    </xf>
    <xf numFmtId="0" fontId="77" fillId="0" borderId="35">
      <alignment horizontal="right"/>
    </xf>
    <xf numFmtId="0" fontId="77" fillId="0" borderId="35">
      <alignment horizontal="right"/>
    </xf>
    <xf numFmtId="0" fontId="41" fillId="0" borderId="0"/>
    <xf numFmtId="40" fontId="80" fillId="0" borderId="0"/>
    <xf numFmtId="0" fontId="81" fillId="0" borderId="0" applyNumberFormat="0" applyFill="0" applyBorder="0" applyAlignment="0" applyProtection="0"/>
    <xf numFmtId="0" fontId="82" fillId="0" borderId="0" applyNumberFormat="0" applyFill="0" applyBorder="0" applyProtection="0">
      <alignment horizontal="left" vertical="center" indent="10"/>
    </xf>
    <xf numFmtId="0" fontId="82" fillId="0" borderId="0" applyNumberFormat="0" applyFill="0" applyBorder="0" applyProtection="0">
      <alignment horizontal="left" vertical="center" indent="10"/>
    </xf>
    <xf numFmtId="0" fontId="83" fillId="0" borderId="36" applyNumberFormat="0" applyFill="0" applyAlignment="0" applyProtection="0"/>
    <xf numFmtId="0" fontId="83" fillId="0" borderId="3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xf numFmtId="0" fontId="34" fillId="0" borderId="0"/>
  </cellStyleXfs>
  <cellXfs count="91">
    <xf numFmtId="0" fontId="0" fillId="0" borderId="0" xfId="0"/>
    <xf numFmtId="0" fontId="0" fillId="3" borderId="0" xfId="0" applyFill="1"/>
    <xf numFmtId="0" fontId="3" fillId="3" borderId="0" xfId="0" applyFont="1" applyFill="1"/>
    <xf numFmtId="0" fontId="4" fillId="3" borderId="0" xfId="0" applyFont="1" applyFill="1" applyAlignment="1"/>
    <xf numFmtId="0" fontId="0" fillId="3" borderId="0" xfId="0" applyFill="1" applyAlignment="1"/>
    <xf numFmtId="3" fontId="0" fillId="3" borderId="0" xfId="0" applyNumberFormat="1" applyFill="1"/>
    <xf numFmtId="0" fontId="5" fillId="3" borderId="0" xfId="0" applyFont="1" applyFill="1"/>
    <xf numFmtId="0" fontId="6" fillId="3" borderId="0" xfId="0" applyFont="1" applyFill="1" applyAlignment="1"/>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8" fillId="3" borderId="0" xfId="0" applyFont="1" applyFill="1"/>
    <xf numFmtId="0" fontId="9" fillId="5" borderId="2"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0" fillId="3" borderId="5" xfId="0" applyFill="1" applyBorder="1"/>
    <xf numFmtId="0" fontId="0" fillId="3" borderId="0" xfId="0" applyFill="1" applyBorder="1" applyAlignment="1"/>
    <xf numFmtId="0" fontId="0" fillId="3" borderId="0" xfId="0" applyFill="1" applyBorder="1"/>
    <xf numFmtId="0" fontId="0" fillId="3" borderId="6" xfId="0" applyFill="1" applyBorder="1"/>
    <xf numFmtId="0" fontId="10" fillId="3" borderId="0" xfId="0" applyFont="1" applyFill="1" applyBorder="1" applyAlignment="1">
      <alignment wrapText="1"/>
    </xf>
    <xf numFmtId="164" fontId="0" fillId="3" borderId="7" xfId="0" applyNumberFormat="1" applyFill="1" applyBorder="1" applyAlignment="1">
      <alignment vertical="top"/>
    </xf>
    <xf numFmtId="165" fontId="0" fillId="3" borderId="8" xfId="0" applyNumberFormat="1" applyFill="1" applyBorder="1" applyAlignment="1">
      <alignment horizontal="center" vertical="top" wrapText="1"/>
    </xf>
    <xf numFmtId="165" fontId="0" fillId="3" borderId="9" xfId="0" applyNumberFormat="1" applyFill="1" applyBorder="1"/>
    <xf numFmtId="164" fontId="0" fillId="3" borderId="10" xfId="0" applyNumberFormat="1" applyFill="1" applyBorder="1" applyAlignment="1">
      <alignment vertical="top"/>
    </xf>
    <xf numFmtId="165" fontId="0" fillId="3" borderId="0" xfId="0" applyNumberFormat="1" applyFill="1" applyBorder="1" applyAlignment="1">
      <alignment horizontal="right" vertical="top" wrapText="1"/>
    </xf>
    <xf numFmtId="165" fontId="0" fillId="3" borderId="10" xfId="0" applyNumberFormat="1" applyFill="1" applyBorder="1" applyAlignment="1">
      <alignment horizontal="left" vertical="center"/>
    </xf>
    <xf numFmtId="165" fontId="0" fillId="3" borderId="12" xfId="0" applyNumberFormat="1" applyFill="1" applyBorder="1" applyAlignment="1">
      <alignment vertical="top" wrapText="1"/>
    </xf>
    <xf numFmtId="165" fontId="0" fillId="3" borderId="6" xfId="0" applyNumberFormat="1" applyFill="1" applyBorder="1" applyAlignment="1">
      <alignment vertical="top" wrapText="1"/>
    </xf>
    <xf numFmtId="3" fontId="0" fillId="3" borderId="10" xfId="0" applyNumberFormat="1" applyFill="1" applyBorder="1" applyAlignment="1">
      <alignment vertical="top"/>
    </xf>
    <xf numFmtId="165" fontId="0" fillId="3" borderId="10" xfId="0" applyNumberFormat="1" applyFill="1" applyBorder="1" applyAlignment="1">
      <alignment vertical="top"/>
    </xf>
    <xf numFmtId="2" fontId="0" fillId="3" borderId="8" xfId="0" applyNumberFormat="1" applyFill="1" applyBorder="1" applyAlignment="1">
      <alignment vertical="top"/>
    </xf>
    <xf numFmtId="166" fontId="0" fillId="3" borderId="8" xfId="2" applyNumberFormat="1" applyFont="1" applyFill="1" applyBorder="1"/>
    <xf numFmtId="166" fontId="0" fillId="3" borderId="0" xfId="2" applyNumberFormat="1" applyFont="1" applyFill="1" applyBorder="1"/>
    <xf numFmtId="0" fontId="0" fillId="3" borderId="13" xfId="0" applyFill="1" applyBorder="1"/>
    <xf numFmtId="0" fontId="0" fillId="3" borderId="14" xfId="0" applyFill="1" applyBorder="1" applyAlignment="1"/>
    <xf numFmtId="0" fontId="0" fillId="3" borderId="14" xfId="0" applyFill="1" applyBorder="1"/>
    <xf numFmtId="0" fontId="0" fillId="3" borderId="15" xfId="0" applyFill="1" applyBorder="1"/>
    <xf numFmtId="0" fontId="11" fillId="3" borderId="0" xfId="0" applyFont="1" applyFill="1"/>
    <xf numFmtId="3" fontId="3" fillId="3" borderId="0" xfId="0" applyNumberFormat="1" applyFont="1" applyFill="1"/>
    <xf numFmtId="164" fontId="0" fillId="3" borderId="0" xfId="3" applyNumberFormat="1" applyFont="1" applyFill="1" applyAlignment="1">
      <alignment wrapText="1"/>
    </xf>
    <xf numFmtId="164" fontId="8" fillId="3" borderId="0" xfId="3" applyNumberFormat="1" applyFont="1" applyFill="1" applyAlignment="1">
      <alignment wrapText="1"/>
    </xf>
    <xf numFmtId="3" fontId="8" fillId="3" borderId="0" xfId="0" applyNumberFormat="1" applyFont="1" applyFill="1"/>
    <xf numFmtId="0" fontId="13" fillId="3" borderId="0" xfId="0" applyFont="1" applyFill="1"/>
    <xf numFmtId="164" fontId="13" fillId="3" borderId="0" xfId="3" applyNumberFormat="1" applyFont="1" applyFill="1" applyAlignment="1">
      <alignment wrapText="1"/>
    </xf>
    <xf numFmtId="164" fontId="14" fillId="3" borderId="0" xfId="3" applyNumberFormat="1" applyFont="1" applyFill="1" applyAlignment="1"/>
    <xf numFmtId="165" fontId="0" fillId="3" borderId="0" xfId="0" applyNumberFormat="1" applyFill="1"/>
    <xf numFmtId="164" fontId="2" fillId="3" borderId="0" xfId="3" applyNumberFormat="1" applyFont="1" applyFill="1" applyAlignment="1">
      <alignment wrapText="1"/>
    </xf>
    <xf numFmtId="3" fontId="15" fillId="3" borderId="0" xfId="3" applyNumberFormat="1" applyFont="1" applyFill="1" applyAlignment="1"/>
    <xf numFmtId="3" fontId="16" fillId="3" borderId="0" xfId="0" applyNumberFormat="1" applyFont="1" applyFill="1"/>
    <xf numFmtId="3" fontId="17" fillId="3" borderId="0" xfId="3" applyNumberFormat="1" applyFont="1" applyFill="1" applyAlignment="1">
      <alignment horizontal="right"/>
    </xf>
    <xf numFmtId="3" fontId="16" fillId="3" borderId="0" xfId="3" applyNumberFormat="1" applyFont="1" applyFill="1" applyAlignment="1">
      <alignment horizontal="right"/>
    </xf>
    <xf numFmtId="164" fontId="18" fillId="3" borderId="14" xfId="3" applyNumberFormat="1" applyFont="1" applyFill="1" applyBorder="1" applyAlignment="1">
      <alignment wrapText="1"/>
    </xf>
    <xf numFmtId="164" fontId="13" fillId="3" borderId="14" xfId="3" applyNumberFormat="1" applyFont="1" applyFill="1" applyBorder="1" applyAlignment="1">
      <alignment wrapText="1"/>
    </xf>
    <xf numFmtId="164" fontId="2" fillId="3" borderId="2" xfId="3" applyNumberFormat="1" applyFont="1" applyFill="1" applyBorder="1" applyAlignment="1">
      <alignment wrapText="1"/>
    </xf>
    <xf numFmtId="164" fontId="2" fillId="3" borderId="3" xfId="3" applyNumberFormat="1" applyFont="1" applyFill="1" applyBorder="1" applyAlignment="1">
      <alignment horizontal="left" vertical="top" wrapText="1"/>
    </xf>
    <xf numFmtId="165" fontId="0" fillId="3" borderId="3" xfId="3" applyNumberFormat="1" applyFont="1" applyFill="1" applyBorder="1" applyAlignment="1">
      <alignment horizontal="center" vertical="top" wrapText="1"/>
    </xf>
    <xf numFmtId="3" fontId="0" fillId="3" borderId="3" xfId="3" applyNumberFormat="1" applyFont="1" applyFill="1" applyBorder="1" applyAlignment="1">
      <alignment horizontal="center" vertical="top" wrapText="1"/>
    </xf>
    <xf numFmtId="3" fontId="2" fillId="3" borderId="3" xfId="3" applyNumberFormat="1" applyFont="1" applyFill="1" applyBorder="1" applyAlignment="1">
      <alignment horizontal="center" vertical="top" wrapText="1"/>
    </xf>
    <xf numFmtId="164" fontId="2" fillId="3" borderId="0" xfId="3" applyNumberFormat="1" applyFont="1" applyFill="1" applyBorder="1" applyAlignment="1">
      <alignment wrapText="1"/>
    </xf>
    <xf numFmtId="164" fontId="2" fillId="3" borderId="0" xfId="3" applyNumberFormat="1" applyFont="1" applyFill="1" applyBorder="1" applyAlignment="1">
      <alignment horizontal="left" vertical="top" wrapText="1"/>
    </xf>
    <xf numFmtId="165" fontId="0" fillId="3" borderId="0" xfId="0" applyNumberFormat="1" applyFill="1" applyBorder="1"/>
    <xf numFmtId="3" fontId="0" fillId="3" borderId="0" xfId="0" applyNumberFormat="1" applyFill="1" applyBorder="1"/>
    <xf numFmtId="3" fontId="0" fillId="3" borderId="0" xfId="1" applyNumberFormat="1" applyFont="1" applyFill="1"/>
    <xf numFmtId="166" fontId="0" fillId="3" borderId="0" xfId="2" applyNumberFormat="1" applyFont="1" applyFill="1"/>
    <xf numFmtId="165" fontId="0" fillId="3" borderId="0" xfId="2" applyNumberFormat="1" applyFont="1" applyFill="1"/>
    <xf numFmtId="3" fontId="0" fillId="3" borderId="0" xfId="2" applyNumberFormat="1" applyFont="1" applyFill="1"/>
    <xf numFmtId="168" fontId="0" fillId="3" borderId="0" xfId="0" applyNumberFormat="1" applyFill="1"/>
    <xf numFmtId="168" fontId="0" fillId="3" borderId="0" xfId="2" applyNumberFormat="1" applyFont="1" applyFill="1"/>
    <xf numFmtId="164" fontId="2" fillId="3" borderId="0" xfId="3" applyNumberFormat="1" applyFont="1" applyFill="1"/>
    <xf numFmtId="10" fontId="0" fillId="3" borderId="11" xfId="2" applyNumberFormat="1" applyFont="1" applyFill="1" applyBorder="1"/>
    <xf numFmtId="3" fontId="0" fillId="3" borderId="11" xfId="0" applyNumberFormat="1" applyFill="1" applyBorder="1"/>
    <xf numFmtId="3" fontId="0" fillId="3" borderId="11" xfId="1" applyNumberFormat="1" applyFont="1" applyFill="1" applyBorder="1"/>
    <xf numFmtId="0" fontId="0" fillId="3" borderId="0" xfId="0" applyFill="1" applyBorder="1" applyAlignment="1">
      <alignment horizontal="right"/>
    </xf>
    <xf numFmtId="0" fontId="3" fillId="3" borderId="0" xfId="0" applyFont="1" applyFill="1" applyAlignment="1">
      <alignment horizontal="right"/>
    </xf>
    <xf numFmtId="165" fontId="10" fillId="3" borderId="0" xfId="0" applyNumberFormat="1" applyFont="1" applyFill="1" applyBorder="1" applyAlignment="1">
      <alignment vertical="top" wrapText="1"/>
    </xf>
    <xf numFmtId="165" fontId="10" fillId="3" borderId="12" xfId="0" applyNumberFormat="1" applyFont="1" applyFill="1" applyBorder="1" applyAlignment="1">
      <alignment vertical="top" wrapText="1"/>
    </xf>
    <xf numFmtId="165" fontId="0" fillId="3" borderId="0" xfId="0" applyNumberFormat="1" applyFill="1" applyBorder="1" applyAlignment="1">
      <alignment vertical="top" wrapText="1"/>
    </xf>
    <xf numFmtId="3" fontId="0" fillId="3" borderId="0" xfId="0" applyNumberFormat="1" applyFill="1" applyBorder="1" applyAlignment="1">
      <alignment vertical="top" wrapText="1"/>
    </xf>
    <xf numFmtId="3" fontId="0" fillId="3" borderId="12" xfId="0" applyNumberFormat="1" applyFill="1" applyBorder="1" applyAlignment="1"/>
    <xf numFmtId="0" fontId="0" fillId="3" borderId="0" xfId="0" applyFont="1" applyFill="1"/>
    <xf numFmtId="0" fontId="0" fillId="3" borderId="0" xfId="0" applyFont="1" applyFill="1" applyBorder="1" applyAlignment="1">
      <alignment horizontal="left" vertical="center" wrapText="1"/>
    </xf>
    <xf numFmtId="0" fontId="0" fillId="3" borderId="0" xfId="0" applyFont="1" applyFill="1" applyBorder="1" applyAlignment="1">
      <alignment horizontal="right"/>
    </xf>
    <xf numFmtId="164" fontId="0" fillId="3" borderId="0" xfId="3" applyNumberFormat="1" applyFont="1" applyFill="1" applyAlignment="1">
      <alignment horizontal="left" vertical="center" wrapText="1"/>
    </xf>
    <xf numFmtId="164" fontId="2" fillId="3" borderId="0" xfId="3" applyNumberFormat="1" applyFont="1" applyFill="1" applyAlignment="1">
      <alignment horizontal="left" vertical="center" wrapText="1"/>
    </xf>
    <xf numFmtId="165" fontId="0" fillId="3" borderId="3" xfId="0" applyNumberFormat="1" applyFill="1" applyBorder="1" applyAlignment="1">
      <alignment horizontal="right"/>
    </xf>
    <xf numFmtId="165" fontId="2" fillId="3" borderId="3" xfId="3" applyNumberFormat="1" applyFont="1" applyFill="1" applyBorder="1" applyAlignment="1">
      <alignment horizontal="right" vertical="top" wrapText="1"/>
    </xf>
    <xf numFmtId="3" fontId="0" fillId="3" borderId="3" xfId="3" applyNumberFormat="1" applyFont="1" applyFill="1" applyBorder="1" applyAlignment="1">
      <alignment horizontal="right" vertical="top" wrapText="1"/>
    </xf>
    <xf numFmtId="3" fontId="0" fillId="3" borderId="3" xfId="0" applyNumberFormat="1" applyFill="1" applyBorder="1" applyAlignment="1">
      <alignment horizontal="right"/>
    </xf>
    <xf numFmtId="3" fontId="0" fillId="3" borderId="38" xfId="3" applyNumberFormat="1" applyFont="1" applyFill="1" applyBorder="1" applyAlignment="1">
      <alignment horizontal="right" vertical="center" wrapText="1"/>
    </xf>
    <xf numFmtId="3" fontId="2" fillId="3" borderId="11" xfId="3" applyNumberFormat="1" applyFont="1" applyFill="1" applyBorder="1" applyAlignment="1">
      <alignment horizontal="right" vertical="center" wrapText="1"/>
    </xf>
    <xf numFmtId="3" fontId="2" fillId="3" borderId="39" xfId="3" applyNumberFormat="1" applyFont="1" applyFill="1" applyBorder="1" applyAlignment="1">
      <alignment horizontal="right" vertical="center" wrapText="1"/>
    </xf>
  </cellXfs>
  <cellStyles count="531">
    <cellStyle name=" 1" xfId="4"/>
    <cellStyle name=" 1 2" xfId="5"/>
    <cellStyle name=" 1 2 2" xfId="6"/>
    <cellStyle name=" 1 3" xfId="7"/>
    <cellStyle name=" Writer Import]_x000d__x000a_Display Dialog=No_x000d__x000a__x000d__x000a_[Horizontal Arrange]_x000d__x000a_Dimensions Interlocking=Yes_x000d__x000a_Sum Hierarchy=Yes_x000d__x000a_Generate" xfId="8"/>
    <cellStyle name=" Writer Import]_x000d__x000a_Display Dialog=No_x000d__x000a__x000d__x000a_[Horizontal Arrange]_x000d__x000a_Dimensions Interlocking=Yes_x000d__x000a_Sum Hierarchy=Yes_x000d__x000a_Generate 2" xfId="9"/>
    <cellStyle name="%" xfId="10"/>
    <cellStyle name="% 2" xfId="11"/>
    <cellStyle name="% 2 2" xfId="12"/>
    <cellStyle name="% 3" xfId="13"/>
    <cellStyle name="% 4" xfId="14"/>
    <cellStyle name="%_charts tables TP 2" xfId="15"/>
    <cellStyle name="%_charts tables TP-formatted " xfId="16"/>
    <cellStyle name="%_PEF FSBR2011" xfId="17"/>
    <cellStyle name="%_PEF FSBR2011 AA simplification" xfId="18"/>
    <cellStyle name="]_x000d__x000a_Zoomed=1_x000d__x000a_Row=0_x000d__x000a_Column=0_x000d__x000a_Height=0_x000d__x000a_Width=0_x000d__x000a_FontName=FoxFont_x000d__x000a_FontStyle=0_x000d__x000a_FontSize=9_x000d__x000a_PrtFontName=FoxPrin" xfId="19"/>
    <cellStyle name="_TableHead" xfId="20"/>
    <cellStyle name="1dp" xfId="21"/>
    <cellStyle name="1dp 2" xfId="22"/>
    <cellStyle name="20% - Accent1 2" xfId="23"/>
    <cellStyle name="20% - Accent1 2 2" xfId="24"/>
    <cellStyle name="20% - Accent1 3" xfId="25"/>
    <cellStyle name="20% - Accent2 2" xfId="26"/>
    <cellStyle name="20% - Accent2 3" xfId="27"/>
    <cellStyle name="20% - Accent3 2" xfId="28"/>
    <cellStyle name="20% - Accent3 3" xfId="29"/>
    <cellStyle name="20% - Accent4 2" xfId="30"/>
    <cellStyle name="20% - Accent4 3" xfId="31"/>
    <cellStyle name="20% - Accent5 2" xfId="32"/>
    <cellStyle name="20% - Accent5 3" xfId="33"/>
    <cellStyle name="20% - Accent6 2" xfId="34"/>
    <cellStyle name="20% - Accent6 2 2" xfId="35"/>
    <cellStyle name="20% - Accent6 3" xfId="36"/>
    <cellStyle name="3dp" xfId="37"/>
    <cellStyle name="3dp 2" xfId="38"/>
    <cellStyle name="40% - Accent1 2" xfId="39"/>
    <cellStyle name="40% - Accent1 3" xfId="40"/>
    <cellStyle name="40% - Accent2 2" xfId="41"/>
    <cellStyle name="40% - Accent2 3" xfId="42"/>
    <cellStyle name="40% - Accent3 2" xfId="43"/>
    <cellStyle name="40% - Accent3 3" xfId="44"/>
    <cellStyle name="40% - Accent4 2" xfId="45"/>
    <cellStyle name="40% - Accent4 3" xfId="46"/>
    <cellStyle name="40% - Accent5 2" xfId="47"/>
    <cellStyle name="40% - Accent5 3" xfId="48"/>
    <cellStyle name="40% - Accent6 2" xfId="49"/>
    <cellStyle name="40% - Accent6 3" xfId="50"/>
    <cellStyle name="4dp" xfId="51"/>
    <cellStyle name="4dp 2" xfId="52"/>
    <cellStyle name="60% - Accent1 2" xfId="53"/>
    <cellStyle name="60% - Accent1 3" xfId="54"/>
    <cellStyle name="60% - Accent2 2" xfId="55"/>
    <cellStyle name="60% - Accent2 3" xfId="56"/>
    <cellStyle name="60% - Accent3 2" xfId="57"/>
    <cellStyle name="60% - Accent3 3" xfId="58"/>
    <cellStyle name="60% - Accent4 2" xfId="59"/>
    <cellStyle name="60% - Accent4 3" xfId="60"/>
    <cellStyle name="60% - Accent5 2" xfId="61"/>
    <cellStyle name="60% - Accent5 3" xfId="62"/>
    <cellStyle name="60% - Accent6 2" xfId="63"/>
    <cellStyle name="60% - Accent6 3" xfId="64"/>
    <cellStyle name="Accent1 2" xfId="65"/>
    <cellStyle name="Accent1 3" xfId="66"/>
    <cellStyle name="Accent2 2" xfId="67"/>
    <cellStyle name="Accent2 3" xfId="68"/>
    <cellStyle name="Accent3 2" xfId="69"/>
    <cellStyle name="Accent3 3" xfId="70"/>
    <cellStyle name="Accent4 2" xfId="71"/>
    <cellStyle name="Accent4 3" xfId="72"/>
    <cellStyle name="Accent5 2" xfId="73"/>
    <cellStyle name="Accent5 3" xfId="74"/>
    <cellStyle name="Accent6 2" xfId="75"/>
    <cellStyle name="Accent6 3" xfId="76"/>
    <cellStyle name="Bad 2" xfId="77"/>
    <cellStyle name="Bad 3" xfId="78"/>
    <cellStyle name="Bid £m format" xfId="79"/>
    <cellStyle name="Calculation 2" xfId="80"/>
    <cellStyle name="Calculation 3" xfId="81"/>
    <cellStyle name="CellBACode" xfId="82"/>
    <cellStyle name="CellBAName" xfId="83"/>
    <cellStyle name="CellBAValue" xfId="84"/>
    <cellStyle name="CellBAValue 2" xfId="85"/>
    <cellStyle name="CellMCCode" xfId="86"/>
    <cellStyle name="CellMCName" xfId="87"/>
    <cellStyle name="CellMCValue" xfId="88"/>
    <cellStyle name="CellNationCode" xfId="89"/>
    <cellStyle name="CellNationName" xfId="90"/>
    <cellStyle name="CellNationSubCode" xfId="91"/>
    <cellStyle name="CellNationSubName" xfId="92"/>
    <cellStyle name="CellNationSubValue" xfId="93"/>
    <cellStyle name="CellNationValue" xfId="94"/>
    <cellStyle name="CellNormal" xfId="95"/>
    <cellStyle name="CellRegionCode" xfId="96"/>
    <cellStyle name="CellRegionName" xfId="97"/>
    <cellStyle name="CellRegionValue" xfId="98"/>
    <cellStyle name="CellUACode" xfId="99"/>
    <cellStyle name="CellUAName" xfId="100"/>
    <cellStyle name="CellUAValue" xfId="101"/>
    <cellStyle name="CellUAValue 2" xfId="102"/>
    <cellStyle name="Check Cell 2" xfId="103"/>
    <cellStyle name="Check Cell 3" xfId="104"/>
    <cellStyle name="CIL" xfId="105"/>
    <cellStyle name="CIU" xfId="106"/>
    <cellStyle name="Comma" xfId="1" builtinId="3"/>
    <cellStyle name="Comma [0] 2" xfId="107"/>
    <cellStyle name="Comma [0] 3" xfId="108"/>
    <cellStyle name="Comma [0] 4" xfId="109"/>
    <cellStyle name="Comma 10" xfId="110"/>
    <cellStyle name="Comma 11" xfId="111"/>
    <cellStyle name="Comma 11 2" xfId="112"/>
    <cellStyle name="Comma 12" xfId="113"/>
    <cellStyle name="Comma 13" xfId="114"/>
    <cellStyle name="Comma 14" xfId="115"/>
    <cellStyle name="Comma 15" xfId="116"/>
    <cellStyle name="Comma 2" xfId="117"/>
    <cellStyle name="Comma 2 2" xfId="118"/>
    <cellStyle name="Comma 2 3" xfId="119"/>
    <cellStyle name="Comma 2 4" xfId="120"/>
    <cellStyle name="Comma 3" xfId="121"/>
    <cellStyle name="Comma 3 2" xfId="122"/>
    <cellStyle name="Comma 4" xfId="123"/>
    <cellStyle name="Comma 4 2" xfId="124"/>
    <cellStyle name="Comma 5" xfId="125"/>
    <cellStyle name="Comma 5 2" xfId="126"/>
    <cellStyle name="Comma 6" xfId="127"/>
    <cellStyle name="Comma 6 2" xfId="128"/>
    <cellStyle name="Comma 7" xfId="129"/>
    <cellStyle name="Comma 8" xfId="130"/>
    <cellStyle name="Comma 9" xfId="131"/>
    <cellStyle name="Currency 2" xfId="132"/>
    <cellStyle name="Currency 3" xfId="133"/>
    <cellStyle name="Data_Total" xfId="134"/>
    <cellStyle name="Description" xfId="135"/>
    <cellStyle name="Description 2" xfId="136"/>
    <cellStyle name="Euro" xfId="137"/>
    <cellStyle name="Explanatory Text 2" xfId="138"/>
    <cellStyle name="Explanatory Text 3" xfId="139"/>
    <cellStyle name="Flash" xfId="140"/>
    <cellStyle name="footnote ref" xfId="141"/>
    <cellStyle name="footnote text" xfId="142"/>
    <cellStyle name="General" xfId="143"/>
    <cellStyle name="General 2" xfId="144"/>
    <cellStyle name="Good 2" xfId="145"/>
    <cellStyle name="Good 3" xfId="146"/>
    <cellStyle name="Grey" xfId="147"/>
    <cellStyle name="HeaderLabel" xfId="148"/>
    <cellStyle name="HeaderLEA" xfId="149"/>
    <cellStyle name="HeaderText" xfId="150"/>
    <cellStyle name="Heading 1 2" xfId="151"/>
    <cellStyle name="Heading 1 2 2" xfId="152"/>
    <cellStyle name="Heading 1 2_asset sales" xfId="153"/>
    <cellStyle name="Heading 1 3" xfId="154"/>
    <cellStyle name="Heading 1 4" xfId="155"/>
    <cellStyle name="Heading 2 2" xfId="156"/>
    <cellStyle name="Heading 2 3" xfId="157"/>
    <cellStyle name="Heading 3 2" xfId="158"/>
    <cellStyle name="Heading 3 3" xfId="159"/>
    <cellStyle name="Heading 4 2" xfId="160"/>
    <cellStyle name="Heading 4 3" xfId="161"/>
    <cellStyle name="Heading 5" xfId="162"/>
    <cellStyle name="Heading 6" xfId="163"/>
    <cellStyle name="Heading 7" xfId="164"/>
    <cellStyle name="Heading 8" xfId="165"/>
    <cellStyle name="Headings" xfId="166"/>
    <cellStyle name="Hyperlink 2" xfId="167"/>
    <cellStyle name="Hyperlink 2 2" xfId="168"/>
    <cellStyle name="Hyperlink 3" xfId="169"/>
    <cellStyle name="Hyperlink 4" xfId="170"/>
    <cellStyle name="Hyperlink 4 2" xfId="171"/>
    <cellStyle name="Hyperlink 4 3" xfId="172"/>
    <cellStyle name="Hyperlink 5" xfId="173"/>
    <cellStyle name="Hyperlink 6" xfId="174"/>
    <cellStyle name="Hyperlink 7" xfId="175"/>
    <cellStyle name="Information" xfId="176"/>
    <cellStyle name="Input [yellow]" xfId="177"/>
    <cellStyle name="Input 10" xfId="178"/>
    <cellStyle name="Input 11" xfId="179"/>
    <cellStyle name="Input 12" xfId="180"/>
    <cellStyle name="Input 13" xfId="181"/>
    <cellStyle name="Input 14" xfId="182"/>
    <cellStyle name="Input 15" xfId="183"/>
    <cellStyle name="Input 16" xfId="184"/>
    <cellStyle name="Input 17" xfId="185"/>
    <cellStyle name="Input 18" xfId="186"/>
    <cellStyle name="Input 19" xfId="187"/>
    <cellStyle name="Input 2" xfId="188"/>
    <cellStyle name="Input 3" xfId="189"/>
    <cellStyle name="Input 4" xfId="190"/>
    <cellStyle name="Input 5" xfId="191"/>
    <cellStyle name="Input 6" xfId="192"/>
    <cellStyle name="Input 7" xfId="193"/>
    <cellStyle name="Input 8" xfId="194"/>
    <cellStyle name="Input 9" xfId="195"/>
    <cellStyle name="LabelIntersect" xfId="196"/>
    <cellStyle name="LabelLeft" xfId="197"/>
    <cellStyle name="LabelTop" xfId="198"/>
    <cellStyle name="LEAName" xfId="199"/>
    <cellStyle name="LEAName 2" xfId="200"/>
    <cellStyle name="LEANumber" xfId="201"/>
    <cellStyle name="LEANumber 2" xfId="202"/>
    <cellStyle name="Linked Cell 2" xfId="203"/>
    <cellStyle name="Linked Cell 3" xfId="204"/>
    <cellStyle name="Mik" xfId="205"/>
    <cellStyle name="Mik 2" xfId="206"/>
    <cellStyle name="Mik_For fiscal tables" xfId="207"/>
    <cellStyle name="N" xfId="208"/>
    <cellStyle name="N 2" xfId="209"/>
    <cellStyle name="Neutral 2" xfId="210"/>
    <cellStyle name="Neutral 3" xfId="211"/>
    <cellStyle name="Normal" xfId="0" builtinId="0"/>
    <cellStyle name="Normal - Style1" xfId="212"/>
    <cellStyle name="Normal - Style2" xfId="213"/>
    <cellStyle name="Normal - Style3" xfId="214"/>
    <cellStyle name="Normal - Style4" xfId="215"/>
    <cellStyle name="Normal - Style5" xfId="216"/>
    <cellStyle name="Normal 10" xfId="217"/>
    <cellStyle name="Normal 10 2" xfId="218"/>
    <cellStyle name="Normal 10 4" xfId="219"/>
    <cellStyle name="Normal 11" xfId="220"/>
    <cellStyle name="Normal 11 10" xfId="221"/>
    <cellStyle name="Normal 11 10 2" xfId="222"/>
    <cellStyle name="Normal 11 10 3" xfId="223"/>
    <cellStyle name="Normal 11 11" xfId="224"/>
    <cellStyle name="Normal 11 2" xfId="225"/>
    <cellStyle name="Normal 11 3" xfId="226"/>
    <cellStyle name="Normal 11 4" xfId="227"/>
    <cellStyle name="Normal 11 5" xfId="228"/>
    <cellStyle name="Normal 11 6" xfId="229"/>
    <cellStyle name="Normal 11 7" xfId="230"/>
    <cellStyle name="Normal 11 8" xfId="231"/>
    <cellStyle name="Normal 11 9" xfId="232"/>
    <cellStyle name="Normal 12" xfId="233"/>
    <cellStyle name="Normal 12 2" xfId="234"/>
    <cellStyle name="Normal 13" xfId="235"/>
    <cellStyle name="Normal 13 2" xfId="236"/>
    <cellStyle name="Normal 14" xfId="237"/>
    <cellStyle name="Normal 14 2" xfId="238"/>
    <cellStyle name="Normal 15" xfId="239"/>
    <cellStyle name="Normal 15 2" xfId="240"/>
    <cellStyle name="Normal 16" xfId="241"/>
    <cellStyle name="Normal 16 2" xfId="242"/>
    <cellStyle name="Normal 16 3" xfId="243"/>
    <cellStyle name="Normal 17" xfId="244"/>
    <cellStyle name="Normal 17 2" xfId="245"/>
    <cellStyle name="Normal 18" xfId="246"/>
    <cellStyle name="Normal 18 2" xfId="247"/>
    <cellStyle name="Normal 18 3" xfId="248"/>
    <cellStyle name="Normal 19" xfId="249"/>
    <cellStyle name="Normal 19 2" xfId="250"/>
    <cellStyle name="Normal 19 3" xfId="251"/>
    <cellStyle name="Normal 2" xfId="3"/>
    <cellStyle name="Normal 2 12" xfId="252"/>
    <cellStyle name="Normal 2 2" xfId="253"/>
    <cellStyle name="Normal 2 2 2" xfId="254"/>
    <cellStyle name="Normal 2 2 2 2" xfId="255"/>
    <cellStyle name="Normal 2 2 3" xfId="256"/>
    <cellStyle name="Normal 2 3" xfId="257"/>
    <cellStyle name="Normal 2 4" xfId="258"/>
    <cellStyle name="Normal 2 5" xfId="259"/>
    <cellStyle name="Normal 2_Economy Tables" xfId="260"/>
    <cellStyle name="Normal 20" xfId="261"/>
    <cellStyle name="Normal 20 2" xfId="262"/>
    <cellStyle name="Normal 21" xfId="263"/>
    <cellStyle name="Normal 21 2" xfId="264"/>
    <cellStyle name="Normal 21 2 2" xfId="265"/>
    <cellStyle name="Normal 21 3" xfId="266"/>
    <cellStyle name="Normal 21_Copy of Fiscal Tables" xfId="267"/>
    <cellStyle name="Normal 22" xfId="268"/>
    <cellStyle name="Normal 22 2" xfId="269"/>
    <cellStyle name="Normal 22 3" xfId="270"/>
    <cellStyle name="Normal 22_Copy of Fiscal Tables" xfId="271"/>
    <cellStyle name="Normal 23" xfId="272"/>
    <cellStyle name="Normal 23 2" xfId="273"/>
    <cellStyle name="Normal 24" xfId="274"/>
    <cellStyle name="Normal 24 2" xfId="275"/>
    <cellStyle name="Normal 24 2 3" xfId="276"/>
    <cellStyle name="Normal 24 3" xfId="277"/>
    <cellStyle name="Normal 25" xfId="278"/>
    <cellStyle name="Normal 25 2" xfId="279"/>
    <cellStyle name="Normal 26" xfId="280"/>
    <cellStyle name="Normal 26 2" xfId="281"/>
    <cellStyle name="Normal 27" xfId="282"/>
    <cellStyle name="Normal 27 2" xfId="283"/>
    <cellStyle name="Normal 28" xfId="284"/>
    <cellStyle name="Normal 28 2" xfId="285"/>
    <cellStyle name="Normal 29" xfId="286"/>
    <cellStyle name="Normal 29 2" xfId="287"/>
    <cellStyle name="Normal 3" xfId="288"/>
    <cellStyle name="Normal 3 10" xfId="289"/>
    <cellStyle name="Normal 3 11" xfId="290"/>
    <cellStyle name="Normal 3 2" xfId="291"/>
    <cellStyle name="Normal 3 2 2" xfId="292"/>
    <cellStyle name="Normal 3 3" xfId="293"/>
    <cellStyle name="Normal 3 4" xfId="294"/>
    <cellStyle name="Normal 3 5" xfId="295"/>
    <cellStyle name="Normal 3 6" xfId="296"/>
    <cellStyle name="Normal 3 7" xfId="297"/>
    <cellStyle name="Normal 3 8" xfId="298"/>
    <cellStyle name="Normal 3 9" xfId="299"/>
    <cellStyle name="Normal 3_asset sales" xfId="300"/>
    <cellStyle name="Normal 30" xfId="301"/>
    <cellStyle name="Normal 30 2" xfId="302"/>
    <cellStyle name="Normal 31" xfId="303"/>
    <cellStyle name="Normal 31 2" xfId="304"/>
    <cellStyle name="Normal 32" xfId="305"/>
    <cellStyle name="Normal 32 2" xfId="306"/>
    <cellStyle name="Normal 33" xfId="307"/>
    <cellStyle name="Normal 33 2" xfId="308"/>
    <cellStyle name="Normal 34" xfId="309"/>
    <cellStyle name="Normal 34 2" xfId="310"/>
    <cellStyle name="Normal 35" xfId="311"/>
    <cellStyle name="Normal 35 2" xfId="312"/>
    <cellStyle name="Normal 36" xfId="313"/>
    <cellStyle name="Normal 36 2" xfId="314"/>
    <cellStyle name="Normal 37" xfId="315"/>
    <cellStyle name="Normal 37 2" xfId="316"/>
    <cellStyle name="Normal 38" xfId="317"/>
    <cellStyle name="Normal 38 2" xfId="318"/>
    <cellStyle name="Normal 39" xfId="319"/>
    <cellStyle name="Normal 39 2" xfId="320"/>
    <cellStyle name="Normal 4" xfId="321"/>
    <cellStyle name="Normal 4 2" xfId="322"/>
    <cellStyle name="Normal 4 3" xfId="323"/>
    <cellStyle name="Normal 4 6" xfId="324"/>
    <cellStyle name="Normal 40" xfId="325"/>
    <cellStyle name="Normal 40 2" xfId="326"/>
    <cellStyle name="Normal 41" xfId="327"/>
    <cellStyle name="Normal 41 2" xfId="328"/>
    <cellStyle name="Normal 42" xfId="329"/>
    <cellStyle name="Normal 42 2" xfId="330"/>
    <cellStyle name="Normal 43" xfId="331"/>
    <cellStyle name="Normal 43 2" xfId="332"/>
    <cellStyle name="Normal 44" xfId="333"/>
    <cellStyle name="Normal 44 2" xfId="334"/>
    <cellStyle name="Normal 45" xfId="335"/>
    <cellStyle name="Normal 45 2" xfId="336"/>
    <cellStyle name="Normal 46" xfId="337"/>
    <cellStyle name="Normal 46 2" xfId="338"/>
    <cellStyle name="Normal 47" xfId="339"/>
    <cellStyle name="Normal 47 2" xfId="340"/>
    <cellStyle name="Normal 48" xfId="341"/>
    <cellStyle name="Normal 48 2" xfId="342"/>
    <cellStyle name="Normal 49" xfId="343"/>
    <cellStyle name="Normal 49 2" xfId="344"/>
    <cellStyle name="Normal 5" xfId="345"/>
    <cellStyle name="Normal 5 2" xfId="346"/>
    <cellStyle name="Normal 5 3" xfId="347"/>
    <cellStyle name="Normal 50" xfId="348"/>
    <cellStyle name="Normal 51" xfId="349"/>
    <cellStyle name="Normal 52" xfId="350"/>
    <cellStyle name="Normal 53" xfId="351"/>
    <cellStyle name="Normal 54" xfId="352"/>
    <cellStyle name="Normal 55" xfId="353"/>
    <cellStyle name="Normal 56" xfId="354"/>
    <cellStyle name="Normal 56 2" xfId="355"/>
    <cellStyle name="Normal 57" xfId="356"/>
    <cellStyle name="Normal 58" xfId="357"/>
    <cellStyle name="Normal 58 2" xfId="358"/>
    <cellStyle name="Normal 58 3" xfId="359"/>
    <cellStyle name="Normal 59" xfId="360"/>
    <cellStyle name="Normal 6" xfId="361"/>
    <cellStyle name="Normal 6 2" xfId="362"/>
    <cellStyle name="Normal 6 2 2" xfId="363"/>
    <cellStyle name="Normal 6 3" xfId="364"/>
    <cellStyle name="Normal 60" xfId="365"/>
    <cellStyle name="Normal 60 2" xfId="366"/>
    <cellStyle name="Normal 61" xfId="367"/>
    <cellStyle name="Normal 62" xfId="368"/>
    <cellStyle name="Normal 63" xfId="369"/>
    <cellStyle name="Normal 64" xfId="370"/>
    <cellStyle name="Normal 65" xfId="371"/>
    <cellStyle name="Normal 66" xfId="372"/>
    <cellStyle name="Normal 7" xfId="373"/>
    <cellStyle name="Normal 7 2" xfId="374"/>
    <cellStyle name="Normal 7 3" xfId="375"/>
    <cellStyle name="Normal 7 4" xfId="376"/>
    <cellStyle name="Normal 8" xfId="377"/>
    <cellStyle name="Normal 8 2" xfId="378"/>
    <cellStyle name="Normal 8 3" xfId="379"/>
    <cellStyle name="Normal 9" xfId="380"/>
    <cellStyle name="Normal 9 2" xfId="381"/>
    <cellStyle name="Note 2" xfId="382"/>
    <cellStyle name="Note 2 2" xfId="383"/>
    <cellStyle name="Note 3" xfId="384"/>
    <cellStyle name="Output 2" xfId="385"/>
    <cellStyle name="Output 3" xfId="386"/>
    <cellStyle name="Output Amounts" xfId="387"/>
    <cellStyle name="Output Column Headings" xfId="388"/>
    <cellStyle name="Output Line Items" xfId="389"/>
    <cellStyle name="Output Report Heading" xfId="390"/>
    <cellStyle name="Output Report Title" xfId="391"/>
    <cellStyle name="P" xfId="392"/>
    <cellStyle name="P 2" xfId="393"/>
    <cellStyle name="Percent" xfId="2" builtinId="5"/>
    <cellStyle name="Percent [2]" xfId="394"/>
    <cellStyle name="Percent 10" xfId="395"/>
    <cellStyle name="Percent 11" xfId="396"/>
    <cellStyle name="Percent 12" xfId="397"/>
    <cellStyle name="Percent 13" xfId="398"/>
    <cellStyle name="Percent 14" xfId="399"/>
    <cellStyle name="Percent 2" xfId="400"/>
    <cellStyle name="Percent 2 2" xfId="401"/>
    <cellStyle name="Percent 3" xfId="402"/>
    <cellStyle name="Percent 3 2" xfId="403"/>
    <cellStyle name="Percent 4" xfId="404"/>
    <cellStyle name="Percent 4 2" xfId="405"/>
    <cellStyle name="Percent 5" xfId="406"/>
    <cellStyle name="Percent 6" xfId="407"/>
    <cellStyle name="Percent 7" xfId="408"/>
    <cellStyle name="Percent 8" xfId="409"/>
    <cellStyle name="Percent 9" xfId="410"/>
    <cellStyle name="Refdb standard" xfId="411"/>
    <cellStyle name="ReportData" xfId="412"/>
    <cellStyle name="ReportElements" xfId="413"/>
    <cellStyle name="ReportHeader" xfId="414"/>
    <cellStyle name="Row_CategoryHeadings" xfId="415"/>
    <cellStyle name="SAPBEXaggData" xfId="416"/>
    <cellStyle name="SAPBEXaggDataEmph" xfId="417"/>
    <cellStyle name="SAPBEXaggItem" xfId="418"/>
    <cellStyle name="SAPBEXaggItemX" xfId="419"/>
    <cellStyle name="SAPBEXchaText" xfId="420"/>
    <cellStyle name="SAPBEXexcBad7" xfId="421"/>
    <cellStyle name="SAPBEXexcBad8" xfId="422"/>
    <cellStyle name="SAPBEXexcBad9" xfId="423"/>
    <cellStyle name="SAPBEXexcCritical4" xfId="424"/>
    <cellStyle name="SAPBEXexcCritical5" xfId="425"/>
    <cellStyle name="SAPBEXexcCritical6" xfId="426"/>
    <cellStyle name="SAPBEXexcGood1" xfId="427"/>
    <cellStyle name="SAPBEXexcGood2" xfId="428"/>
    <cellStyle name="SAPBEXexcGood3" xfId="429"/>
    <cellStyle name="SAPBEXfilterDrill" xfId="430"/>
    <cellStyle name="SAPBEXfilterItem" xfId="431"/>
    <cellStyle name="SAPBEXfilterText" xfId="432"/>
    <cellStyle name="SAPBEXformats" xfId="433"/>
    <cellStyle name="SAPBEXheaderItem" xfId="434"/>
    <cellStyle name="SAPBEXheaderText" xfId="435"/>
    <cellStyle name="SAPBEXHLevel0" xfId="436"/>
    <cellStyle name="SAPBEXHLevel0X" xfId="437"/>
    <cellStyle name="SAPBEXHLevel1" xfId="438"/>
    <cellStyle name="SAPBEXHLevel1X" xfId="439"/>
    <cellStyle name="SAPBEXHLevel2" xfId="440"/>
    <cellStyle name="SAPBEXHLevel2X" xfId="441"/>
    <cellStyle name="SAPBEXHLevel3" xfId="442"/>
    <cellStyle name="SAPBEXHLevel3X" xfId="443"/>
    <cellStyle name="SAPBEXresData" xfId="444"/>
    <cellStyle name="SAPBEXresDataEmph" xfId="445"/>
    <cellStyle name="SAPBEXresItem" xfId="446"/>
    <cellStyle name="SAPBEXresItemX" xfId="447"/>
    <cellStyle name="SAPBEXstdData" xfId="448"/>
    <cellStyle name="SAPBEXstdDataEmph" xfId="449"/>
    <cellStyle name="SAPBEXstdItem" xfId="450"/>
    <cellStyle name="SAPBEXstdItemX" xfId="451"/>
    <cellStyle name="SAPBEXtitle" xfId="452"/>
    <cellStyle name="SAPBEXundefined" xfId="453"/>
    <cellStyle name="Source" xfId="454"/>
    <cellStyle name="Style 1" xfId="455"/>
    <cellStyle name="Style 1 2" xfId="456"/>
    <cellStyle name="Style1" xfId="457"/>
    <cellStyle name="Style1 2" xfId="458"/>
    <cellStyle name="Style2" xfId="459"/>
    <cellStyle name="Style3" xfId="460"/>
    <cellStyle name="Style4" xfId="461"/>
    <cellStyle name="Style5" xfId="462"/>
    <cellStyle name="Style6" xfId="463"/>
    <cellStyle name="Table Footnote" xfId="464"/>
    <cellStyle name="Table Footnote 2" xfId="465"/>
    <cellStyle name="Table Footnote 2 2" xfId="466"/>
    <cellStyle name="Table Footnote_Table 5.6 sales of assets 23Feb2010" xfId="467"/>
    <cellStyle name="Table Header" xfId="468"/>
    <cellStyle name="Table Header 2" xfId="469"/>
    <cellStyle name="Table Header 2 2" xfId="470"/>
    <cellStyle name="Table Header_Table 5.6 sales of assets 23Feb2010" xfId="471"/>
    <cellStyle name="Table Heading 1" xfId="472"/>
    <cellStyle name="Table Heading 1 2" xfId="473"/>
    <cellStyle name="Table Heading 1 2 2" xfId="474"/>
    <cellStyle name="Table Heading 1_Table 5.6 sales of assets 23Feb2010" xfId="475"/>
    <cellStyle name="Table Heading 2" xfId="476"/>
    <cellStyle name="Table Heading 2 2" xfId="477"/>
    <cellStyle name="Table Heading 2_Table 5.6 sales of assets 23Feb2010" xfId="478"/>
    <cellStyle name="Table Of Which" xfId="479"/>
    <cellStyle name="Table Of Which 2" xfId="480"/>
    <cellStyle name="Table Of Which_Table 5.6 sales of assets 23Feb2010" xfId="481"/>
    <cellStyle name="Table Row Billions" xfId="482"/>
    <cellStyle name="Table Row Billions 2" xfId="483"/>
    <cellStyle name="Table Row Billions Check" xfId="484"/>
    <cellStyle name="Table Row Billions Check 2" xfId="485"/>
    <cellStyle name="Table Row Billions Check 3" xfId="486"/>
    <cellStyle name="Table Row Billions Check_asset sales" xfId="487"/>
    <cellStyle name="Table Row Billions_Table 5.6 sales of assets 23Feb2010" xfId="488"/>
    <cellStyle name="Table Row Millions" xfId="489"/>
    <cellStyle name="Table Row Millions 2" xfId="490"/>
    <cellStyle name="Table Row Millions 2 2" xfId="491"/>
    <cellStyle name="Table Row Millions Check" xfId="492"/>
    <cellStyle name="Table Row Millions Check 2" xfId="493"/>
    <cellStyle name="Table Row Millions Check 3" xfId="494"/>
    <cellStyle name="Table Row Millions Check 4" xfId="495"/>
    <cellStyle name="Table Row Millions Check 6" xfId="496"/>
    <cellStyle name="Table Row Millions Check_asset sales" xfId="497"/>
    <cellStyle name="Table Row Millions_Table 5.6 sales of assets 23Feb2010" xfId="498"/>
    <cellStyle name="Table Row Percentage" xfId="499"/>
    <cellStyle name="Table Row Percentage 2" xfId="500"/>
    <cellStyle name="Table Row Percentage Check" xfId="501"/>
    <cellStyle name="Table Row Percentage Check 2" xfId="502"/>
    <cellStyle name="Table Row Percentage Check 3" xfId="503"/>
    <cellStyle name="Table Row Percentage Check_asset sales" xfId="504"/>
    <cellStyle name="Table Row Percentage_Table 5.6 sales of assets 23Feb2010" xfId="505"/>
    <cellStyle name="Table Total Billions" xfId="506"/>
    <cellStyle name="Table Total Billions 2" xfId="507"/>
    <cellStyle name="Table Total Billions_Table 5.6 sales of assets 23Feb2010" xfId="508"/>
    <cellStyle name="Table Total Millions" xfId="509"/>
    <cellStyle name="Table Total Millions 2" xfId="510"/>
    <cellStyle name="Table Total Millions 2 2" xfId="511"/>
    <cellStyle name="Table Total Millions_Table 5.6 sales of assets 23Feb2010" xfId="512"/>
    <cellStyle name="Table Total Percentage" xfId="513"/>
    <cellStyle name="Table Total Percentage 2" xfId="514"/>
    <cellStyle name="Table Total Percentage_Table 5.6 sales of assets 23Feb2010" xfId="515"/>
    <cellStyle name="Table Units" xfId="516"/>
    <cellStyle name="Table Units 2" xfId="517"/>
    <cellStyle name="Table Units 2 2" xfId="518"/>
    <cellStyle name="Table Units_Table 5.6 sales of assets 23Feb2010" xfId="519"/>
    <cellStyle name="Table_Name" xfId="520"/>
    <cellStyle name="Times New Roman" xfId="521"/>
    <cellStyle name="Title 2" xfId="522"/>
    <cellStyle name="Title 3" xfId="523"/>
    <cellStyle name="Title 4" xfId="524"/>
    <cellStyle name="Total 2" xfId="525"/>
    <cellStyle name="Total 3" xfId="526"/>
    <cellStyle name="Warning Text 2" xfId="527"/>
    <cellStyle name="Warning Text 3" xfId="528"/>
    <cellStyle name="Warnings" xfId="529"/>
    <cellStyle name="whole number" xfId="5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Lgfpnet\Spending%20Power\2017-18\Working%20model\Post%20Budget%202017\Inputs\080317%20ASC%20allocations%20summary%20v3%20-%20checked%20by%20D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brand1\AppData\Local\Microsoft\Windows\Temporary%20Internet%20Files\Content.Outlook\V9F1U3KO\Key%20Information%2014-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GF3Data\BR\BR1\2011-12\To%20LAs\BR1%20Form%202011-12%20v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ocal%20Policy%20Analysis\LGF\Business%20Rates%20Retention\Background%20files\NNDR%20Data\As%20published%20online\NNDR1_1718_LA_drop_dow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cook\AppData\Local\Microsoft\Windows\Temporary%20Internet%20Files\Content.Outlook\22P95PC2\RSX_2015-16_data_by_L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LGR\Rate%20Retention%20Analysis\NNDR1%202014-15\Analysis\Levy%20and%20Safety%20net%20calculations\winnt\temp\wz4c0a\Central%20and%20Local%20Rating%20Lists%20Summary%20All%20Tables%20(FI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SD_File_Plan$/ADD%20Directorate/Local%20Policy%20Analysis/LGF/Settlement/Final%20settlement%202017-18/Supporting%20table%20M%20-%20CSP%20supporting%20info/170209%20CSP%20supporting%20inf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Lgfpnet\Spending%20Power\2017-18\Working%20model\Post%20Budget%202017\170308%20CSP%201718%20post%20budget%20201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Codes Cross-reference"/>
      <sheetName val="QA"/>
      <sheetName val="2017-18"/>
      <sheetName val="2018-19"/>
      <sheetName val="2019-20"/>
      <sheetName val="Source_Data"/>
      <sheetName val="Output"/>
      <sheetName val="iBCF post B17"/>
    </sheetNames>
    <sheetDataSet>
      <sheetData sheetId="0" refreshError="1"/>
      <sheetData sheetId="1" refreshError="1"/>
      <sheetData sheetId="2" refreshError="1"/>
      <sheetData sheetId="3" refreshError="1"/>
      <sheetData sheetId="4" refreshError="1"/>
      <sheetData sheetId="5">
        <row r="4">
          <cell r="I4" t="str">
            <v>ASC grant 2017-18</v>
          </cell>
        </row>
      </sheetData>
      <sheetData sheetId="6">
        <row r="2">
          <cell r="BJ2" t="str">
            <v>2017-18 total additional funding</v>
          </cell>
        </row>
      </sheetData>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5">
          <cell r="J35" t="str">
            <v>Barnet</v>
          </cell>
        </row>
        <row r="36">
          <cell r="J36" t="str">
            <v>Barnsley</v>
          </cell>
        </row>
        <row r="37">
          <cell r="J37" t="str">
            <v>Barrow-in-Furness</v>
          </cell>
        </row>
        <row r="38">
          <cell r="J38" t="str">
            <v>Basildon</v>
          </cell>
        </row>
        <row r="39">
          <cell r="J39" t="str">
            <v>Basingstoke and Deane</v>
          </cell>
        </row>
        <row r="40">
          <cell r="J40" t="str">
            <v>Bassetlaw</v>
          </cell>
        </row>
        <row r="41">
          <cell r="J41" t="str">
            <v>Bath &amp; North East Somerset</v>
          </cell>
        </row>
        <row r="42">
          <cell r="J42" t="str">
            <v>Bedford</v>
          </cell>
        </row>
        <row r="43">
          <cell r="J43" t="str">
            <v>Bedfordshire Fire</v>
          </cell>
        </row>
        <row r="44">
          <cell r="J44" t="str">
            <v>Berkshire Fire</v>
          </cell>
        </row>
        <row r="45">
          <cell r="J45" t="str">
            <v>Bexley</v>
          </cell>
        </row>
        <row r="46">
          <cell r="J46" t="str">
            <v>Birmingham</v>
          </cell>
        </row>
        <row r="47">
          <cell r="J47" t="str">
            <v>Blaby</v>
          </cell>
        </row>
        <row r="48">
          <cell r="J48" t="str">
            <v>Blackburn with Darwen</v>
          </cell>
        </row>
        <row r="49">
          <cell r="J49" t="str">
            <v>Blackpool</v>
          </cell>
        </row>
        <row r="50">
          <cell r="J50" t="str">
            <v>Bolsover</v>
          </cell>
        </row>
        <row r="51">
          <cell r="J51" t="str">
            <v>Bolton</v>
          </cell>
        </row>
        <row r="52">
          <cell r="J52" t="str">
            <v>Boston</v>
          </cell>
        </row>
        <row r="53">
          <cell r="J53" t="str">
            <v>Bournemouth</v>
          </cell>
        </row>
        <row r="54">
          <cell r="J54" t="str">
            <v>Bracknell Forest</v>
          </cell>
        </row>
        <row r="55">
          <cell r="J55" t="str">
            <v>Bradford</v>
          </cell>
        </row>
        <row r="56">
          <cell r="J56" t="str">
            <v>Braintree</v>
          </cell>
        </row>
        <row r="57">
          <cell r="J57" t="str">
            <v>Breckland</v>
          </cell>
        </row>
        <row r="58">
          <cell r="J58" t="str">
            <v>Brent</v>
          </cell>
        </row>
        <row r="59">
          <cell r="J59" t="str">
            <v>Brentwood</v>
          </cell>
        </row>
        <row r="60">
          <cell r="J60" t="str">
            <v>Brighton &amp; Hove</v>
          </cell>
        </row>
        <row r="61">
          <cell r="J61" t="str">
            <v>Bristol</v>
          </cell>
        </row>
        <row r="62">
          <cell r="J62" t="str">
            <v>Broadland</v>
          </cell>
        </row>
        <row r="63">
          <cell r="J63" t="str">
            <v>Bromley</v>
          </cell>
        </row>
        <row r="64">
          <cell r="J64" t="str">
            <v>Bromsgrove</v>
          </cell>
        </row>
        <row r="65">
          <cell r="J65" t="str">
            <v>Broxbourne</v>
          </cell>
        </row>
        <row r="66">
          <cell r="J66" t="str">
            <v>Broxtowe</v>
          </cell>
        </row>
        <row r="67">
          <cell r="J67" t="str">
            <v>Buckinghamshire</v>
          </cell>
        </row>
        <row r="68">
          <cell r="J68" t="str">
            <v>Buckinghamshire Fire</v>
          </cell>
        </row>
        <row r="69">
          <cell r="J69" t="str">
            <v>Burnley</v>
          </cell>
        </row>
        <row r="70">
          <cell r="J70" t="str">
            <v>Bury</v>
          </cell>
        </row>
        <row r="71">
          <cell r="J71" t="str">
            <v>Calderdale</v>
          </cell>
        </row>
        <row r="72">
          <cell r="J72" t="str">
            <v>Cambridge</v>
          </cell>
        </row>
        <row r="73">
          <cell r="J73" t="str">
            <v>Cambridgeshire</v>
          </cell>
        </row>
        <row r="74">
          <cell r="J74" t="str">
            <v>Cambridgeshire Fire</v>
          </cell>
        </row>
        <row r="75">
          <cell r="J75" t="str">
            <v>Camden</v>
          </cell>
        </row>
        <row r="76">
          <cell r="J76" t="str">
            <v>Cannock Chase</v>
          </cell>
        </row>
        <row r="77">
          <cell r="J77" t="str">
            <v>Canterbury</v>
          </cell>
        </row>
        <row r="78">
          <cell r="J78" t="str">
            <v>Carlisle</v>
          </cell>
        </row>
        <row r="79">
          <cell r="J79" t="str">
            <v>Castle Point</v>
          </cell>
        </row>
        <row r="80">
          <cell r="J80" t="str">
            <v>Central Bedfordshire</v>
          </cell>
        </row>
        <row r="81">
          <cell r="J81" t="str">
            <v>Charnwood</v>
          </cell>
        </row>
        <row r="82">
          <cell r="J82" t="str">
            <v>Chelmsford</v>
          </cell>
        </row>
        <row r="83">
          <cell r="J83" t="str">
            <v>Cheltenham</v>
          </cell>
        </row>
        <row r="84">
          <cell r="J84" t="str">
            <v>Cherwell</v>
          </cell>
        </row>
        <row r="85">
          <cell r="J85" t="str">
            <v>Cheshire East</v>
          </cell>
        </row>
        <row r="86">
          <cell r="J86" t="str">
            <v>Cheshire Fire</v>
          </cell>
        </row>
        <row r="87">
          <cell r="J87" t="str">
            <v>Cheshire West and Chester</v>
          </cell>
        </row>
        <row r="88">
          <cell r="J88" t="str">
            <v>Chesterfield</v>
          </cell>
        </row>
        <row r="89">
          <cell r="J89" t="str">
            <v>Chichester</v>
          </cell>
        </row>
        <row r="90">
          <cell r="J90" t="str">
            <v>Chiltern</v>
          </cell>
        </row>
        <row r="91">
          <cell r="J91" t="str">
            <v>Chorley</v>
          </cell>
        </row>
        <row r="92">
          <cell r="J92" t="str">
            <v>Christchurch</v>
          </cell>
        </row>
        <row r="93">
          <cell r="J93" t="str">
            <v>City of London - non-police</v>
          </cell>
        </row>
        <row r="94">
          <cell r="J94" t="str">
            <v>Cleveland Fire</v>
          </cell>
        </row>
        <row r="95">
          <cell r="J95" t="str">
            <v>Colchester</v>
          </cell>
        </row>
        <row r="96">
          <cell r="J96" t="str">
            <v>Copeland</v>
          </cell>
        </row>
        <row r="97">
          <cell r="J97" t="str">
            <v>Corby</v>
          </cell>
        </row>
        <row r="98">
          <cell r="J98" t="str">
            <v>Cornwall</v>
          </cell>
        </row>
        <row r="99">
          <cell r="J99" t="str">
            <v>Cotswold</v>
          </cell>
        </row>
        <row r="100">
          <cell r="J100" t="str">
            <v>Coventry</v>
          </cell>
        </row>
        <row r="101">
          <cell r="J101" t="str">
            <v>Craven</v>
          </cell>
        </row>
        <row r="102">
          <cell r="J102" t="str">
            <v>Crawley</v>
          </cell>
        </row>
        <row r="103">
          <cell r="J103" t="str">
            <v>Croydon</v>
          </cell>
        </row>
        <row r="104">
          <cell r="J104" t="str">
            <v>Cumbria</v>
          </cell>
        </row>
        <row r="105">
          <cell r="J105" t="str">
            <v>Dacorum</v>
          </cell>
        </row>
        <row r="106">
          <cell r="J106" t="str">
            <v>Darlington</v>
          </cell>
        </row>
        <row r="107">
          <cell r="J107" t="str">
            <v>Dartford</v>
          </cell>
        </row>
        <row r="108">
          <cell r="J108" t="str">
            <v>Daventry</v>
          </cell>
        </row>
        <row r="109">
          <cell r="J109" t="str">
            <v>Derby</v>
          </cell>
        </row>
        <row r="110">
          <cell r="J110" t="str">
            <v>Derbyshire</v>
          </cell>
        </row>
        <row r="111">
          <cell r="J111" t="str">
            <v>Derbyshire Dales</v>
          </cell>
        </row>
        <row r="112">
          <cell r="J112" t="str">
            <v>Derbyshire Fire</v>
          </cell>
        </row>
        <row r="113">
          <cell r="J113" t="str">
            <v>Devon</v>
          </cell>
        </row>
        <row r="114">
          <cell r="J114" t="str">
            <v>Devon &amp; Somerset Fire</v>
          </cell>
        </row>
        <row r="115">
          <cell r="J115" t="str">
            <v>Doncaster</v>
          </cell>
        </row>
        <row r="116">
          <cell r="J116" t="str">
            <v>Dorset</v>
          </cell>
        </row>
        <row r="117">
          <cell r="J117" t="str">
            <v>Dorset Fire</v>
          </cell>
        </row>
        <row r="118">
          <cell r="J118" t="str">
            <v>Dover</v>
          </cell>
        </row>
        <row r="119">
          <cell r="J119" t="str">
            <v>Dudley</v>
          </cell>
        </row>
        <row r="120">
          <cell r="J120" t="str">
            <v>Durham</v>
          </cell>
        </row>
        <row r="121">
          <cell r="J121" t="str">
            <v>Durham Fire</v>
          </cell>
        </row>
        <row r="122">
          <cell r="J122" t="str">
            <v>Ealing</v>
          </cell>
        </row>
        <row r="123">
          <cell r="J123" t="str">
            <v>East Cambridgeshire</v>
          </cell>
        </row>
        <row r="124">
          <cell r="J124" t="str">
            <v>East Devon</v>
          </cell>
        </row>
        <row r="125">
          <cell r="J125" t="str">
            <v>East Dorset</v>
          </cell>
        </row>
        <row r="126">
          <cell r="J126" t="str">
            <v>East Hampshire</v>
          </cell>
        </row>
        <row r="127">
          <cell r="J127" t="str">
            <v>East Hertfordshire</v>
          </cell>
        </row>
        <row r="128">
          <cell r="J128" t="str">
            <v>East Lindsey</v>
          </cell>
        </row>
        <row r="129">
          <cell r="J129" t="str">
            <v>East Northamptonshire</v>
          </cell>
        </row>
        <row r="130">
          <cell r="J130" t="str">
            <v>East Riding of Yorkshire</v>
          </cell>
        </row>
        <row r="131">
          <cell r="J131" t="str">
            <v>East Staffordshire</v>
          </cell>
        </row>
        <row r="132">
          <cell r="J132" t="str">
            <v>East Sussex</v>
          </cell>
        </row>
        <row r="133">
          <cell r="J133" t="str">
            <v>East Sussex Fire</v>
          </cell>
        </row>
        <row r="134">
          <cell r="J134" t="str">
            <v>Eastbourne</v>
          </cell>
        </row>
        <row r="135">
          <cell r="J135" t="str">
            <v>Eastleigh</v>
          </cell>
        </row>
        <row r="136">
          <cell r="J136" t="str">
            <v>Eden</v>
          </cell>
        </row>
        <row r="137">
          <cell r="J137" t="str">
            <v>Elmbridge</v>
          </cell>
        </row>
        <row r="138">
          <cell r="J138" t="str">
            <v>Enfield</v>
          </cell>
        </row>
        <row r="139">
          <cell r="J139" t="str">
            <v>Epping Forest</v>
          </cell>
        </row>
        <row r="140">
          <cell r="J140" t="str">
            <v>Epsom and Ewell</v>
          </cell>
        </row>
        <row r="141">
          <cell r="J141" t="str">
            <v>Erewash</v>
          </cell>
        </row>
        <row r="142">
          <cell r="J142" t="str">
            <v>Essex</v>
          </cell>
        </row>
        <row r="143">
          <cell r="J143" t="str">
            <v>Essex Fire</v>
          </cell>
        </row>
        <row r="144">
          <cell r="J144" t="str">
            <v>Exeter</v>
          </cell>
        </row>
        <row r="145">
          <cell r="J145" t="str">
            <v>Fareham</v>
          </cell>
        </row>
        <row r="146">
          <cell r="J146" t="str">
            <v>Fenland</v>
          </cell>
        </row>
        <row r="147">
          <cell r="J147" t="str">
            <v>Forest Heath</v>
          </cell>
        </row>
        <row r="148">
          <cell r="J148" t="str">
            <v>Forest of Dean</v>
          </cell>
        </row>
        <row r="149">
          <cell r="J149" t="str">
            <v>Fylde</v>
          </cell>
        </row>
        <row r="150">
          <cell r="J150" t="str">
            <v>Gateshead</v>
          </cell>
        </row>
        <row r="151">
          <cell r="J151" t="str">
            <v>Gedling</v>
          </cell>
        </row>
        <row r="152">
          <cell r="J152" t="str">
            <v>GLA - fire</v>
          </cell>
        </row>
        <row r="153">
          <cell r="J153" t="str">
            <v>GLA - mayor and misc</v>
          </cell>
        </row>
        <row r="154">
          <cell r="J154" t="str">
            <v>Gloucester</v>
          </cell>
        </row>
        <row r="155">
          <cell r="J155" t="str">
            <v>Gloucestershire</v>
          </cell>
        </row>
        <row r="156">
          <cell r="J156" t="str">
            <v>Gosport</v>
          </cell>
        </row>
        <row r="157">
          <cell r="J157" t="str">
            <v>Gravesham</v>
          </cell>
        </row>
        <row r="158">
          <cell r="J158" t="str">
            <v>Great Yarmouth</v>
          </cell>
        </row>
        <row r="159">
          <cell r="J159" t="str">
            <v>Greater Manchester Fire</v>
          </cell>
        </row>
        <row r="160">
          <cell r="J160" t="str">
            <v>Greenwich</v>
          </cell>
        </row>
        <row r="161">
          <cell r="J161" t="str">
            <v>Guildford</v>
          </cell>
        </row>
        <row r="162">
          <cell r="J162" t="str">
            <v>Hackney</v>
          </cell>
        </row>
        <row r="163">
          <cell r="J163" t="str">
            <v>Halton</v>
          </cell>
        </row>
        <row r="164">
          <cell r="J164" t="str">
            <v>Hambleton</v>
          </cell>
        </row>
        <row r="165">
          <cell r="J165" t="str">
            <v>Hammersmith and Fulham</v>
          </cell>
        </row>
        <row r="166">
          <cell r="J166" t="str">
            <v>Hampshire</v>
          </cell>
        </row>
        <row r="167">
          <cell r="J167" t="str">
            <v>Hampshire Fire</v>
          </cell>
        </row>
        <row r="168">
          <cell r="J168" t="str">
            <v>Harborough</v>
          </cell>
        </row>
        <row r="169">
          <cell r="J169" t="str">
            <v>Haringey</v>
          </cell>
        </row>
        <row r="170">
          <cell r="J170" t="str">
            <v>Harlow</v>
          </cell>
        </row>
        <row r="171">
          <cell r="J171" t="str">
            <v>Harrogate</v>
          </cell>
        </row>
        <row r="172">
          <cell r="J172" t="str">
            <v>Harrow</v>
          </cell>
        </row>
        <row r="173">
          <cell r="J173" t="str">
            <v>Hart</v>
          </cell>
        </row>
        <row r="174">
          <cell r="J174" t="str">
            <v>Hartlepool</v>
          </cell>
        </row>
        <row r="175">
          <cell r="J175" t="str">
            <v>Hastings</v>
          </cell>
        </row>
        <row r="176">
          <cell r="J176" t="str">
            <v>Havant</v>
          </cell>
        </row>
        <row r="177">
          <cell r="J177" t="str">
            <v>Havering</v>
          </cell>
        </row>
        <row r="178">
          <cell r="J178" t="str">
            <v>Hereford and Worcester Fire</v>
          </cell>
        </row>
        <row r="179">
          <cell r="J179" t="str">
            <v>Herefordshire</v>
          </cell>
        </row>
        <row r="180">
          <cell r="J180" t="str">
            <v>Hertfordshire</v>
          </cell>
        </row>
        <row r="181">
          <cell r="J181" t="str">
            <v>Hertsmere</v>
          </cell>
        </row>
        <row r="182">
          <cell r="J182" t="str">
            <v>High Peak</v>
          </cell>
        </row>
        <row r="183">
          <cell r="J183" t="str">
            <v>Hillingdon</v>
          </cell>
        </row>
        <row r="184">
          <cell r="J184" t="str">
            <v>Hinckley and Bosworth</v>
          </cell>
        </row>
        <row r="185">
          <cell r="J185" t="str">
            <v>Horsham</v>
          </cell>
        </row>
        <row r="186">
          <cell r="J186" t="str">
            <v>Hounslow</v>
          </cell>
        </row>
        <row r="187">
          <cell r="J187" t="str">
            <v>Humberside Fire</v>
          </cell>
        </row>
        <row r="188">
          <cell r="J188" t="str">
            <v>Huntingdonshire</v>
          </cell>
        </row>
        <row r="189">
          <cell r="J189" t="str">
            <v>Hyndburn</v>
          </cell>
        </row>
        <row r="190">
          <cell r="J190" t="str">
            <v>Ipswich</v>
          </cell>
        </row>
        <row r="191">
          <cell r="J191" t="str">
            <v>Isle of Wight</v>
          </cell>
        </row>
        <row r="192">
          <cell r="J192" t="str">
            <v>Isles of Scilly</v>
          </cell>
        </row>
        <row r="193">
          <cell r="J193" t="str">
            <v>Islington</v>
          </cell>
        </row>
        <row r="194">
          <cell r="J194" t="str">
            <v>Kensington and Chelsea</v>
          </cell>
        </row>
        <row r="195">
          <cell r="J195" t="str">
            <v>Kent</v>
          </cell>
        </row>
        <row r="196">
          <cell r="J196" t="str">
            <v>Kent Fire</v>
          </cell>
        </row>
        <row r="197">
          <cell r="J197" t="str">
            <v>Kettering</v>
          </cell>
        </row>
        <row r="198">
          <cell r="J198" t="str">
            <v>Kings Lynn and West Norfolk</v>
          </cell>
        </row>
        <row r="199">
          <cell r="J199" t="str">
            <v>Kingston upon Hull</v>
          </cell>
        </row>
        <row r="200">
          <cell r="J200" t="str">
            <v>Kingston upon Thames</v>
          </cell>
        </row>
        <row r="201">
          <cell r="J201" t="str">
            <v>Kirklees</v>
          </cell>
        </row>
        <row r="202">
          <cell r="J202" t="str">
            <v>Knowsley</v>
          </cell>
        </row>
        <row r="203">
          <cell r="J203" t="str">
            <v>Lambeth</v>
          </cell>
        </row>
        <row r="204">
          <cell r="J204" t="str">
            <v>Lancashire</v>
          </cell>
        </row>
        <row r="205">
          <cell r="J205" t="str">
            <v>Lancashire Fire</v>
          </cell>
        </row>
        <row r="206">
          <cell r="J206" t="str">
            <v>Lancaster</v>
          </cell>
        </row>
        <row r="207">
          <cell r="J207" t="str">
            <v>Leeds</v>
          </cell>
        </row>
        <row r="208">
          <cell r="J208" t="str">
            <v>Leicester</v>
          </cell>
        </row>
        <row r="209">
          <cell r="J209" t="str">
            <v>Leicestershire</v>
          </cell>
        </row>
        <row r="210">
          <cell r="J210" t="str">
            <v>Leicestershire Fire</v>
          </cell>
        </row>
        <row r="211">
          <cell r="J211" t="str">
            <v>Lewes</v>
          </cell>
        </row>
        <row r="212">
          <cell r="J212" t="str">
            <v>Lewisham</v>
          </cell>
        </row>
        <row r="213">
          <cell r="J213" t="str">
            <v>Lichfield</v>
          </cell>
        </row>
        <row r="214">
          <cell r="J214" t="str">
            <v>Lincoln</v>
          </cell>
        </row>
        <row r="215">
          <cell r="J215" t="str">
            <v>Lincolnshire</v>
          </cell>
        </row>
        <row r="216">
          <cell r="J216" t="str">
            <v>Liverpool</v>
          </cell>
        </row>
        <row r="217">
          <cell r="J217" t="str">
            <v>Luton</v>
          </cell>
        </row>
        <row r="218">
          <cell r="J218" t="str">
            <v>Maidstone</v>
          </cell>
        </row>
        <row r="219">
          <cell r="J219" t="str">
            <v>Maldon</v>
          </cell>
        </row>
        <row r="220">
          <cell r="J220" t="str">
            <v>Malvern Hills</v>
          </cell>
        </row>
        <row r="221">
          <cell r="J221" t="str">
            <v>Manchester</v>
          </cell>
        </row>
        <row r="222">
          <cell r="J222" t="str">
            <v>Mansfield</v>
          </cell>
        </row>
        <row r="223">
          <cell r="J223" t="str">
            <v>Medway</v>
          </cell>
        </row>
        <row r="224">
          <cell r="J224" t="str">
            <v>Melton</v>
          </cell>
        </row>
        <row r="225">
          <cell r="J225" t="str">
            <v>Mendip</v>
          </cell>
        </row>
        <row r="226">
          <cell r="J226" t="str">
            <v>Merseyside Fire</v>
          </cell>
        </row>
        <row r="227">
          <cell r="J227" t="str">
            <v>Merton</v>
          </cell>
        </row>
        <row r="228">
          <cell r="J228" t="str">
            <v>Mid Devon</v>
          </cell>
        </row>
        <row r="229">
          <cell r="J229" t="str">
            <v>Mid Suffolk</v>
          </cell>
        </row>
        <row r="230">
          <cell r="J230" t="str">
            <v>Mid Sussex</v>
          </cell>
        </row>
        <row r="231">
          <cell r="J231" t="str">
            <v>Middlesbrough</v>
          </cell>
        </row>
        <row r="232">
          <cell r="J232" t="str">
            <v>Milton Keynes</v>
          </cell>
        </row>
        <row r="233">
          <cell r="J233" t="str">
            <v>Mole Valley</v>
          </cell>
        </row>
        <row r="234">
          <cell r="J234" t="str">
            <v>New Forest</v>
          </cell>
        </row>
        <row r="235">
          <cell r="J235" t="str">
            <v>Newark and Sherwood</v>
          </cell>
        </row>
        <row r="236">
          <cell r="J236" t="str">
            <v>Newcastle upon Tyne</v>
          </cell>
        </row>
        <row r="237">
          <cell r="J237" t="str">
            <v>Newcastle-under-Lyme</v>
          </cell>
        </row>
        <row r="238">
          <cell r="J238" t="str">
            <v>Newham</v>
          </cell>
        </row>
        <row r="239">
          <cell r="J239" t="str">
            <v>Norfolk</v>
          </cell>
        </row>
        <row r="240">
          <cell r="J240" t="str">
            <v>North Devon</v>
          </cell>
        </row>
        <row r="241">
          <cell r="J241" t="str">
            <v>North Dorset</v>
          </cell>
        </row>
        <row r="242">
          <cell r="J242" t="str">
            <v>North East Derbyshire</v>
          </cell>
        </row>
        <row r="243">
          <cell r="J243" t="str">
            <v>North East Lincolnshire</v>
          </cell>
        </row>
        <row r="244">
          <cell r="J244" t="str">
            <v>North Hertfordshire</v>
          </cell>
        </row>
        <row r="245">
          <cell r="J245" t="str">
            <v>North Kesteven</v>
          </cell>
        </row>
        <row r="246">
          <cell r="J246" t="str">
            <v>North Lincolnshire</v>
          </cell>
        </row>
        <row r="247">
          <cell r="J247" t="str">
            <v>North Norfolk</v>
          </cell>
        </row>
        <row r="248">
          <cell r="J248" t="str">
            <v>North Somerset</v>
          </cell>
        </row>
        <row r="249">
          <cell r="J249" t="str">
            <v>North Tyneside</v>
          </cell>
        </row>
        <row r="250">
          <cell r="J250" t="str">
            <v>North Warwickshire</v>
          </cell>
        </row>
        <row r="251">
          <cell r="J251" t="str">
            <v>North West Leicestershire</v>
          </cell>
        </row>
        <row r="252">
          <cell r="J252" t="str">
            <v>North Yorkshire</v>
          </cell>
        </row>
        <row r="253">
          <cell r="J253" t="str">
            <v>North Yorkshire Fire</v>
          </cell>
        </row>
        <row r="254">
          <cell r="J254" t="str">
            <v>Northampton</v>
          </cell>
        </row>
        <row r="255">
          <cell r="J255" t="str">
            <v>Northamptonshire</v>
          </cell>
        </row>
        <row r="256">
          <cell r="J256" t="str">
            <v>Northumberland</v>
          </cell>
        </row>
        <row r="257">
          <cell r="J257" t="str">
            <v>Norwich</v>
          </cell>
        </row>
        <row r="258">
          <cell r="J258" t="str">
            <v>Nottingham</v>
          </cell>
        </row>
        <row r="259">
          <cell r="J259" t="str">
            <v>Nottinghamshire</v>
          </cell>
        </row>
        <row r="260">
          <cell r="J260" t="str">
            <v>Nottinghamshire Fire</v>
          </cell>
        </row>
        <row r="261">
          <cell r="J261" t="str">
            <v>Nuneaton and Bedworth</v>
          </cell>
        </row>
        <row r="262">
          <cell r="J262" t="str">
            <v>Oadby and Wigston</v>
          </cell>
        </row>
        <row r="263">
          <cell r="J263" t="str">
            <v>Oldham</v>
          </cell>
        </row>
        <row r="264">
          <cell r="J264" t="str">
            <v>Oxford</v>
          </cell>
        </row>
        <row r="265">
          <cell r="J265" t="str">
            <v>Oxfordshire</v>
          </cell>
        </row>
        <row r="266">
          <cell r="J266" t="str">
            <v>Pendle</v>
          </cell>
        </row>
        <row r="267">
          <cell r="J267" t="str">
            <v>Peterborough</v>
          </cell>
        </row>
        <row r="268">
          <cell r="J268" t="str">
            <v>Plymouth</v>
          </cell>
        </row>
        <row r="269">
          <cell r="J269" t="str">
            <v>Poole</v>
          </cell>
        </row>
        <row r="270">
          <cell r="J270" t="str">
            <v>Portsmouth</v>
          </cell>
        </row>
        <row r="271">
          <cell r="J271" t="str">
            <v>Preston</v>
          </cell>
        </row>
        <row r="272">
          <cell r="J272" t="str">
            <v>Purbeck</v>
          </cell>
        </row>
        <row r="273">
          <cell r="J273" t="str">
            <v>Reading</v>
          </cell>
        </row>
        <row r="274">
          <cell r="J274" t="str">
            <v>Redbridge</v>
          </cell>
        </row>
        <row r="275">
          <cell r="J275" t="str">
            <v>Redcar and Cleveland</v>
          </cell>
        </row>
        <row r="276">
          <cell r="J276" t="str">
            <v>Redditch</v>
          </cell>
        </row>
        <row r="277">
          <cell r="J277" t="str">
            <v>Reigate and Banstead</v>
          </cell>
        </row>
        <row r="278">
          <cell r="J278" t="str">
            <v>Ribble Valley</v>
          </cell>
        </row>
        <row r="279">
          <cell r="J279" t="str">
            <v>Richmond upon Thames</v>
          </cell>
        </row>
        <row r="280">
          <cell r="J280" t="str">
            <v>Richmondshire</v>
          </cell>
        </row>
        <row r="281">
          <cell r="J281" t="str">
            <v>Rochdale</v>
          </cell>
        </row>
        <row r="282">
          <cell r="J282" t="str">
            <v>Rochford</v>
          </cell>
        </row>
        <row r="283">
          <cell r="J283" t="str">
            <v>Rossendale</v>
          </cell>
        </row>
        <row r="284">
          <cell r="J284" t="str">
            <v>Rother</v>
          </cell>
        </row>
        <row r="285">
          <cell r="J285" t="str">
            <v>Rotherham</v>
          </cell>
        </row>
        <row r="286">
          <cell r="J286" t="str">
            <v>Rugby</v>
          </cell>
        </row>
        <row r="287">
          <cell r="J287" t="str">
            <v>Runnymede</v>
          </cell>
        </row>
        <row r="288">
          <cell r="J288" t="str">
            <v>Rushcliffe</v>
          </cell>
        </row>
        <row r="289">
          <cell r="J289" t="str">
            <v>Rushmoor</v>
          </cell>
        </row>
        <row r="290">
          <cell r="J290" t="str">
            <v>Rutland</v>
          </cell>
        </row>
        <row r="291">
          <cell r="J291" t="str">
            <v>Ryedale</v>
          </cell>
        </row>
        <row r="292">
          <cell r="J292" t="str">
            <v>Salford</v>
          </cell>
        </row>
        <row r="293">
          <cell r="J293" t="str">
            <v>Sandwell</v>
          </cell>
        </row>
        <row r="294">
          <cell r="J294" t="str">
            <v>Scarborough</v>
          </cell>
        </row>
        <row r="295">
          <cell r="J295" t="str">
            <v>Sedgemoor</v>
          </cell>
        </row>
        <row r="296">
          <cell r="J296" t="str">
            <v>Sefton</v>
          </cell>
        </row>
        <row r="297">
          <cell r="J297" t="str">
            <v>Selby</v>
          </cell>
        </row>
        <row r="298">
          <cell r="J298" t="str">
            <v>Sevenoaks</v>
          </cell>
        </row>
        <row r="299">
          <cell r="J299" t="str">
            <v>Sheffield</v>
          </cell>
        </row>
        <row r="300">
          <cell r="J300" t="str">
            <v>Shepway</v>
          </cell>
        </row>
        <row r="301">
          <cell r="J301" t="str">
            <v>Shropshire</v>
          </cell>
        </row>
        <row r="302">
          <cell r="J302" t="str">
            <v>Shropshire Fire</v>
          </cell>
        </row>
        <row r="303">
          <cell r="J303" t="str">
            <v>Slough</v>
          </cell>
        </row>
        <row r="304">
          <cell r="J304" t="str">
            <v>Solihull</v>
          </cell>
        </row>
        <row r="305">
          <cell r="J305" t="str">
            <v>Somerset</v>
          </cell>
        </row>
        <row r="306">
          <cell r="J306" t="str">
            <v>South Bucks</v>
          </cell>
        </row>
        <row r="307">
          <cell r="J307" t="str">
            <v>South Cambridgeshire</v>
          </cell>
        </row>
        <row r="308">
          <cell r="J308" t="str">
            <v>South Derbyshire</v>
          </cell>
        </row>
        <row r="309">
          <cell r="J309" t="str">
            <v>South Gloucestershire</v>
          </cell>
        </row>
        <row r="310">
          <cell r="J310" t="str">
            <v>South Hams</v>
          </cell>
        </row>
        <row r="311">
          <cell r="J311" t="str">
            <v>South Holland</v>
          </cell>
        </row>
        <row r="312">
          <cell r="J312" t="str">
            <v>South Kesteven</v>
          </cell>
        </row>
        <row r="313">
          <cell r="J313" t="str">
            <v>South Lakeland</v>
          </cell>
        </row>
        <row r="314">
          <cell r="J314" t="str">
            <v>South Norfolk</v>
          </cell>
        </row>
        <row r="315">
          <cell r="J315" t="str">
            <v>South Northamptonshire</v>
          </cell>
        </row>
        <row r="316">
          <cell r="J316" t="str">
            <v>South Oxfordshire</v>
          </cell>
        </row>
        <row r="317">
          <cell r="J317" t="str">
            <v>South Ribble</v>
          </cell>
        </row>
        <row r="318">
          <cell r="J318" t="str">
            <v>South Somerset</v>
          </cell>
        </row>
        <row r="319">
          <cell r="J319" t="str">
            <v>South Staffordshire</v>
          </cell>
        </row>
        <row r="320">
          <cell r="J320" t="str">
            <v>South Tyneside</v>
          </cell>
        </row>
        <row r="321">
          <cell r="J321" t="str">
            <v>South Yorkshire Fire</v>
          </cell>
        </row>
        <row r="322">
          <cell r="J322" t="str">
            <v>Southampton</v>
          </cell>
        </row>
        <row r="323">
          <cell r="J323" t="str">
            <v>Southend-on-Sea</v>
          </cell>
        </row>
        <row r="324">
          <cell r="J324" t="str">
            <v>Southwark</v>
          </cell>
        </row>
        <row r="325">
          <cell r="J325" t="str">
            <v>Spelthorne</v>
          </cell>
        </row>
        <row r="326">
          <cell r="J326" t="str">
            <v>St Albans</v>
          </cell>
        </row>
        <row r="327">
          <cell r="J327" t="str">
            <v>St Edmundsbury</v>
          </cell>
        </row>
        <row r="328">
          <cell r="J328" t="str">
            <v>St Helens</v>
          </cell>
        </row>
        <row r="329">
          <cell r="J329" t="str">
            <v>Stafford</v>
          </cell>
        </row>
        <row r="330">
          <cell r="J330" t="str">
            <v>Staffordshire</v>
          </cell>
        </row>
        <row r="331">
          <cell r="J331" t="str">
            <v>Staffordshire Fire</v>
          </cell>
        </row>
        <row r="332">
          <cell r="J332" t="str">
            <v>Staffordshire Moorlands</v>
          </cell>
        </row>
        <row r="333">
          <cell r="J333" t="str">
            <v>Stevenage</v>
          </cell>
        </row>
        <row r="334">
          <cell r="J334" t="str">
            <v>Stockport</v>
          </cell>
        </row>
        <row r="335">
          <cell r="J335" t="str">
            <v>Stockton-on-Tees</v>
          </cell>
        </row>
        <row r="336">
          <cell r="J336" t="str">
            <v>Stoke-on-Trent</v>
          </cell>
        </row>
        <row r="337">
          <cell r="J337" t="str">
            <v>Stratford-on-Avon</v>
          </cell>
        </row>
        <row r="338">
          <cell r="J338" t="str">
            <v>Stroud</v>
          </cell>
        </row>
        <row r="339">
          <cell r="J339" t="str">
            <v>Suffolk</v>
          </cell>
        </row>
        <row r="340">
          <cell r="J340" t="str">
            <v>Suffolk Coastal</v>
          </cell>
        </row>
        <row r="341">
          <cell r="J341" t="str">
            <v>Sunderland</v>
          </cell>
        </row>
        <row r="342">
          <cell r="J342" t="str">
            <v>Surrey</v>
          </cell>
        </row>
        <row r="343">
          <cell r="J343" t="str">
            <v>Surrey Heath</v>
          </cell>
        </row>
        <row r="344">
          <cell r="J344" t="str">
            <v>Sutton</v>
          </cell>
        </row>
        <row r="345">
          <cell r="J345" t="str">
            <v>Swale</v>
          </cell>
        </row>
        <row r="346">
          <cell r="J346" t="str">
            <v>Swindon</v>
          </cell>
        </row>
        <row r="347">
          <cell r="J347" t="str">
            <v>Tameside</v>
          </cell>
        </row>
        <row r="348">
          <cell r="J348" t="str">
            <v>Tamworth</v>
          </cell>
        </row>
        <row r="349">
          <cell r="J349" t="str">
            <v>Tandridge</v>
          </cell>
        </row>
        <row r="350">
          <cell r="J350" t="str">
            <v>Taunton Deane</v>
          </cell>
        </row>
        <row r="351">
          <cell r="J351" t="str">
            <v>Teignbridge</v>
          </cell>
        </row>
        <row r="352">
          <cell r="J352" t="str">
            <v>Telford and the Wrekin</v>
          </cell>
        </row>
        <row r="353">
          <cell r="J353" t="str">
            <v>Tendring</v>
          </cell>
        </row>
        <row r="354">
          <cell r="J354" t="str">
            <v>Test Valley</v>
          </cell>
        </row>
        <row r="355">
          <cell r="J355" t="str">
            <v>Tewkesbury</v>
          </cell>
        </row>
        <row r="356">
          <cell r="J356" t="str">
            <v>Thanet</v>
          </cell>
        </row>
        <row r="357">
          <cell r="J357" t="str">
            <v>Three Rivers</v>
          </cell>
        </row>
        <row r="358">
          <cell r="J358" t="str">
            <v>Thurrock</v>
          </cell>
        </row>
        <row r="359">
          <cell r="J359" t="str">
            <v>Tonbridge and Malling</v>
          </cell>
        </row>
        <row r="360">
          <cell r="J360" t="str">
            <v>Torbay</v>
          </cell>
        </row>
        <row r="361">
          <cell r="J361" t="str">
            <v>Torridge</v>
          </cell>
        </row>
        <row r="362">
          <cell r="J362" t="str">
            <v>Tower Hamlets</v>
          </cell>
        </row>
        <row r="363">
          <cell r="J363" t="str">
            <v>Trafford</v>
          </cell>
        </row>
        <row r="364">
          <cell r="J364" t="str">
            <v>Tunbridge Wells</v>
          </cell>
        </row>
        <row r="365">
          <cell r="J365" t="str">
            <v>Tyne and Wear Fire</v>
          </cell>
        </row>
        <row r="366">
          <cell r="J366" t="str">
            <v>Uttlesford</v>
          </cell>
        </row>
        <row r="367">
          <cell r="J367" t="str">
            <v>Vale of White Horse</v>
          </cell>
        </row>
        <row r="368">
          <cell r="J368" t="str">
            <v>Wakefield</v>
          </cell>
        </row>
        <row r="369">
          <cell r="J369" t="str">
            <v>Walsall</v>
          </cell>
        </row>
        <row r="370">
          <cell r="J370" t="str">
            <v>Waltham Forest</v>
          </cell>
        </row>
        <row r="371">
          <cell r="J371" t="str">
            <v>Wandsworth</v>
          </cell>
        </row>
        <row r="372">
          <cell r="J372" t="str">
            <v>Warrington</v>
          </cell>
        </row>
        <row r="373">
          <cell r="J373" t="str">
            <v>Warwick</v>
          </cell>
        </row>
        <row r="374">
          <cell r="J374" t="str">
            <v>Warwickshire</v>
          </cell>
        </row>
        <row r="375">
          <cell r="J375" t="str">
            <v>Watford</v>
          </cell>
        </row>
        <row r="376">
          <cell r="J376" t="str">
            <v>Waveney</v>
          </cell>
        </row>
        <row r="377">
          <cell r="J377" t="str">
            <v>Waverley</v>
          </cell>
        </row>
        <row r="378">
          <cell r="J378" t="str">
            <v>Wealden</v>
          </cell>
        </row>
        <row r="379">
          <cell r="J379" t="str">
            <v>Wellingborough</v>
          </cell>
        </row>
        <row r="380">
          <cell r="J380" t="str">
            <v>Welwyn Hatfield</v>
          </cell>
        </row>
        <row r="381">
          <cell r="J381" t="str">
            <v>West Berkshire</v>
          </cell>
        </row>
        <row r="382">
          <cell r="J382" t="str">
            <v>West Devon</v>
          </cell>
        </row>
        <row r="383">
          <cell r="J383" t="str">
            <v>West Dorset</v>
          </cell>
        </row>
        <row r="384">
          <cell r="J384" t="str">
            <v>West Lancashire</v>
          </cell>
        </row>
        <row r="385">
          <cell r="J385" t="str">
            <v>West Lindsey</v>
          </cell>
        </row>
        <row r="386">
          <cell r="J386" t="str">
            <v>West Midlands Fire</v>
          </cell>
        </row>
        <row r="387">
          <cell r="J387" t="str">
            <v>West Oxfordshire</v>
          </cell>
        </row>
        <row r="388">
          <cell r="J388" t="str">
            <v>West Somerset</v>
          </cell>
        </row>
        <row r="389">
          <cell r="J389" t="str">
            <v>West Sussex</v>
          </cell>
        </row>
        <row r="390">
          <cell r="J390" t="str">
            <v>West Yorkshire Fire</v>
          </cell>
        </row>
        <row r="391">
          <cell r="J391" t="str">
            <v>Westminster</v>
          </cell>
        </row>
        <row r="392">
          <cell r="J392" t="str">
            <v>Weymouth and Portland</v>
          </cell>
        </row>
        <row r="393">
          <cell r="J393" t="str">
            <v>Wigan</v>
          </cell>
        </row>
        <row r="394">
          <cell r="J394" t="str">
            <v>Wiltshire</v>
          </cell>
        </row>
        <row r="395">
          <cell r="J395" t="str">
            <v>Wiltshire Fire</v>
          </cell>
        </row>
        <row r="396">
          <cell r="J396" t="str">
            <v>Winchester</v>
          </cell>
        </row>
        <row r="397">
          <cell r="J397" t="str">
            <v>Windsor and Maidenhead</v>
          </cell>
        </row>
        <row r="398">
          <cell r="J398" t="str">
            <v>Wirral</v>
          </cell>
        </row>
        <row r="399">
          <cell r="J399" t="str">
            <v>Woking</v>
          </cell>
        </row>
        <row r="400">
          <cell r="J400" t="str">
            <v>Wokingham</v>
          </cell>
        </row>
        <row r="401">
          <cell r="J401" t="str">
            <v>Wolverhampton</v>
          </cell>
        </row>
        <row r="402">
          <cell r="J402" t="str">
            <v>Worcester</v>
          </cell>
        </row>
        <row r="403">
          <cell r="J403" t="str">
            <v>Worcestershire</v>
          </cell>
        </row>
        <row r="404">
          <cell r="J404" t="str">
            <v>Worthing</v>
          </cell>
        </row>
        <row r="405">
          <cell r="J405" t="str">
            <v>Wychavon</v>
          </cell>
        </row>
        <row r="406">
          <cell r="J406" t="str">
            <v>Wycombe</v>
          </cell>
        </row>
        <row r="407">
          <cell r="J407" t="str">
            <v>Wyre</v>
          </cell>
        </row>
        <row r="408">
          <cell r="J408" t="str">
            <v>Wyre Forest</v>
          </cell>
        </row>
        <row r="409">
          <cell r="J409" t="str">
            <v>York</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Part 1"/>
      <sheetName val="Part 2"/>
      <sheetName val="Part 3"/>
      <sheetName val="Part 4"/>
      <sheetName val="Datasheet1"/>
      <sheetName val="Datasheet2"/>
      <sheetName val="Datasheet3"/>
      <sheetName val="Data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SX LA Data 2015-16"/>
    </sheetNames>
    <sheetDataSet>
      <sheetData sheetId="0"/>
      <sheetData sheetId="1">
        <row r="113">
          <cell r="AI113" t="str">
            <v>ENGLAND</v>
          </cell>
        </row>
        <row r="114">
          <cell r="AI114" t="str">
            <v>=======================================</v>
          </cell>
        </row>
        <row r="115">
          <cell r="AI115" t="str">
            <v>Adur</v>
          </cell>
        </row>
        <row r="116">
          <cell r="AI116" t="str">
            <v>Allerdale</v>
          </cell>
        </row>
        <row r="117">
          <cell r="AI117" t="str">
            <v>Amber Valley</v>
          </cell>
        </row>
        <row r="118">
          <cell r="AI118" t="str">
            <v>Arun</v>
          </cell>
        </row>
        <row r="119">
          <cell r="AI119" t="str">
            <v>Ashfield</v>
          </cell>
        </row>
        <row r="120">
          <cell r="AI120" t="str">
            <v>Ashford</v>
          </cell>
        </row>
        <row r="121">
          <cell r="AI121" t="str">
            <v>Avon &amp; Somerset Police and Crime Commissioner and Chief Constable</v>
          </cell>
        </row>
        <row r="122">
          <cell r="AI122" t="str">
            <v>Avon Combined Fire and Rescue Authority</v>
          </cell>
        </row>
        <row r="123">
          <cell r="AI123" t="str">
            <v>Aylesbury Vale</v>
          </cell>
        </row>
        <row r="124">
          <cell r="AI124" t="str">
            <v>Babergh</v>
          </cell>
        </row>
        <row r="125">
          <cell r="AI125" t="str">
            <v>Barking &amp; Dagenham</v>
          </cell>
        </row>
        <row r="126">
          <cell r="AI126" t="str">
            <v>Barnet</v>
          </cell>
        </row>
        <row r="127">
          <cell r="AI127" t="str">
            <v>Barnsley</v>
          </cell>
        </row>
        <row r="128">
          <cell r="AI128" t="str">
            <v>Barrow-in-Furness</v>
          </cell>
        </row>
        <row r="129">
          <cell r="AI129" t="str">
            <v>Basildon</v>
          </cell>
        </row>
        <row r="130">
          <cell r="AI130" t="str">
            <v>Basingstoke &amp; Deane</v>
          </cell>
        </row>
        <row r="131">
          <cell r="AI131" t="str">
            <v>Bassetlaw</v>
          </cell>
        </row>
        <row r="132">
          <cell r="AI132" t="str">
            <v>Bath &amp; North East Somerset UA</v>
          </cell>
        </row>
        <row r="133">
          <cell r="AI133" t="str">
            <v>Bedford UA</v>
          </cell>
        </row>
        <row r="134">
          <cell r="AI134" t="str">
            <v>Bedfordshire Combined Fire and Rescue Authority</v>
          </cell>
        </row>
        <row r="135">
          <cell r="AI135" t="str">
            <v>Bedfordshire Police and Crime Commissioner and Chief Constable</v>
          </cell>
        </row>
        <row r="136">
          <cell r="AI136" t="str">
            <v>Berkshire Combined Fire and Rescue Authority</v>
          </cell>
        </row>
        <row r="137">
          <cell r="AI137" t="str">
            <v>Bexley</v>
          </cell>
        </row>
        <row r="138">
          <cell r="AI138" t="str">
            <v>Birmingham</v>
          </cell>
        </row>
        <row r="139">
          <cell r="AI139" t="str">
            <v>Blaby</v>
          </cell>
        </row>
        <row r="140">
          <cell r="AI140" t="str">
            <v>Blackburn with Darwen UA</v>
          </cell>
        </row>
        <row r="141">
          <cell r="AI141" t="str">
            <v>Blackpool UA</v>
          </cell>
        </row>
        <row r="142">
          <cell r="AI142" t="str">
            <v>Bolsover</v>
          </cell>
        </row>
        <row r="143">
          <cell r="AI143" t="str">
            <v>Bolton</v>
          </cell>
        </row>
        <row r="144">
          <cell r="AI144" t="str">
            <v>Boston</v>
          </cell>
        </row>
        <row r="145">
          <cell r="AI145" t="str">
            <v>Bournemouth UA</v>
          </cell>
        </row>
        <row r="146">
          <cell r="AI146" t="str">
            <v>Bracknell Forest UA</v>
          </cell>
        </row>
        <row r="147">
          <cell r="AI147" t="str">
            <v>Bradford</v>
          </cell>
        </row>
        <row r="148">
          <cell r="AI148" t="str">
            <v>Braintree</v>
          </cell>
        </row>
        <row r="149">
          <cell r="AI149" t="str">
            <v>Breckland</v>
          </cell>
        </row>
        <row r="150">
          <cell r="AI150" t="str">
            <v>Brent</v>
          </cell>
        </row>
        <row r="151">
          <cell r="AI151" t="str">
            <v>Brentwood</v>
          </cell>
        </row>
        <row r="152">
          <cell r="AI152" t="str">
            <v>Brighton &amp; Hove UA</v>
          </cell>
        </row>
        <row r="153">
          <cell r="AI153" t="str">
            <v>Bristol UA</v>
          </cell>
        </row>
        <row r="154">
          <cell r="AI154" t="str">
            <v>Broadland</v>
          </cell>
        </row>
        <row r="155">
          <cell r="AI155" t="str">
            <v>Bromley</v>
          </cell>
        </row>
        <row r="156">
          <cell r="AI156" t="str">
            <v>Bromsgrove</v>
          </cell>
        </row>
        <row r="157">
          <cell r="AI157" t="str">
            <v>Broxbourne</v>
          </cell>
        </row>
        <row r="158">
          <cell r="AI158" t="str">
            <v>Broxtowe</v>
          </cell>
        </row>
        <row r="159">
          <cell r="AI159" t="str">
            <v>Buckinghamshire</v>
          </cell>
        </row>
        <row r="160">
          <cell r="AI160" t="str">
            <v>Buckinghamshire Combined Fire and Rescue Authority</v>
          </cell>
        </row>
        <row r="161">
          <cell r="AI161" t="str">
            <v>Burnley</v>
          </cell>
        </row>
        <row r="162">
          <cell r="AI162" t="str">
            <v>Bury</v>
          </cell>
        </row>
        <row r="163">
          <cell r="AI163" t="str">
            <v>Calderdale</v>
          </cell>
        </row>
        <row r="164">
          <cell r="AI164" t="str">
            <v>Cambridge</v>
          </cell>
        </row>
        <row r="165">
          <cell r="AI165" t="str">
            <v>Cambridgeshire</v>
          </cell>
        </row>
        <row r="166">
          <cell r="AI166" t="str">
            <v>Cambridgeshire Combined Fire and Rescue Authority</v>
          </cell>
        </row>
        <row r="167">
          <cell r="AI167" t="str">
            <v>Cambridgeshire Police and Crime Commissioner and Chief Constable</v>
          </cell>
        </row>
        <row r="168">
          <cell r="AI168" t="str">
            <v>Camden</v>
          </cell>
        </row>
        <row r="169">
          <cell r="AI169" t="str">
            <v>Cannock Chase</v>
          </cell>
        </row>
        <row r="170">
          <cell r="AI170" t="str">
            <v>Canterbury</v>
          </cell>
        </row>
        <row r="171">
          <cell r="AI171" t="str">
            <v>Carlisle</v>
          </cell>
        </row>
        <row r="172">
          <cell r="AI172" t="str">
            <v>Castle Point</v>
          </cell>
        </row>
        <row r="173">
          <cell r="AI173" t="str">
            <v>Central Bedfordshire UA</v>
          </cell>
        </row>
        <row r="174">
          <cell r="AI174" t="str">
            <v>Charnwood</v>
          </cell>
        </row>
        <row r="175">
          <cell r="AI175" t="str">
            <v>Chelmsford</v>
          </cell>
        </row>
        <row r="176">
          <cell r="AI176" t="str">
            <v>Cheltenham</v>
          </cell>
        </row>
        <row r="177">
          <cell r="AI177" t="str">
            <v>Cherwell</v>
          </cell>
        </row>
        <row r="178">
          <cell r="AI178" t="str">
            <v>Cheshire Combined Fire and Rescue Authority</v>
          </cell>
        </row>
        <row r="179">
          <cell r="AI179" t="str">
            <v>Cheshire East UA</v>
          </cell>
        </row>
        <row r="180">
          <cell r="AI180" t="str">
            <v>Cheshire Police and Crime Commissioner and Chief Constable</v>
          </cell>
        </row>
        <row r="181">
          <cell r="AI181" t="str">
            <v>Cheshire West and Chester UA</v>
          </cell>
        </row>
        <row r="182">
          <cell r="AI182" t="str">
            <v>Chesterfield</v>
          </cell>
        </row>
        <row r="183">
          <cell r="AI183" t="str">
            <v>Chichester</v>
          </cell>
        </row>
        <row r="184">
          <cell r="AI184" t="str">
            <v>Chiltern</v>
          </cell>
        </row>
        <row r="185">
          <cell r="AI185" t="str">
            <v>Chorley</v>
          </cell>
        </row>
        <row r="186">
          <cell r="AI186" t="str">
            <v>Christchurch</v>
          </cell>
        </row>
        <row r="187">
          <cell r="AI187" t="str">
            <v>City of London</v>
          </cell>
        </row>
        <row r="188">
          <cell r="AI188" t="str">
            <v>City of Nottingham UA</v>
          </cell>
        </row>
        <row r="189">
          <cell r="AI189" t="str">
            <v>Cleveland Combined Fire and Rescue Authority</v>
          </cell>
        </row>
        <row r="190">
          <cell r="AI190" t="str">
            <v>Cleveland Police and Crime Commissioner and Chief Constable</v>
          </cell>
        </row>
        <row r="191">
          <cell r="AI191" t="str">
            <v>Colchester</v>
          </cell>
        </row>
        <row r="192">
          <cell r="AI192" t="str">
            <v>Copeland</v>
          </cell>
        </row>
        <row r="193">
          <cell r="AI193" t="str">
            <v>Corby</v>
          </cell>
        </row>
        <row r="194">
          <cell r="AI194" t="str">
            <v>Cornwall UA</v>
          </cell>
        </row>
        <row r="195">
          <cell r="AI195" t="str">
            <v>Cotswold</v>
          </cell>
        </row>
        <row r="196">
          <cell r="AI196" t="str">
            <v>Coventry</v>
          </cell>
        </row>
        <row r="197">
          <cell r="AI197" t="str">
            <v>Craven</v>
          </cell>
        </row>
        <row r="198">
          <cell r="AI198" t="str">
            <v>Crawley</v>
          </cell>
        </row>
        <row r="199">
          <cell r="AI199" t="str">
            <v>Croydon</v>
          </cell>
        </row>
        <row r="200">
          <cell r="AI200" t="str">
            <v>Cumbria</v>
          </cell>
        </row>
        <row r="201">
          <cell r="AI201" t="str">
            <v>Cumbria Police and Crime Commissioner and Chief Constable</v>
          </cell>
        </row>
        <row r="202">
          <cell r="AI202" t="str">
            <v>Dacorum</v>
          </cell>
        </row>
        <row r="203">
          <cell r="AI203" t="str">
            <v>Darlington UA</v>
          </cell>
        </row>
        <row r="204">
          <cell r="AI204" t="str">
            <v>Dartford</v>
          </cell>
        </row>
        <row r="205">
          <cell r="AI205" t="str">
            <v>Dartmoor National Park Authority</v>
          </cell>
        </row>
        <row r="206">
          <cell r="AI206" t="str">
            <v>Daventry</v>
          </cell>
        </row>
        <row r="207">
          <cell r="AI207" t="str">
            <v>Derby City UA</v>
          </cell>
        </row>
        <row r="208">
          <cell r="AI208" t="str">
            <v>Derbyshire</v>
          </cell>
        </row>
        <row r="209">
          <cell r="AI209" t="str">
            <v>Derbyshire Combined Fire and Rescue Authority</v>
          </cell>
        </row>
        <row r="210">
          <cell r="AI210" t="str">
            <v>Derbyshire Dales</v>
          </cell>
        </row>
        <row r="211">
          <cell r="AI211" t="str">
            <v>Derbyshire Police and Crime Commissioner and Chief Constable</v>
          </cell>
        </row>
        <row r="212">
          <cell r="AI212" t="str">
            <v>Devon</v>
          </cell>
        </row>
        <row r="213">
          <cell r="AI213" t="str">
            <v>Devon &amp; Cornwall Police and Crime Commissioner and Chief Constable</v>
          </cell>
        </row>
        <row r="214">
          <cell r="AI214" t="str">
            <v>Devon and Somerset Combined Fire and Rescue Authority</v>
          </cell>
        </row>
        <row r="215">
          <cell r="AI215" t="str">
            <v>Doncaster</v>
          </cell>
        </row>
        <row r="216">
          <cell r="AI216" t="str">
            <v>Dorset</v>
          </cell>
        </row>
        <row r="217">
          <cell r="AI217" t="str">
            <v>Dorset Combined Fire and Rescue Authority</v>
          </cell>
        </row>
        <row r="218">
          <cell r="AI218" t="str">
            <v>Dorset Police and Crime Commissioner and Chief Constable</v>
          </cell>
        </row>
        <row r="219">
          <cell r="AI219" t="str">
            <v>Dover</v>
          </cell>
        </row>
        <row r="220">
          <cell r="AI220" t="str">
            <v>Dudley</v>
          </cell>
        </row>
        <row r="221">
          <cell r="AI221" t="str">
            <v>Durham Combined Fire and Rescue Authority</v>
          </cell>
        </row>
        <row r="222">
          <cell r="AI222" t="str">
            <v>Durham Police and Crime Commissioner and Chief Constable</v>
          </cell>
        </row>
        <row r="223">
          <cell r="AI223" t="str">
            <v>Durham UA</v>
          </cell>
        </row>
        <row r="224">
          <cell r="AI224" t="str">
            <v>Ealing</v>
          </cell>
        </row>
        <row r="225">
          <cell r="AI225" t="str">
            <v>East Cambridgeshire</v>
          </cell>
        </row>
        <row r="226">
          <cell r="AI226" t="str">
            <v>East Devon</v>
          </cell>
        </row>
        <row r="227">
          <cell r="AI227" t="str">
            <v>East Dorset</v>
          </cell>
        </row>
        <row r="228">
          <cell r="AI228" t="str">
            <v>East Hampshire</v>
          </cell>
        </row>
        <row r="229">
          <cell r="AI229" t="str">
            <v>East Hertfordshire</v>
          </cell>
        </row>
        <row r="230">
          <cell r="AI230" t="str">
            <v>East Lindsey</v>
          </cell>
        </row>
        <row r="231">
          <cell r="AI231" t="str">
            <v>East London Waste Authority</v>
          </cell>
        </row>
        <row r="232">
          <cell r="AI232" t="str">
            <v>East Northamptonshire</v>
          </cell>
        </row>
        <row r="233">
          <cell r="AI233" t="str">
            <v>East Riding of Yorkshire UA</v>
          </cell>
        </row>
        <row r="234">
          <cell r="AI234" t="str">
            <v>East Staffordshire</v>
          </cell>
        </row>
        <row r="235">
          <cell r="AI235" t="str">
            <v>East Sussex</v>
          </cell>
        </row>
        <row r="236">
          <cell r="AI236" t="str">
            <v>East Sussex Combined Fire and Rescue Authority</v>
          </cell>
        </row>
        <row r="237">
          <cell r="AI237" t="str">
            <v>Eastbourne</v>
          </cell>
        </row>
        <row r="238">
          <cell r="AI238" t="str">
            <v>Eastleigh</v>
          </cell>
        </row>
        <row r="239">
          <cell r="AI239" t="str">
            <v>Eden</v>
          </cell>
        </row>
        <row r="240">
          <cell r="AI240" t="str">
            <v>Elmbridge</v>
          </cell>
        </row>
        <row r="241">
          <cell r="AI241" t="str">
            <v>Enfield</v>
          </cell>
        </row>
        <row r="242">
          <cell r="AI242" t="str">
            <v>Epping Forest</v>
          </cell>
        </row>
        <row r="243">
          <cell r="AI243" t="str">
            <v>Epsom &amp; Ewell</v>
          </cell>
        </row>
        <row r="244">
          <cell r="AI244" t="str">
            <v>Erewash</v>
          </cell>
        </row>
        <row r="245">
          <cell r="AI245" t="str">
            <v>Essex</v>
          </cell>
        </row>
        <row r="246">
          <cell r="AI246" t="str">
            <v>Essex Combined Fire and Rescue Authority</v>
          </cell>
        </row>
        <row r="247">
          <cell r="AI247" t="str">
            <v>Essex Police and Crime Commissioner and Chief Constable</v>
          </cell>
        </row>
        <row r="248">
          <cell r="AI248" t="str">
            <v>Exeter</v>
          </cell>
        </row>
        <row r="249">
          <cell r="AI249" t="str">
            <v>Exmoor National Park Authority</v>
          </cell>
        </row>
        <row r="250">
          <cell r="AI250" t="str">
            <v>Fareham</v>
          </cell>
        </row>
        <row r="251">
          <cell r="AI251" t="str">
            <v>Fenland</v>
          </cell>
        </row>
        <row r="252">
          <cell r="AI252" t="str">
            <v>Forest Heath</v>
          </cell>
        </row>
        <row r="253">
          <cell r="AI253" t="str">
            <v>Forest of Dean</v>
          </cell>
        </row>
        <row r="254">
          <cell r="AI254" t="str">
            <v>Fylde</v>
          </cell>
        </row>
        <row r="255">
          <cell r="AI255" t="str">
            <v>Gateshead</v>
          </cell>
        </row>
        <row r="256">
          <cell r="AI256" t="str">
            <v>Gedling</v>
          </cell>
        </row>
        <row r="257">
          <cell r="AI257" t="str">
            <v>Gloucester</v>
          </cell>
        </row>
        <row r="258">
          <cell r="AI258" t="str">
            <v>Gloucestershire</v>
          </cell>
        </row>
        <row r="259">
          <cell r="AI259" t="str">
            <v>Gloucestershire Police and Crime Commissioner and Chief Constable</v>
          </cell>
        </row>
        <row r="260">
          <cell r="AI260" t="str">
            <v>Gosport</v>
          </cell>
        </row>
        <row r="261">
          <cell r="AI261" t="str">
            <v>Gravesham</v>
          </cell>
        </row>
        <row r="262">
          <cell r="AI262" t="str">
            <v>Great Yarmouth</v>
          </cell>
        </row>
        <row r="263">
          <cell r="AI263" t="str">
            <v>Greater London Authority</v>
          </cell>
        </row>
        <row r="264">
          <cell r="AI264" t="str">
            <v>Greater Manchester Combined Authority</v>
          </cell>
        </row>
        <row r="265">
          <cell r="AI265" t="str">
            <v>Greater Manchester Fire and Rescue Authority</v>
          </cell>
        </row>
        <row r="266">
          <cell r="AI266" t="str">
            <v>Greater Manchester Police and Crime Commissioner and Chief Constable</v>
          </cell>
        </row>
        <row r="267">
          <cell r="AI267" t="str">
            <v>Greater Manchester Waste Disposal Authority</v>
          </cell>
        </row>
        <row r="268">
          <cell r="AI268" t="str">
            <v>Greenwich</v>
          </cell>
        </row>
        <row r="269">
          <cell r="AI269" t="str">
            <v>Guildford</v>
          </cell>
        </row>
        <row r="270">
          <cell r="AI270" t="str">
            <v>Hackney</v>
          </cell>
        </row>
        <row r="271">
          <cell r="AI271" t="str">
            <v>Halton UA</v>
          </cell>
        </row>
        <row r="272">
          <cell r="AI272" t="str">
            <v>Hambleton</v>
          </cell>
        </row>
        <row r="273">
          <cell r="AI273" t="str">
            <v>Hammersmith &amp; Fulham</v>
          </cell>
        </row>
        <row r="274">
          <cell r="AI274" t="str">
            <v>Hampshire</v>
          </cell>
        </row>
        <row r="275">
          <cell r="AI275" t="str">
            <v>Hampshire Combined Fire and Rescue Authority</v>
          </cell>
        </row>
        <row r="276">
          <cell r="AI276" t="str">
            <v>Hampshire Police and Crime Commissioner and Chief Constable</v>
          </cell>
        </row>
        <row r="277">
          <cell r="AI277" t="str">
            <v>Harborough</v>
          </cell>
        </row>
        <row r="278">
          <cell r="AI278" t="str">
            <v>Haringey</v>
          </cell>
        </row>
        <row r="279">
          <cell r="AI279" t="str">
            <v>Harlow</v>
          </cell>
        </row>
        <row r="280">
          <cell r="AI280" t="str">
            <v>Harrogate</v>
          </cell>
        </row>
        <row r="281">
          <cell r="AI281" t="str">
            <v>Harrow</v>
          </cell>
        </row>
        <row r="282">
          <cell r="AI282" t="str">
            <v>Hart</v>
          </cell>
        </row>
        <row r="283">
          <cell r="AI283" t="str">
            <v>Hartlepool UA</v>
          </cell>
        </row>
        <row r="284">
          <cell r="AI284" t="str">
            <v>Hastings</v>
          </cell>
        </row>
        <row r="285">
          <cell r="AI285" t="str">
            <v>Havant</v>
          </cell>
        </row>
        <row r="286">
          <cell r="AI286" t="str">
            <v>Havering</v>
          </cell>
        </row>
        <row r="287">
          <cell r="AI287" t="str">
            <v>Hereford &amp; Worcester Combined Fire and Rescue Authority</v>
          </cell>
        </row>
        <row r="288">
          <cell r="AI288" t="str">
            <v>Herefordshire UA</v>
          </cell>
        </row>
        <row r="289">
          <cell r="AI289" t="str">
            <v>Hertfordshire</v>
          </cell>
        </row>
        <row r="290">
          <cell r="AI290" t="str">
            <v>Hertfordshire Police and Crime Commissioner and Chief Constable</v>
          </cell>
        </row>
        <row r="291">
          <cell r="AI291" t="str">
            <v>Hertsmere</v>
          </cell>
        </row>
        <row r="292">
          <cell r="AI292" t="str">
            <v>High Peak</v>
          </cell>
        </row>
        <row r="293">
          <cell r="AI293" t="str">
            <v>Hillingdon</v>
          </cell>
        </row>
        <row r="294">
          <cell r="AI294" t="str">
            <v>Hinckley &amp; Bosworth</v>
          </cell>
        </row>
        <row r="295">
          <cell r="AI295" t="str">
            <v>Horsham</v>
          </cell>
        </row>
        <row r="296">
          <cell r="AI296" t="str">
            <v>Hounslow</v>
          </cell>
        </row>
        <row r="297">
          <cell r="AI297" t="str">
            <v>Humberside Combined Fire and Rescue Authority</v>
          </cell>
        </row>
        <row r="298">
          <cell r="AI298" t="str">
            <v>Humberside Police and Crime Commissioner and Chief Constable</v>
          </cell>
        </row>
        <row r="299">
          <cell r="AI299" t="str">
            <v>Huntingdonshire</v>
          </cell>
        </row>
        <row r="300">
          <cell r="AI300" t="str">
            <v>Hyndburn</v>
          </cell>
        </row>
        <row r="301">
          <cell r="AI301" t="str">
            <v>Ipswich</v>
          </cell>
        </row>
        <row r="302">
          <cell r="AI302" t="str">
            <v>Isle of Wight UA</v>
          </cell>
        </row>
        <row r="303">
          <cell r="AI303" t="str">
            <v>Isles of Scilly</v>
          </cell>
        </row>
        <row r="304">
          <cell r="AI304" t="str">
            <v>Islington</v>
          </cell>
        </row>
        <row r="305">
          <cell r="AI305" t="str">
            <v>Kensington &amp; Chelsea</v>
          </cell>
        </row>
        <row r="306">
          <cell r="AI306" t="str">
            <v>Kent</v>
          </cell>
        </row>
        <row r="307">
          <cell r="AI307" t="str">
            <v>Kent Combined Fire and Rescue Authority</v>
          </cell>
        </row>
        <row r="308">
          <cell r="AI308" t="str">
            <v>Kent Police and Crime Commissioner and Chief Constable</v>
          </cell>
        </row>
        <row r="309">
          <cell r="AI309" t="str">
            <v>Kettering</v>
          </cell>
        </row>
        <row r="310">
          <cell r="AI310" t="str">
            <v>King's Lynn &amp; West Norfolk</v>
          </cell>
        </row>
        <row r="311">
          <cell r="AI311" t="str">
            <v>Kingston upon Hull UA</v>
          </cell>
        </row>
        <row r="312">
          <cell r="AI312" t="str">
            <v>Kingston upon Thames</v>
          </cell>
        </row>
        <row r="313">
          <cell r="AI313" t="str">
            <v>Kirklees</v>
          </cell>
        </row>
        <row r="314">
          <cell r="AI314" t="str">
            <v>Knowsley</v>
          </cell>
        </row>
        <row r="315">
          <cell r="AI315" t="str">
            <v>Lake District National Park Authority</v>
          </cell>
        </row>
        <row r="316">
          <cell r="AI316" t="str">
            <v>Lambeth</v>
          </cell>
        </row>
        <row r="317">
          <cell r="AI317" t="str">
            <v>Lancashire</v>
          </cell>
        </row>
        <row r="318">
          <cell r="AI318" t="str">
            <v>Lancashire Combined Fire and Rescue Authority</v>
          </cell>
        </row>
        <row r="319">
          <cell r="AI319" t="str">
            <v>Lancashire Police and Crime Commissioner and Chief Constable</v>
          </cell>
        </row>
        <row r="320">
          <cell r="AI320" t="str">
            <v>Lancaster</v>
          </cell>
        </row>
        <row r="321">
          <cell r="AI321" t="str">
            <v>Lee Valley Regional Park Authority</v>
          </cell>
        </row>
        <row r="322">
          <cell r="AI322" t="str">
            <v>Leeds</v>
          </cell>
        </row>
        <row r="323">
          <cell r="AI323" t="str">
            <v>Leicester City UA</v>
          </cell>
        </row>
        <row r="324">
          <cell r="AI324" t="str">
            <v>Leicestershire</v>
          </cell>
        </row>
        <row r="325">
          <cell r="AI325" t="str">
            <v>Leicestershire Combined Fire and Rescue Authority</v>
          </cell>
        </row>
        <row r="326">
          <cell r="AI326" t="str">
            <v>Leicestershire Police and Crime Commissioner and Chief Constable</v>
          </cell>
        </row>
        <row r="327">
          <cell r="AI327" t="str">
            <v>Lewes</v>
          </cell>
        </row>
        <row r="328">
          <cell r="AI328" t="str">
            <v>Lewisham</v>
          </cell>
        </row>
        <row r="329">
          <cell r="AI329" t="str">
            <v>Lichfield</v>
          </cell>
        </row>
        <row r="330">
          <cell r="AI330" t="str">
            <v>Lincoln</v>
          </cell>
        </row>
        <row r="331">
          <cell r="AI331" t="str">
            <v>Lincolnshire</v>
          </cell>
        </row>
        <row r="332">
          <cell r="AI332" t="str">
            <v>Lincolnshire Police and Crime Commissioner and Chief Constable</v>
          </cell>
        </row>
        <row r="333">
          <cell r="AI333" t="str">
            <v>Liverpool</v>
          </cell>
        </row>
        <row r="334">
          <cell r="AI334" t="str">
            <v>Luton UA</v>
          </cell>
        </row>
        <row r="335">
          <cell r="AI335" t="str">
            <v>Maidstone</v>
          </cell>
        </row>
        <row r="336">
          <cell r="AI336" t="str">
            <v>Maldon</v>
          </cell>
        </row>
        <row r="337">
          <cell r="AI337" t="str">
            <v>Malvern Hills</v>
          </cell>
        </row>
        <row r="338">
          <cell r="AI338" t="str">
            <v>Manchester</v>
          </cell>
        </row>
        <row r="339">
          <cell r="AI339" t="str">
            <v>Mansfield</v>
          </cell>
        </row>
        <row r="340">
          <cell r="AI340" t="str">
            <v>Melton</v>
          </cell>
        </row>
        <row r="341">
          <cell r="AI341" t="str">
            <v>Mendip</v>
          </cell>
        </row>
        <row r="342">
          <cell r="AI342" t="str">
            <v>Merseyside Fire and Rescue Authority</v>
          </cell>
        </row>
        <row r="343">
          <cell r="AI343" t="str">
            <v>Merseyside Police and Crime Commissioner and Chief Constable</v>
          </cell>
        </row>
        <row r="344">
          <cell r="AI344" t="str">
            <v>Merseyside Waste Disposal Authority</v>
          </cell>
        </row>
        <row r="345">
          <cell r="AI345" t="str">
            <v>Merton</v>
          </cell>
        </row>
        <row r="346">
          <cell r="AI346" t="str">
            <v>Mid Devon</v>
          </cell>
        </row>
        <row r="347">
          <cell r="AI347" t="str">
            <v>Mid Suffolk</v>
          </cell>
        </row>
        <row r="348">
          <cell r="AI348" t="str">
            <v>Mid Sussex</v>
          </cell>
        </row>
        <row r="349">
          <cell r="AI349" t="str">
            <v>Middlesbrough UA</v>
          </cell>
        </row>
        <row r="350">
          <cell r="AI350" t="str">
            <v>Milton Keynes UA</v>
          </cell>
        </row>
        <row r="351">
          <cell r="AI351" t="str">
            <v>Mole Valley</v>
          </cell>
        </row>
        <row r="352">
          <cell r="AI352" t="str">
            <v>New Forest</v>
          </cell>
        </row>
        <row r="353">
          <cell r="AI353" t="str">
            <v>New Forest National Park Authority</v>
          </cell>
        </row>
        <row r="354">
          <cell r="AI354" t="str">
            <v>Newark &amp; Sherwood</v>
          </cell>
        </row>
        <row r="355">
          <cell r="AI355" t="str">
            <v>Newcastle upon Tyne</v>
          </cell>
        </row>
        <row r="356">
          <cell r="AI356" t="str">
            <v>Newcastle-under-Lyme</v>
          </cell>
        </row>
        <row r="357">
          <cell r="AI357" t="str">
            <v>Newham</v>
          </cell>
        </row>
        <row r="358">
          <cell r="AI358" t="str">
            <v>Norfolk</v>
          </cell>
        </row>
        <row r="359">
          <cell r="AI359" t="str">
            <v>Norfolk Police and Crime Commissioner and Chief Constable</v>
          </cell>
        </row>
        <row r="360">
          <cell r="AI360" t="str">
            <v>North Devon</v>
          </cell>
        </row>
        <row r="361">
          <cell r="AI361" t="str">
            <v>North Dorset</v>
          </cell>
        </row>
        <row r="362">
          <cell r="AI362" t="str">
            <v>North East Derbyshire</v>
          </cell>
        </row>
        <row r="363">
          <cell r="AI363" t="str">
            <v>North East Lincolnshire UA</v>
          </cell>
        </row>
        <row r="364">
          <cell r="AI364" t="str">
            <v>North Hertfordshire</v>
          </cell>
        </row>
        <row r="365">
          <cell r="AI365" t="str">
            <v>North Kesteven</v>
          </cell>
        </row>
        <row r="366">
          <cell r="AI366" t="str">
            <v>North Lincolnshire UA</v>
          </cell>
        </row>
        <row r="367">
          <cell r="AI367" t="str">
            <v>North London Waste Authority</v>
          </cell>
        </row>
        <row r="368">
          <cell r="AI368" t="str">
            <v>North Norfolk</v>
          </cell>
        </row>
        <row r="369">
          <cell r="AI369" t="str">
            <v>North Somerset UA</v>
          </cell>
        </row>
        <row r="370">
          <cell r="AI370" t="str">
            <v>North Tyneside</v>
          </cell>
        </row>
        <row r="371">
          <cell r="AI371" t="str">
            <v>North Warwickshire</v>
          </cell>
        </row>
        <row r="372">
          <cell r="AI372" t="str">
            <v>North West Leicestershire</v>
          </cell>
        </row>
        <row r="373">
          <cell r="AI373" t="str">
            <v>North York Moors National Park Authority</v>
          </cell>
        </row>
        <row r="374">
          <cell r="AI374" t="str">
            <v>North Yorkshire</v>
          </cell>
        </row>
        <row r="375">
          <cell r="AI375" t="str">
            <v>North Yorkshire Combined Fire and Rescue Authority</v>
          </cell>
        </row>
        <row r="376">
          <cell r="AI376" t="str">
            <v>North Yorkshire Police and Crime Commissioner and Chief Constable</v>
          </cell>
        </row>
        <row r="377">
          <cell r="AI377" t="str">
            <v>Northampton</v>
          </cell>
        </row>
        <row r="378">
          <cell r="AI378" t="str">
            <v>Northamptonshire</v>
          </cell>
        </row>
        <row r="379">
          <cell r="AI379" t="str">
            <v>Northamptonshire Police and Crime Commissioner and Chief Constable</v>
          </cell>
        </row>
        <row r="380">
          <cell r="AI380" t="str">
            <v>Northumberland National Park Authority</v>
          </cell>
        </row>
        <row r="381">
          <cell r="AI381" t="str">
            <v>Northumberland UA</v>
          </cell>
        </row>
        <row r="382">
          <cell r="AI382" t="str">
            <v>Northumbria Police and Crime Commissioner and Chief Constable</v>
          </cell>
        </row>
        <row r="383">
          <cell r="AI383" t="str">
            <v>Norwich</v>
          </cell>
        </row>
        <row r="384">
          <cell r="AI384" t="str">
            <v>Nottinghamshire</v>
          </cell>
        </row>
        <row r="385">
          <cell r="AI385" t="str">
            <v>Nottinghamshire Combined Fire and Rescue Authority</v>
          </cell>
        </row>
        <row r="386">
          <cell r="AI386" t="str">
            <v>Nottinghamshire Police and Crime Commissioner and Chief Constable</v>
          </cell>
        </row>
        <row r="387">
          <cell r="AI387" t="str">
            <v>Nuneaton &amp; Bedworth</v>
          </cell>
        </row>
        <row r="388">
          <cell r="AI388" t="str">
            <v>Oadby &amp; Wigston</v>
          </cell>
        </row>
        <row r="389">
          <cell r="AI389" t="str">
            <v>Oldham</v>
          </cell>
        </row>
        <row r="390">
          <cell r="AI390" t="str">
            <v>Oxford</v>
          </cell>
        </row>
        <row r="391">
          <cell r="AI391" t="str">
            <v>Oxfordshire</v>
          </cell>
        </row>
        <row r="392">
          <cell r="AI392" t="str">
            <v>Peak District National Park Authority</v>
          </cell>
        </row>
        <row r="393">
          <cell r="AI393" t="str">
            <v>Pendle</v>
          </cell>
        </row>
        <row r="394">
          <cell r="AI394" t="str">
            <v>Peterborough UA</v>
          </cell>
        </row>
        <row r="395">
          <cell r="AI395" t="str">
            <v>Plymouth UA</v>
          </cell>
        </row>
        <row r="396">
          <cell r="AI396" t="str">
            <v>Poole UA</v>
          </cell>
        </row>
        <row r="397">
          <cell r="AI397" t="str">
            <v>Portsmouth UA</v>
          </cell>
        </row>
        <row r="398">
          <cell r="AI398" t="str">
            <v>Preston</v>
          </cell>
        </row>
        <row r="399">
          <cell r="AI399" t="str">
            <v>Purbeck</v>
          </cell>
        </row>
        <row r="400">
          <cell r="AI400" t="str">
            <v>Reading UA</v>
          </cell>
        </row>
        <row r="401">
          <cell r="AI401" t="str">
            <v>Redbridge</v>
          </cell>
        </row>
        <row r="402">
          <cell r="AI402" t="str">
            <v>Redcar &amp; Cleveland UA</v>
          </cell>
        </row>
        <row r="403">
          <cell r="AI403" t="str">
            <v>Redditch</v>
          </cell>
        </row>
        <row r="404">
          <cell r="AI404" t="str">
            <v>Reigate &amp; Banstead</v>
          </cell>
        </row>
        <row r="405">
          <cell r="AI405" t="str">
            <v>Ribble Valley</v>
          </cell>
        </row>
        <row r="406">
          <cell r="AI406" t="str">
            <v>Richmond upon Thames</v>
          </cell>
        </row>
        <row r="407">
          <cell r="AI407" t="str">
            <v>Richmondshire</v>
          </cell>
        </row>
        <row r="408">
          <cell r="AI408" t="str">
            <v>Rochdale</v>
          </cell>
        </row>
        <row r="409">
          <cell r="AI409" t="str">
            <v>Rochford</v>
          </cell>
        </row>
        <row r="410">
          <cell r="AI410" t="str">
            <v>Rossendale</v>
          </cell>
        </row>
        <row r="411">
          <cell r="AI411" t="str">
            <v>Rother</v>
          </cell>
        </row>
        <row r="412">
          <cell r="AI412" t="str">
            <v>Rotherham</v>
          </cell>
        </row>
        <row r="413">
          <cell r="AI413" t="str">
            <v>Rugby</v>
          </cell>
        </row>
        <row r="414">
          <cell r="AI414" t="str">
            <v>Runnymede</v>
          </cell>
        </row>
        <row r="415">
          <cell r="AI415" t="str">
            <v>Rushcliffe</v>
          </cell>
        </row>
        <row r="416">
          <cell r="AI416" t="str">
            <v>Rushmoor</v>
          </cell>
        </row>
        <row r="417">
          <cell r="AI417" t="str">
            <v>Rutland UA</v>
          </cell>
        </row>
        <row r="418">
          <cell r="AI418" t="str">
            <v>Ryedale</v>
          </cell>
        </row>
        <row r="419">
          <cell r="AI419" t="str">
            <v>Salford</v>
          </cell>
        </row>
        <row r="420">
          <cell r="AI420" t="str">
            <v>Sandwell</v>
          </cell>
        </row>
        <row r="421">
          <cell r="AI421" t="str">
            <v>Scarborough</v>
          </cell>
        </row>
        <row r="422">
          <cell r="AI422" t="str">
            <v>Sedgemoor</v>
          </cell>
        </row>
        <row r="423">
          <cell r="AI423" t="str">
            <v>Sefton</v>
          </cell>
        </row>
        <row r="424">
          <cell r="AI424" t="str">
            <v>Selby</v>
          </cell>
        </row>
        <row r="425">
          <cell r="AI425" t="str">
            <v>Sevenoaks</v>
          </cell>
        </row>
        <row r="426">
          <cell r="AI426" t="str">
            <v>Sheffield</v>
          </cell>
        </row>
        <row r="427">
          <cell r="AI427" t="str">
            <v>Shepway</v>
          </cell>
        </row>
        <row r="428">
          <cell r="AI428" t="str">
            <v>Shropshire Combined Fire and Rescue Authority</v>
          </cell>
        </row>
        <row r="429">
          <cell r="AI429" t="str">
            <v>Shropshire UA</v>
          </cell>
        </row>
        <row r="430">
          <cell r="AI430" t="str">
            <v>Slough UA</v>
          </cell>
        </row>
        <row r="431">
          <cell r="AI431" t="str">
            <v>Solihull</v>
          </cell>
        </row>
        <row r="432">
          <cell r="AI432" t="str">
            <v>Somerset</v>
          </cell>
        </row>
        <row r="433">
          <cell r="AI433" t="str">
            <v>South Bucks</v>
          </cell>
        </row>
        <row r="434">
          <cell r="AI434" t="str">
            <v>South Cambridgeshire</v>
          </cell>
        </row>
        <row r="435">
          <cell r="AI435" t="str">
            <v>South Derbyshire</v>
          </cell>
        </row>
        <row r="436">
          <cell r="AI436" t="str">
            <v>South Downs National Park Authority</v>
          </cell>
        </row>
        <row r="437">
          <cell r="AI437" t="str">
            <v>South Gloucestershire UA</v>
          </cell>
        </row>
        <row r="438">
          <cell r="AI438" t="str">
            <v>South Hams</v>
          </cell>
        </row>
        <row r="439">
          <cell r="AI439" t="str">
            <v>South Holland</v>
          </cell>
        </row>
        <row r="440">
          <cell r="AI440" t="str">
            <v>South Kesteven</v>
          </cell>
        </row>
        <row r="441">
          <cell r="AI441" t="str">
            <v>South Lakeland</v>
          </cell>
        </row>
        <row r="442">
          <cell r="AI442" t="str">
            <v>South Norfolk</v>
          </cell>
        </row>
        <row r="443">
          <cell r="AI443" t="str">
            <v>South Northamptonshire</v>
          </cell>
        </row>
        <row r="444">
          <cell r="AI444" t="str">
            <v>South Oxfordshire</v>
          </cell>
        </row>
        <row r="445">
          <cell r="AI445" t="str">
            <v>South Ribble</v>
          </cell>
        </row>
        <row r="446">
          <cell r="AI446" t="str">
            <v>South Somerset</v>
          </cell>
        </row>
        <row r="447">
          <cell r="AI447" t="str">
            <v>South Staffordshire</v>
          </cell>
        </row>
        <row r="448">
          <cell r="AI448" t="str">
            <v>South Tyneside</v>
          </cell>
        </row>
        <row r="449">
          <cell r="AI449" t="str">
            <v>South Yorkshire Fire and Rescue Authority</v>
          </cell>
        </row>
        <row r="450">
          <cell r="AI450" t="str">
            <v>South Yorkshire Police and Crime Commissioner and Chief Constable</v>
          </cell>
        </row>
        <row r="451">
          <cell r="AI451" t="str">
            <v>Southampton UA</v>
          </cell>
        </row>
        <row r="452">
          <cell r="AI452" t="str">
            <v>Southend-on-Sea UA</v>
          </cell>
        </row>
        <row r="453">
          <cell r="AI453" t="str">
            <v>Southwark</v>
          </cell>
        </row>
        <row r="454">
          <cell r="AI454" t="str">
            <v>Spelthorne</v>
          </cell>
        </row>
        <row r="455">
          <cell r="AI455" t="str">
            <v>St Albans</v>
          </cell>
        </row>
        <row r="456">
          <cell r="AI456" t="str">
            <v>St Edmundsbury</v>
          </cell>
        </row>
        <row r="457">
          <cell r="AI457" t="str">
            <v>St Helens</v>
          </cell>
        </row>
        <row r="458">
          <cell r="AI458" t="str">
            <v>Stafford</v>
          </cell>
        </row>
        <row r="459">
          <cell r="AI459" t="str">
            <v>Staffordshire</v>
          </cell>
        </row>
        <row r="460">
          <cell r="AI460" t="str">
            <v>Staffordshire Combined Fire and Rescue Authority</v>
          </cell>
        </row>
        <row r="461">
          <cell r="AI461" t="str">
            <v>Staffordshire Moorlands</v>
          </cell>
        </row>
        <row r="462">
          <cell r="AI462" t="str">
            <v>Staffordshire Police and Crime Commissioner and Chief Constable</v>
          </cell>
        </row>
        <row r="463">
          <cell r="AI463" t="str">
            <v>Stevenage</v>
          </cell>
        </row>
        <row r="464">
          <cell r="AI464" t="str">
            <v>Stockport</v>
          </cell>
        </row>
        <row r="465">
          <cell r="AI465" t="str">
            <v>Stockton-on-Tees UA</v>
          </cell>
        </row>
        <row r="466">
          <cell r="AI466" t="str">
            <v>Stoke-on-Trent UA</v>
          </cell>
        </row>
        <row r="467">
          <cell r="AI467" t="str">
            <v>Stratford-on-Avon</v>
          </cell>
        </row>
        <row r="468">
          <cell r="AI468" t="str">
            <v>Stroud</v>
          </cell>
        </row>
        <row r="469">
          <cell r="AI469" t="str">
            <v>Suffolk</v>
          </cell>
        </row>
        <row r="470">
          <cell r="AI470" t="str">
            <v>Suffolk Coastal</v>
          </cell>
        </row>
        <row r="471">
          <cell r="AI471" t="str">
            <v>Suffolk Police and Crime Commissioner and Chief Constable</v>
          </cell>
        </row>
        <row r="472">
          <cell r="AI472" t="str">
            <v>Sunderland</v>
          </cell>
        </row>
        <row r="473">
          <cell r="AI473" t="str">
            <v>Surrey</v>
          </cell>
        </row>
        <row r="474">
          <cell r="AI474" t="str">
            <v>Surrey Heath</v>
          </cell>
        </row>
        <row r="475">
          <cell r="AI475" t="str">
            <v>Surrey Police and Crime Commissioner and Chief Constable</v>
          </cell>
        </row>
        <row r="476">
          <cell r="AI476" t="str">
            <v>Sussex Police and Crime Commissioner and Chief Constable</v>
          </cell>
        </row>
        <row r="477">
          <cell r="AI477" t="str">
            <v>Sutton</v>
          </cell>
        </row>
        <row r="478">
          <cell r="AI478" t="str">
            <v>Swale</v>
          </cell>
        </row>
        <row r="479">
          <cell r="AI479" t="str">
            <v>Swindon UA</v>
          </cell>
        </row>
        <row r="480">
          <cell r="AI480" t="str">
            <v>Tameside</v>
          </cell>
        </row>
        <row r="481">
          <cell r="AI481" t="str">
            <v>Tamworth</v>
          </cell>
        </row>
        <row r="482">
          <cell r="AI482" t="str">
            <v>Tandridge</v>
          </cell>
        </row>
        <row r="483">
          <cell r="AI483" t="str">
            <v>Taunton Deane</v>
          </cell>
        </row>
        <row r="484">
          <cell r="AI484" t="str">
            <v>Teignbridge</v>
          </cell>
        </row>
        <row r="485">
          <cell r="AI485" t="str">
            <v>Telford and the Wrekin UA</v>
          </cell>
        </row>
        <row r="486">
          <cell r="AI486" t="str">
            <v>Tendring</v>
          </cell>
        </row>
        <row r="487">
          <cell r="AI487" t="str">
            <v>Test Valley</v>
          </cell>
        </row>
        <row r="488">
          <cell r="AI488" t="str">
            <v>Tewkesbury</v>
          </cell>
        </row>
        <row r="489">
          <cell r="AI489" t="str">
            <v>Thames Valley Police and Crime Commissioner and Chief Constable</v>
          </cell>
        </row>
        <row r="490">
          <cell r="AI490" t="str">
            <v>Thanet</v>
          </cell>
        </row>
        <row r="491">
          <cell r="AI491" t="str">
            <v>The Barnsley, Doncaster, Rotherham and Sheffield Combined Authority</v>
          </cell>
        </row>
        <row r="492">
          <cell r="AI492" t="str">
            <v>The Broads Authority</v>
          </cell>
        </row>
        <row r="493">
          <cell r="AI493" t="str">
            <v>The Durham, Gateshead, Newcastle, North Tyneside, Northumberland, South Tyneside and Sunderland Combined Authority</v>
          </cell>
        </row>
        <row r="494">
          <cell r="AI494" t="str">
            <v>The Halton, Knowsley, Liverpool, St Helens, Sefton and Wirral Combined Authority</v>
          </cell>
        </row>
        <row r="495">
          <cell r="AI495" t="str">
            <v>The Medway Towns UA</v>
          </cell>
        </row>
        <row r="496">
          <cell r="AI496" t="str">
            <v>The West Yorkshire Combined Authority</v>
          </cell>
        </row>
        <row r="497">
          <cell r="AI497" t="str">
            <v>Three Rivers</v>
          </cell>
        </row>
        <row r="498">
          <cell r="AI498" t="str">
            <v>Thurrock UA</v>
          </cell>
        </row>
        <row r="499">
          <cell r="AI499" t="str">
            <v>Tonbridge &amp; Malling</v>
          </cell>
        </row>
        <row r="500">
          <cell r="AI500" t="str">
            <v>Torbay UA</v>
          </cell>
        </row>
        <row r="501">
          <cell r="AI501" t="str">
            <v>Torridge</v>
          </cell>
        </row>
        <row r="502">
          <cell r="AI502" t="str">
            <v>Tower Hamlets</v>
          </cell>
        </row>
        <row r="503">
          <cell r="AI503" t="str">
            <v>Trafford</v>
          </cell>
        </row>
        <row r="504">
          <cell r="AI504" t="str">
            <v>Tunbridge Wells</v>
          </cell>
        </row>
        <row r="505">
          <cell r="AI505" t="str">
            <v>Tyne and Wear Fire and Rescue Authority</v>
          </cell>
        </row>
        <row r="506">
          <cell r="AI506" t="str">
            <v>Uttlesford</v>
          </cell>
        </row>
        <row r="507">
          <cell r="AI507" t="str">
            <v>Vale of White Horse</v>
          </cell>
        </row>
        <row r="508">
          <cell r="AI508" t="str">
            <v>Wakefield</v>
          </cell>
        </row>
        <row r="509">
          <cell r="AI509" t="str">
            <v>Walsall</v>
          </cell>
        </row>
        <row r="510">
          <cell r="AI510" t="str">
            <v>Waltham Forest</v>
          </cell>
        </row>
        <row r="511">
          <cell r="AI511" t="str">
            <v>Wandsworth</v>
          </cell>
        </row>
        <row r="512">
          <cell r="AI512" t="str">
            <v>Warrington UA</v>
          </cell>
        </row>
        <row r="513">
          <cell r="AI513" t="str">
            <v>Warwick</v>
          </cell>
        </row>
        <row r="514">
          <cell r="AI514" t="str">
            <v>Warwickshire</v>
          </cell>
        </row>
        <row r="515">
          <cell r="AI515" t="str">
            <v>Warwickshire Police and Crime Commissioner and Chief Constable</v>
          </cell>
        </row>
        <row r="516">
          <cell r="AI516" t="str">
            <v>Watford</v>
          </cell>
        </row>
        <row r="517">
          <cell r="AI517" t="str">
            <v>Waveney</v>
          </cell>
        </row>
        <row r="518">
          <cell r="AI518" t="str">
            <v>Waverley</v>
          </cell>
        </row>
        <row r="519">
          <cell r="AI519" t="str">
            <v>Wealden</v>
          </cell>
        </row>
        <row r="520">
          <cell r="AI520" t="str">
            <v>Wellingborough</v>
          </cell>
        </row>
        <row r="521">
          <cell r="AI521" t="str">
            <v>Welwyn Hatfield</v>
          </cell>
        </row>
        <row r="522">
          <cell r="AI522" t="str">
            <v>West Berkshire UA</v>
          </cell>
        </row>
        <row r="523">
          <cell r="AI523" t="str">
            <v>West Devon</v>
          </cell>
        </row>
        <row r="524">
          <cell r="AI524" t="str">
            <v>West Dorset</v>
          </cell>
        </row>
        <row r="525">
          <cell r="AI525" t="str">
            <v>West Lancashire</v>
          </cell>
        </row>
        <row r="526">
          <cell r="AI526" t="str">
            <v>West Lindsey</v>
          </cell>
        </row>
        <row r="527">
          <cell r="AI527" t="str">
            <v>West London Waste Authority</v>
          </cell>
        </row>
        <row r="528">
          <cell r="AI528" t="str">
            <v>West Mercia Police and Crime Commissioner and Chief Constable</v>
          </cell>
        </row>
        <row r="529">
          <cell r="AI529" t="str">
            <v>West Midlands Combined Authority</v>
          </cell>
        </row>
        <row r="530">
          <cell r="AI530" t="str">
            <v>West Midlands Fire and Rescue Authority</v>
          </cell>
        </row>
        <row r="531">
          <cell r="AI531" t="str">
            <v>West Midlands Police and Crime Commissioner and Chief Constable</v>
          </cell>
        </row>
        <row r="532">
          <cell r="AI532" t="str">
            <v>West Oxfordshire</v>
          </cell>
        </row>
        <row r="533">
          <cell r="AI533" t="str">
            <v>West Somerset</v>
          </cell>
        </row>
        <row r="534">
          <cell r="AI534" t="str">
            <v>West Sussex</v>
          </cell>
        </row>
        <row r="535">
          <cell r="AI535" t="str">
            <v>West Yorkshire Fire and Rescue Authority</v>
          </cell>
        </row>
        <row r="536">
          <cell r="AI536" t="str">
            <v>West Yorkshire Police and Crime Commissioner and Chief Constable</v>
          </cell>
        </row>
        <row r="537">
          <cell r="AI537" t="str">
            <v>Western Riverside Waste Authority</v>
          </cell>
        </row>
        <row r="538">
          <cell r="AI538" t="str">
            <v>Westminster</v>
          </cell>
        </row>
        <row r="539">
          <cell r="AI539" t="str">
            <v>Weymouth &amp; Portland</v>
          </cell>
        </row>
        <row r="540">
          <cell r="AI540" t="str">
            <v>Wigan</v>
          </cell>
        </row>
        <row r="541">
          <cell r="AI541" t="str">
            <v>Wiltshire Combined Fire and Rescue Authority</v>
          </cell>
        </row>
        <row r="542">
          <cell r="AI542" t="str">
            <v>Wiltshire Police and Crime Commissioner and Chief Constable</v>
          </cell>
        </row>
        <row r="543">
          <cell r="AI543" t="str">
            <v>Wiltshire UA</v>
          </cell>
        </row>
        <row r="544">
          <cell r="AI544" t="str">
            <v>Winchester</v>
          </cell>
        </row>
        <row r="545">
          <cell r="AI545" t="str">
            <v>Windsor &amp; Maidenhead UA</v>
          </cell>
        </row>
        <row r="546">
          <cell r="AI546" t="str">
            <v>Wirral</v>
          </cell>
        </row>
        <row r="547">
          <cell r="AI547" t="str">
            <v>Woking</v>
          </cell>
        </row>
        <row r="548">
          <cell r="AI548" t="str">
            <v>Wokingham UA</v>
          </cell>
        </row>
        <row r="549">
          <cell r="AI549" t="str">
            <v>Wolverhampton</v>
          </cell>
        </row>
        <row r="550">
          <cell r="AI550" t="str">
            <v>Worcester</v>
          </cell>
        </row>
        <row r="551">
          <cell r="AI551" t="str">
            <v>Worcestershire</v>
          </cell>
        </row>
        <row r="552">
          <cell r="AI552" t="str">
            <v>Worthing</v>
          </cell>
        </row>
        <row r="553">
          <cell r="AI553" t="str">
            <v>Wychavon</v>
          </cell>
        </row>
        <row r="554">
          <cell r="AI554" t="str">
            <v>Wycombe</v>
          </cell>
        </row>
        <row r="555">
          <cell r="AI555" t="str">
            <v>Wyre</v>
          </cell>
        </row>
        <row r="556">
          <cell r="AI556" t="str">
            <v>Wyre Forest</v>
          </cell>
        </row>
        <row r="557">
          <cell r="AI557" t="str">
            <v>York UA</v>
          </cell>
        </row>
        <row r="558">
          <cell r="AI558" t="str">
            <v>Yorkshire Dales National Park Authority</v>
          </cell>
        </row>
        <row r="559">
          <cell r="AI559" t="str">
            <v>=======================================</v>
          </cell>
        </row>
        <row r="560">
          <cell r="AI560" t="str">
            <v>LONDON BOROUGHS</v>
          </cell>
        </row>
        <row r="561">
          <cell r="AI561" t="str">
            <v>METROPOLITAN DISTRICTS</v>
          </cell>
        </row>
        <row r="562">
          <cell r="AI562" t="str">
            <v>UNITARY AUTHORITIES</v>
          </cell>
        </row>
        <row r="563">
          <cell r="AI563" t="str">
            <v>SHIRE COUNTIES</v>
          </cell>
        </row>
        <row r="564">
          <cell r="AI564" t="str">
            <v>SHIRE DISTRICTS</v>
          </cell>
        </row>
        <row r="565">
          <cell r="AI565" t="str">
            <v>OTHER AUTHORITIES</v>
          </cell>
        </row>
        <row r="566">
          <cell r="AI566" t="str">
            <v>=======================================</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Table1 CRL England"/>
      <sheetName val="Table2 CRL Wales"/>
      <sheetName val="Table3 LRL"/>
      <sheetName val="Table4 LRL"/>
      <sheetName val="Table5.1 LRL North East"/>
      <sheetName val="Table5.2 LRL North West"/>
      <sheetName val="Table5.3 LRL Yorks &amp; The Humber"/>
      <sheetName val="Table5.4 LRL East Midlands"/>
      <sheetName val="Table5.5 LRL East"/>
      <sheetName val="Table5.6 LRL West Midlands"/>
      <sheetName val="Table5.7 LRL London"/>
      <sheetName val="Table5.8 LRL South East"/>
      <sheetName val="Table5.9 LRL South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Spending Power - detail"/>
      <sheetName val="Change over the SR"/>
      <sheetName val="2016-17"/>
      <sheetName val="2017-18"/>
      <sheetName val="2018-19"/>
      <sheetName val="2019-20"/>
    </sheetNames>
    <sheetDataSet>
      <sheetData sheetId="0">
        <row r="30">
          <cell r="C30" t="str">
            <v>R285</v>
          </cell>
          <cell r="D30">
            <v>0</v>
          </cell>
        </row>
        <row r="31">
          <cell r="C31" t="str">
            <v>R46</v>
          </cell>
          <cell r="D31">
            <v>0</v>
          </cell>
        </row>
        <row r="32">
          <cell r="C32" t="str">
            <v>R52</v>
          </cell>
          <cell r="D32">
            <v>0</v>
          </cell>
        </row>
        <row r="33">
          <cell r="C33" t="str">
            <v>R286</v>
          </cell>
          <cell r="D33">
            <v>0</v>
          </cell>
        </row>
        <row r="34">
          <cell r="C34" t="str">
            <v>R229</v>
          </cell>
          <cell r="D34">
            <v>0</v>
          </cell>
        </row>
        <row r="35">
          <cell r="C35" t="str">
            <v>R157</v>
          </cell>
          <cell r="D35">
            <v>0</v>
          </cell>
        </row>
        <row r="36">
          <cell r="C36" t="str">
            <v>R950</v>
          </cell>
          <cell r="D36">
            <v>0</v>
          </cell>
        </row>
        <row r="37">
          <cell r="C37" t="str">
            <v>R17</v>
          </cell>
          <cell r="D37">
            <v>0</v>
          </cell>
        </row>
        <row r="38">
          <cell r="C38" t="str">
            <v>R262</v>
          </cell>
          <cell r="D38">
            <v>0</v>
          </cell>
        </row>
        <row r="39">
          <cell r="C39" t="str">
            <v>R383</v>
          </cell>
          <cell r="D39">
            <v>0</v>
          </cell>
        </row>
        <row r="40">
          <cell r="C40" t="str">
            <v>R384</v>
          </cell>
          <cell r="D40">
            <v>0</v>
          </cell>
        </row>
        <row r="41">
          <cell r="C41" t="str">
            <v>R349</v>
          </cell>
          <cell r="D41">
            <v>0</v>
          </cell>
        </row>
        <row r="42">
          <cell r="C42" t="str">
            <v>R47</v>
          </cell>
          <cell r="D42">
            <v>0</v>
          </cell>
        </row>
        <row r="43">
          <cell r="C43" t="str">
            <v>R94</v>
          </cell>
          <cell r="D43">
            <v>0</v>
          </cell>
        </row>
        <row r="44">
          <cell r="C44" t="str">
            <v>R114</v>
          </cell>
          <cell r="D44">
            <v>0</v>
          </cell>
        </row>
        <row r="45">
          <cell r="C45" t="str">
            <v>R230</v>
          </cell>
          <cell r="D45">
            <v>0</v>
          </cell>
        </row>
        <row r="46">
          <cell r="C46" t="str">
            <v>R602</v>
          </cell>
          <cell r="D46">
            <v>1</v>
          </cell>
        </row>
        <row r="47">
          <cell r="C47" t="str">
            <v>R679</v>
          </cell>
          <cell r="D47">
            <v>0</v>
          </cell>
        </row>
        <row r="48">
          <cell r="C48" t="str">
            <v>R954</v>
          </cell>
          <cell r="D48">
            <v>0</v>
          </cell>
        </row>
        <row r="49">
          <cell r="C49" t="str">
            <v>R964</v>
          </cell>
          <cell r="D49">
            <v>0</v>
          </cell>
        </row>
        <row r="50">
          <cell r="C50" t="str">
            <v>R385</v>
          </cell>
          <cell r="D50">
            <v>0</v>
          </cell>
        </row>
        <row r="51">
          <cell r="C51" t="str">
            <v>R358</v>
          </cell>
          <cell r="D51">
            <v>1</v>
          </cell>
        </row>
        <row r="52">
          <cell r="C52" t="str">
            <v>R185</v>
          </cell>
          <cell r="D52">
            <v>0</v>
          </cell>
        </row>
        <row r="53">
          <cell r="C53" t="str">
            <v>R659</v>
          </cell>
          <cell r="D53">
            <v>0</v>
          </cell>
        </row>
        <row r="54">
          <cell r="C54" t="str">
            <v>R660</v>
          </cell>
          <cell r="D54">
            <v>0</v>
          </cell>
        </row>
        <row r="55">
          <cell r="C55" t="str">
            <v>R53</v>
          </cell>
          <cell r="D55">
            <v>0</v>
          </cell>
        </row>
        <row r="56">
          <cell r="C56" t="str">
            <v>R334</v>
          </cell>
          <cell r="D56">
            <v>1</v>
          </cell>
        </row>
        <row r="57">
          <cell r="C57" t="str">
            <v>R194</v>
          </cell>
          <cell r="D57">
            <v>0</v>
          </cell>
        </row>
        <row r="58">
          <cell r="C58" t="str">
            <v>R622</v>
          </cell>
          <cell r="D58">
            <v>0</v>
          </cell>
        </row>
        <row r="59">
          <cell r="C59" t="str">
            <v>R642</v>
          </cell>
          <cell r="D59">
            <v>0</v>
          </cell>
        </row>
        <row r="60">
          <cell r="C60" t="str">
            <v>R365</v>
          </cell>
          <cell r="D60">
            <v>0</v>
          </cell>
        </row>
        <row r="61">
          <cell r="C61" t="str">
            <v>R95</v>
          </cell>
          <cell r="D61">
            <v>0</v>
          </cell>
        </row>
        <row r="62">
          <cell r="C62" t="str">
            <v>R201</v>
          </cell>
          <cell r="D62">
            <v>0</v>
          </cell>
        </row>
        <row r="63">
          <cell r="C63" t="str">
            <v>R386</v>
          </cell>
          <cell r="D63">
            <v>0</v>
          </cell>
        </row>
        <row r="64">
          <cell r="C64" t="str">
            <v>R96</v>
          </cell>
          <cell r="D64">
            <v>0</v>
          </cell>
        </row>
        <row r="65">
          <cell r="C65" t="str">
            <v>R625</v>
          </cell>
          <cell r="D65">
            <v>0</v>
          </cell>
        </row>
        <row r="66">
          <cell r="C66" t="str">
            <v>R603</v>
          </cell>
          <cell r="D66">
            <v>1</v>
          </cell>
        </row>
        <row r="67">
          <cell r="C67" t="str">
            <v>R202</v>
          </cell>
          <cell r="D67">
            <v>0</v>
          </cell>
        </row>
        <row r="68">
          <cell r="C68" t="str">
            <v>R387</v>
          </cell>
          <cell r="D68">
            <v>0</v>
          </cell>
        </row>
        <row r="69">
          <cell r="C69" t="str">
            <v>R127</v>
          </cell>
          <cell r="D69">
            <v>0</v>
          </cell>
        </row>
        <row r="70">
          <cell r="C70" t="str">
            <v>R136</v>
          </cell>
          <cell r="D70">
            <v>0</v>
          </cell>
        </row>
        <row r="71">
          <cell r="C71" t="str">
            <v>R231</v>
          </cell>
          <cell r="D71">
            <v>0</v>
          </cell>
        </row>
        <row r="72">
          <cell r="C72" t="str">
            <v>R633</v>
          </cell>
          <cell r="D72">
            <v>0</v>
          </cell>
        </row>
        <row r="73">
          <cell r="C73" t="str">
            <v>R955</v>
          </cell>
          <cell r="D73">
            <v>0</v>
          </cell>
        </row>
        <row r="74">
          <cell r="C74" t="str">
            <v>R173</v>
          </cell>
          <cell r="D74">
            <v>0</v>
          </cell>
        </row>
        <row r="75">
          <cell r="C75" t="str">
            <v>R335</v>
          </cell>
          <cell r="D75">
            <v>1</v>
          </cell>
        </row>
        <row r="76">
          <cell r="C76" t="str">
            <v>R366</v>
          </cell>
          <cell r="D76">
            <v>0</v>
          </cell>
        </row>
        <row r="77">
          <cell r="C77" t="str">
            <v>R22</v>
          </cell>
          <cell r="D77">
            <v>0</v>
          </cell>
        </row>
        <row r="78">
          <cell r="C78" t="str">
            <v>R663</v>
          </cell>
          <cell r="D78">
            <v>0</v>
          </cell>
        </row>
        <row r="79">
          <cell r="C79" t="str">
            <v>R965</v>
          </cell>
          <cell r="D79">
            <v>0</v>
          </cell>
        </row>
        <row r="80">
          <cell r="C80" t="str">
            <v>R371</v>
          </cell>
          <cell r="D80">
            <v>0</v>
          </cell>
        </row>
        <row r="81">
          <cell r="C81" t="str">
            <v>R253</v>
          </cell>
          <cell r="D81">
            <v>0</v>
          </cell>
        </row>
        <row r="82">
          <cell r="C82" t="str">
            <v>R158</v>
          </cell>
          <cell r="D82">
            <v>0</v>
          </cell>
        </row>
        <row r="83">
          <cell r="C83" t="str">
            <v>R48</v>
          </cell>
          <cell r="D83">
            <v>0</v>
          </cell>
        </row>
        <row r="84">
          <cell r="C84" t="str">
            <v>R97</v>
          </cell>
          <cell r="D84">
            <v>0</v>
          </cell>
        </row>
        <row r="85">
          <cell r="C85" t="str">
            <v>R680</v>
          </cell>
          <cell r="D85">
            <v>0</v>
          </cell>
        </row>
        <row r="86">
          <cell r="C86" t="str">
            <v>R186</v>
          </cell>
          <cell r="D86">
            <v>0</v>
          </cell>
        </row>
        <row r="87">
          <cell r="C87" t="str">
            <v>R98</v>
          </cell>
          <cell r="D87">
            <v>0</v>
          </cell>
        </row>
        <row r="88">
          <cell r="C88" t="str">
            <v>R108</v>
          </cell>
          <cell r="D88">
            <v>0</v>
          </cell>
        </row>
        <row r="89">
          <cell r="C89" t="str">
            <v>R237</v>
          </cell>
          <cell r="D89">
            <v>0</v>
          </cell>
        </row>
        <row r="90">
          <cell r="C90" t="str">
            <v>R677</v>
          </cell>
          <cell r="D90">
            <v>0</v>
          </cell>
        </row>
        <row r="91">
          <cell r="C91" t="str">
            <v>R966</v>
          </cell>
          <cell r="D91">
            <v>0</v>
          </cell>
        </row>
        <row r="92">
          <cell r="C92" t="str">
            <v>R678</v>
          </cell>
          <cell r="D92">
            <v>0</v>
          </cell>
        </row>
        <row r="93">
          <cell r="C93" t="str">
            <v>R54</v>
          </cell>
          <cell r="D93">
            <v>0</v>
          </cell>
        </row>
        <row r="94">
          <cell r="C94" t="str">
            <v>R287</v>
          </cell>
          <cell r="D94">
            <v>0</v>
          </cell>
        </row>
        <row r="95">
          <cell r="C95" t="str">
            <v>R19</v>
          </cell>
          <cell r="D95">
            <v>0</v>
          </cell>
        </row>
        <row r="96">
          <cell r="C96" t="str">
            <v>R174</v>
          </cell>
          <cell r="D96">
            <v>0</v>
          </cell>
        </row>
        <row r="97">
          <cell r="C97" t="str">
            <v>R72</v>
          </cell>
          <cell r="D97">
            <v>0</v>
          </cell>
        </row>
        <row r="98">
          <cell r="C98" t="str">
            <v>R370</v>
          </cell>
          <cell r="D98">
            <v>0</v>
          </cell>
        </row>
        <row r="99">
          <cell r="C99" t="str">
            <v>R951</v>
          </cell>
          <cell r="D99">
            <v>0</v>
          </cell>
        </row>
        <row r="100">
          <cell r="C100" t="str">
            <v>R99</v>
          </cell>
          <cell r="D100">
            <v>0</v>
          </cell>
        </row>
        <row r="101">
          <cell r="C101" t="str">
            <v>R49</v>
          </cell>
          <cell r="D101">
            <v>0</v>
          </cell>
        </row>
        <row r="102">
          <cell r="C102" t="str">
            <v>R208</v>
          </cell>
          <cell r="D102">
            <v>0</v>
          </cell>
        </row>
        <row r="103">
          <cell r="C103" t="str">
            <v>R672</v>
          </cell>
          <cell r="D103">
            <v>1</v>
          </cell>
        </row>
        <row r="104">
          <cell r="C104" t="str">
            <v>R109</v>
          </cell>
          <cell r="D104">
            <v>0</v>
          </cell>
        </row>
        <row r="105">
          <cell r="C105" t="str">
            <v>R359</v>
          </cell>
          <cell r="D105">
            <v>1</v>
          </cell>
        </row>
        <row r="106">
          <cell r="C106" t="str">
            <v>R221</v>
          </cell>
          <cell r="D106">
            <v>0</v>
          </cell>
        </row>
        <row r="107">
          <cell r="C107" t="str">
            <v>R288</v>
          </cell>
          <cell r="D107">
            <v>0</v>
          </cell>
        </row>
        <row r="108">
          <cell r="C108" t="str">
            <v>R388</v>
          </cell>
          <cell r="D108">
            <v>0</v>
          </cell>
        </row>
        <row r="109">
          <cell r="C109" t="str">
            <v>R412</v>
          </cell>
          <cell r="D109">
            <v>0</v>
          </cell>
        </row>
        <row r="110">
          <cell r="C110" t="str">
            <v>R137</v>
          </cell>
          <cell r="D110">
            <v>0</v>
          </cell>
        </row>
        <row r="111">
          <cell r="C111" t="str">
            <v>R624</v>
          </cell>
          <cell r="D111">
            <v>0</v>
          </cell>
        </row>
        <row r="112">
          <cell r="C112" t="str">
            <v>R159</v>
          </cell>
          <cell r="D112">
            <v>0</v>
          </cell>
        </row>
        <row r="113">
          <cell r="C113" t="str">
            <v>R209</v>
          </cell>
          <cell r="D113">
            <v>0</v>
          </cell>
        </row>
        <row r="114">
          <cell r="C114" t="str">
            <v>R621</v>
          </cell>
          <cell r="D114">
            <v>0</v>
          </cell>
        </row>
        <row r="115">
          <cell r="C115" t="str">
            <v>R634</v>
          </cell>
          <cell r="D115">
            <v>0</v>
          </cell>
        </row>
        <row r="116">
          <cell r="C116" t="str">
            <v>R60</v>
          </cell>
          <cell r="D116">
            <v>0</v>
          </cell>
        </row>
        <row r="117">
          <cell r="C117" t="str">
            <v>R956</v>
          </cell>
          <cell r="D117">
            <v>0</v>
          </cell>
        </row>
        <row r="118">
          <cell r="C118" t="str">
            <v>R665</v>
          </cell>
          <cell r="D118">
            <v>0</v>
          </cell>
        </row>
        <row r="119">
          <cell r="C119" t="str">
            <v>R751</v>
          </cell>
          <cell r="D119">
            <v>0</v>
          </cell>
        </row>
        <row r="120">
          <cell r="C120" t="str">
            <v>R350</v>
          </cell>
          <cell r="D120">
            <v>0</v>
          </cell>
        </row>
        <row r="121">
          <cell r="C121" t="str">
            <v>R635</v>
          </cell>
          <cell r="D121">
            <v>0</v>
          </cell>
        </row>
        <row r="122">
          <cell r="C122" t="str">
            <v>R753</v>
          </cell>
          <cell r="D122">
            <v>0</v>
          </cell>
        </row>
        <row r="123">
          <cell r="C123" t="str">
            <v>R160</v>
          </cell>
          <cell r="D123">
            <v>0</v>
          </cell>
        </row>
        <row r="124">
          <cell r="C124" t="str">
            <v>R360</v>
          </cell>
          <cell r="D124">
            <v>1</v>
          </cell>
        </row>
        <row r="125">
          <cell r="C125" t="str">
            <v>R673</v>
          </cell>
          <cell r="D125">
            <v>0</v>
          </cell>
        </row>
        <row r="126">
          <cell r="C126" t="str">
            <v>R958</v>
          </cell>
          <cell r="D126">
            <v>0</v>
          </cell>
        </row>
        <row r="127">
          <cell r="C127" t="str">
            <v>R389</v>
          </cell>
          <cell r="D127">
            <v>0</v>
          </cell>
        </row>
        <row r="128">
          <cell r="C128" t="str">
            <v>R23</v>
          </cell>
          <cell r="D128">
            <v>0</v>
          </cell>
        </row>
        <row r="129">
          <cell r="C129" t="str">
            <v>R61</v>
          </cell>
          <cell r="D129">
            <v>0</v>
          </cell>
        </row>
        <row r="130">
          <cell r="C130" t="str">
            <v>R78</v>
          </cell>
          <cell r="D130">
            <v>0</v>
          </cell>
        </row>
        <row r="131">
          <cell r="C131" t="str">
            <v>R115</v>
          </cell>
          <cell r="D131">
            <v>0</v>
          </cell>
        </row>
        <row r="132">
          <cell r="C132" t="str">
            <v>R138</v>
          </cell>
          <cell r="D132">
            <v>0</v>
          </cell>
        </row>
        <row r="133">
          <cell r="C133" t="str">
            <v>R195</v>
          </cell>
          <cell r="D133">
            <v>0</v>
          </cell>
        </row>
        <row r="134">
          <cell r="C134" t="str">
            <v>R210</v>
          </cell>
          <cell r="D134">
            <v>0</v>
          </cell>
        </row>
        <row r="135">
          <cell r="C135" t="str">
            <v>R610</v>
          </cell>
          <cell r="D135">
            <v>0</v>
          </cell>
        </row>
        <row r="136">
          <cell r="C136" t="str">
            <v>R254</v>
          </cell>
          <cell r="D136">
            <v>0</v>
          </cell>
        </row>
        <row r="137">
          <cell r="C137" t="str">
            <v>R637</v>
          </cell>
          <cell r="D137">
            <v>0</v>
          </cell>
        </row>
        <row r="138">
          <cell r="C138" t="str">
            <v>R959</v>
          </cell>
          <cell r="D138">
            <v>0</v>
          </cell>
        </row>
        <row r="139">
          <cell r="C139" t="str">
            <v>R88</v>
          </cell>
          <cell r="D139">
            <v>0</v>
          </cell>
        </row>
        <row r="140">
          <cell r="C140" t="str">
            <v>R116</v>
          </cell>
          <cell r="D140">
            <v>0</v>
          </cell>
        </row>
        <row r="141">
          <cell r="C141" t="str">
            <v>R50</v>
          </cell>
          <cell r="D141">
            <v>0</v>
          </cell>
        </row>
        <row r="142">
          <cell r="C142" t="str">
            <v>R269</v>
          </cell>
          <cell r="D142">
            <v>0</v>
          </cell>
        </row>
        <row r="143">
          <cell r="C143" t="str">
            <v>R390</v>
          </cell>
          <cell r="D143">
            <v>0</v>
          </cell>
        </row>
        <row r="144">
          <cell r="C144" t="str">
            <v>R100</v>
          </cell>
          <cell r="D144">
            <v>0</v>
          </cell>
        </row>
        <row r="145">
          <cell r="C145" t="str">
            <v>R270</v>
          </cell>
          <cell r="D145">
            <v>0</v>
          </cell>
        </row>
        <row r="146">
          <cell r="C146" t="str">
            <v>R56</v>
          </cell>
          <cell r="D146">
            <v>0</v>
          </cell>
        </row>
        <row r="147">
          <cell r="C147" t="str">
            <v>R666</v>
          </cell>
          <cell r="D147">
            <v>0</v>
          </cell>
        </row>
        <row r="148">
          <cell r="C148" t="str">
            <v>R968</v>
          </cell>
          <cell r="D148">
            <v>0</v>
          </cell>
        </row>
        <row r="149">
          <cell r="C149" t="str">
            <v>R62</v>
          </cell>
          <cell r="D149">
            <v>0</v>
          </cell>
        </row>
        <row r="150">
          <cell r="C150" t="str">
            <v>R117</v>
          </cell>
          <cell r="D150">
            <v>0</v>
          </cell>
        </row>
        <row r="151">
          <cell r="C151" t="str">
            <v>R24</v>
          </cell>
          <cell r="D151">
            <v>0</v>
          </cell>
        </row>
        <row r="152">
          <cell r="C152" t="str">
            <v>R263</v>
          </cell>
          <cell r="D152">
            <v>0</v>
          </cell>
        </row>
        <row r="153">
          <cell r="C153" t="str">
            <v>R110</v>
          </cell>
          <cell r="D153">
            <v>0</v>
          </cell>
        </row>
        <row r="154">
          <cell r="C154" t="str">
            <v>R175</v>
          </cell>
          <cell r="D154">
            <v>0</v>
          </cell>
        </row>
        <row r="155">
          <cell r="C155" t="str">
            <v>R353</v>
          </cell>
          <cell r="D155">
            <v>0</v>
          </cell>
        </row>
        <row r="156">
          <cell r="C156" t="str">
            <v>R232</v>
          </cell>
          <cell r="D156">
            <v>0</v>
          </cell>
        </row>
        <row r="157">
          <cell r="C157" t="str">
            <v>R111</v>
          </cell>
          <cell r="D157">
            <v>0</v>
          </cell>
        </row>
        <row r="158">
          <cell r="C158" t="str">
            <v>R419</v>
          </cell>
          <cell r="D158">
            <v>0</v>
          </cell>
        </row>
        <row r="159">
          <cell r="C159" t="str">
            <v>R118</v>
          </cell>
          <cell r="D159">
            <v>0</v>
          </cell>
        </row>
        <row r="160">
          <cell r="C160" t="str">
            <v>R162</v>
          </cell>
          <cell r="D160">
            <v>0</v>
          </cell>
        </row>
        <row r="161">
          <cell r="C161" t="str">
            <v>R203</v>
          </cell>
          <cell r="D161">
            <v>0</v>
          </cell>
        </row>
        <row r="162">
          <cell r="C162" t="str">
            <v>R570</v>
          </cell>
          <cell r="D162">
            <v>1</v>
          </cell>
        </row>
        <row r="163">
          <cell r="C163" t="str">
            <v>R301</v>
          </cell>
          <cell r="D163">
            <v>0</v>
          </cell>
        </row>
        <row r="164">
          <cell r="C164" t="str">
            <v>R372</v>
          </cell>
          <cell r="D164">
            <v>0</v>
          </cell>
        </row>
        <row r="165">
          <cell r="C165" t="str">
            <v>R271</v>
          </cell>
          <cell r="D165">
            <v>0</v>
          </cell>
        </row>
        <row r="166">
          <cell r="C166" t="str">
            <v>R373</v>
          </cell>
          <cell r="D166">
            <v>0</v>
          </cell>
        </row>
        <row r="167">
          <cell r="C167" t="str">
            <v>R650</v>
          </cell>
          <cell r="D167">
            <v>1</v>
          </cell>
        </row>
        <row r="168">
          <cell r="C168" t="str">
            <v>R222</v>
          </cell>
          <cell r="D168">
            <v>0</v>
          </cell>
        </row>
        <row r="169">
          <cell r="C169" t="str">
            <v>R374</v>
          </cell>
          <cell r="D169">
            <v>0</v>
          </cell>
        </row>
        <row r="170">
          <cell r="C170" t="str">
            <v>R638</v>
          </cell>
          <cell r="D170">
            <v>0</v>
          </cell>
        </row>
        <row r="171">
          <cell r="C171" t="str">
            <v>R960</v>
          </cell>
          <cell r="D171">
            <v>0</v>
          </cell>
        </row>
        <row r="172">
          <cell r="C172" t="str">
            <v>R187</v>
          </cell>
          <cell r="D172">
            <v>0</v>
          </cell>
        </row>
        <row r="173">
          <cell r="C173" t="str">
            <v>R391</v>
          </cell>
          <cell r="D173">
            <v>0</v>
          </cell>
        </row>
        <row r="174">
          <cell r="C174" t="str">
            <v>R101</v>
          </cell>
          <cell r="D174">
            <v>0</v>
          </cell>
        </row>
        <row r="175">
          <cell r="C175" t="str">
            <v>R614</v>
          </cell>
          <cell r="D175">
            <v>0</v>
          </cell>
        </row>
        <row r="176">
          <cell r="C176" t="str">
            <v>R392</v>
          </cell>
          <cell r="D176">
            <v>0</v>
          </cell>
        </row>
        <row r="177">
          <cell r="C177" t="str">
            <v>R119</v>
          </cell>
          <cell r="D177">
            <v>0</v>
          </cell>
        </row>
        <row r="178">
          <cell r="C178" t="str">
            <v>R606</v>
          </cell>
          <cell r="D178">
            <v>0</v>
          </cell>
        </row>
        <row r="179">
          <cell r="C179" t="str">
            <v>R89</v>
          </cell>
          <cell r="D179">
            <v>0</v>
          </cell>
        </row>
        <row r="180">
          <cell r="C180" t="str">
            <v>R120</v>
          </cell>
          <cell r="D180">
            <v>0</v>
          </cell>
        </row>
        <row r="181">
          <cell r="C181" t="str">
            <v>R393</v>
          </cell>
          <cell r="D181">
            <v>0</v>
          </cell>
        </row>
        <row r="182">
          <cell r="C182" t="str">
            <v>R969</v>
          </cell>
          <cell r="D182">
            <v>0</v>
          </cell>
        </row>
        <row r="183">
          <cell r="C183" t="str">
            <v>R656</v>
          </cell>
          <cell r="D183">
            <v>0</v>
          </cell>
        </row>
        <row r="184">
          <cell r="C184" t="str">
            <v>R422</v>
          </cell>
          <cell r="D184">
            <v>0</v>
          </cell>
        </row>
        <row r="185">
          <cell r="C185" t="str">
            <v>R139</v>
          </cell>
          <cell r="D185">
            <v>0</v>
          </cell>
        </row>
        <row r="186">
          <cell r="C186" t="str">
            <v>R57</v>
          </cell>
          <cell r="D186">
            <v>0</v>
          </cell>
        </row>
        <row r="187">
          <cell r="C187" t="str">
            <v>R394</v>
          </cell>
          <cell r="D187">
            <v>0</v>
          </cell>
        </row>
        <row r="188">
          <cell r="C188" t="str">
            <v>R188</v>
          </cell>
          <cell r="D188">
            <v>0</v>
          </cell>
        </row>
        <row r="189">
          <cell r="C189" t="str">
            <v>R289</v>
          </cell>
          <cell r="D189">
            <v>0</v>
          </cell>
        </row>
        <row r="190">
          <cell r="C190" t="str">
            <v>R395</v>
          </cell>
          <cell r="D190">
            <v>0</v>
          </cell>
        </row>
        <row r="191">
          <cell r="C191" t="str">
            <v>R952</v>
          </cell>
          <cell r="D191">
            <v>0</v>
          </cell>
        </row>
        <row r="192">
          <cell r="C192" t="str">
            <v>R648</v>
          </cell>
          <cell r="D192">
            <v>0</v>
          </cell>
        </row>
        <row r="193">
          <cell r="C193" t="str">
            <v>R176</v>
          </cell>
          <cell r="D193">
            <v>0</v>
          </cell>
        </row>
        <row r="194">
          <cell r="C194" t="str">
            <v>R264</v>
          </cell>
          <cell r="D194">
            <v>0</v>
          </cell>
        </row>
        <row r="195">
          <cell r="C195" t="str">
            <v>R601</v>
          </cell>
          <cell r="D195">
            <v>0</v>
          </cell>
        </row>
        <row r="196">
          <cell r="C196" t="str">
            <v>R403</v>
          </cell>
          <cell r="D196">
            <v>0</v>
          </cell>
        </row>
        <row r="197">
          <cell r="C197" t="str">
            <v>R375</v>
          </cell>
          <cell r="D197">
            <v>0</v>
          </cell>
        </row>
        <row r="198">
          <cell r="C198" t="str">
            <v>R376</v>
          </cell>
          <cell r="D198">
            <v>0</v>
          </cell>
        </row>
        <row r="199">
          <cell r="C199" t="str">
            <v>R667</v>
          </cell>
          <cell r="D199">
            <v>0</v>
          </cell>
        </row>
        <row r="200">
          <cell r="C200" t="str">
            <v>R970</v>
          </cell>
          <cell r="D200">
            <v>0</v>
          </cell>
        </row>
        <row r="201">
          <cell r="C201" t="str">
            <v>R211</v>
          </cell>
          <cell r="D201">
            <v>0</v>
          </cell>
        </row>
        <row r="202">
          <cell r="C202" t="str">
            <v>R207</v>
          </cell>
          <cell r="D202">
            <v>0</v>
          </cell>
        </row>
        <row r="203">
          <cell r="C203" t="str">
            <v>R611</v>
          </cell>
          <cell r="D203">
            <v>0</v>
          </cell>
        </row>
        <row r="204">
          <cell r="C204" t="str">
            <v>R396</v>
          </cell>
          <cell r="D204">
            <v>0</v>
          </cell>
        </row>
        <row r="205">
          <cell r="C205" t="str">
            <v>R367</v>
          </cell>
          <cell r="D205">
            <v>0</v>
          </cell>
        </row>
        <row r="206">
          <cell r="C206" t="str">
            <v>R344</v>
          </cell>
          <cell r="D206">
            <v>1</v>
          </cell>
        </row>
        <row r="207">
          <cell r="C207" t="str">
            <v>R377</v>
          </cell>
          <cell r="D207">
            <v>0</v>
          </cell>
        </row>
        <row r="208">
          <cell r="C208" t="str">
            <v>R668</v>
          </cell>
          <cell r="D208">
            <v>0</v>
          </cell>
        </row>
        <row r="209">
          <cell r="C209" t="str">
            <v>R971</v>
          </cell>
          <cell r="D209">
            <v>0</v>
          </cell>
        </row>
        <row r="210">
          <cell r="C210" t="str">
            <v>R177</v>
          </cell>
          <cell r="D210">
            <v>0</v>
          </cell>
        </row>
        <row r="211">
          <cell r="C211" t="str">
            <v>R368</v>
          </cell>
          <cell r="D211">
            <v>0</v>
          </cell>
        </row>
        <row r="212">
          <cell r="C212" t="str">
            <v>R628</v>
          </cell>
          <cell r="D212">
            <v>0</v>
          </cell>
        </row>
        <row r="213">
          <cell r="C213" t="str">
            <v>R639</v>
          </cell>
          <cell r="D213">
            <v>0</v>
          </cell>
        </row>
        <row r="214">
          <cell r="C214" t="str">
            <v>R961</v>
          </cell>
          <cell r="D214">
            <v>0</v>
          </cell>
        </row>
        <row r="215">
          <cell r="C215" t="str">
            <v>R91</v>
          </cell>
          <cell r="D215">
            <v>0</v>
          </cell>
        </row>
        <row r="216">
          <cell r="C216" t="str">
            <v>R378</v>
          </cell>
          <cell r="D216">
            <v>0</v>
          </cell>
        </row>
        <row r="217">
          <cell r="C217" t="str">
            <v>R255</v>
          </cell>
          <cell r="D217">
            <v>0</v>
          </cell>
        </row>
        <row r="218">
          <cell r="C218" t="str">
            <v>R196</v>
          </cell>
          <cell r="D218">
            <v>0</v>
          </cell>
        </row>
        <row r="219">
          <cell r="C219" t="str">
            <v>R428</v>
          </cell>
          <cell r="D219">
            <v>0</v>
          </cell>
        </row>
        <row r="220">
          <cell r="C220" t="str">
            <v>R345</v>
          </cell>
          <cell r="D220">
            <v>1</v>
          </cell>
        </row>
        <row r="221">
          <cell r="C221" t="str">
            <v>R619</v>
          </cell>
          <cell r="D221">
            <v>0</v>
          </cell>
        </row>
        <row r="222">
          <cell r="C222" t="str">
            <v>R163</v>
          </cell>
          <cell r="D222">
            <v>0</v>
          </cell>
        </row>
        <row r="223">
          <cell r="C223" t="str">
            <v>R102</v>
          </cell>
          <cell r="D223">
            <v>0</v>
          </cell>
        </row>
        <row r="224">
          <cell r="C224" t="str">
            <v>R657</v>
          </cell>
          <cell r="D224">
            <v>0</v>
          </cell>
        </row>
        <row r="225">
          <cell r="C225" t="str">
            <v>R336</v>
          </cell>
          <cell r="D225">
            <v>1</v>
          </cell>
        </row>
        <row r="226">
          <cell r="C226" t="str">
            <v>R233</v>
          </cell>
          <cell r="D226">
            <v>0</v>
          </cell>
        </row>
        <row r="227">
          <cell r="C227" t="str">
            <v>R658</v>
          </cell>
          <cell r="D227">
            <v>0</v>
          </cell>
        </row>
        <row r="228">
          <cell r="C228" t="str">
            <v>R190</v>
          </cell>
          <cell r="D228">
            <v>0</v>
          </cell>
        </row>
        <row r="229">
          <cell r="C229" t="str">
            <v>R248</v>
          </cell>
          <cell r="D229">
            <v>0</v>
          </cell>
        </row>
        <row r="230">
          <cell r="C230" t="str">
            <v>R302</v>
          </cell>
          <cell r="D230">
            <v>0</v>
          </cell>
        </row>
        <row r="231">
          <cell r="C231" t="str">
            <v>R397</v>
          </cell>
          <cell r="D231">
            <v>0</v>
          </cell>
        </row>
        <row r="232">
          <cell r="C232" t="str">
            <v>R67</v>
          </cell>
          <cell r="D232">
            <v>0</v>
          </cell>
        </row>
        <row r="233">
          <cell r="C233" t="str">
            <v>R265</v>
          </cell>
          <cell r="D233">
            <v>0</v>
          </cell>
        </row>
        <row r="234">
          <cell r="C234" t="str">
            <v>R290</v>
          </cell>
          <cell r="D234">
            <v>0</v>
          </cell>
        </row>
        <row r="235">
          <cell r="C235" t="str">
            <v>R607</v>
          </cell>
          <cell r="D235">
            <v>0</v>
          </cell>
        </row>
        <row r="236">
          <cell r="C236" t="str">
            <v>R620</v>
          </cell>
          <cell r="D236">
            <v>0</v>
          </cell>
        </row>
        <row r="237">
          <cell r="C237" t="str">
            <v>R272</v>
          </cell>
          <cell r="D237">
            <v>0</v>
          </cell>
        </row>
        <row r="238">
          <cell r="C238" t="str">
            <v>R121</v>
          </cell>
          <cell r="D238">
            <v>0</v>
          </cell>
        </row>
        <row r="239">
          <cell r="C239" t="str">
            <v>R234</v>
          </cell>
          <cell r="D239">
            <v>0</v>
          </cell>
        </row>
        <row r="240">
          <cell r="C240" t="str">
            <v>R354</v>
          </cell>
          <cell r="D240">
            <v>0</v>
          </cell>
        </row>
        <row r="241">
          <cell r="C241" t="str">
            <v>R256</v>
          </cell>
          <cell r="D241">
            <v>0</v>
          </cell>
        </row>
        <row r="242">
          <cell r="C242" t="str">
            <v>R398</v>
          </cell>
          <cell r="D242">
            <v>0</v>
          </cell>
        </row>
        <row r="243">
          <cell r="C243" t="str">
            <v>R429</v>
          </cell>
          <cell r="D243">
            <v>0</v>
          </cell>
        </row>
        <row r="244">
          <cell r="C244" t="str">
            <v>R63</v>
          </cell>
          <cell r="D244">
            <v>0</v>
          </cell>
        </row>
        <row r="245">
          <cell r="C245" t="str">
            <v>R73</v>
          </cell>
          <cell r="D245">
            <v>0</v>
          </cell>
        </row>
        <row r="246">
          <cell r="C246" t="str">
            <v>R58</v>
          </cell>
          <cell r="D246">
            <v>0</v>
          </cell>
        </row>
        <row r="247">
          <cell r="C247" t="str">
            <v>R612</v>
          </cell>
          <cell r="D247">
            <v>0</v>
          </cell>
        </row>
        <row r="248">
          <cell r="C248" t="str">
            <v>R140</v>
          </cell>
          <cell r="D248">
            <v>0</v>
          </cell>
        </row>
        <row r="249">
          <cell r="C249" t="str">
            <v>R197</v>
          </cell>
          <cell r="D249">
            <v>0</v>
          </cell>
        </row>
        <row r="250">
          <cell r="C250" t="str">
            <v>R613</v>
          </cell>
          <cell r="D250">
            <v>0</v>
          </cell>
        </row>
        <row r="251">
          <cell r="C251" t="str">
            <v>R204</v>
          </cell>
          <cell r="D251">
            <v>0</v>
          </cell>
        </row>
        <row r="252">
          <cell r="C252" t="str">
            <v>R605</v>
          </cell>
          <cell r="D252">
            <v>0</v>
          </cell>
        </row>
        <row r="253">
          <cell r="C253" t="str">
            <v>R355</v>
          </cell>
          <cell r="D253">
            <v>0</v>
          </cell>
        </row>
        <row r="254">
          <cell r="C254" t="str">
            <v>R280</v>
          </cell>
          <cell r="D254">
            <v>0</v>
          </cell>
        </row>
        <row r="255">
          <cell r="C255" t="str">
            <v>R191</v>
          </cell>
          <cell r="D255">
            <v>0</v>
          </cell>
        </row>
        <row r="256">
          <cell r="C256" t="str">
            <v>R618</v>
          </cell>
          <cell r="D256">
            <v>0</v>
          </cell>
        </row>
        <row r="257">
          <cell r="C257" t="str">
            <v>R953</v>
          </cell>
          <cell r="D257">
            <v>0</v>
          </cell>
        </row>
        <row r="258">
          <cell r="C258" t="str">
            <v>R212</v>
          </cell>
          <cell r="D258">
            <v>0</v>
          </cell>
        </row>
        <row r="259">
          <cell r="C259" t="str">
            <v>R430</v>
          </cell>
          <cell r="D259">
            <v>0</v>
          </cell>
        </row>
        <row r="260">
          <cell r="C260" t="str">
            <v>R674</v>
          </cell>
          <cell r="D260">
            <v>0</v>
          </cell>
        </row>
        <row r="261">
          <cell r="C261" t="str">
            <v>R205</v>
          </cell>
          <cell r="D261">
            <v>0</v>
          </cell>
        </row>
        <row r="262">
          <cell r="C262" t="str">
            <v>R661</v>
          </cell>
          <cell r="D262">
            <v>0</v>
          </cell>
        </row>
        <row r="263">
          <cell r="C263" t="str">
            <v>R669</v>
          </cell>
          <cell r="D263">
            <v>0</v>
          </cell>
        </row>
        <row r="264">
          <cell r="C264" t="str">
            <v>R972</v>
          </cell>
          <cell r="D264">
            <v>0</v>
          </cell>
        </row>
        <row r="265">
          <cell r="C265" t="str">
            <v>R281</v>
          </cell>
          <cell r="D265">
            <v>0</v>
          </cell>
        </row>
        <row r="266">
          <cell r="C266" t="str">
            <v>R192</v>
          </cell>
          <cell r="D266">
            <v>0</v>
          </cell>
        </row>
        <row r="267">
          <cell r="C267" t="str">
            <v>R337</v>
          </cell>
          <cell r="D267">
            <v>1</v>
          </cell>
        </row>
        <row r="268">
          <cell r="C268" t="str">
            <v>R238</v>
          </cell>
          <cell r="D268">
            <v>0</v>
          </cell>
        </row>
        <row r="269">
          <cell r="C269" t="str">
            <v>R434</v>
          </cell>
          <cell r="D269">
            <v>0</v>
          </cell>
        </row>
        <row r="270">
          <cell r="C270" t="str">
            <v>R178</v>
          </cell>
          <cell r="D270">
            <v>0</v>
          </cell>
        </row>
        <row r="271">
          <cell r="C271" t="str">
            <v>R649</v>
          </cell>
          <cell r="D271">
            <v>0</v>
          </cell>
        </row>
        <row r="272">
          <cell r="C272" t="str">
            <v>R652</v>
          </cell>
          <cell r="D272">
            <v>0</v>
          </cell>
        </row>
        <row r="273">
          <cell r="C273" t="str">
            <v>R623</v>
          </cell>
          <cell r="D273">
            <v>0</v>
          </cell>
        </row>
        <row r="274">
          <cell r="C274" t="str">
            <v>R626</v>
          </cell>
          <cell r="D274">
            <v>0</v>
          </cell>
        </row>
        <row r="275">
          <cell r="C275" t="str">
            <v>R179</v>
          </cell>
          <cell r="D275">
            <v>0</v>
          </cell>
        </row>
        <row r="276">
          <cell r="C276" t="str">
            <v>R75</v>
          </cell>
          <cell r="D276">
            <v>0</v>
          </cell>
        </row>
        <row r="277">
          <cell r="C277" t="str">
            <v>R644</v>
          </cell>
          <cell r="D277">
            <v>0</v>
          </cell>
        </row>
        <row r="278">
          <cell r="C278" t="str">
            <v>R399</v>
          </cell>
          <cell r="D278">
            <v>0</v>
          </cell>
        </row>
        <row r="279">
          <cell r="C279" t="str">
            <v>R608</v>
          </cell>
          <cell r="D279">
            <v>0</v>
          </cell>
        </row>
        <row r="280">
          <cell r="C280" t="str">
            <v>R131</v>
          </cell>
          <cell r="D280">
            <v>0</v>
          </cell>
        </row>
        <row r="281">
          <cell r="C281" t="str">
            <v>R273</v>
          </cell>
          <cell r="D281">
            <v>0</v>
          </cell>
        </row>
        <row r="282">
          <cell r="C282" t="str">
            <v>R180</v>
          </cell>
          <cell r="D282">
            <v>0</v>
          </cell>
        </row>
        <row r="283">
          <cell r="C283" t="str">
            <v>R400</v>
          </cell>
          <cell r="D283">
            <v>0</v>
          </cell>
        </row>
        <row r="284">
          <cell r="C284" t="str">
            <v>R224</v>
          </cell>
          <cell r="D284">
            <v>0</v>
          </cell>
        </row>
        <row r="285">
          <cell r="C285" t="str">
            <v>R338</v>
          </cell>
          <cell r="D285">
            <v>1</v>
          </cell>
        </row>
        <row r="286">
          <cell r="C286" t="str">
            <v>R103</v>
          </cell>
          <cell r="D286">
            <v>0</v>
          </cell>
        </row>
        <row r="287">
          <cell r="C287" t="str">
            <v>R181</v>
          </cell>
          <cell r="D287">
            <v>0</v>
          </cell>
        </row>
        <row r="288">
          <cell r="C288" t="str">
            <v>R92</v>
          </cell>
          <cell r="D288">
            <v>0</v>
          </cell>
        </row>
        <row r="289">
          <cell r="C289" t="str">
            <v>R351</v>
          </cell>
          <cell r="D289">
            <v>0</v>
          </cell>
        </row>
        <row r="290">
          <cell r="C290" t="str">
            <v>R282</v>
          </cell>
          <cell r="D290">
            <v>0</v>
          </cell>
        </row>
        <row r="291">
          <cell r="C291" t="str">
            <v>R274</v>
          </cell>
          <cell r="D291">
            <v>0</v>
          </cell>
        </row>
        <row r="292">
          <cell r="C292" t="str">
            <v>R236</v>
          </cell>
          <cell r="D292">
            <v>0</v>
          </cell>
        </row>
        <row r="293">
          <cell r="C293" t="str">
            <v>R123</v>
          </cell>
          <cell r="D293">
            <v>0</v>
          </cell>
        </row>
        <row r="294">
          <cell r="C294" t="str">
            <v>R629</v>
          </cell>
          <cell r="D294">
            <v>0</v>
          </cell>
        </row>
        <row r="295">
          <cell r="C295" t="str">
            <v>R615</v>
          </cell>
          <cell r="D295">
            <v>0</v>
          </cell>
        </row>
        <row r="296">
          <cell r="C296" t="str">
            <v>R339</v>
          </cell>
          <cell r="D296">
            <v>1</v>
          </cell>
        </row>
        <row r="297">
          <cell r="C297" t="str">
            <v>R361</v>
          </cell>
          <cell r="D297">
            <v>1</v>
          </cell>
        </row>
        <row r="298">
          <cell r="C298" t="str">
            <v>R226</v>
          </cell>
          <cell r="D298">
            <v>0</v>
          </cell>
        </row>
        <row r="299">
          <cell r="C299" t="str">
            <v>R249</v>
          </cell>
          <cell r="D299">
            <v>0</v>
          </cell>
        </row>
        <row r="300">
          <cell r="C300" t="str">
            <v>R347</v>
          </cell>
          <cell r="D300">
            <v>1</v>
          </cell>
        </row>
        <row r="301">
          <cell r="C301" t="str">
            <v>R616</v>
          </cell>
          <cell r="D301">
            <v>0</v>
          </cell>
        </row>
        <row r="302">
          <cell r="C302" t="str">
            <v>R165</v>
          </cell>
          <cell r="D302">
            <v>0</v>
          </cell>
        </row>
        <row r="303">
          <cell r="C303" t="str">
            <v>R352</v>
          </cell>
          <cell r="D303">
            <v>0</v>
          </cell>
        </row>
        <row r="304">
          <cell r="C304" t="str">
            <v>R166</v>
          </cell>
          <cell r="D304">
            <v>0</v>
          </cell>
        </row>
        <row r="305">
          <cell r="C305" t="str">
            <v>R675</v>
          </cell>
          <cell r="D305">
            <v>0</v>
          </cell>
        </row>
        <row r="306">
          <cell r="C306" t="str">
            <v>R973</v>
          </cell>
          <cell r="D306">
            <v>0</v>
          </cell>
        </row>
        <row r="307">
          <cell r="C307" t="str">
            <v>R645</v>
          </cell>
          <cell r="D307">
            <v>0</v>
          </cell>
        </row>
        <row r="308">
          <cell r="C308" t="str">
            <v>R362</v>
          </cell>
          <cell r="D308">
            <v>1</v>
          </cell>
        </row>
        <row r="309">
          <cell r="C309" t="str">
            <v>R436</v>
          </cell>
          <cell r="D309">
            <v>0</v>
          </cell>
        </row>
        <row r="310">
          <cell r="C310" t="str">
            <v>R18</v>
          </cell>
          <cell r="D310">
            <v>0</v>
          </cell>
        </row>
        <row r="311">
          <cell r="C311" t="str">
            <v>R27</v>
          </cell>
          <cell r="D311">
            <v>0</v>
          </cell>
        </row>
        <row r="312">
          <cell r="C312" t="str">
            <v>R59</v>
          </cell>
          <cell r="D312">
            <v>0</v>
          </cell>
        </row>
        <row r="313">
          <cell r="C313" t="str">
            <v>R604</v>
          </cell>
          <cell r="D313">
            <v>1</v>
          </cell>
        </row>
        <row r="314">
          <cell r="C314" t="str">
            <v>R65</v>
          </cell>
          <cell r="D314">
            <v>0</v>
          </cell>
        </row>
        <row r="315">
          <cell r="C315" t="str">
            <v>R198</v>
          </cell>
          <cell r="D315">
            <v>0</v>
          </cell>
        </row>
        <row r="316">
          <cell r="C316" t="str">
            <v>R199</v>
          </cell>
          <cell r="D316">
            <v>0</v>
          </cell>
        </row>
        <row r="317">
          <cell r="C317" t="str">
            <v>R51</v>
          </cell>
          <cell r="D317">
            <v>0</v>
          </cell>
        </row>
        <row r="318">
          <cell r="C318" t="str">
            <v>R206</v>
          </cell>
          <cell r="D318">
            <v>0</v>
          </cell>
        </row>
        <row r="319">
          <cell r="C319" t="str">
            <v>R213</v>
          </cell>
          <cell r="D319">
            <v>0</v>
          </cell>
        </row>
        <row r="320">
          <cell r="C320" t="str">
            <v>R239</v>
          </cell>
          <cell r="D320">
            <v>0</v>
          </cell>
        </row>
        <row r="321">
          <cell r="C321" t="str">
            <v>R182</v>
          </cell>
          <cell r="D321">
            <v>0</v>
          </cell>
        </row>
        <row r="322">
          <cell r="C322" t="str">
            <v>R252</v>
          </cell>
          <cell r="D322">
            <v>0</v>
          </cell>
        </row>
        <row r="323">
          <cell r="C323" t="str">
            <v>R257</v>
          </cell>
          <cell r="D323">
            <v>0</v>
          </cell>
        </row>
        <row r="324">
          <cell r="C324" t="str">
            <v>R356</v>
          </cell>
          <cell r="D324">
            <v>0</v>
          </cell>
        </row>
        <row r="325">
          <cell r="C325" t="str">
            <v>R303</v>
          </cell>
          <cell r="D325">
            <v>0</v>
          </cell>
        </row>
        <row r="326">
          <cell r="C326" t="str">
            <v>R627</v>
          </cell>
          <cell r="D326">
            <v>0</v>
          </cell>
        </row>
        <row r="327">
          <cell r="C327" t="str">
            <v>R654</v>
          </cell>
          <cell r="D327">
            <v>0</v>
          </cell>
        </row>
        <row r="328">
          <cell r="C328" t="str">
            <v>R379</v>
          </cell>
          <cell r="D328">
            <v>0</v>
          </cell>
        </row>
        <row r="329">
          <cell r="C329" t="str">
            <v>R275</v>
          </cell>
          <cell r="D329">
            <v>0</v>
          </cell>
        </row>
        <row r="330">
          <cell r="C330" t="str">
            <v>R141</v>
          </cell>
          <cell r="D330">
            <v>0</v>
          </cell>
        </row>
        <row r="331">
          <cell r="C331" t="str">
            <v>R266</v>
          </cell>
          <cell r="D331">
            <v>0</v>
          </cell>
        </row>
        <row r="332">
          <cell r="C332" t="str">
            <v>R346</v>
          </cell>
          <cell r="D332">
            <v>1</v>
          </cell>
        </row>
        <row r="333">
          <cell r="C333" t="str">
            <v>R258</v>
          </cell>
          <cell r="D333">
            <v>0</v>
          </cell>
        </row>
        <row r="334">
          <cell r="C334" t="str">
            <v>R640</v>
          </cell>
          <cell r="D334">
            <v>0</v>
          </cell>
        </row>
        <row r="335">
          <cell r="C335" t="str">
            <v>R962</v>
          </cell>
          <cell r="D335">
            <v>0</v>
          </cell>
        </row>
        <row r="336">
          <cell r="C336" t="str">
            <v>R259</v>
          </cell>
          <cell r="D336">
            <v>0</v>
          </cell>
        </row>
        <row r="337">
          <cell r="C337" t="str">
            <v>R142</v>
          </cell>
          <cell r="D337">
            <v>0</v>
          </cell>
        </row>
        <row r="338">
          <cell r="C338" t="str">
            <v>R340</v>
          </cell>
          <cell r="D338">
            <v>1</v>
          </cell>
        </row>
        <row r="339">
          <cell r="C339" t="str">
            <v>R609</v>
          </cell>
          <cell r="D339">
            <v>0</v>
          </cell>
        </row>
        <row r="340">
          <cell r="C340" t="str">
            <v>R630</v>
          </cell>
          <cell r="D340">
            <v>0</v>
          </cell>
        </row>
        <row r="341">
          <cell r="C341" t="str">
            <v>R283</v>
          </cell>
          <cell r="D341">
            <v>0</v>
          </cell>
        </row>
        <row r="342">
          <cell r="C342" t="str">
            <v>R112</v>
          </cell>
          <cell r="D342">
            <v>0</v>
          </cell>
        </row>
        <row r="343">
          <cell r="C343" t="str">
            <v>R438</v>
          </cell>
          <cell r="D343">
            <v>0</v>
          </cell>
        </row>
        <row r="344">
          <cell r="C344" t="str">
            <v>R267</v>
          </cell>
          <cell r="D344">
            <v>0</v>
          </cell>
        </row>
        <row r="345">
          <cell r="C345" t="str">
            <v>R357</v>
          </cell>
          <cell r="D345">
            <v>0</v>
          </cell>
        </row>
        <row r="346">
          <cell r="C346" t="str">
            <v>R439</v>
          </cell>
          <cell r="D346">
            <v>0</v>
          </cell>
        </row>
        <row r="347">
          <cell r="C347" t="str">
            <v>R276</v>
          </cell>
          <cell r="D347">
            <v>0</v>
          </cell>
        </row>
        <row r="348">
          <cell r="C348" t="str">
            <v>R401</v>
          </cell>
          <cell r="D348">
            <v>0</v>
          </cell>
        </row>
        <row r="349">
          <cell r="C349" t="str">
            <v>R167</v>
          </cell>
          <cell r="D349">
            <v>0</v>
          </cell>
        </row>
        <row r="350">
          <cell r="C350" t="str">
            <v>R631</v>
          </cell>
          <cell r="D350">
            <v>0</v>
          </cell>
        </row>
        <row r="351">
          <cell r="C351" t="str">
            <v>R341</v>
          </cell>
          <cell r="D351">
            <v>1</v>
          </cell>
        </row>
        <row r="352">
          <cell r="C352" t="str">
            <v>R261</v>
          </cell>
          <cell r="D352">
            <v>0</v>
          </cell>
        </row>
        <row r="353">
          <cell r="C353" t="str">
            <v>R277</v>
          </cell>
          <cell r="D353">
            <v>0</v>
          </cell>
        </row>
        <row r="354">
          <cell r="C354" t="str">
            <v>R250</v>
          </cell>
          <cell r="D354">
            <v>0</v>
          </cell>
        </row>
        <row r="355">
          <cell r="C355" t="str">
            <v>R66</v>
          </cell>
          <cell r="D355">
            <v>0</v>
          </cell>
        </row>
        <row r="356">
          <cell r="C356" t="str">
            <v>R662</v>
          </cell>
          <cell r="D356">
            <v>0</v>
          </cell>
        </row>
        <row r="357">
          <cell r="C357" t="str">
            <v>R105</v>
          </cell>
          <cell r="D357">
            <v>0</v>
          </cell>
        </row>
        <row r="358">
          <cell r="C358" t="str">
            <v>R125</v>
          </cell>
          <cell r="D358">
            <v>0</v>
          </cell>
        </row>
        <row r="359">
          <cell r="C359" t="str">
            <v>R113</v>
          </cell>
          <cell r="D359">
            <v>0</v>
          </cell>
        </row>
        <row r="360">
          <cell r="C360" t="str">
            <v>R168</v>
          </cell>
          <cell r="D360">
            <v>0</v>
          </cell>
        </row>
        <row r="361">
          <cell r="C361" t="str">
            <v>R143</v>
          </cell>
          <cell r="D361">
            <v>0</v>
          </cell>
        </row>
        <row r="362">
          <cell r="C362" t="str">
            <v>R655</v>
          </cell>
          <cell r="D362">
            <v>0</v>
          </cell>
        </row>
        <row r="363">
          <cell r="C363" t="str">
            <v>R169</v>
          </cell>
          <cell r="D363">
            <v>0</v>
          </cell>
        </row>
        <row r="364">
          <cell r="C364" t="str">
            <v>R653</v>
          </cell>
          <cell r="D364">
            <v>0</v>
          </cell>
        </row>
        <row r="365">
          <cell r="C365" t="str">
            <v>R69</v>
          </cell>
          <cell r="D365">
            <v>0</v>
          </cell>
        </row>
        <row r="366">
          <cell r="C366" t="str">
            <v>R380</v>
          </cell>
          <cell r="D366">
            <v>0</v>
          </cell>
        </row>
        <row r="367">
          <cell r="C367" t="str">
            <v>R342</v>
          </cell>
          <cell r="D367">
            <v>1</v>
          </cell>
        </row>
        <row r="368">
          <cell r="C368" t="str">
            <v>R170</v>
          </cell>
          <cell r="D368">
            <v>0</v>
          </cell>
        </row>
        <row r="369">
          <cell r="C369" t="str">
            <v>R304</v>
          </cell>
          <cell r="D369">
            <v>0</v>
          </cell>
        </row>
        <row r="370">
          <cell r="C370" t="str">
            <v>R107</v>
          </cell>
          <cell r="D370">
            <v>0</v>
          </cell>
        </row>
        <row r="371">
          <cell r="C371" t="str">
            <v>R240</v>
          </cell>
          <cell r="D371">
            <v>0</v>
          </cell>
        </row>
        <row r="372">
          <cell r="C372" t="str">
            <v>R369</v>
          </cell>
          <cell r="D372">
            <v>0</v>
          </cell>
        </row>
        <row r="373">
          <cell r="C373" t="str">
            <v>R363</v>
          </cell>
          <cell r="D373">
            <v>1</v>
          </cell>
        </row>
        <row r="374">
          <cell r="C374" t="str">
            <v>R402</v>
          </cell>
          <cell r="D374">
            <v>0</v>
          </cell>
        </row>
        <row r="375">
          <cell r="C375" t="str">
            <v>R381</v>
          </cell>
          <cell r="D375">
            <v>0</v>
          </cell>
        </row>
        <row r="376">
          <cell r="C376" t="str">
            <v>R651</v>
          </cell>
          <cell r="D376">
            <v>0</v>
          </cell>
        </row>
        <row r="377">
          <cell r="C377" t="str">
            <v>R284</v>
          </cell>
          <cell r="D377">
            <v>0</v>
          </cell>
        </row>
        <row r="378">
          <cell r="C378" t="str">
            <v>R440</v>
          </cell>
          <cell r="D378">
            <v>0</v>
          </cell>
        </row>
        <row r="379">
          <cell r="C379" t="str">
            <v>R144</v>
          </cell>
          <cell r="D379">
            <v>0</v>
          </cell>
        </row>
        <row r="380">
          <cell r="C380" t="str">
            <v>R268</v>
          </cell>
          <cell r="D380">
            <v>0</v>
          </cell>
        </row>
        <row r="381">
          <cell r="C381" t="str">
            <v>R278</v>
          </cell>
          <cell r="D381">
            <v>0</v>
          </cell>
        </row>
        <row r="382">
          <cell r="C382" t="str">
            <v>R93</v>
          </cell>
          <cell r="D382">
            <v>0</v>
          </cell>
        </row>
        <row r="383">
          <cell r="C383" t="str">
            <v>R214</v>
          </cell>
          <cell r="D383">
            <v>0</v>
          </cell>
        </row>
        <row r="384">
          <cell r="C384" t="str">
            <v>R145</v>
          </cell>
          <cell r="D384">
            <v>0</v>
          </cell>
        </row>
        <row r="385">
          <cell r="C385" t="str">
            <v>R643</v>
          </cell>
          <cell r="D385">
            <v>0</v>
          </cell>
        </row>
        <row r="386">
          <cell r="C386" t="str">
            <v>R70</v>
          </cell>
          <cell r="D386">
            <v>0</v>
          </cell>
        </row>
        <row r="387">
          <cell r="C387" t="str">
            <v>R76</v>
          </cell>
          <cell r="D387">
            <v>0</v>
          </cell>
        </row>
        <row r="388">
          <cell r="C388" t="str">
            <v>R183</v>
          </cell>
          <cell r="D388">
            <v>0</v>
          </cell>
        </row>
        <row r="389">
          <cell r="C389" t="str">
            <v>R200</v>
          </cell>
          <cell r="D389">
            <v>0</v>
          </cell>
        </row>
        <row r="390">
          <cell r="C390" t="str">
            <v>R305</v>
          </cell>
          <cell r="D390">
            <v>0</v>
          </cell>
        </row>
        <row r="391">
          <cell r="C391" t="str">
            <v>R241</v>
          </cell>
          <cell r="D391">
            <v>0</v>
          </cell>
        </row>
        <row r="392">
          <cell r="C392" t="str">
            <v>R251</v>
          </cell>
          <cell r="D392">
            <v>0</v>
          </cell>
        </row>
        <row r="393">
          <cell r="C393" t="str">
            <v>R441</v>
          </cell>
          <cell r="D393">
            <v>0</v>
          </cell>
        </row>
        <row r="394">
          <cell r="C394" t="str">
            <v>R306</v>
          </cell>
          <cell r="D394">
            <v>0</v>
          </cell>
        </row>
        <row r="395">
          <cell r="C395" t="str">
            <v>R382</v>
          </cell>
          <cell r="D395">
            <v>0</v>
          </cell>
        </row>
        <row r="396">
          <cell r="C396" t="str">
            <v>R77</v>
          </cell>
          <cell r="D396">
            <v>0</v>
          </cell>
        </row>
        <row r="397">
          <cell r="C397" t="str">
            <v>R343</v>
          </cell>
          <cell r="D397">
            <v>1</v>
          </cell>
        </row>
        <row r="398">
          <cell r="C398" t="str">
            <v>R676</v>
          </cell>
          <cell r="D398">
            <v>0</v>
          </cell>
        </row>
        <row r="399">
          <cell r="C399" t="str">
            <v>R126</v>
          </cell>
          <cell r="D399">
            <v>0</v>
          </cell>
        </row>
        <row r="400">
          <cell r="C400" t="str">
            <v>R646</v>
          </cell>
          <cell r="D400">
            <v>0</v>
          </cell>
        </row>
        <row r="401">
          <cell r="C401" t="str">
            <v>R348</v>
          </cell>
          <cell r="D401">
            <v>1</v>
          </cell>
        </row>
        <row r="402">
          <cell r="C402" t="str">
            <v>R279</v>
          </cell>
          <cell r="D402">
            <v>0</v>
          </cell>
        </row>
        <row r="403">
          <cell r="C403" t="str">
            <v>R647</v>
          </cell>
          <cell r="D403">
            <v>0</v>
          </cell>
        </row>
        <row r="404">
          <cell r="C404" t="str">
            <v>R364</v>
          </cell>
          <cell r="D404">
            <v>1</v>
          </cell>
        </row>
        <row r="405">
          <cell r="C405" t="str">
            <v>R133</v>
          </cell>
          <cell r="D405">
            <v>0</v>
          </cell>
        </row>
        <row r="406">
          <cell r="C406" t="str">
            <v>R671</v>
          </cell>
          <cell r="D406">
            <v>0</v>
          </cell>
        </row>
        <row r="407">
          <cell r="C407" t="str">
            <v>R291</v>
          </cell>
          <cell r="D407">
            <v>0</v>
          </cell>
        </row>
        <row r="408">
          <cell r="C408" t="str">
            <v>R134</v>
          </cell>
          <cell r="D408">
            <v>0</v>
          </cell>
        </row>
        <row r="409">
          <cell r="C409" t="str">
            <v>R21</v>
          </cell>
          <cell r="D409">
            <v>0</v>
          </cell>
        </row>
        <row r="410">
          <cell r="C410" t="str">
            <v>R184</v>
          </cell>
          <cell r="D410">
            <v>0</v>
          </cell>
        </row>
        <row r="411">
          <cell r="C411" t="str">
            <v>R135</v>
          </cell>
          <cell r="D411">
            <v>0</v>
          </cell>
        </row>
        <row r="412">
          <cell r="C412" t="str">
            <v>R617</v>
          </cell>
          <cell r="D412">
            <v>0</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o do"/>
      <sheetName val="QA log"/>
      <sheetName val="Parameters"/>
      <sheetName val="Policy Front End"/>
      <sheetName val="LA Data"/>
      <sheetName val="Provisional"/>
      <sheetName val="Published CSP"/>
      <sheetName val="KI LA Data"/>
      <sheetName val="KI Local Authority Dropdown"/>
      <sheetName val="KI 2016-17"/>
      <sheetName val="KI 2017-18"/>
      <sheetName val="KI 2018-19"/>
      <sheetName val="KI 2019-20"/>
      <sheetName val="Core Spending Power - Summary"/>
      <sheetName val="per Dwelling"/>
      <sheetName val="Core Spending Power - detail"/>
      <sheetName val="Change over the SR"/>
      <sheetName val="2016-17"/>
      <sheetName val="2017-18"/>
      <sheetName val="2018-19"/>
      <sheetName val="2019-20"/>
      <sheetName val="Area Spending Power"/>
      <sheetName val="Visible Lines - Summary"/>
      <sheetName val="2016-17 (visible)"/>
      <sheetName val="2017-18 (visible)"/>
      <sheetName val="2018-19 (visible)"/>
      <sheetName val="2019-20 (visible)"/>
      <sheetName val="CT model - DATA UPDATE"/>
      <sheetName val="CT £5 district - DATA UPDATE"/>
      <sheetName val="Fire £5 LQ"/>
      <sheetName val="2016-17 CT split"/>
      <sheetName val="NHB"/>
      <sheetName val="NHB savings"/>
      <sheetName val="iBCF Existing"/>
      <sheetName val="iBCF New"/>
      <sheetName val="23112016 deflator update"/>
      <sheetName val="Inflation Forecasts"/>
      <sheetName val="GFSP rural-urban gap (DCLG)"/>
      <sheetName val="GFSP rural-urban gap (RSN)"/>
      <sheetName val="GFSP Calcs for RSN measure"/>
      <sheetName val="CSP rural-urban gap (DCLG)"/>
      <sheetName val="CSP rural-urban gap (RSN)"/>
      <sheetName val="CSP Calcs for RSN measure"/>
      <sheetName val="Popn for rural-urban gap"/>
      <sheetName val="Example authorities"/>
      <sheetName val="Transition Grant"/>
      <sheetName val="CSP comparison"/>
      <sheetName val="2015-16 SFA split"/>
      <sheetName val="Delta 2016-17"/>
      <sheetName val="Delta 2017-18"/>
      <sheetName val="Delta 2018-19"/>
      <sheetName val="Delta 2019-20"/>
      <sheetName val="Cabinet Summary"/>
      <sheetName val="Briefing Output"/>
      <sheetName val="Real terms"/>
      <sheetName val="Limits"/>
      <sheetName val="iBCF post 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406"/>
  <sheetViews>
    <sheetView tabSelected="1" workbookViewId="0">
      <selection activeCell="R20" sqref="R20"/>
    </sheetView>
  </sheetViews>
  <sheetFormatPr defaultRowHeight="15" x14ac:dyDescent="0.25"/>
  <cols>
    <col min="1" max="1" width="9.140625" style="11"/>
    <col min="2" max="2" width="9" style="11" customWidth="1"/>
    <col min="3" max="3" width="45" style="11" bestFit="1" customWidth="1"/>
    <col min="4" max="4" width="10.28515625" style="11" customWidth="1"/>
    <col min="5" max="10" width="10.140625" style="11" bestFit="1" customWidth="1"/>
    <col min="11" max="11" width="10.7109375" style="11" hidden="1" customWidth="1"/>
    <col min="12" max="12" width="10.140625" style="11" hidden="1" customWidth="1"/>
    <col min="13" max="13" width="9.28515625" style="11" hidden="1" customWidth="1"/>
    <col min="14" max="15" width="9.140625" style="11" hidden="1" customWidth="1"/>
    <col min="16" max="16384" width="9.140625" style="11"/>
  </cols>
  <sheetData>
    <row r="1" spans="2:29" s="1" customFormat="1" x14ac:dyDescent="0.25">
      <c r="J1" s="2"/>
      <c r="K1" s="2"/>
      <c r="L1" s="2"/>
      <c r="M1" s="2"/>
      <c r="N1" s="2"/>
      <c r="O1" s="2"/>
      <c r="P1" s="2"/>
      <c r="Q1" s="2"/>
      <c r="R1" s="2"/>
      <c r="S1" s="2"/>
      <c r="T1" s="2"/>
      <c r="U1" s="2"/>
      <c r="V1" s="2"/>
      <c r="W1" s="2"/>
      <c r="X1" s="2"/>
      <c r="Y1" s="2"/>
      <c r="Z1" s="2"/>
      <c r="AA1" s="2"/>
      <c r="AB1" s="2"/>
      <c r="AC1" s="2"/>
    </row>
    <row r="2" spans="2:29" s="1" customFormat="1" ht="18" x14ac:dyDescent="0.25">
      <c r="B2" s="3" t="s">
        <v>0</v>
      </c>
      <c r="J2" s="2"/>
      <c r="K2" s="2"/>
      <c r="L2" s="2"/>
      <c r="M2" s="2"/>
      <c r="N2" s="2"/>
      <c r="O2" s="2"/>
      <c r="P2" s="2"/>
      <c r="Q2" s="2"/>
      <c r="R2" s="2"/>
      <c r="S2" s="2"/>
      <c r="T2" s="2"/>
      <c r="U2" s="2"/>
      <c r="V2" s="2"/>
      <c r="W2" s="2"/>
      <c r="X2" s="2"/>
      <c r="Y2" s="2"/>
      <c r="Z2" s="2"/>
      <c r="AA2" s="2"/>
      <c r="AB2" s="2"/>
      <c r="AC2" s="2"/>
    </row>
    <row r="3" spans="2:29" s="1" customFormat="1" x14ac:dyDescent="0.25">
      <c r="C3" s="4"/>
      <c r="E3" s="5"/>
      <c r="F3" s="5"/>
      <c r="G3" s="5"/>
      <c r="H3" s="5"/>
      <c r="J3" s="2"/>
      <c r="K3" s="2"/>
      <c r="L3" s="2"/>
      <c r="M3" s="2"/>
      <c r="N3" s="2"/>
      <c r="O3" s="2"/>
      <c r="P3" s="2"/>
      <c r="Q3" s="2"/>
      <c r="R3" s="2"/>
      <c r="S3" s="2"/>
      <c r="T3" s="2"/>
      <c r="U3" s="2"/>
      <c r="V3" s="2"/>
      <c r="W3" s="2"/>
      <c r="X3" s="2"/>
      <c r="Y3" s="2"/>
      <c r="Z3" s="2"/>
      <c r="AA3" s="2"/>
      <c r="AB3" s="2"/>
      <c r="AC3" s="2"/>
    </row>
    <row r="4" spans="2:29" s="1" customFormat="1" ht="15.75" thickBot="1" x14ac:dyDescent="0.3">
      <c r="B4" s="6" t="s">
        <v>1</v>
      </c>
      <c r="C4" s="7"/>
      <c r="J4" s="2"/>
      <c r="K4" s="2"/>
      <c r="L4" s="2"/>
      <c r="M4" s="2"/>
      <c r="N4" s="2"/>
      <c r="O4" s="2"/>
      <c r="P4" s="2"/>
      <c r="Q4" s="2"/>
      <c r="R4" s="2"/>
      <c r="S4" s="2"/>
      <c r="T4" s="2"/>
      <c r="U4" s="2"/>
      <c r="V4" s="2"/>
      <c r="W4" s="2"/>
      <c r="X4" s="2"/>
      <c r="Y4" s="2"/>
      <c r="Z4" s="2"/>
      <c r="AA4" s="2"/>
      <c r="AB4" s="2"/>
      <c r="AC4" s="2"/>
    </row>
    <row r="5" spans="2:29" s="1" customFormat="1" ht="15.75" thickBot="1" x14ac:dyDescent="0.3">
      <c r="B5" s="8" t="s">
        <v>786</v>
      </c>
      <c r="C5" s="9"/>
      <c r="D5" s="9"/>
      <c r="E5" s="9"/>
      <c r="F5" s="9"/>
      <c r="G5" s="9"/>
      <c r="H5" s="9"/>
      <c r="I5" s="10"/>
      <c r="J5" s="2"/>
      <c r="K5" s="11" t="str">
        <f>VLOOKUP(B5,C22:D406,2,0)</f>
        <v>R650</v>
      </c>
      <c r="L5" s="2"/>
      <c r="M5" s="2"/>
      <c r="N5" s="2"/>
      <c r="O5" s="2"/>
      <c r="P5" s="2"/>
      <c r="Q5" s="2"/>
      <c r="R5" s="2"/>
      <c r="S5" s="2"/>
      <c r="T5" s="2"/>
      <c r="U5" s="2"/>
      <c r="V5" s="2"/>
      <c r="W5" s="2"/>
      <c r="X5" s="2"/>
      <c r="Y5" s="2"/>
      <c r="Z5" s="2"/>
      <c r="AA5" s="2"/>
      <c r="AB5" s="2"/>
      <c r="AC5" s="2"/>
    </row>
    <row r="6" spans="2:29" s="1" customFormat="1" ht="15.75" thickBot="1" x14ac:dyDescent="0.3">
      <c r="B6" s="79" t="str">
        <f>IF(VLOOKUP(K5,D22:E406,2,0)=1,"100% Business Rates Retention Pilot","")</f>
        <v>100% Business Rates Retention Pilot</v>
      </c>
      <c r="C6" s="4"/>
      <c r="J6" s="2"/>
      <c r="K6" s="2"/>
      <c r="L6" s="2"/>
      <c r="M6" s="2"/>
      <c r="N6" s="2"/>
      <c r="O6" s="2"/>
      <c r="P6" s="2"/>
      <c r="Q6" s="2"/>
      <c r="R6" s="2"/>
      <c r="S6" s="2"/>
      <c r="T6" s="2"/>
      <c r="U6" s="2"/>
      <c r="V6" s="2"/>
      <c r="W6" s="2"/>
      <c r="X6" s="2"/>
      <c r="Y6" s="2"/>
      <c r="Z6" s="2"/>
      <c r="AA6" s="2"/>
      <c r="AB6" s="2"/>
      <c r="AC6" s="2"/>
    </row>
    <row r="7" spans="2:29" s="1" customFormat="1" ht="15.75" customHeight="1" thickBot="1" x14ac:dyDescent="0.3">
      <c r="B7" s="12" t="s">
        <v>3</v>
      </c>
      <c r="C7" s="13"/>
      <c r="D7" s="13"/>
      <c r="E7" s="13"/>
      <c r="F7" s="13"/>
      <c r="G7" s="13"/>
      <c r="H7" s="13"/>
      <c r="I7" s="14"/>
      <c r="J7" s="2"/>
      <c r="K7" s="2"/>
      <c r="L7" s="2"/>
      <c r="M7" s="2"/>
      <c r="N7" s="2"/>
      <c r="O7" s="2"/>
      <c r="P7" s="2"/>
      <c r="Q7" s="2"/>
      <c r="R7" s="2"/>
      <c r="S7" s="2"/>
      <c r="T7" s="2"/>
      <c r="U7" s="2"/>
      <c r="V7" s="2"/>
      <c r="W7" s="2"/>
      <c r="X7" s="2"/>
      <c r="Y7" s="2"/>
      <c r="Z7" s="2"/>
      <c r="AA7" s="2"/>
      <c r="AB7" s="2"/>
      <c r="AC7" s="2"/>
    </row>
    <row r="8" spans="2:29" s="1" customFormat="1" x14ac:dyDescent="0.25">
      <c r="B8" s="15"/>
      <c r="C8" s="16"/>
      <c r="D8" s="17"/>
      <c r="E8" s="17"/>
      <c r="F8" s="17"/>
      <c r="G8" s="17"/>
      <c r="H8" s="17"/>
      <c r="I8" s="18"/>
      <c r="J8" s="2"/>
      <c r="K8" s="2"/>
      <c r="L8" s="2"/>
      <c r="M8" s="2"/>
      <c r="N8" s="2"/>
      <c r="O8" s="2"/>
      <c r="P8" s="2"/>
      <c r="Q8" s="2"/>
      <c r="R8" s="2"/>
      <c r="S8" s="2"/>
      <c r="T8" s="2"/>
      <c r="U8" s="2"/>
      <c r="V8" s="2"/>
      <c r="W8" s="2"/>
      <c r="X8" s="2"/>
      <c r="Y8" s="2"/>
      <c r="Z8" s="2"/>
      <c r="AA8" s="2"/>
      <c r="AB8" s="2"/>
      <c r="AC8" s="2"/>
    </row>
    <row r="9" spans="2:29" s="1" customFormat="1" ht="46.5" customHeight="1" x14ac:dyDescent="0.25">
      <c r="B9" s="15"/>
      <c r="C9" s="16"/>
      <c r="D9" s="17"/>
      <c r="E9" s="72" t="s">
        <v>4</v>
      </c>
      <c r="F9" s="81" t="s">
        <v>788</v>
      </c>
      <c r="G9" s="72" t="s">
        <v>6</v>
      </c>
      <c r="H9" s="72" t="s">
        <v>7</v>
      </c>
      <c r="I9" s="18"/>
      <c r="J9" s="2"/>
      <c r="K9" s="19"/>
      <c r="L9" s="72" t="s">
        <v>4</v>
      </c>
      <c r="M9" s="72" t="s">
        <v>5</v>
      </c>
      <c r="N9" s="72" t="s">
        <v>6</v>
      </c>
      <c r="O9" s="72" t="s">
        <v>7</v>
      </c>
      <c r="P9" s="2"/>
      <c r="Q9" s="2"/>
      <c r="R9" s="2"/>
      <c r="S9" s="2"/>
      <c r="T9" s="2"/>
      <c r="U9" s="2"/>
      <c r="V9" s="2"/>
      <c r="W9" s="2"/>
      <c r="X9" s="2"/>
      <c r="Y9" s="2"/>
      <c r="Z9" s="2"/>
      <c r="AA9" s="2"/>
      <c r="AB9" s="2"/>
      <c r="AC9" s="2"/>
    </row>
    <row r="10" spans="2:29" s="1" customFormat="1" x14ac:dyDescent="0.25">
      <c r="B10" s="15"/>
      <c r="C10" s="20"/>
      <c r="D10" s="21"/>
      <c r="E10" s="21"/>
      <c r="F10" s="21"/>
      <c r="G10" s="21"/>
      <c r="H10" s="22"/>
      <c r="I10" s="18"/>
      <c r="J10" s="2"/>
      <c r="K10" s="2"/>
      <c r="L10" s="73"/>
      <c r="M10" s="73"/>
      <c r="N10" s="73"/>
      <c r="O10" s="73"/>
      <c r="P10" s="2"/>
      <c r="Q10" s="2"/>
      <c r="R10" s="2"/>
      <c r="S10" s="2"/>
      <c r="T10" s="2"/>
      <c r="U10" s="2"/>
      <c r="V10" s="2"/>
      <c r="W10" s="2"/>
      <c r="X10" s="2"/>
      <c r="Y10" s="2"/>
      <c r="Z10" s="2"/>
      <c r="AA10" s="2"/>
      <c r="AB10" s="2"/>
      <c r="AC10" s="2"/>
    </row>
    <row r="11" spans="2:29" s="1" customFormat="1" x14ac:dyDescent="0.25">
      <c r="B11" s="15"/>
      <c r="C11" s="23" t="s">
        <v>3</v>
      </c>
      <c r="D11" s="24" t="s">
        <v>8</v>
      </c>
      <c r="E11" s="74">
        <f>VLOOKUP($K$5,'per Dwelling'!$A:$K,'Core Spending Power - Summary'!L11,0)</f>
        <v>99.261975520549214</v>
      </c>
      <c r="F11" s="74">
        <f>VLOOKUP($K$5,'per Dwelling'!$A:$K,'Core Spending Power - Summary'!M11,0)</f>
        <v>100.74062576781249</v>
      </c>
      <c r="G11" s="74">
        <f>VLOOKUP($K$5,'per Dwelling'!$A:$K,'Core Spending Power - Summary'!N11,0)</f>
        <v>100.77875785551039</v>
      </c>
      <c r="H11" s="75">
        <f>VLOOKUP($K$5,'per Dwelling'!$A:$K,'Core Spending Power - Summary'!O11,0)</f>
        <v>102.20490156404701</v>
      </c>
      <c r="I11" s="18"/>
      <c r="J11" s="2"/>
      <c r="K11" s="11"/>
      <c r="L11" s="11">
        <f>COLUMN('per Dwelling'!C5)</f>
        <v>3</v>
      </c>
      <c r="M11" s="11">
        <f>COLUMN('per Dwelling'!D5)</f>
        <v>4</v>
      </c>
      <c r="N11" s="11">
        <f>COLUMN('per Dwelling'!E5)</f>
        <v>5</v>
      </c>
      <c r="O11" s="11">
        <f>COLUMN('per Dwelling'!F5)</f>
        <v>6</v>
      </c>
      <c r="P11" s="2"/>
      <c r="Q11" s="2"/>
      <c r="R11" s="2"/>
      <c r="S11" s="2"/>
      <c r="T11" s="2"/>
      <c r="U11" s="2"/>
      <c r="V11" s="2"/>
      <c r="W11" s="2"/>
      <c r="X11" s="2"/>
      <c r="Y11" s="2"/>
      <c r="Z11" s="2"/>
      <c r="AA11" s="2"/>
      <c r="AB11" s="2"/>
      <c r="AC11" s="2"/>
    </row>
    <row r="12" spans="2:29" s="1" customFormat="1" x14ac:dyDescent="0.25">
      <c r="B12" s="15"/>
      <c r="C12" s="25"/>
      <c r="D12" s="24"/>
      <c r="E12" s="76"/>
      <c r="F12" s="76"/>
      <c r="G12" s="76"/>
      <c r="H12" s="26"/>
      <c r="I12" s="27"/>
      <c r="J12" s="2"/>
      <c r="K12" s="11"/>
      <c r="L12" s="11"/>
      <c r="M12" s="11"/>
      <c r="N12" s="11"/>
      <c r="O12" s="11"/>
      <c r="R12" s="2"/>
      <c r="S12" s="2"/>
      <c r="T12" s="2"/>
      <c r="U12" s="2"/>
      <c r="V12" s="2"/>
      <c r="W12" s="2"/>
      <c r="X12" s="2"/>
      <c r="Y12" s="2"/>
      <c r="Z12" s="2"/>
      <c r="AA12" s="2"/>
      <c r="AB12" s="2"/>
      <c r="AC12" s="2"/>
    </row>
    <row r="13" spans="2:29" s="1" customFormat="1" x14ac:dyDescent="0.25">
      <c r="B13" s="15"/>
      <c r="C13" s="28" t="s">
        <v>9</v>
      </c>
      <c r="D13" s="24"/>
      <c r="E13" s="77">
        <f>VLOOKUP($K$5,'per Dwelling'!$A:$K,'Core Spending Power - Summary'!L13,0)</f>
        <v>56124</v>
      </c>
      <c r="F13" s="77">
        <f>VLOOKUP($K$5,'per Dwelling'!$A:$K,'Core Spending Power - Summary'!M13,0)</f>
        <v>56124</v>
      </c>
      <c r="G13" s="77">
        <f>VLOOKUP($K$5,'per Dwelling'!$A:$K,'Core Spending Power - Summary'!N13,0)</f>
        <v>56124</v>
      </c>
      <c r="H13" s="78">
        <f>VLOOKUP($K$5,'per Dwelling'!$A:$K,'Core Spending Power - Summary'!O13,0)</f>
        <v>56124</v>
      </c>
      <c r="I13" s="27"/>
      <c r="J13" s="2"/>
      <c r="K13" s="11"/>
      <c r="L13" s="11">
        <f>COLUMN('per Dwelling'!G5:G7)</f>
        <v>7</v>
      </c>
      <c r="M13" s="11">
        <f>$L13</f>
        <v>7</v>
      </c>
      <c r="N13" s="11">
        <f t="shared" ref="N13:O13" si="0">$L13</f>
        <v>7</v>
      </c>
      <c r="O13" s="11">
        <f t="shared" si="0"/>
        <v>7</v>
      </c>
      <c r="P13" s="2"/>
      <c r="Q13" s="2"/>
      <c r="R13" s="2"/>
      <c r="S13" s="2"/>
      <c r="T13" s="2"/>
      <c r="U13" s="2"/>
      <c r="V13" s="2"/>
      <c r="W13" s="2"/>
      <c r="X13" s="2"/>
      <c r="Y13" s="2"/>
      <c r="Z13" s="2"/>
      <c r="AA13" s="2"/>
      <c r="AB13" s="2"/>
      <c r="AC13" s="2"/>
    </row>
    <row r="14" spans="2:29" s="1" customFormat="1" x14ac:dyDescent="0.25">
      <c r="B14" s="15"/>
      <c r="C14" s="29"/>
      <c r="D14" s="24"/>
      <c r="E14" s="76"/>
      <c r="F14" s="76"/>
      <c r="G14" s="76"/>
      <c r="H14" s="26"/>
      <c r="I14" s="27"/>
      <c r="J14" s="2"/>
      <c r="K14" s="11"/>
      <c r="L14" s="11"/>
      <c r="M14" s="11"/>
      <c r="N14" s="11"/>
      <c r="O14" s="11"/>
      <c r="P14" s="2"/>
      <c r="Q14" s="2"/>
      <c r="R14" s="2"/>
      <c r="S14" s="2"/>
      <c r="T14" s="2"/>
      <c r="U14" s="2"/>
      <c r="V14" s="2"/>
      <c r="W14" s="2"/>
      <c r="X14" s="2"/>
      <c r="Y14" s="2"/>
      <c r="Z14" s="2"/>
      <c r="AA14" s="2"/>
      <c r="AB14" s="2"/>
      <c r="AC14" s="2"/>
    </row>
    <row r="15" spans="2:29" s="1" customFormat="1" x14ac:dyDescent="0.25">
      <c r="B15" s="15"/>
      <c r="C15" s="23" t="s">
        <v>10</v>
      </c>
      <c r="D15" s="24" t="s">
        <v>11</v>
      </c>
      <c r="E15" s="77">
        <f>VLOOKUP($K$5,'per Dwelling'!$A:$K,'Core Spending Power - Summary'!L15,0)</f>
        <v>1768.6190492578792</v>
      </c>
      <c r="F15" s="77">
        <f>VLOOKUP($K$5,'per Dwelling'!$A:$K,'Core Spending Power - Summary'!M15,0)</f>
        <v>1794.9651800978634</v>
      </c>
      <c r="G15" s="77">
        <f>VLOOKUP($K$5,'per Dwelling'!$A:$K,'Core Spending Power - Summary'!N15,0)</f>
        <v>1795.644605792716</v>
      </c>
      <c r="H15" s="78">
        <f>VLOOKUP($K$5,'per Dwelling'!$A:$K,'Core Spending Power - Summary'!O15,0)</f>
        <v>1821.0551914340926</v>
      </c>
      <c r="I15" s="18"/>
      <c r="J15" s="2"/>
      <c r="K15" s="11"/>
      <c r="L15" s="11">
        <f>COLUMN('per Dwelling'!H5)</f>
        <v>8</v>
      </c>
      <c r="M15" s="11">
        <f>COLUMN('per Dwelling'!I5)</f>
        <v>9</v>
      </c>
      <c r="N15" s="11">
        <f>COLUMN('per Dwelling'!J5)</f>
        <v>10</v>
      </c>
      <c r="O15" s="11">
        <f>COLUMN('per Dwelling'!K5)</f>
        <v>11</v>
      </c>
      <c r="P15" s="2"/>
      <c r="Q15" s="2"/>
      <c r="R15" s="2"/>
      <c r="S15" s="2"/>
      <c r="T15" s="2"/>
      <c r="U15" s="2"/>
      <c r="V15" s="2"/>
      <c r="W15" s="2"/>
      <c r="X15" s="2"/>
      <c r="Y15" s="2"/>
      <c r="Z15" s="2"/>
      <c r="AA15" s="2"/>
      <c r="AB15" s="2"/>
      <c r="AC15" s="2"/>
    </row>
    <row r="16" spans="2:29" s="1" customFormat="1" x14ac:dyDescent="0.25">
      <c r="B16" s="15"/>
      <c r="C16" s="30"/>
      <c r="D16" s="21"/>
      <c r="E16" s="21"/>
      <c r="F16" s="21"/>
      <c r="G16" s="21"/>
      <c r="H16" s="31"/>
      <c r="I16" s="18"/>
      <c r="J16" s="2"/>
      <c r="K16" s="2"/>
      <c r="L16" s="2"/>
      <c r="M16" s="2"/>
      <c r="N16" s="2"/>
      <c r="O16" s="2"/>
      <c r="P16" s="2"/>
      <c r="Q16" s="2"/>
      <c r="R16" s="2"/>
      <c r="S16" s="2"/>
      <c r="T16" s="2"/>
      <c r="U16" s="2"/>
      <c r="V16" s="2"/>
      <c r="W16" s="2"/>
      <c r="X16" s="2"/>
      <c r="Y16" s="2"/>
      <c r="Z16" s="2"/>
      <c r="AA16" s="2"/>
      <c r="AB16" s="2"/>
      <c r="AC16" s="2"/>
    </row>
    <row r="17" spans="1:29" s="1" customFormat="1" ht="15.75" thickBot="1" x14ac:dyDescent="0.3">
      <c r="B17" s="33"/>
      <c r="C17" s="34"/>
      <c r="D17" s="35"/>
      <c r="E17" s="35"/>
      <c r="F17" s="35"/>
      <c r="G17" s="35"/>
      <c r="H17" s="35"/>
      <c r="I17" s="36"/>
      <c r="J17" s="2"/>
      <c r="K17" s="2"/>
      <c r="L17" s="2"/>
      <c r="M17" s="2"/>
      <c r="N17" s="2"/>
      <c r="O17" s="2"/>
      <c r="P17" s="2"/>
      <c r="Q17" s="2"/>
      <c r="R17" s="2"/>
      <c r="S17" s="2"/>
      <c r="T17" s="2"/>
      <c r="U17" s="2"/>
      <c r="V17" s="2"/>
      <c r="W17" s="2"/>
      <c r="X17" s="2"/>
      <c r="Y17" s="2"/>
      <c r="Z17" s="2"/>
      <c r="AA17" s="2"/>
      <c r="AB17" s="2"/>
      <c r="AC17" s="2"/>
    </row>
    <row r="18" spans="1:29" s="1" customFormat="1" x14ac:dyDescent="0.25">
      <c r="J18" s="2"/>
      <c r="K18" s="2"/>
      <c r="L18" s="2"/>
      <c r="M18" s="2"/>
      <c r="N18" s="2"/>
      <c r="O18" s="2"/>
      <c r="P18" s="2"/>
      <c r="Q18" s="2"/>
      <c r="R18" s="2"/>
      <c r="S18" s="2"/>
      <c r="T18" s="2"/>
      <c r="U18" s="2"/>
      <c r="V18" s="2"/>
      <c r="W18" s="2"/>
      <c r="X18" s="2"/>
      <c r="Y18" s="2"/>
      <c r="Z18" s="2"/>
      <c r="AA18" s="2"/>
      <c r="AB18" s="2"/>
      <c r="AC18" s="2"/>
    </row>
    <row r="19" spans="1:29" s="1" customFormat="1" x14ac:dyDescent="0.25">
      <c r="B19" s="37" t="s">
        <v>12</v>
      </c>
      <c r="J19" s="2"/>
      <c r="K19" s="2"/>
      <c r="L19" s="2"/>
      <c r="M19" s="2"/>
      <c r="N19" s="2"/>
      <c r="O19" s="2"/>
      <c r="P19" s="2"/>
      <c r="Q19" s="2"/>
      <c r="R19" s="2"/>
      <c r="S19" s="2"/>
      <c r="T19" s="2"/>
      <c r="U19" s="2"/>
      <c r="V19" s="2"/>
      <c r="W19" s="2"/>
      <c r="X19" s="2"/>
      <c r="Y19" s="2"/>
      <c r="Z19" s="2"/>
      <c r="AA19" s="2"/>
      <c r="AB19" s="2"/>
      <c r="AC19" s="2"/>
    </row>
    <row r="20" spans="1:29" s="1" customFormat="1" ht="52.5" customHeight="1" x14ac:dyDescent="0.25">
      <c r="B20" s="80" t="s">
        <v>787</v>
      </c>
      <c r="C20" s="80"/>
      <c r="D20" s="80"/>
      <c r="E20" s="80"/>
      <c r="F20" s="80"/>
      <c r="G20" s="80"/>
      <c r="H20" s="80"/>
      <c r="I20" s="80"/>
      <c r="J20" s="2"/>
      <c r="K20" s="2"/>
      <c r="L20" s="2"/>
      <c r="M20" s="2"/>
      <c r="N20" s="2"/>
      <c r="O20" s="2"/>
      <c r="P20" s="2"/>
      <c r="Q20" s="2"/>
      <c r="R20" s="2"/>
      <c r="S20" s="2"/>
      <c r="T20" s="2"/>
      <c r="U20" s="2"/>
      <c r="V20" s="2"/>
      <c r="W20" s="2"/>
      <c r="X20" s="2"/>
      <c r="Y20" s="2"/>
      <c r="Z20" s="2"/>
      <c r="AA20" s="2"/>
      <c r="AB20" s="2"/>
      <c r="AC20" s="2"/>
    </row>
    <row r="21" spans="1:29" s="1" customFormat="1" x14ac:dyDescent="0.25">
      <c r="I21" s="5"/>
      <c r="J21" s="38"/>
      <c r="K21" s="38"/>
      <c r="L21" s="38"/>
      <c r="M21" s="38"/>
      <c r="N21" s="2"/>
      <c r="O21" s="2"/>
      <c r="P21" s="2"/>
      <c r="Q21" s="2"/>
      <c r="R21" s="2"/>
      <c r="S21" s="2"/>
      <c r="T21" s="2"/>
      <c r="U21" s="2"/>
      <c r="V21" s="2"/>
      <c r="W21" s="2"/>
      <c r="X21" s="2"/>
      <c r="Y21" s="2"/>
      <c r="Z21" s="2"/>
      <c r="AA21" s="2"/>
      <c r="AB21" s="2"/>
      <c r="AC21" s="2"/>
    </row>
    <row r="22" spans="1:29" hidden="1" x14ac:dyDescent="0.25">
      <c r="C22" s="39" t="s">
        <v>2</v>
      </c>
      <c r="D22" s="40" t="s">
        <v>13</v>
      </c>
      <c r="E22" s="11" t="s">
        <v>785</v>
      </c>
      <c r="I22" s="41"/>
      <c r="J22" s="41"/>
      <c r="K22" s="41"/>
      <c r="L22" s="41"/>
      <c r="M22" s="41"/>
    </row>
    <row r="23" spans="1:29" s="1" customFormat="1" hidden="1" x14ac:dyDescent="0.25">
      <c r="A23" s="42"/>
      <c r="B23" s="42"/>
      <c r="C23" s="42"/>
      <c r="E23" s="79"/>
      <c r="I23" s="5"/>
      <c r="J23" s="38"/>
      <c r="K23" s="38"/>
      <c r="L23" s="38"/>
      <c r="M23" s="38"/>
      <c r="N23" s="2"/>
      <c r="O23" s="2"/>
      <c r="P23" s="2"/>
      <c r="Q23" s="2"/>
      <c r="R23" s="2"/>
      <c r="S23" s="2"/>
      <c r="T23" s="2"/>
      <c r="U23" s="2"/>
      <c r="V23" s="2"/>
      <c r="W23" s="2"/>
      <c r="X23" s="2"/>
      <c r="Y23" s="2"/>
      <c r="Z23" s="2"/>
      <c r="AA23" s="2"/>
      <c r="AB23" s="2"/>
      <c r="AC23" s="2"/>
    </row>
    <row r="24" spans="1:29" hidden="1" x14ac:dyDescent="0.25">
      <c r="C24" s="40" t="s">
        <v>14</v>
      </c>
      <c r="D24" s="40" t="s">
        <v>15</v>
      </c>
      <c r="E24" s="11">
        <f>VLOOKUP(D24,'[24]Core Spending Power - detail'!$C$30:$D$412,2,0)</f>
        <v>0</v>
      </c>
      <c r="I24" s="41"/>
      <c r="J24" s="41"/>
      <c r="K24" s="41"/>
      <c r="L24" s="41"/>
      <c r="M24" s="41"/>
    </row>
    <row r="25" spans="1:29" hidden="1" x14ac:dyDescent="0.25">
      <c r="C25" s="40" t="s">
        <v>16</v>
      </c>
      <c r="D25" s="40" t="s">
        <v>17</v>
      </c>
      <c r="E25" s="11">
        <f>VLOOKUP(D25,'[24]Core Spending Power - detail'!$C$30:$D$412,2,0)</f>
        <v>0</v>
      </c>
      <c r="I25" s="41"/>
      <c r="J25" s="41"/>
      <c r="K25" s="41"/>
      <c r="L25" s="41"/>
      <c r="M25" s="41"/>
    </row>
    <row r="26" spans="1:29" hidden="1" x14ac:dyDescent="0.25">
      <c r="C26" s="40" t="s">
        <v>18</v>
      </c>
      <c r="D26" s="40" t="s">
        <v>19</v>
      </c>
      <c r="E26" s="11">
        <f>VLOOKUP(D26,'[24]Core Spending Power - detail'!$C$30:$D$412,2,0)</f>
        <v>0</v>
      </c>
    </row>
    <row r="27" spans="1:29" hidden="1" x14ac:dyDescent="0.25">
      <c r="C27" s="40" t="s">
        <v>20</v>
      </c>
      <c r="D27" s="40" t="s">
        <v>21</v>
      </c>
      <c r="E27" s="11">
        <f>VLOOKUP(D27,'[24]Core Spending Power - detail'!$C$30:$D$412,2,0)</f>
        <v>0</v>
      </c>
    </row>
    <row r="28" spans="1:29" hidden="1" x14ac:dyDescent="0.25">
      <c r="C28" s="40" t="s">
        <v>22</v>
      </c>
      <c r="D28" s="40" t="s">
        <v>23</v>
      </c>
      <c r="E28" s="11">
        <f>VLOOKUP(D28,'[24]Core Spending Power - detail'!$C$30:$D$412,2,0)</f>
        <v>0</v>
      </c>
    </row>
    <row r="29" spans="1:29" hidden="1" x14ac:dyDescent="0.25">
      <c r="C29" s="40" t="s">
        <v>24</v>
      </c>
      <c r="D29" s="40" t="s">
        <v>25</v>
      </c>
      <c r="E29" s="11">
        <f>VLOOKUP(D29,'[24]Core Spending Power - detail'!$C$30:$D$412,2,0)</f>
        <v>0</v>
      </c>
    </row>
    <row r="30" spans="1:29" hidden="1" x14ac:dyDescent="0.25">
      <c r="C30" s="40" t="s">
        <v>26</v>
      </c>
      <c r="D30" s="40" t="s">
        <v>27</v>
      </c>
      <c r="E30" s="11">
        <f>VLOOKUP(D30,'[24]Core Spending Power - detail'!$C$30:$D$412,2,0)</f>
        <v>0</v>
      </c>
    </row>
    <row r="31" spans="1:29" hidden="1" x14ac:dyDescent="0.25">
      <c r="C31" s="40" t="s">
        <v>28</v>
      </c>
      <c r="D31" s="40" t="s">
        <v>29</v>
      </c>
      <c r="E31" s="11">
        <f>VLOOKUP(D31,'[24]Core Spending Power - detail'!$C$30:$D$412,2,0)</f>
        <v>0</v>
      </c>
    </row>
    <row r="32" spans="1:29" hidden="1" x14ac:dyDescent="0.25">
      <c r="C32" s="40" t="s">
        <v>30</v>
      </c>
      <c r="D32" s="40" t="s">
        <v>31</v>
      </c>
      <c r="E32" s="11">
        <f>VLOOKUP(D32,'[24]Core Spending Power - detail'!$C$30:$D$412,2,0)</f>
        <v>0</v>
      </c>
    </row>
    <row r="33" spans="3:5" hidden="1" x14ac:dyDescent="0.25">
      <c r="C33" s="40" t="s">
        <v>32</v>
      </c>
      <c r="D33" s="40" t="s">
        <v>33</v>
      </c>
      <c r="E33" s="11">
        <f>VLOOKUP(D33,'[24]Core Spending Power - detail'!$C$30:$D$412,2,0)</f>
        <v>0</v>
      </c>
    </row>
    <row r="34" spans="3:5" hidden="1" x14ac:dyDescent="0.25">
      <c r="C34" s="40" t="s">
        <v>34</v>
      </c>
      <c r="D34" s="40" t="s">
        <v>35</v>
      </c>
      <c r="E34" s="11">
        <f>VLOOKUP(D34,'[24]Core Spending Power - detail'!$C$30:$D$412,2,0)</f>
        <v>0</v>
      </c>
    </row>
    <row r="35" spans="3:5" hidden="1" x14ac:dyDescent="0.25">
      <c r="C35" s="40" t="s">
        <v>36</v>
      </c>
      <c r="D35" s="40" t="s">
        <v>37</v>
      </c>
      <c r="E35" s="11">
        <f>VLOOKUP(D35,'[24]Core Spending Power - detail'!$C$30:$D$412,2,0)</f>
        <v>0</v>
      </c>
    </row>
    <row r="36" spans="3:5" hidden="1" x14ac:dyDescent="0.25">
      <c r="C36" s="40" t="s">
        <v>38</v>
      </c>
      <c r="D36" s="40" t="s">
        <v>39</v>
      </c>
      <c r="E36" s="11">
        <f>VLOOKUP(D36,'[24]Core Spending Power - detail'!$C$30:$D$412,2,0)</f>
        <v>0</v>
      </c>
    </row>
    <row r="37" spans="3:5" hidden="1" x14ac:dyDescent="0.25">
      <c r="C37" s="40" t="s">
        <v>40</v>
      </c>
      <c r="D37" s="40" t="s">
        <v>41</v>
      </c>
      <c r="E37" s="11">
        <f>VLOOKUP(D37,'[24]Core Spending Power - detail'!$C$30:$D$412,2,0)</f>
        <v>0</v>
      </c>
    </row>
    <row r="38" spans="3:5" hidden="1" x14ac:dyDescent="0.25">
      <c r="C38" s="40" t="s">
        <v>42</v>
      </c>
      <c r="D38" s="40" t="s">
        <v>43</v>
      </c>
      <c r="E38" s="11">
        <f>VLOOKUP(D38,'[24]Core Spending Power - detail'!$C$30:$D$412,2,0)</f>
        <v>0</v>
      </c>
    </row>
    <row r="39" spans="3:5" hidden="1" x14ac:dyDescent="0.25">
      <c r="C39" s="40" t="s">
        <v>44</v>
      </c>
      <c r="D39" s="40" t="s">
        <v>45</v>
      </c>
      <c r="E39" s="11">
        <f>VLOOKUP(D39,'[24]Core Spending Power - detail'!$C$30:$D$412,2,0)</f>
        <v>0</v>
      </c>
    </row>
    <row r="40" spans="3:5" hidden="1" x14ac:dyDescent="0.25">
      <c r="C40" s="40" t="s">
        <v>46</v>
      </c>
      <c r="D40" s="40" t="s">
        <v>47</v>
      </c>
      <c r="E40" s="11">
        <f>VLOOKUP(D40,'[24]Core Spending Power - detail'!$C$30:$D$412,2,0)</f>
        <v>1</v>
      </c>
    </row>
    <row r="41" spans="3:5" hidden="1" x14ac:dyDescent="0.25">
      <c r="C41" s="40" t="s">
        <v>48</v>
      </c>
      <c r="D41" s="40" t="s">
        <v>49</v>
      </c>
      <c r="E41" s="11">
        <f>VLOOKUP(D41,'[24]Core Spending Power - detail'!$C$30:$D$412,2,0)</f>
        <v>0</v>
      </c>
    </row>
    <row r="42" spans="3:5" hidden="1" x14ac:dyDescent="0.25">
      <c r="C42" s="40" t="s">
        <v>50</v>
      </c>
      <c r="D42" s="40" t="s">
        <v>51</v>
      </c>
      <c r="E42" s="11">
        <f>VLOOKUP(D42,'[24]Core Spending Power - detail'!$C$30:$D$412,2,0)</f>
        <v>0</v>
      </c>
    </row>
    <row r="43" spans="3:5" hidden="1" x14ac:dyDescent="0.25">
      <c r="C43" s="40" t="s">
        <v>52</v>
      </c>
      <c r="D43" s="40" t="s">
        <v>53</v>
      </c>
      <c r="E43" s="11">
        <f>VLOOKUP(D43,'[24]Core Spending Power - detail'!$C$30:$D$412,2,0)</f>
        <v>0</v>
      </c>
    </row>
    <row r="44" spans="3:5" hidden="1" x14ac:dyDescent="0.25">
      <c r="C44" s="40" t="s">
        <v>54</v>
      </c>
      <c r="D44" s="40" t="s">
        <v>55</v>
      </c>
      <c r="E44" s="11">
        <f>VLOOKUP(D44,'[24]Core Spending Power - detail'!$C$30:$D$412,2,0)</f>
        <v>0</v>
      </c>
    </row>
    <row r="45" spans="3:5" hidden="1" x14ac:dyDescent="0.25">
      <c r="C45" s="40" t="s">
        <v>56</v>
      </c>
      <c r="D45" s="40" t="s">
        <v>57</v>
      </c>
      <c r="E45" s="11">
        <f>VLOOKUP(D45,'[24]Core Spending Power - detail'!$C$30:$D$412,2,0)</f>
        <v>1</v>
      </c>
    </row>
    <row r="46" spans="3:5" hidden="1" x14ac:dyDescent="0.25">
      <c r="C46" s="40" t="s">
        <v>58</v>
      </c>
      <c r="D46" s="40" t="s">
        <v>59</v>
      </c>
      <c r="E46" s="11">
        <f>VLOOKUP(D46,'[24]Core Spending Power - detail'!$C$30:$D$412,2,0)</f>
        <v>0</v>
      </c>
    </row>
    <row r="47" spans="3:5" hidden="1" x14ac:dyDescent="0.25">
      <c r="C47" s="40" t="s">
        <v>60</v>
      </c>
      <c r="D47" s="40" t="s">
        <v>61</v>
      </c>
      <c r="E47" s="11">
        <f>VLOOKUP(D47,'[24]Core Spending Power - detail'!$C$30:$D$412,2,0)</f>
        <v>0</v>
      </c>
    </row>
    <row r="48" spans="3:5" hidden="1" x14ac:dyDescent="0.25">
      <c r="C48" s="40" t="s">
        <v>62</v>
      </c>
      <c r="D48" s="40" t="s">
        <v>63</v>
      </c>
      <c r="E48" s="11">
        <f>VLOOKUP(D48,'[24]Core Spending Power - detail'!$C$30:$D$412,2,0)</f>
        <v>0</v>
      </c>
    </row>
    <row r="49" spans="3:5" hidden="1" x14ac:dyDescent="0.25">
      <c r="C49" s="40" t="s">
        <v>64</v>
      </c>
      <c r="D49" s="40" t="s">
        <v>65</v>
      </c>
      <c r="E49" s="11">
        <f>VLOOKUP(D49,'[24]Core Spending Power - detail'!$C$30:$D$412,2,0)</f>
        <v>0</v>
      </c>
    </row>
    <row r="50" spans="3:5" hidden="1" x14ac:dyDescent="0.25">
      <c r="C50" s="40" t="s">
        <v>66</v>
      </c>
      <c r="D50" s="40" t="s">
        <v>67</v>
      </c>
      <c r="E50" s="11">
        <f>VLOOKUP(D50,'[24]Core Spending Power - detail'!$C$30:$D$412,2,0)</f>
        <v>1</v>
      </c>
    </row>
    <row r="51" spans="3:5" hidden="1" x14ac:dyDescent="0.25">
      <c r="C51" s="40" t="s">
        <v>68</v>
      </c>
      <c r="D51" s="40" t="s">
        <v>69</v>
      </c>
      <c r="E51" s="11">
        <f>VLOOKUP(D51,'[24]Core Spending Power - detail'!$C$30:$D$412,2,0)</f>
        <v>0</v>
      </c>
    </row>
    <row r="52" spans="3:5" hidden="1" x14ac:dyDescent="0.25">
      <c r="C52" s="40" t="s">
        <v>70</v>
      </c>
      <c r="D52" s="40" t="s">
        <v>71</v>
      </c>
      <c r="E52" s="11">
        <f>VLOOKUP(D52,'[24]Core Spending Power - detail'!$C$30:$D$412,2,0)</f>
        <v>0</v>
      </c>
    </row>
    <row r="53" spans="3:5" hidden="1" x14ac:dyDescent="0.25">
      <c r="C53" s="40" t="s">
        <v>72</v>
      </c>
      <c r="D53" s="40" t="s">
        <v>73</v>
      </c>
      <c r="E53" s="11">
        <f>VLOOKUP(D53,'[24]Core Spending Power - detail'!$C$30:$D$412,2,0)</f>
        <v>0</v>
      </c>
    </row>
    <row r="54" spans="3:5" hidden="1" x14ac:dyDescent="0.25">
      <c r="C54" s="40" t="s">
        <v>74</v>
      </c>
      <c r="D54" s="40" t="s">
        <v>75</v>
      </c>
      <c r="E54" s="11">
        <f>VLOOKUP(D54,'[24]Core Spending Power - detail'!$C$30:$D$412,2,0)</f>
        <v>0</v>
      </c>
    </row>
    <row r="55" spans="3:5" hidden="1" x14ac:dyDescent="0.25">
      <c r="C55" s="40" t="s">
        <v>76</v>
      </c>
      <c r="D55" s="40" t="s">
        <v>77</v>
      </c>
      <c r="E55" s="11">
        <f>VLOOKUP(D55,'[24]Core Spending Power - detail'!$C$30:$D$412,2,0)</f>
        <v>0</v>
      </c>
    </row>
    <row r="56" spans="3:5" hidden="1" x14ac:dyDescent="0.25">
      <c r="C56" s="40" t="s">
        <v>78</v>
      </c>
      <c r="D56" s="40" t="s">
        <v>79</v>
      </c>
      <c r="E56" s="11">
        <f>VLOOKUP(D56,'[24]Core Spending Power - detail'!$C$30:$D$412,2,0)</f>
        <v>0</v>
      </c>
    </row>
    <row r="57" spans="3:5" hidden="1" x14ac:dyDescent="0.25">
      <c r="C57" s="40" t="s">
        <v>80</v>
      </c>
      <c r="D57" s="40" t="s">
        <v>81</v>
      </c>
      <c r="E57" s="11">
        <f>VLOOKUP(D57,'[24]Core Spending Power - detail'!$C$30:$D$412,2,0)</f>
        <v>0</v>
      </c>
    </row>
    <row r="58" spans="3:5" hidden="1" x14ac:dyDescent="0.25">
      <c r="C58" s="40" t="s">
        <v>82</v>
      </c>
      <c r="D58" s="40" t="s">
        <v>83</v>
      </c>
      <c r="E58" s="11">
        <f>VLOOKUP(D58,'[24]Core Spending Power - detail'!$C$30:$D$412,2,0)</f>
        <v>0</v>
      </c>
    </row>
    <row r="59" spans="3:5" hidden="1" x14ac:dyDescent="0.25">
      <c r="C59" s="40" t="s">
        <v>84</v>
      </c>
      <c r="D59" s="40" t="s">
        <v>85</v>
      </c>
      <c r="E59" s="11">
        <f>VLOOKUP(D59,'[24]Core Spending Power - detail'!$C$30:$D$412,2,0)</f>
        <v>0</v>
      </c>
    </row>
    <row r="60" spans="3:5" hidden="1" x14ac:dyDescent="0.25">
      <c r="C60" s="40" t="s">
        <v>86</v>
      </c>
      <c r="D60" s="40" t="s">
        <v>87</v>
      </c>
      <c r="E60" s="11">
        <f>VLOOKUP(D60,'[24]Core Spending Power - detail'!$C$30:$D$412,2,0)</f>
        <v>1</v>
      </c>
    </row>
    <row r="61" spans="3:5" hidden="1" x14ac:dyDescent="0.25">
      <c r="C61" s="40" t="s">
        <v>88</v>
      </c>
      <c r="D61" s="40" t="s">
        <v>89</v>
      </c>
      <c r="E61" s="11">
        <f>VLOOKUP(D61,'[24]Core Spending Power - detail'!$C$30:$D$412,2,0)</f>
        <v>0</v>
      </c>
    </row>
    <row r="62" spans="3:5" hidden="1" x14ac:dyDescent="0.25">
      <c r="C62" s="40" t="s">
        <v>90</v>
      </c>
      <c r="D62" s="40" t="s">
        <v>91</v>
      </c>
      <c r="E62" s="11">
        <f>VLOOKUP(D62,'[24]Core Spending Power - detail'!$C$30:$D$412,2,0)</f>
        <v>0</v>
      </c>
    </row>
    <row r="63" spans="3:5" hidden="1" x14ac:dyDescent="0.25">
      <c r="C63" s="40" t="s">
        <v>92</v>
      </c>
      <c r="D63" s="40" t="s">
        <v>93</v>
      </c>
      <c r="E63" s="11">
        <f>VLOOKUP(D63,'[24]Core Spending Power - detail'!$C$30:$D$412,2,0)</f>
        <v>0</v>
      </c>
    </row>
    <row r="64" spans="3:5" hidden="1" x14ac:dyDescent="0.25">
      <c r="C64" s="40" t="s">
        <v>94</v>
      </c>
      <c r="D64" s="40" t="s">
        <v>95</v>
      </c>
      <c r="E64" s="11">
        <f>VLOOKUP(D64,'[24]Core Spending Power - detail'!$C$30:$D$412,2,0)</f>
        <v>0</v>
      </c>
    </row>
    <row r="65" spans="3:5" hidden="1" x14ac:dyDescent="0.25">
      <c r="C65" s="40" t="s">
        <v>96</v>
      </c>
      <c r="D65" s="40" t="s">
        <v>97</v>
      </c>
      <c r="E65" s="11">
        <f>VLOOKUP(D65,'[24]Core Spending Power - detail'!$C$30:$D$412,2,0)</f>
        <v>0</v>
      </c>
    </row>
    <row r="66" spans="3:5" hidden="1" x14ac:dyDescent="0.25">
      <c r="C66" s="40" t="s">
        <v>98</v>
      </c>
      <c r="D66" s="40" t="s">
        <v>99</v>
      </c>
      <c r="E66" s="11">
        <f>VLOOKUP(D66,'[24]Core Spending Power - detail'!$C$30:$D$412,2,0)</f>
        <v>0</v>
      </c>
    </row>
    <row r="67" spans="3:5" hidden="1" x14ac:dyDescent="0.25">
      <c r="C67" s="40" t="s">
        <v>100</v>
      </c>
      <c r="D67" s="40" t="s">
        <v>101</v>
      </c>
      <c r="E67" s="11">
        <f>VLOOKUP(D67,'[24]Core Spending Power - detail'!$C$30:$D$412,2,0)</f>
        <v>0</v>
      </c>
    </row>
    <row r="68" spans="3:5" hidden="1" x14ac:dyDescent="0.25">
      <c r="C68" s="40" t="s">
        <v>102</v>
      </c>
      <c r="D68" s="40" t="s">
        <v>103</v>
      </c>
      <c r="E68" s="11">
        <f>VLOOKUP(D68,'[24]Core Spending Power - detail'!$C$30:$D$412,2,0)</f>
        <v>0</v>
      </c>
    </row>
    <row r="69" spans="3:5" hidden="1" x14ac:dyDescent="0.25">
      <c r="C69" s="40" t="s">
        <v>104</v>
      </c>
      <c r="D69" s="40" t="s">
        <v>105</v>
      </c>
      <c r="E69" s="11">
        <f>VLOOKUP(D69,'[24]Core Spending Power - detail'!$C$30:$D$412,2,0)</f>
        <v>1</v>
      </c>
    </row>
    <row r="70" spans="3:5" hidden="1" x14ac:dyDescent="0.25">
      <c r="C70" s="40" t="s">
        <v>106</v>
      </c>
      <c r="D70" s="40" t="s">
        <v>107</v>
      </c>
      <c r="E70" s="11">
        <f>VLOOKUP(D70,'[24]Core Spending Power - detail'!$C$30:$D$412,2,0)</f>
        <v>0</v>
      </c>
    </row>
    <row r="71" spans="3:5" hidden="1" x14ac:dyDescent="0.25">
      <c r="C71" s="40" t="s">
        <v>108</v>
      </c>
      <c r="D71" s="40" t="s">
        <v>109</v>
      </c>
      <c r="E71" s="11">
        <f>VLOOKUP(D71,'[24]Core Spending Power - detail'!$C$30:$D$412,2,0)</f>
        <v>0</v>
      </c>
    </row>
    <row r="72" spans="3:5" hidden="1" x14ac:dyDescent="0.25">
      <c r="C72" s="40" t="s">
        <v>110</v>
      </c>
      <c r="D72" s="40" t="s">
        <v>111</v>
      </c>
      <c r="E72" s="11">
        <f>VLOOKUP(D72,'[24]Core Spending Power - detail'!$C$30:$D$412,2,0)</f>
        <v>0</v>
      </c>
    </row>
    <row r="73" spans="3:5" hidden="1" x14ac:dyDescent="0.25">
      <c r="C73" s="40" t="s">
        <v>112</v>
      </c>
      <c r="D73" s="40" t="s">
        <v>113</v>
      </c>
      <c r="E73" s="11">
        <f>VLOOKUP(D73,'[24]Core Spending Power - detail'!$C$30:$D$412,2,0)</f>
        <v>0</v>
      </c>
    </row>
    <row r="74" spans="3:5" hidden="1" x14ac:dyDescent="0.25">
      <c r="C74" s="40" t="s">
        <v>114</v>
      </c>
      <c r="D74" s="40" t="s">
        <v>115</v>
      </c>
      <c r="E74" s="11">
        <f>VLOOKUP(D74,'[24]Core Spending Power - detail'!$C$30:$D$412,2,0)</f>
        <v>0</v>
      </c>
    </row>
    <row r="75" spans="3:5" hidden="1" x14ac:dyDescent="0.25">
      <c r="C75" s="40" t="s">
        <v>116</v>
      </c>
      <c r="D75" s="40" t="s">
        <v>117</v>
      </c>
      <c r="E75" s="11">
        <f>VLOOKUP(D75,'[24]Core Spending Power - detail'!$C$30:$D$412,2,0)</f>
        <v>0</v>
      </c>
    </row>
    <row r="76" spans="3:5" hidden="1" x14ac:dyDescent="0.25">
      <c r="C76" s="40" t="s">
        <v>118</v>
      </c>
      <c r="D76" s="40" t="s">
        <v>119</v>
      </c>
      <c r="E76" s="11">
        <f>VLOOKUP(D76,'[24]Core Spending Power - detail'!$C$30:$D$412,2,0)</f>
        <v>0</v>
      </c>
    </row>
    <row r="77" spans="3:5" hidden="1" x14ac:dyDescent="0.25">
      <c r="C77" s="40" t="s">
        <v>120</v>
      </c>
      <c r="D77" s="40" t="s">
        <v>121</v>
      </c>
      <c r="E77" s="11">
        <f>VLOOKUP(D77,'[24]Core Spending Power - detail'!$C$30:$D$412,2,0)</f>
        <v>0</v>
      </c>
    </row>
    <row r="78" spans="3:5" hidden="1" x14ac:dyDescent="0.25">
      <c r="C78" s="40" t="s">
        <v>122</v>
      </c>
      <c r="D78" s="40" t="s">
        <v>123</v>
      </c>
      <c r="E78" s="11">
        <f>VLOOKUP(D78,'[24]Core Spending Power - detail'!$C$30:$D$412,2,0)</f>
        <v>0</v>
      </c>
    </row>
    <row r="79" spans="3:5" hidden="1" x14ac:dyDescent="0.25">
      <c r="C79" s="40" t="s">
        <v>124</v>
      </c>
      <c r="D79" s="40" t="s">
        <v>125</v>
      </c>
      <c r="E79" s="11">
        <f>VLOOKUP(D79,'[24]Core Spending Power - detail'!$C$30:$D$412,2,0)</f>
        <v>0</v>
      </c>
    </row>
    <row r="80" spans="3:5" hidden="1" x14ac:dyDescent="0.25">
      <c r="C80" s="40" t="s">
        <v>126</v>
      </c>
      <c r="D80" s="40" t="s">
        <v>127</v>
      </c>
      <c r="E80" s="11">
        <f>VLOOKUP(D80,'[24]Core Spending Power - detail'!$C$30:$D$412,2,0)</f>
        <v>0</v>
      </c>
    </row>
    <row r="81" spans="3:5" hidden="1" x14ac:dyDescent="0.25">
      <c r="C81" s="40" t="s">
        <v>128</v>
      </c>
      <c r="D81" s="40" t="s">
        <v>129</v>
      </c>
      <c r="E81" s="11">
        <f>VLOOKUP(D81,'[24]Core Spending Power - detail'!$C$30:$D$412,2,0)</f>
        <v>0</v>
      </c>
    </row>
    <row r="82" spans="3:5" hidden="1" x14ac:dyDescent="0.25">
      <c r="C82" s="40" t="s">
        <v>130</v>
      </c>
      <c r="D82" s="40" t="s">
        <v>131</v>
      </c>
      <c r="E82" s="11">
        <f>VLOOKUP(D82,'[24]Core Spending Power - detail'!$C$30:$D$412,2,0)</f>
        <v>0</v>
      </c>
    </row>
    <row r="83" spans="3:5" hidden="1" x14ac:dyDescent="0.25">
      <c r="C83" s="40" t="s">
        <v>132</v>
      </c>
      <c r="D83" s="40" t="s">
        <v>133</v>
      </c>
      <c r="E83" s="11">
        <f>VLOOKUP(D83,'[24]Core Spending Power - detail'!$C$30:$D$412,2,0)</f>
        <v>0</v>
      </c>
    </row>
    <row r="84" spans="3:5" hidden="1" x14ac:dyDescent="0.25">
      <c r="C84" s="40" t="s">
        <v>134</v>
      </c>
      <c r="D84" s="40" t="s">
        <v>135</v>
      </c>
      <c r="E84" s="11">
        <f>VLOOKUP(D84,'[24]Core Spending Power - detail'!$C$30:$D$412,2,0)</f>
        <v>0</v>
      </c>
    </row>
    <row r="85" spans="3:5" hidden="1" x14ac:dyDescent="0.25">
      <c r="C85" s="40" t="s">
        <v>136</v>
      </c>
      <c r="D85" s="40" t="s">
        <v>137</v>
      </c>
      <c r="E85" s="11">
        <f>VLOOKUP(D85,'[24]Core Spending Power - detail'!$C$30:$D$412,2,0)</f>
        <v>0</v>
      </c>
    </row>
    <row r="86" spans="3:5" hidden="1" x14ac:dyDescent="0.25">
      <c r="C86" s="40" t="s">
        <v>138</v>
      </c>
      <c r="D86" s="40" t="s">
        <v>139</v>
      </c>
      <c r="E86" s="11">
        <f>VLOOKUP(D86,'[24]Core Spending Power - detail'!$C$30:$D$412,2,0)</f>
        <v>0</v>
      </c>
    </row>
    <row r="87" spans="3:5" hidden="1" x14ac:dyDescent="0.25">
      <c r="C87" s="40" t="s">
        <v>140</v>
      </c>
      <c r="D87" s="40" t="s">
        <v>141</v>
      </c>
      <c r="E87" s="11">
        <f>VLOOKUP(D87,'[24]Core Spending Power - detail'!$C$30:$D$412,2,0)</f>
        <v>0</v>
      </c>
    </row>
    <row r="88" spans="3:5" hidden="1" x14ac:dyDescent="0.25">
      <c r="C88" s="40" t="s">
        <v>142</v>
      </c>
      <c r="D88" s="40" t="s">
        <v>143</v>
      </c>
      <c r="E88" s="11">
        <f>VLOOKUP(D88,'[24]Core Spending Power - detail'!$C$30:$D$412,2,0)</f>
        <v>0</v>
      </c>
    </row>
    <row r="89" spans="3:5" hidden="1" x14ac:dyDescent="0.25">
      <c r="C89" s="40" t="s">
        <v>144</v>
      </c>
      <c r="D89" s="40" t="s">
        <v>145</v>
      </c>
      <c r="E89" s="11">
        <f>VLOOKUP(D89,'[24]Core Spending Power - detail'!$C$30:$D$412,2,0)</f>
        <v>0</v>
      </c>
    </row>
    <row r="90" spans="3:5" hidden="1" x14ac:dyDescent="0.25">
      <c r="C90" s="40" t="s">
        <v>146</v>
      </c>
      <c r="D90" s="40" t="s">
        <v>147</v>
      </c>
      <c r="E90" s="11">
        <f>VLOOKUP(D90,'[24]Core Spending Power - detail'!$C$30:$D$412,2,0)</f>
        <v>0</v>
      </c>
    </row>
    <row r="91" spans="3:5" hidden="1" x14ac:dyDescent="0.25">
      <c r="C91" s="40" t="s">
        <v>148</v>
      </c>
      <c r="D91" s="40" t="s">
        <v>149</v>
      </c>
      <c r="E91" s="11">
        <f>VLOOKUP(D91,'[24]Core Spending Power - detail'!$C$30:$D$412,2,0)</f>
        <v>0</v>
      </c>
    </row>
    <row r="92" spans="3:5" hidden="1" x14ac:dyDescent="0.25">
      <c r="C92" s="40" t="s">
        <v>150</v>
      </c>
      <c r="D92" s="40" t="s">
        <v>151</v>
      </c>
      <c r="E92" s="11">
        <f>VLOOKUP(D92,'[24]Core Spending Power - detail'!$C$30:$D$412,2,0)</f>
        <v>0</v>
      </c>
    </row>
    <row r="93" spans="3:5" hidden="1" x14ac:dyDescent="0.25">
      <c r="C93" s="40" t="s">
        <v>152</v>
      </c>
      <c r="D93" s="40" t="s">
        <v>153</v>
      </c>
      <c r="E93" s="11">
        <f>VLOOKUP(D93,'[24]Core Spending Power - detail'!$C$30:$D$412,2,0)</f>
        <v>0</v>
      </c>
    </row>
    <row r="94" spans="3:5" hidden="1" x14ac:dyDescent="0.25">
      <c r="C94" s="40" t="s">
        <v>154</v>
      </c>
      <c r="D94" s="40" t="s">
        <v>155</v>
      </c>
      <c r="E94" s="11">
        <f>VLOOKUP(D94,'[24]Core Spending Power - detail'!$C$30:$D$412,2,0)</f>
        <v>0</v>
      </c>
    </row>
    <row r="95" spans="3:5" hidden="1" x14ac:dyDescent="0.25">
      <c r="C95" s="40" t="s">
        <v>156</v>
      </c>
      <c r="D95" s="40" t="s">
        <v>157</v>
      </c>
      <c r="E95" s="11">
        <f>VLOOKUP(D95,'[24]Core Spending Power - detail'!$C$30:$D$412,2,0)</f>
        <v>0</v>
      </c>
    </row>
    <row r="96" spans="3:5" hidden="1" x14ac:dyDescent="0.25">
      <c r="C96" s="40" t="s">
        <v>158</v>
      </c>
      <c r="D96" s="40" t="s">
        <v>159</v>
      </c>
      <c r="E96" s="11">
        <f>VLOOKUP(D96,'[24]Core Spending Power - detail'!$C$30:$D$412,2,0)</f>
        <v>0</v>
      </c>
    </row>
    <row r="97" spans="3:5" hidden="1" x14ac:dyDescent="0.25">
      <c r="C97" s="40" t="s">
        <v>160</v>
      </c>
      <c r="D97" s="40" t="s">
        <v>161</v>
      </c>
      <c r="E97" s="11">
        <f>VLOOKUP(D97,'[24]Core Spending Power - detail'!$C$30:$D$412,2,0)</f>
        <v>1</v>
      </c>
    </row>
    <row r="98" spans="3:5" hidden="1" x14ac:dyDescent="0.25">
      <c r="C98" s="40" t="s">
        <v>162</v>
      </c>
      <c r="D98" s="40" t="s">
        <v>163</v>
      </c>
      <c r="E98" s="11">
        <f>VLOOKUP(D98,'[24]Core Spending Power - detail'!$C$30:$D$412,2,0)</f>
        <v>0</v>
      </c>
    </row>
    <row r="99" spans="3:5" hidden="1" x14ac:dyDescent="0.25">
      <c r="C99" s="40" t="s">
        <v>164</v>
      </c>
      <c r="D99" s="40" t="s">
        <v>165</v>
      </c>
      <c r="E99" s="11">
        <f>VLOOKUP(D99,'[24]Core Spending Power - detail'!$C$30:$D$412,2,0)</f>
        <v>1</v>
      </c>
    </row>
    <row r="100" spans="3:5" hidden="1" x14ac:dyDescent="0.25">
      <c r="C100" s="40" t="s">
        <v>166</v>
      </c>
      <c r="D100" s="40" t="s">
        <v>167</v>
      </c>
      <c r="E100" s="11">
        <f>VLOOKUP(D100,'[24]Core Spending Power - detail'!$C$30:$D$412,2,0)</f>
        <v>0</v>
      </c>
    </row>
    <row r="101" spans="3:5" hidden="1" x14ac:dyDescent="0.25">
      <c r="C101" s="40" t="s">
        <v>168</v>
      </c>
      <c r="D101" s="40" t="s">
        <v>169</v>
      </c>
      <c r="E101" s="11">
        <f>VLOOKUP(D101,'[24]Core Spending Power - detail'!$C$30:$D$412,2,0)</f>
        <v>0</v>
      </c>
    </row>
    <row r="102" spans="3:5" hidden="1" x14ac:dyDescent="0.25">
      <c r="C102" s="40" t="s">
        <v>170</v>
      </c>
      <c r="D102" s="40" t="s">
        <v>171</v>
      </c>
      <c r="E102" s="11">
        <f>VLOOKUP(D102,'[24]Core Spending Power - detail'!$C$30:$D$412,2,0)</f>
        <v>0</v>
      </c>
    </row>
    <row r="103" spans="3:5" hidden="1" x14ac:dyDescent="0.25">
      <c r="C103" s="40" t="s">
        <v>172</v>
      </c>
      <c r="D103" s="40" t="s">
        <v>173</v>
      </c>
      <c r="E103" s="11">
        <f>VLOOKUP(D103,'[24]Core Spending Power - detail'!$C$30:$D$412,2,0)</f>
        <v>0</v>
      </c>
    </row>
    <row r="104" spans="3:5" hidden="1" x14ac:dyDescent="0.25">
      <c r="C104" s="40" t="s">
        <v>174</v>
      </c>
      <c r="D104" s="40" t="s">
        <v>175</v>
      </c>
      <c r="E104" s="11">
        <f>VLOOKUP(D104,'[24]Core Spending Power - detail'!$C$30:$D$412,2,0)</f>
        <v>0</v>
      </c>
    </row>
    <row r="105" spans="3:5" hidden="1" x14ac:dyDescent="0.25">
      <c r="C105" s="40" t="s">
        <v>176</v>
      </c>
      <c r="D105" s="40" t="s">
        <v>177</v>
      </c>
      <c r="E105" s="11">
        <f>VLOOKUP(D105,'[24]Core Spending Power - detail'!$C$30:$D$412,2,0)</f>
        <v>0</v>
      </c>
    </row>
    <row r="106" spans="3:5" hidden="1" x14ac:dyDescent="0.25">
      <c r="C106" s="40" t="s">
        <v>178</v>
      </c>
      <c r="D106" s="40" t="s">
        <v>179</v>
      </c>
      <c r="E106" s="11">
        <f>VLOOKUP(D106,'[24]Core Spending Power - detail'!$C$30:$D$412,2,0)</f>
        <v>0</v>
      </c>
    </row>
    <row r="107" spans="3:5" hidden="1" x14ac:dyDescent="0.25">
      <c r="C107" s="40" t="s">
        <v>180</v>
      </c>
      <c r="D107" s="40" t="s">
        <v>181</v>
      </c>
      <c r="E107" s="11">
        <f>VLOOKUP(D107,'[24]Core Spending Power - detail'!$C$30:$D$412,2,0)</f>
        <v>0</v>
      </c>
    </row>
    <row r="108" spans="3:5" hidden="1" x14ac:dyDescent="0.25">
      <c r="C108" s="40" t="s">
        <v>182</v>
      </c>
      <c r="D108" s="40" t="s">
        <v>183</v>
      </c>
      <c r="E108" s="11">
        <f>VLOOKUP(D108,'[24]Core Spending Power - detail'!$C$30:$D$412,2,0)</f>
        <v>0</v>
      </c>
    </row>
    <row r="109" spans="3:5" hidden="1" x14ac:dyDescent="0.25">
      <c r="C109" s="40" t="s">
        <v>184</v>
      </c>
      <c r="D109" s="40" t="s">
        <v>185</v>
      </c>
      <c r="E109" s="11">
        <f>VLOOKUP(D109,'[24]Core Spending Power - detail'!$C$30:$D$412,2,0)</f>
        <v>0</v>
      </c>
    </row>
    <row r="110" spans="3:5" hidden="1" x14ac:dyDescent="0.25">
      <c r="C110" s="40" t="s">
        <v>186</v>
      </c>
      <c r="D110" s="40" t="s">
        <v>187</v>
      </c>
      <c r="E110" s="11">
        <f>VLOOKUP(D110,'[24]Core Spending Power - detail'!$C$30:$D$412,2,0)</f>
        <v>0</v>
      </c>
    </row>
    <row r="111" spans="3:5" hidden="1" x14ac:dyDescent="0.25">
      <c r="C111" s="40" t="s">
        <v>188</v>
      </c>
      <c r="D111" s="40" t="s">
        <v>189</v>
      </c>
      <c r="E111" s="11">
        <f>VLOOKUP(D111,'[24]Core Spending Power - detail'!$C$30:$D$412,2,0)</f>
        <v>0</v>
      </c>
    </row>
    <row r="112" spans="3:5" hidden="1" x14ac:dyDescent="0.25">
      <c r="C112" s="40" t="s">
        <v>190</v>
      </c>
      <c r="D112" s="40" t="s">
        <v>191</v>
      </c>
      <c r="E112" s="11">
        <f>VLOOKUP(D112,'[24]Core Spending Power - detail'!$C$30:$D$412,2,0)</f>
        <v>0</v>
      </c>
    </row>
    <row r="113" spans="3:5" hidden="1" x14ac:dyDescent="0.25">
      <c r="C113" s="40" t="s">
        <v>192</v>
      </c>
      <c r="D113" s="40" t="s">
        <v>193</v>
      </c>
      <c r="E113" s="11">
        <f>VLOOKUP(D113,'[24]Core Spending Power - detail'!$C$30:$D$412,2,0)</f>
        <v>0</v>
      </c>
    </row>
    <row r="114" spans="3:5" hidden="1" x14ac:dyDescent="0.25">
      <c r="C114" s="40" t="s">
        <v>194</v>
      </c>
      <c r="D114" s="40" t="s">
        <v>195</v>
      </c>
      <c r="E114" s="11">
        <f>VLOOKUP(D114,'[24]Core Spending Power - detail'!$C$30:$D$412,2,0)</f>
        <v>0</v>
      </c>
    </row>
    <row r="115" spans="3:5" hidden="1" x14ac:dyDescent="0.25">
      <c r="C115" s="40" t="s">
        <v>196</v>
      </c>
      <c r="D115" s="40" t="s">
        <v>197</v>
      </c>
      <c r="E115" s="11">
        <f>VLOOKUP(D115,'[24]Core Spending Power - detail'!$C$30:$D$412,2,0)</f>
        <v>0</v>
      </c>
    </row>
    <row r="116" spans="3:5" hidden="1" x14ac:dyDescent="0.25">
      <c r="C116" s="40" t="s">
        <v>198</v>
      </c>
      <c r="D116" s="40" t="s">
        <v>199</v>
      </c>
      <c r="E116" s="11">
        <f>VLOOKUP(D116,'[24]Core Spending Power - detail'!$C$30:$D$412,2,0)</f>
        <v>0</v>
      </c>
    </row>
    <row r="117" spans="3:5" hidden="1" x14ac:dyDescent="0.25">
      <c r="C117" s="40" t="s">
        <v>200</v>
      </c>
      <c r="D117" s="40" t="s">
        <v>201</v>
      </c>
      <c r="E117" s="11">
        <f>VLOOKUP(D117,'[24]Core Spending Power - detail'!$C$30:$D$412,2,0)</f>
        <v>0</v>
      </c>
    </row>
    <row r="118" spans="3:5" hidden="1" x14ac:dyDescent="0.25">
      <c r="C118" s="40" t="s">
        <v>202</v>
      </c>
      <c r="D118" s="40" t="s">
        <v>203</v>
      </c>
      <c r="E118" s="11">
        <f>VLOOKUP(D118,'[24]Core Spending Power - detail'!$C$30:$D$412,2,0)</f>
        <v>1</v>
      </c>
    </row>
    <row r="119" spans="3:5" hidden="1" x14ac:dyDescent="0.25">
      <c r="C119" s="40" t="s">
        <v>204</v>
      </c>
      <c r="D119" s="40" t="s">
        <v>205</v>
      </c>
      <c r="E119" s="11">
        <f>VLOOKUP(D119,'[24]Core Spending Power - detail'!$C$30:$D$412,2,0)</f>
        <v>0</v>
      </c>
    </row>
    <row r="120" spans="3:5" hidden="1" x14ac:dyDescent="0.25">
      <c r="C120" s="40" t="s">
        <v>206</v>
      </c>
      <c r="D120" s="40" t="s">
        <v>207</v>
      </c>
      <c r="E120" s="11">
        <f>VLOOKUP(D120,'[24]Core Spending Power - detail'!$C$30:$D$412,2,0)</f>
        <v>0</v>
      </c>
    </row>
    <row r="121" spans="3:5" hidden="1" x14ac:dyDescent="0.25">
      <c r="C121" s="40" t="s">
        <v>208</v>
      </c>
      <c r="D121" s="40" t="s">
        <v>209</v>
      </c>
      <c r="E121" s="11">
        <f>VLOOKUP(D121,'[24]Core Spending Power - detail'!$C$30:$D$412,2,0)</f>
        <v>0</v>
      </c>
    </row>
    <row r="122" spans="3:5" hidden="1" x14ac:dyDescent="0.25">
      <c r="C122" s="40" t="s">
        <v>210</v>
      </c>
      <c r="D122" s="40" t="s">
        <v>211</v>
      </c>
      <c r="E122" s="11">
        <f>VLOOKUP(D122,'[24]Core Spending Power - detail'!$C$30:$D$412,2,0)</f>
        <v>0</v>
      </c>
    </row>
    <row r="123" spans="3:5" hidden="1" x14ac:dyDescent="0.25">
      <c r="C123" s="40" t="s">
        <v>212</v>
      </c>
      <c r="D123" s="40" t="s">
        <v>213</v>
      </c>
      <c r="E123" s="11">
        <f>VLOOKUP(D123,'[24]Core Spending Power - detail'!$C$30:$D$412,2,0)</f>
        <v>0</v>
      </c>
    </row>
    <row r="124" spans="3:5" hidden="1" x14ac:dyDescent="0.25">
      <c r="C124" s="40" t="s">
        <v>214</v>
      </c>
      <c r="D124" s="40" t="s">
        <v>215</v>
      </c>
      <c r="E124" s="11">
        <f>VLOOKUP(D124,'[24]Core Spending Power - detail'!$C$30:$D$412,2,0)</f>
        <v>0</v>
      </c>
    </row>
    <row r="125" spans="3:5" hidden="1" x14ac:dyDescent="0.25">
      <c r="C125" s="40" t="s">
        <v>216</v>
      </c>
      <c r="D125" s="40" t="s">
        <v>217</v>
      </c>
      <c r="E125" s="11">
        <f>VLOOKUP(D125,'[24]Core Spending Power - detail'!$C$30:$D$412,2,0)</f>
        <v>0</v>
      </c>
    </row>
    <row r="126" spans="3:5" hidden="1" x14ac:dyDescent="0.25">
      <c r="C126" s="40" t="s">
        <v>218</v>
      </c>
      <c r="D126" s="40" t="s">
        <v>219</v>
      </c>
      <c r="E126" s="11">
        <f>VLOOKUP(D126,'[24]Core Spending Power - detail'!$C$30:$D$412,2,0)</f>
        <v>0</v>
      </c>
    </row>
    <row r="127" spans="3:5" hidden="1" x14ac:dyDescent="0.25">
      <c r="C127" s="40" t="s">
        <v>220</v>
      </c>
      <c r="D127" s="40" t="s">
        <v>221</v>
      </c>
      <c r="E127" s="11">
        <f>VLOOKUP(D127,'[24]Core Spending Power - detail'!$C$30:$D$412,2,0)</f>
        <v>0</v>
      </c>
    </row>
    <row r="128" spans="3:5" hidden="1" x14ac:dyDescent="0.25">
      <c r="C128" s="40" t="s">
        <v>222</v>
      </c>
      <c r="D128" s="40" t="s">
        <v>223</v>
      </c>
      <c r="E128" s="11">
        <f>VLOOKUP(D128,'[24]Core Spending Power - detail'!$C$30:$D$412,2,0)</f>
        <v>0</v>
      </c>
    </row>
    <row r="129" spans="3:5" hidden="1" x14ac:dyDescent="0.25">
      <c r="C129" s="40" t="s">
        <v>224</v>
      </c>
      <c r="D129" s="40" t="s">
        <v>225</v>
      </c>
      <c r="E129" s="11">
        <f>VLOOKUP(D129,'[24]Core Spending Power - detail'!$C$30:$D$412,2,0)</f>
        <v>0</v>
      </c>
    </row>
    <row r="130" spans="3:5" hidden="1" x14ac:dyDescent="0.25">
      <c r="C130" s="40" t="s">
        <v>226</v>
      </c>
      <c r="D130" s="40" t="s">
        <v>227</v>
      </c>
      <c r="E130" s="11">
        <f>VLOOKUP(D130,'[24]Core Spending Power - detail'!$C$30:$D$412,2,0)</f>
        <v>0</v>
      </c>
    </row>
    <row r="131" spans="3:5" hidden="1" x14ac:dyDescent="0.25">
      <c r="C131" s="40" t="s">
        <v>228</v>
      </c>
      <c r="D131" s="40" t="s">
        <v>229</v>
      </c>
      <c r="E131" s="11">
        <f>VLOOKUP(D131,'[24]Core Spending Power - detail'!$C$30:$D$412,2,0)</f>
        <v>0</v>
      </c>
    </row>
    <row r="132" spans="3:5" hidden="1" x14ac:dyDescent="0.25">
      <c r="C132" s="40" t="s">
        <v>230</v>
      </c>
      <c r="D132" s="40" t="s">
        <v>231</v>
      </c>
      <c r="E132" s="11">
        <f>VLOOKUP(D132,'[24]Core Spending Power - detail'!$C$30:$D$412,2,0)</f>
        <v>0</v>
      </c>
    </row>
    <row r="133" spans="3:5" hidden="1" x14ac:dyDescent="0.25">
      <c r="C133" s="40" t="s">
        <v>232</v>
      </c>
      <c r="D133" s="40" t="s">
        <v>233</v>
      </c>
      <c r="E133" s="11">
        <f>VLOOKUP(D133,'[24]Core Spending Power - detail'!$C$30:$D$412,2,0)</f>
        <v>0</v>
      </c>
    </row>
    <row r="134" spans="3:5" hidden="1" x14ac:dyDescent="0.25">
      <c r="C134" s="40" t="s">
        <v>234</v>
      </c>
      <c r="D134" s="40" t="s">
        <v>235</v>
      </c>
      <c r="E134" s="11">
        <f>VLOOKUP(D134,'[24]Core Spending Power - detail'!$C$30:$D$412,2,0)</f>
        <v>0</v>
      </c>
    </row>
    <row r="135" spans="3:5" hidden="1" x14ac:dyDescent="0.25">
      <c r="C135" s="40" t="s">
        <v>236</v>
      </c>
      <c r="D135" s="40" t="s">
        <v>237</v>
      </c>
      <c r="E135" s="11">
        <f>VLOOKUP(D135,'[24]Core Spending Power - detail'!$C$30:$D$412,2,0)</f>
        <v>0</v>
      </c>
    </row>
    <row r="136" spans="3:5" hidden="1" x14ac:dyDescent="0.25">
      <c r="C136" s="40" t="s">
        <v>238</v>
      </c>
      <c r="D136" s="40" t="s">
        <v>239</v>
      </c>
      <c r="E136" s="11">
        <f>VLOOKUP(D136,'[24]Core Spending Power - detail'!$C$30:$D$412,2,0)</f>
        <v>0</v>
      </c>
    </row>
    <row r="137" spans="3:5" hidden="1" x14ac:dyDescent="0.25">
      <c r="C137" s="40" t="s">
        <v>240</v>
      </c>
      <c r="D137" s="40" t="s">
        <v>241</v>
      </c>
      <c r="E137" s="11">
        <f>VLOOKUP(D137,'[24]Core Spending Power - detail'!$C$30:$D$412,2,0)</f>
        <v>0</v>
      </c>
    </row>
    <row r="138" spans="3:5" hidden="1" x14ac:dyDescent="0.25">
      <c r="C138" s="40" t="s">
        <v>242</v>
      </c>
      <c r="D138" s="40" t="s">
        <v>243</v>
      </c>
      <c r="E138" s="11">
        <f>VLOOKUP(D138,'[24]Core Spending Power - detail'!$C$30:$D$412,2,0)</f>
        <v>0</v>
      </c>
    </row>
    <row r="139" spans="3:5" hidden="1" x14ac:dyDescent="0.25">
      <c r="C139" s="40" t="s">
        <v>244</v>
      </c>
      <c r="D139" s="40" t="s">
        <v>245</v>
      </c>
      <c r="E139" s="11">
        <f>VLOOKUP(D139,'[24]Core Spending Power - detail'!$C$30:$D$412,2,0)</f>
        <v>0</v>
      </c>
    </row>
    <row r="140" spans="3:5" hidden="1" x14ac:dyDescent="0.25">
      <c r="C140" s="40" t="s">
        <v>246</v>
      </c>
      <c r="D140" s="40" t="s">
        <v>247</v>
      </c>
      <c r="E140" s="11">
        <f>VLOOKUP(D140,'[24]Core Spending Power - detail'!$C$30:$D$412,2,0)</f>
        <v>0</v>
      </c>
    </row>
    <row r="141" spans="3:5" hidden="1" x14ac:dyDescent="0.25">
      <c r="C141" s="40" t="s">
        <v>248</v>
      </c>
      <c r="D141" s="40" t="s">
        <v>249</v>
      </c>
      <c r="E141" s="11">
        <f>VLOOKUP(D141,'[24]Core Spending Power - detail'!$C$30:$D$412,2,0)</f>
        <v>0</v>
      </c>
    </row>
    <row r="142" spans="3:5" hidden="1" x14ac:dyDescent="0.25">
      <c r="C142" s="40" t="s">
        <v>250</v>
      </c>
      <c r="D142" s="40" t="s">
        <v>251</v>
      </c>
      <c r="E142" s="11">
        <f>VLOOKUP(D142,'[24]Core Spending Power - detail'!$C$30:$D$412,2,0)</f>
        <v>0</v>
      </c>
    </row>
    <row r="143" spans="3:5" hidden="1" x14ac:dyDescent="0.25">
      <c r="C143" s="40" t="s">
        <v>252</v>
      </c>
      <c r="D143" s="40" t="s">
        <v>253</v>
      </c>
      <c r="E143" s="11">
        <f>VLOOKUP(D143,'[24]Core Spending Power - detail'!$C$30:$D$412,2,0)</f>
        <v>0</v>
      </c>
    </row>
    <row r="144" spans="3:5" hidden="1" x14ac:dyDescent="0.25">
      <c r="C144" s="40" t="s">
        <v>254</v>
      </c>
      <c r="D144" s="40" t="s">
        <v>255</v>
      </c>
      <c r="E144" s="11">
        <f>VLOOKUP(D144,'[24]Core Spending Power - detail'!$C$30:$D$412,2,0)</f>
        <v>0</v>
      </c>
    </row>
    <row r="145" spans="3:5" hidden="1" x14ac:dyDescent="0.25">
      <c r="C145" s="40" t="s">
        <v>256</v>
      </c>
      <c r="D145" s="40" t="s">
        <v>257</v>
      </c>
      <c r="E145" s="11">
        <f>VLOOKUP(D145,'[24]Core Spending Power - detail'!$C$30:$D$412,2,0)</f>
        <v>0</v>
      </c>
    </row>
    <row r="146" spans="3:5" hidden="1" x14ac:dyDescent="0.25">
      <c r="C146" s="40" t="s">
        <v>258</v>
      </c>
      <c r="D146" s="40" t="s">
        <v>259</v>
      </c>
      <c r="E146" s="11">
        <f>VLOOKUP(D146,'[24]Core Spending Power - detail'!$C$30:$D$412,2,0)</f>
        <v>0</v>
      </c>
    </row>
    <row r="147" spans="3:5" hidden="1" x14ac:dyDescent="0.25">
      <c r="C147" s="40" t="s">
        <v>260</v>
      </c>
      <c r="D147" s="40" t="s">
        <v>261</v>
      </c>
      <c r="E147" s="11">
        <f>VLOOKUP(D147,'[24]Core Spending Power - detail'!$C$30:$D$412,2,0)</f>
        <v>0</v>
      </c>
    </row>
    <row r="148" spans="3:5" hidden="1" x14ac:dyDescent="0.25">
      <c r="C148" s="40" t="s">
        <v>262</v>
      </c>
      <c r="D148" s="40" t="s">
        <v>263</v>
      </c>
      <c r="E148" s="11">
        <f>VLOOKUP(D148,'[24]Core Spending Power - detail'!$C$30:$D$412,2,0)</f>
        <v>0</v>
      </c>
    </row>
    <row r="149" spans="3:5" hidden="1" x14ac:dyDescent="0.25">
      <c r="C149" s="40" t="s">
        <v>264</v>
      </c>
      <c r="D149" s="40" t="s">
        <v>265</v>
      </c>
      <c r="E149" s="11">
        <f>VLOOKUP(D149,'[24]Core Spending Power - detail'!$C$30:$D$412,2,0)</f>
        <v>0</v>
      </c>
    </row>
    <row r="150" spans="3:5" hidden="1" x14ac:dyDescent="0.25">
      <c r="C150" s="40" t="s">
        <v>266</v>
      </c>
      <c r="D150" s="40" t="s">
        <v>267</v>
      </c>
      <c r="E150" s="11">
        <f>VLOOKUP(D150,'[24]Core Spending Power - detail'!$C$30:$D$412,2,0)</f>
        <v>0</v>
      </c>
    </row>
    <row r="151" spans="3:5" hidden="1" x14ac:dyDescent="0.25">
      <c r="C151" s="40" t="s">
        <v>268</v>
      </c>
      <c r="D151" s="40" t="s">
        <v>269</v>
      </c>
      <c r="E151" s="11">
        <f>VLOOKUP(D151,'[24]Core Spending Power - detail'!$C$30:$D$412,2,0)</f>
        <v>0</v>
      </c>
    </row>
    <row r="152" spans="3:5" hidden="1" x14ac:dyDescent="0.25">
      <c r="C152" s="40" t="s">
        <v>270</v>
      </c>
      <c r="D152" s="40" t="s">
        <v>271</v>
      </c>
      <c r="E152" s="11">
        <f>VLOOKUP(D152,'[24]Core Spending Power - detail'!$C$30:$D$412,2,0)</f>
        <v>0</v>
      </c>
    </row>
    <row r="153" spans="3:5" hidden="1" x14ac:dyDescent="0.25">
      <c r="C153" s="40" t="s">
        <v>272</v>
      </c>
      <c r="D153" s="40" t="s">
        <v>273</v>
      </c>
      <c r="E153" s="11">
        <f>VLOOKUP(D153,'[24]Core Spending Power - detail'!$C$30:$D$412,2,0)</f>
        <v>0</v>
      </c>
    </row>
    <row r="154" spans="3:5" hidden="1" x14ac:dyDescent="0.25">
      <c r="C154" s="40" t="s">
        <v>274</v>
      </c>
      <c r="D154" s="40" t="s">
        <v>275</v>
      </c>
      <c r="E154" s="11">
        <f>VLOOKUP(D154,'[24]Core Spending Power - detail'!$C$30:$D$412,2,0)</f>
        <v>0</v>
      </c>
    </row>
    <row r="155" spans="3:5" hidden="1" x14ac:dyDescent="0.25">
      <c r="C155" s="40" t="s">
        <v>276</v>
      </c>
      <c r="D155" s="40" t="s">
        <v>277</v>
      </c>
      <c r="E155" s="11">
        <f>VLOOKUP(D155,'[24]Core Spending Power - detail'!$C$30:$D$412,2,0)</f>
        <v>0</v>
      </c>
    </row>
    <row r="156" spans="3:5" hidden="1" x14ac:dyDescent="0.25">
      <c r="C156" s="40" t="s">
        <v>278</v>
      </c>
      <c r="D156" s="40" t="s">
        <v>279</v>
      </c>
      <c r="E156" s="11">
        <f>VLOOKUP(D156,'[24]Core Spending Power - detail'!$C$30:$D$412,2,0)</f>
        <v>1</v>
      </c>
    </row>
    <row r="157" spans="3:5" hidden="1" x14ac:dyDescent="0.25">
      <c r="C157" s="40" t="s">
        <v>280</v>
      </c>
      <c r="D157" s="40" t="s">
        <v>281</v>
      </c>
      <c r="E157" s="11">
        <f>VLOOKUP(D157,'[24]Core Spending Power - detail'!$C$30:$D$412,2,0)</f>
        <v>0</v>
      </c>
    </row>
    <row r="158" spans="3:5" hidden="1" x14ac:dyDescent="0.25">
      <c r="C158" s="40" t="s">
        <v>282</v>
      </c>
      <c r="D158" s="40" t="s">
        <v>283</v>
      </c>
      <c r="E158" s="11">
        <f>VLOOKUP(D158,'[24]Core Spending Power - detail'!$C$30:$D$412,2,0)</f>
        <v>0</v>
      </c>
    </row>
    <row r="159" spans="3:5" hidden="1" x14ac:dyDescent="0.25">
      <c r="C159" s="40" t="s">
        <v>284</v>
      </c>
      <c r="D159" s="40" t="s">
        <v>285</v>
      </c>
      <c r="E159" s="11">
        <f>VLOOKUP(D159,'[24]Core Spending Power - detail'!$C$30:$D$412,2,0)</f>
        <v>0</v>
      </c>
    </row>
    <row r="160" spans="3:5" hidden="1" x14ac:dyDescent="0.25">
      <c r="C160" s="40" t="s">
        <v>286</v>
      </c>
      <c r="D160" s="40" t="s">
        <v>287</v>
      </c>
      <c r="E160" s="11">
        <f>VLOOKUP(D160,'[24]Core Spending Power - detail'!$C$30:$D$412,2,0)</f>
        <v>0</v>
      </c>
    </row>
    <row r="161" spans="3:5" hidden="1" x14ac:dyDescent="0.25">
      <c r="C161" s="40" t="s">
        <v>288</v>
      </c>
      <c r="D161" s="40" t="s">
        <v>289</v>
      </c>
      <c r="E161" s="11">
        <f>VLOOKUP(D161,'[24]Core Spending Power - detail'!$C$30:$D$412,2,0)</f>
        <v>1</v>
      </c>
    </row>
    <row r="162" spans="3:5" hidden="1" x14ac:dyDescent="0.25">
      <c r="C162" s="40" t="s">
        <v>290</v>
      </c>
      <c r="D162" s="40" t="s">
        <v>291</v>
      </c>
      <c r="E162" s="11">
        <f>VLOOKUP(D162,'[24]Core Spending Power - detail'!$C$30:$D$412,2,0)</f>
        <v>0</v>
      </c>
    </row>
    <row r="163" spans="3:5" hidden="1" x14ac:dyDescent="0.25">
      <c r="C163" s="40" t="s">
        <v>292</v>
      </c>
      <c r="D163" s="40" t="s">
        <v>293</v>
      </c>
      <c r="E163" s="11">
        <f>VLOOKUP(D163,'[24]Core Spending Power - detail'!$C$30:$D$412,2,0)</f>
        <v>0</v>
      </c>
    </row>
    <row r="164" spans="3:5" hidden="1" x14ac:dyDescent="0.25">
      <c r="C164" s="40" t="s">
        <v>294</v>
      </c>
      <c r="D164" s="40" t="s">
        <v>295</v>
      </c>
      <c r="E164" s="11">
        <f>VLOOKUP(D164,'[24]Core Spending Power - detail'!$C$30:$D$412,2,0)</f>
        <v>0</v>
      </c>
    </row>
    <row r="165" spans="3:5" hidden="1" x14ac:dyDescent="0.25">
      <c r="C165" s="40" t="s">
        <v>296</v>
      </c>
      <c r="D165" s="40" t="s">
        <v>297</v>
      </c>
      <c r="E165" s="11">
        <f>VLOOKUP(D165,'[24]Core Spending Power - detail'!$C$30:$D$412,2,0)</f>
        <v>0</v>
      </c>
    </row>
    <row r="166" spans="3:5" hidden="1" x14ac:dyDescent="0.25">
      <c r="C166" s="40" t="s">
        <v>298</v>
      </c>
      <c r="D166" s="40" t="s">
        <v>299</v>
      </c>
      <c r="E166" s="11">
        <f>VLOOKUP(D166,'[24]Core Spending Power - detail'!$C$30:$D$412,2,0)</f>
        <v>0</v>
      </c>
    </row>
    <row r="167" spans="3:5" hidden="1" x14ac:dyDescent="0.25">
      <c r="C167" s="40" t="s">
        <v>300</v>
      </c>
      <c r="D167" s="40" t="s">
        <v>301</v>
      </c>
      <c r="E167" s="11">
        <f>VLOOKUP(D167,'[24]Core Spending Power - detail'!$C$30:$D$412,2,0)</f>
        <v>0</v>
      </c>
    </row>
    <row r="168" spans="3:5" hidden="1" x14ac:dyDescent="0.25">
      <c r="C168" s="40" t="s">
        <v>302</v>
      </c>
      <c r="D168" s="40" t="s">
        <v>303</v>
      </c>
      <c r="E168" s="11">
        <f>VLOOKUP(D168,'[24]Core Spending Power - detail'!$C$30:$D$412,2,0)</f>
        <v>0</v>
      </c>
    </row>
    <row r="169" spans="3:5" hidden="1" x14ac:dyDescent="0.25">
      <c r="C169" s="40" t="s">
        <v>304</v>
      </c>
      <c r="D169" s="40" t="s">
        <v>305</v>
      </c>
      <c r="E169" s="11">
        <f>VLOOKUP(D169,'[24]Core Spending Power - detail'!$C$30:$D$412,2,0)</f>
        <v>0</v>
      </c>
    </row>
    <row r="170" spans="3:5" hidden="1" x14ac:dyDescent="0.25">
      <c r="C170" s="40" t="s">
        <v>306</v>
      </c>
      <c r="D170" s="40" t="s">
        <v>307</v>
      </c>
      <c r="E170" s="11">
        <f>VLOOKUP(D170,'[24]Core Spending Power - detail'!$C$30:$D$412,2,0)</f>
        <v>0</v>
      </c>
    </row>
    <row r="171" spans="3:5" hidden="1" x14ac:dyDescent="0.25">
      <c r="C171" s="40" t="s">
        <v>308</v>
      </c>
      <c r="D171" s="40" t="s">
        <v>309</v>
      </c>
      <c r="E171" s="11">
        <f>VLOOKUP(D171,'[24]Core Spending Power - detail'!$C$30:$D$412,2,0)</f>
        <v>0</v>
      </c>
    </row>
    <row r="172" spans="3:5" hidden="1" x14ac:dyDescent="0.25">
      <c r="C172" s="40" t="s">
        <v>310</v>
      </c>
      <c r="D172" s="40" t="s">
        <v>311</v>
      </c>
      <c r="E172" s="11">
        <f>VLOOKUP(D172,'[24]Core Spending Power - detail'!$C$30:$D$412,2,0)</f>
        <v>0</v>
      </c>
    </row>
    <row r="173" spans="3:5" hidden="1" x14ac:dyDescent="0.25">
      <c r="C173" s="40" t="s">
        <v>312</v>
      </c>
      <c r="D173" s="40" t="s">
        <v>313</v>
      </c>
      <c r="E173" s="11">
        <f>VLOOKUP(D173,'[24]Core Spending Power - detail'!$C$30:$D$412,2,0)</f>
        <v>0</v>
      </c>
    </row>
    <row r="174" spans="3:5" hidden="1" x14ac:dyDescent="0.25">
      <c r="C174" s="40" t="s">
        <v>314</v>
      </c>
      <c r="D174" s="40" t="s">
        <v>315</v>
      </c>
      <c r="E174" s="11">
        <f>VLOOKUP(D174,'[24]Core Spending Power - detail'!$C$30:$D$412,2,0)</f>
        <v>0</v>
      </c>
    </row>
    <row r="175" spans="3:5" hidden="1" x14ac:dyDescent="0.25">
      <c r="C175" s="40" t="s">
        <v>316</v>
      </c>
      <c r="D175" s="40" t="s">
        <v>317</v>
      </c>
      <c r="E175" s="11">
        <f>VLOOKUP(D175,'[24]Core Spending Power - detail'!$C$30:$D$412,2,0)</f>
        <v>0</v>
      </c>
    </row>
    <row r="176" spans="3:5" hidden="1" x14ac:dyDescent="0.25">
      <c r="C176" s="40" t="s">
        <v>318</v>
      </c>
      <c r="D176" s="40" t="s">
        <v>319</v>
      </c>
      <c r="E176" s="11">
        <f>VLOOKUP(D176,'[24]Core Spending Power - detail'!$C$30:$D$412,2,0)</f>
        <v>0</v>
      </c>
    </row>
    <row r="177" spans="3:5" hidden="1" x14ac:dyDescent="0.25">
      <c r="C177" s="40" t="s">
        <v>320</v>
      </c>
      <c r="D177" s="40" t="s">
        <v>321</v>
      </c>
      <c r="E177" s="11">
        <f>VLOOKUP(D177,'[24]Core Spending Power - detail'!$C$30:$D$412,2,0)</f>
        <v>0</v>
      </c>
    </row>
    <row r="178" spans="3:5" hidden="1" x14ac:dyDescent="0.25">
      <c r="C178" s="40" t="s">
        <v>322</v>
      </c>
      <c r="D178" s="40" t="s">
        <v>323</v>
      </c>
      <c r="E178" s="11">
        <f>VLOOKUP(D178,'[24]Core Spending Power - detail'!$C$30:$D$412,2,0)</f>
        <v>0</v>
      </c>
    </row>
    <row r="179" spans="3:5" hidden="1" x14ac:dyDescent="0.25">
      <c r="C179" s="40" t="s">
        <v>324</v>
      </c>
      <c r="D179" s="40" t="s">
        <v>325</v>
      </c>
      <c r="E179" s="11">
        <f>VLOOKUP(D179,'[24]Core Spending Power - detail'!$C$30:$D$412,2,0)</f>
        <v>0</v>
      </c>
    </row>
    <row r="180" spans="3:5" hidden="1" x14ac:dyDescent="0.25">
      <c r="C180" s="40" t="s">
        <v>326</v>
      </c>
      <c r="D180" s="40" t="s">
        <v>327</v>
      </c>
      <c r="E180" s="11">
        <f>VLOOKUP(D180,'[24]Core Spending Power - detail'!$C$30:$D$412,2,0)</f>
        <v>0</v>
      </c>
    </row>
    <row r="181" spans="3:5" hidden="1" x14ac:dyDescent="0.25">
      <c r="C181" s="40" t="s">
        <v>328</v>
      </c>
      <c r="D181" s="40" t="s">
        <v>329</v>
      </c>
      <c r="E181" s="11">
        <f>VLOOKUP(D181,'[24]Core Spending Power - detail'!$C$30:$D$412,2,0)</f>
        <v>0</v>
      </c>
    </row>
    <row r="182" spans="3:5" hidden="1" x14ac:dyDescent="0.25">
      <c r="C182" s="40" t="s">
        <v>330</v>
      </c>
      <c r="D182" s="40" t="s">
        <v>331</v>
      </c>
      <c r="E182" s="11">
        <f>VLOOKUP(D182,'[24]Core Spending Power - detail'!$C$30:$D$412,2,0)</f>
        <v>0</v>
      </c>
    </row>
    <row r="183" spans="3:5" hidden="1" x14ac:dyDescent="0.25">
      <c r="C183" s="40" t="s">
        <v>332</v>
      </c>
      <c r="D183" s="40" t="s">
        <v>333</v>
      </c>
      <c r="E183" s="11">
        <f>VLOOKUP(D183,'[24]Core Spending Power - detail'!$C$30:$D$412,2,0)</f>
        <v>0</v>
      </c>
    </row>
    <row r="184" spans="3:5" hidden="1" x14ac:dyDescent="0.25">
      <c r="C184" s="40" t="s">
        <v>334</v>
      </c>
      <c r="D184" s="40" t="s">
        <v>335</v>
      </c>
      <c r="E184" s="11">
        <f>VLOOKUP(D184,'[24]Core Spending Power - detail'!$C$30:$D$412,2,0)</f>
        <v>0</v>
      </c>
    </row>
    <row r="185" spans="3:5" hidden="1" x14ac:dyDescent="0.25">
      <c r="C185" s="40" t="s">
        <v>336</v>
      </c>
      <c r="D185" s="40" t="s">
        <v>337</v>
      </c>
      <c r="E185" s="11">
        <f>VLOOKUP(D185,'[24]Core Spending Power - detail'!$C$30:$D$412,2,0)</f>
        <v>0</v>
      </c>
    </row>
    <row r="186" spans="3:5" hidden="1" x14ac:dyDescent="0.25">
      <c r="C186" s="40" t="s">
        <v>338</v>
      </c>
      <c r="D186" s="40" t="s">
        <v>339</v>
      </c>
      <c r="E186" s="11">
        <f>VLOOKUP(D186,'[24]Core Spending Power - detail'!$C$30:$D$412,2,0)</f>
        <v>0</v>
      </c>
    </row>
    <row r="187" spans="3:5" hidden="1" x14ac:dyDescent="0.25">
      <c r="C187" s="40" t="s">
        <v>340</v>
      </c>
      <c r="D187" s="40" t="s">
        <v>341</v>
      </c>
      <c r="E187" s="11">
        <f>VLOOKUP(D187,'[24]Core Spending Power - detail'!$C$30:$D$412,2,0)</f>
        <v>0</v>
      </c>
    </row>
    <row r="188" spans="3:5" hidden="1" x14ac:dyDescent="0.25">
      <c r="C188" s="40" t="s">
        <v>342</v>
      </c>
      <c r="D188" s="40" t="s">
        <v>343</v>
      </c>
      <c r="E188" s="11">
        <f>VLOOKUP(D188,'[24]Core Spending Power - detail'!$C$30:$D$412,2,0)</f>
        <v>0</v>
      </c>
    </row>
    <row r="189" spans="3:5" hidden="1" x14ac:dyDescent="0.25">
      <c r="C189" s="40" t="s">
        <v>344</v>
      </c>
      <c r="D189" s="40" t="s">
        <v>345</v>
      </c>
      <c r="E189" s="11">
        <f>VLOOKUP(D189,'[24]Core Spending Power - detail'!$C$30:$D$412,2,0)</f>
        <v>0</v>
      </c>
    </row>
    <row r="190" spans="3:5" hidden="1" x14ac:dyDescent="0.25">
      <c r="C190" s="40" t="s">
        <v>346</v>
      </c>
      <c r="D190" s="40" t="s">
        <v>347</v>
      </c>
      <c r="E190" s="11">
        <f>VLOOKUP(D190,'[24]Core Spending Power - detail'!$C$30:$D$412,2,0)</f>
        <v>0</v>
      </c>
    </row>
    <row r="191" spans="3:5" hidden="1" x14ac:dyDescent="0.25">
      <c r="C191" s="40" t="s">
        <v>348</v>
      </c>
      <c r="D191" s="40" t="s">
        <v>349</v>
      </c>
      <c r="E191" s="11">
        <f>VLOOKUP(D191,'[24]Core Spending Power - detail'!$C$30:$D$412,2,0)</f>
        <v>0</v>
      </c>
    </row>
    <row r="192" spans="3:5" hidden="1" x14ac:dyDescent="0.25">
      <c r="C192" s="40" t="s">
        <v>350</v>
      </c>
      <c r="D192" s="40" t="s">
        <v>351</v>
      </c>
      <c r="E192" s="11">
        <f>VLOOKUP(D192,'[24]Core Spending Power - detail'!$C$30:$D$412,2,0)</f>
        <v>0</v>
      </c>
    </row>
    <row r="193" spans="3:5" hidden="1" x14ac:dyDescent="0.25">
      <c r="C193" s="40" t="s">
        <v>352</v>
      </c>
      <c r="D193" s="40" t="s">
        <v>353</v>
      </c>
      <c r="E193" s="11">
        <f>VLOOKUP(D193,'[24]Core Spending Power - detail'!$C$30:$D$412,2,0)</f>
        <v>0</v>
      </c>
    </row>
    <row r="194" spans="3:5" hidden="1" x14ac:dyDescent="0.25">
      <c r="C194" s="40" t="s">
        <v>354</v>
      </c>
      <c r="D194" s="40" t="s">
        <v>355</v>
      </c>
      <c r="E194" s="11">
        <f>VLOOKUP(D194,'[24]Core Spending Power - detail'!$C$30:$D$412,2,0)</f>
        <v>0</v>
      </c>
    </row>
    <row r="195" spans="3:5" hidden="1" x14ac:dyDescent="0.25">
      <c r="C195" s="40" t="s">
        <v>356</v>
      </c>
      <c r="D195" s="40" t="s">
        <v>357</v>
      </c>
      <c r="E195" s="11">
        <f>VLOOKUP(D195,'[24]Core Spending Power - detail'!$C$30:$D$412,2,0)</f>
        <v>0</v>
      </c>
    </row>
    <row r="196" spans="3:5" hidden="1" x14ac:dyDescent="0.25">
      <c r="C196" s="40" t="s">
        <v>358</v>
      </c>
      <c r="D196" s="40" t="s">
        <v>359</v>
      </c>
      <c r="E196" s="11">
        <f>VLOOKUP(D196,'[24]Core Spending Power - detail'!$C$30:$D$412,2,0)</f>
        <v>0</v>
      </c>
    </row>
    <row r="197" spans="3:5" hidden="1" x14ac:dyDescent="0.25">
      <c r="C197" s="40" t="s">
        <v>360</v>
      </c>
      <c r="D197" s="40" t="s">
        <v>361</v>
      </c>
      <c r="E197" s="11">
        <f>VLOOKUP(D197,'[24]Core Spending Power - detail'!$C$30:$D$412,2,0)</f>
        <v>0</v>
      </c>
    </row>
    <row r="198" spans="3:5" hidden="1" x14ac:dyDescent="0.25">
      <c r="C198" s="40" t="s">
        <v>362</v>
      </c>
      <c r="D198" s="40" t="s">
        <v>363</v>
      </c>
      <c r="E198" s="11">
        <f>VLOOKUP(D198,'[24]Core Spending Power - detail'!$C$30:$D$412,2,0)</f>
        <v>0</v>
      </c>
    </row>
    <row r="199" spans="3:5" hidden="1" x14ac:dyDescent="0.25">
      <c r="C199" s="40" t="s">
        <v>364</v>
      </c>
      <c r="D199" s="40" t="s">
        <v>365</v>
      </c>
      <c r="E199" s="11">
        <f>VLOOKUP(D199,'[24]Core Spending Power - detail'!$C$30:$D$412,2,0)</f>
        <v>0</v>
      </c>
    </row>
    <row r="200" spans="3:5" hidden="1" x14ac:dyDescent="0.25">
      <c r="C200" s="40" t="s">
        <v>366</v>
      </c>
      <c r="D200" s="40" t="s">
        <v>367</v>
      </c>
      <c r="E200" s="11">
        <f>VLOOKUP(D200,'[24]Core Spending Power - detail'!$C$30:$D$412,2,0)</f>
        <v>1</v>
      </c>
    </row>
    <row r="201" spans="3:5" hidden="1" x14ac:dyDescent="0.25">
      <c r="C201" s="40" t="s">
        <v>368</v>
      </c>
      <c r="D201" s="40" t="s">
        <v>369</v>
      </c>
      <c r="E201" s="11">
        <f>VLOOKUP(D201,'[24]Core Spending Power - detail'!$C$30:$D$412,2,0)</f>
        <v>0</v>
      </c>
    </row>
    <row r="202" spans="3:5" hidden="1" x14ac:dyDescent="0.25">
      <c r="C202" s="40" t="s">
        <v>370</v>
      </c>
      <c r="D202" s="40" t="s">
        <v>371</v>
      </c>
      <c r="E202" s="11">
        <f>VLOOKUP(D202,'[24]Core Spending Power - detail'!$C$30:$D$412,2,0)</f>
        <v>0</v>
      </c>
    </row>
    <row r="203" spans="3:5" hidden="1" x14ac:dyDescent="0.25">
      <c r="C203" s="40" t="s">
        <v>372</v>
      </c>
      <c r="D203" s="40" t="s">
        <v>373</v>
      </c>
      <c r="E203" s="11">
        <f>VLOOKUP(D203,'[24]Core Spending Power - detail'!$C$30:$D$412,2,0)</f>
        <v>0</v>
      </c>
    </row>
    <row r="204" spans="3:5" hidden="1" x14ac:dyDescent="0.25">
      <c r="C204" s="40" t="s">
        <v>374</v>
      </c>
      <c r="D204" s="40" t="s">
        <v>375</v>
      </c>
      <c r="E204" s="11">
        <f>VLOOKUP(D204,'[24]Core Spending Power - detail'!$C$30:$D$412,2,0)</f>
        <v>0</v>
      </c>
    </row>
    <row r="205" spans="3:5" hidden="1" x14ac:dyDescent="0.25">
      <c r="C205" s="40" t="s">
        <v>376</v>
      </c>
      <c r="D205" s="40" t="s">
        <v>377</v>
      </c>
      <c r="E205" s="11">
        <f>VLOOKUP(D205,'[24]Core Spending Power - detail'!$C$30:$D$412,2,0)</f>
        <v>0</v>
      </c>
    </row>
    <row r="206" spans="3:5" hidden="1" x14ac:dyDescent="0.25">
      <c r="C206" s="40" t="s">
        <v>378</v>
      </c>
      <c r="D206" s="40" t="s">
        <v>379</v>
      </c>
      <c r="E206" s="11">
        <f>VLOOKUP(D206,'[24]Core Spending Power - detail'!$C$30:$D$412,2,0)</f>
        <v>0</v>
      </c>
    </row>
    <row r="207" spans="3:5" hidden="1" x14ac:dyDescent="0.25">
      <c r="C207" s="40" t="s">
        <v>380</v>
      </c>
      <c r="D207" s="40" t="s">
        <v>381</v>
      </c>
      <c r="E207" s="11">
        <f>VLOOKUP(D207,'[24]Core Spending Power - detail'!$C$30:$D$412,2,0)</f>
        <v>0</v>
      </c>
    </row>
    <row r="208" spans="3:5" hidden="1" x14ac:dyDescent="0.25">
      <c r="C208" s="40" t="s">
        <v>382</v>
      </c>
      <c r="D208" s="40" t="s">
        <v>383</v>
      </c>
      <c r="E208" s="11">
        <f>VLOOKUP(D208,'[24]Core Spending Power - detail'!$C$30:$D$412,2,0)</f>
        <v>0</v>
      </c>
    </row>
    <row r="209" spans="3:5" hidden="1" x14ac:dyDescent="0.25">
      <c r="C209" s="40" t="s">
        <v>384</v>
      </c>
      <c r="D209" s="40" t="s">
        <v>385</v>
      </c>
      <c r="E209" s="11">
        <f>VLOOKUP(D209,'[24]Core Spending Power - detail'!$C$30:$D$412,2,0)</f>
        <v>0</v>
      </c>
    </row>
    <row r="210" spans="3:5" hidden="1" x14ac:dyDescent="0.25">
      <c r="C210" s="40" t="s">
        <v>386</v>
      </c>
      <c r="D210" s="40" t="s">
        <v>387</v>
      </c>
      <c r="E210" s="11">
        <f>VLOOKUP(D210,'[24]Core Spending Power - detail'!$C$30:$D$412,2,0)</f>
        <v>0</v>
      </c>
    </row>
    <row r="211" spans="3:5" hidden="1" x14ac:dyDescent="0.25">
      <c r="C211" s="40" t="s">
        <v>388</v>
      </c>
      <c r="D211" s="40" t="s">
        <v>389</v>
      </c>
      <c r="E211" s="11">
        <f>VLOOKUP(D211,'[24]Core Spending Power - detail'!$C$30:$D$412,2,0)</f>
        <v>0</v>
      </c>
    </row>
    <row r="212" spans="3:5" hidden="1" x14ac:dyDescent="0.25">
      <c r="C212" s="40" t="s">
        <v>390</v>
      </c>
      <c r="D212" s="40" t="s">
        <v>391</v>
      </c>
      <c r="E212" s="11">
        <f>VLOOKUP(D212,'[24]Core Spending Power - detail'!$C$30:$D$412,2,0)</f>
        <v>0</v>
      </c>
    </row>
    <row r="213" spans="3:5" hidden="1" x14ac:dyDescent="0.25">
      <c r="C213" s="40" t="s">
        <v>392</v>
      </c>
      <c r="D213" s="40" t="s">
        <v>393</v>
      </c>
      <c r="E213" s="11">
        <f>VLOOKUP(D213,'[24]Core Spending Power - detail'!$C$30:$D$412,2,0)</f>
        <v>0</v>
      </c>
    </row>
    <row r="214" spans="3:5" hidden="1" x14ac:dyDescent="0.25">
      <c r="C214" s="40" t="s">
        <v>394</v>
      </c>
      <c r="D214" s="40" t="s">
        <v>395</v>
      </c>
      <c r="E214" s="11">
        <f>VLOOKUP(D214,'[24]Core Spending Power - detail'!$C$30:$D$412,2,0)</f>
        <v>1</v>
      </c>
    </row>
    <row r="215" spans="3:5" hidden="1" x14ac:dyDescent="0.25">
      <c r="C215" s="40" t="s">
        <v>396</v>
      </c>
      <c r="D215" s="40" t="s">
        <v>397</v>
      </c>
      <c r="E215" s="11">
        <f>VLOOKUP(D215,'[24]Core Spending Power - detail'!$C$30:$D$412,2,0)</f>
        <v>0</v>
      </c>
    </row>
    <row r="216" spans="3:5" hidden="1" x14ac:dyDescent="0.25">
      <c r="C216" s="40" t="s">
        <v>398</v>
      </c>
      <c r="D216" s="40" t="s">
        <v>399</v>
      </c>
      <c r="E216" s="11">
        <f>VLOOKUP(D216,'[24]Core Spending Power - detail'!$C$30:$D$412,2,0)</f>
        <v>0</v>
      </c>
    </row>
    <row r="217" spans="3:5" hidden="1" x14ac:dyDescent="0.25">
      <c r="C217" s="40" t="s">
        <v>400</v>
      </c>
      <c r="D217" s="40" t="s">
        <v>401</v>
      </c>
      <c r="E217" s="11">
        <f>VLOOKUP(D217,'[24]Core Spending Power - detail'!$C$30:$D$412,2,0)</f>
        <v>0</v>
      </c>
    </row>
    <row r="218" spans="3:5" hidden="1" x14ac:dyDescent="0.25">
      <c r="C218" s="40" t="s">
        <v>402</v>
      </c>
      <c r="D218" s="40" t="s">
        <v>403</v>
      </c>
      <c r="E218" s="11">
        <f>VLOOKUP(D218,'[24]Core Spending Power - detail'!$C$30:$D$412,2,0)</f>
        <v>0</v>
      </c>
    </row>
    <row r="219" spans="3:5" hidden="1" x14ac:dyDescent="0.25">
      <c r="C219" s="40" t="s">
        <v>404</v>
      </c>
      <c r="D219" s="40" t="s">
        <v>405</v>
      </c>
      <c r="E219" s="11">
        <f>VLOOKUP(D219,'[24]Core Spending Power - detail'!$C$30:$D$412,2,0)</f>
        <v>1</v>
      </c>
    </row>
    <row r="220" spans="3:5" hidden="1" x14ac:dyDescent="0.25">
      <c r="C220" s="40" t="s">
        <v>406</v>
      </c>
      <c r="D220" s="40" t="s">
        <v>407</v>
      </c>
      <c r="E220" s="11">
        <f>VLOOKUP(D220,'[24]Core Spending Power - detail'!$C$30:$D$412,2,0)</f>
        <v>0</v>
      </c>
    </row>
    <row r="221" spans="3:5" hidden="1" x14ac:dyDescent="0.25">
      <c r="C221" s="40" t="s">
        <v>408</v>
      </c>
      <c r="D221" s="40" t="s">
        <v>409</v>
      </c>
      <c r="E221" s="11">
        <f>VLOOKUP(D221,'[24]Core Spending Power - detail'!$C$30:$D$412,2,0)</f>
        <v>0</v>
      </c>
    </row>
    <row r="222" spans="3:5" hidden="1" x14ac:dyDescent="0.25">
      <c r="C222" s="40" t="s">
        <v>410</v>
      </c>
      <c r="D222" s="40" t="s">
        <v>411</v>
      </c>
      <c r="E222" s="11">
        <f>VLOOKUP(D222,'[24]Core Spending Power - detail'!$C$30:$D$412,2,0)</f>
        <v>0</v>
      </c>
    </row>
    <row r="223" spans="3:5" hidden="1" x14ac:dyDescent="0.25">
      <c r="C223" s="40" t="s">
        <v>412</v>
      </c>
      <c r="D223" s="40" t="s">
        <v>413</v>
      </c>
      <c r="E223" s="11">
        <f>VLOOKUP(D223,'[24]Core Spending Power - detail'!$C$30:$D$412,2,0)</f>
        <v>0</v>
      </c>
    </row>
    <row r="224" spans="3:5" hidden="1" x14ac:dyDescent="0.25">
      <c r="C224" s="40" t="s">
        <v>414</v>
      </c>
      <c r="D224" s="40" t="s">
        <v>415</v>
      </c>
      <c r="E224" s="11">
        <f>VLOOKUP(D224,'[24]Core Spending Power - detail'!$C$30:$D$412,2,0)</f>
        <v>0</v>
      </c>
    </row>
    <row r="225" spans="3:5" hidden="1" x14ac:dyDescent="0.25">
      <c r="C225" s="40" t="s">
        <v>416</v>
      </c>
      <c r="D225" s="40" t="s">
        <v>417</v>
      </c>
      <c r="E225" s="11">
        <f>VLOOKUP(D225,'[24]Core Spending Power - detail'!$C$30:$D$412,2,0)</f>
        <v>0</v>
      </c>
    </row>
    <row r="226" spans="3:5" hidden="1" x14ac:dyDescent="0.25">
      <c r="C226" s="40" t="s">
        <v>418</v>
      </c>
      <c r="D226" s="40" t="s">
        <v>419</v>
      </c>
      <c r="E226" s="11">
        <f>VLOOKUP(D226,'[24]Core Spending Power - detail'!$C$30:$D$412,2,0)</f>
        <v>0</v>
      </c>
    </row>
    <row r="227" spans="3:5" hidden="1" x14ac:dyDescent="0.25">
      <c r="C227" s="40" t="s">
        <v>420</v>
      </c>
      <c r="D227" s="40" t="s">
        <v>421</v>
      </c>
      <c r="E227" s="11">
        <f>VLOOKUP(D227,'[24]Core Spending Power - detail'!$C$30:$D$412,2,0)</f>
        <v>0</v>
      </c>
    </row>
    <row r="228" spans="3:5" hidden="1" x14ac:dyDescent="0.25">
      <c r="C228" s="40" t="s">
        <v>422</v>
      </c>
      <c r="D228" s="40" t="s">
        <v>423</v>
      </c>
      <c r="E228" s="11">
        <f>VLOOKUP(D228,'[24]Core Spending Power - detail'!$C$30:$D$412,2,0)</f>
        <v>0</v>
      </c>
    </row>
    <row r="229" spans="3:5" hidden="1" x14ac:dyDescent="0.25">
      <c r="C229" s="40" t="s">
        <v>424</v>
      </c>
      <c r="D229" s="40" t="s">
        <v>425</v>
      </c>
      <c r="E229" s="11">
        <f>VLOOKUP(D229,'[24]Core Spending Power - detail'!$C$30:$D$412,2,0)</f>
        <v>0</v>
      </c>
    </row>
    <row r="230" spans="3:5" hidden="1" x14ac:dyDescent="0.25">
      <c r="C230" s="40" t="s">
        <v>426</v>
      </c>
      <c r="D230" s="40" t="s">
        <v>427</v>
      </c>
      <c r="E230" s="11">
        <f>VLOOKUP(D230,'[24]Core Spending Power - detail'!$C$30:$D$412,2,0)</f>
        <v>0</v>
      </c>
    </row>
    <row r="231" spans="3:5" hidden="1" x14ac:dyDescent="0.25">
      <c r="C231" s="40" t="s">
        <v>428</v>
      </c>
      <c r="D231" s="40" t="s">
        <v>429</v>
      </c>
      <c r="E231" s="11">
        <f>VLOOKUP(D231,'[24]Core Spending Power - detail'!$C$30:$D$412,2,0)</f>
        <v>0</v>
      </c>
    </row>
    <row r="232" spans="3:5" hidden="1" x14ac:dyDescent="0.25">
      <c r="C232" s="40" t="s">
        <v>430</v>
      </c>
      <c r="D232" s="40" t="s">
        <v>431</v>
      </c>
      <c r="E232" s="11">
        <f>VLOOKUP(D232,'[24]Core Spending Power - detail'!$C$30:$D$412,2,0)</f>
        <v>0</v>
      </c>
    </row>
    <row r="233" spans="3:5" hidden="1" x14ac:dyDescent="0.25">
      <c r="C233" s="40" t="s">
        <v>432</v>
      </c>
      <c r="D233" s="40" t="s">
        <v>433</v>
      </c>
      <c r="E233" s="11">
        <f>VLOOKUP(D233,'[24]Core Spending Power - detail'!$C$30:$D$412,2,0)</f>
        <v>0</v>
      </c>
    </row>
    <row r="234" spans="3:5" hidden="1" x14ac:dyDescent="0.25">
      <c r="C234" s="40" t="s">
        <v>434</v>
      </c>
      <c r="D234" s="40" t="s">
        <v>435</v>
      </c>
      <c r="E234" s="11">
        <f>VLOOKUP(D234,'[24]Core Spending Power - detail'!$C$30:$D$412,2,0)</f>
        <v>0</v>
      </c>
    </row>
    <row r="235" spans="3:5" hidden="1" x14ac:dyDescent="0.25">
      <c r="C235" s="40" t="s">
        <v>436</v>
      </c>
      <c r="D235" s="40" t="s">
        <v>437</v>
      </c>
      <c r="E235" s="11">
        <f>VLOOKUP(D235,'[24]Core Spending Power - detail'!$C$30:$D$412,2,0)</f>
        <v>0</v>
      </c>
    </row>
    <row r="236" spans="3:5" hidden="1" x14ac:dyDescent="0.25">
      <c r="C236" s="40" t="s">
        <v>438</v>
      </c>
      <c r="D236" s="40" t="s">
        <v>439</v>
      </c>
      <c r="E236" s="11">
        <f>VLOOKUP(D236,'[24]Core Spending Power - detail'!$C$30:$D$412,2,0)</f>
        <v>0</v>
      </c>
    </row>
    <row r="237" spans="3:5" hidden="1" x14ac:dyDescent="0.25">
      <c r="C237" s="40" t="s">
        <v>440</v>
      </c>
      <c r="D237" s="40" t="s">
        <v>441</v>
      </c>
      <c r="E237" s="11">
        <f>VLOOKUP(D237,'[24]Core Spending Power - detail'!$C$30:$D$412,2,0)</f>
        <v>0</v>
      </c>
    </row>
    <row r="238" spans="3:5" hidden="1" x14ac:dyDescent="0.25">
      <c r="C238" s="40" t="s">
        <v>442</v>
      </c>
      <c r="D238" s="40" t="s">
        <v>443</v>
      </c>
      <c r="E238" s="11">
        <f>VLOOKUP(D238,'[24]Core Spending Power - detail'!$C$30:$D$412,2,0)</f>
        <v>0</v>
      </c>
    </row>
    <row r="239" spans="3:5" hidden="1" x14ac:dyDescent="0.25">
      <c r="C239" s="40" t="s">
        <v>444</v>
      </c>
      <c r="D239" s="40" t="s">
        <v>445</v>
      </c>
      <c r="E239" s="11">
        <f>VLOOKUP(D239,'[24]Core Spending Power - detail'!$C$30:$D$412,2,0)</f>
        <v>0</v>
      </c>
    </row>
    <row r="240" spans="3:5" hidden="1" x14ac:dyDescent="0.25">
      <c r="C240" s="40" t="s">
        <v>446</v>
      </c>
      <c r="D240" s="40" t="s">
        <v>447</v>
      </c>
      <c r="E240" s="11">
        <f>VLOOKUP(D240,'[24]Core Spending Power - detail'!$C$30:$D$412,2,0)</f>
        <v>0</v>
      </c>
    </row>
    <row r="241" spans="3:5" hidden="1" x14ac:dyDescent="0.25">
      <c r="C241" s="40" t="s">
        <v>448</v>
      </c>
      <c r="D241" s="40" t="s">
        <v>449</v>
      </c>
      <c r="E241" s="11">
        <f>VLOOKUP(D241,'[24]Core Spending Power - detail'!$C$30:$D$412,2,0)</f>
        <v>0</v>
      </c>
    </row>
    <row r="242" spans="3:5" hidden="1" x14ac:dyDescent="0.25">
      <c r="C242" s="40" t="s">
        <v>450</v>
      </c>
      <c r="D242" s="40" t="s">
        <v>451</v>
      </c>
      <c r="E242" s="11">
        <f>VLOOKUP(D242,'[24]Core Spending Power - detail'!$C$30:$D$412,2,0)</f>
        <v>0</v>
      </c>
    </row>
    <row r="243" spans="3:5" hidden="1" x14ac:dyDescent="0.25">
      <c r="C243" s="40" t="s">
        <v>452</v>
      </c>
      <c r="D243" s="40" t="s">
        <v>453</v>
      </c>
      <c r="E243" s="11">
        <f>VLOOKUP(D243,'[24]Core Spending Power - detail'!$C$30:$D$412,2,0)</f>
        <v>0</v>
      </c>
    </row>
    <row r="244" spans="3:5" hidden="1" x14ac:dyDescent="0.25">
      <c r="C244" s="40" t="s">
        <v>454</v>
      </c>
      <c r="D244" s="40" t="s">
        <v>455</v>
      </c>
      <c r="E244" s="11">
        <f>VLOOKUP(D244,'[24]Core Spending Power - detail'!$C$30:$D$412,2,0)</f>
        <v>0</v>
      </c>
    </row>
    <row r="245" spans="3:5" hidden="1" x14ac:dyDescent="0.25">
      <c r="C245" s="40" t="s">
        <v>456</v>
      </c>
      <c r="D245" s="40" t="s">
        <v>457</v>
      </c>
      <c r="E245" s="11">
        <f>VLOOKUP(D245,'[24]Core Spending Power - detail'!$C$30:$D$412,2,0)</f>
        <v>0</v>
      </c>
    </row>
    <row r="246" spans="3:5" hidden="1" x14ac:dyDescent="0.25">
      <c r="C246" s="40" t="s">
        <v>458</v>
      </c>
      <c r="D246" s="40" t="s">
        <v>459</v>
      </c>
      <c r="E246" s="11">
        <f>VLOOKUP(D246,'[24]Core Spending Power - detail'!$C$30:$D$412,2,0)</f>
        <v>0</v>
      </c>
    </row>
    <row r="247" spans="3:5" hidden="1" x14ac:dyDescent="0.25">
      <c r="C247" s="40" t="s">
        <v>460</v>
      </c>
      <c r="D247" s="40" t="s">
        <v>461</v>
      </c>
      <c r="E247" s="11">
        <f>VLOOKUP(D247,'[24]Core Spending Power - detail'!$C$30:$D$412,2,0)</f>
        <v>0</v>
      </c>
    </row>
    <row r="248" spans="3:5" hidden="1" x14ac:dyDescent="0.25">
      <c r="C248" s="40" t="s">
        <v>462</v>
      </c>
      <c r="D248" s="40" t="s">
        <v>463</v>
      </c>
      <c r="E248" s="11">
        <f>VLOOKUP(D248,'[24]Core Spending Power - detail'!$C$30:$D$412,2,0)</f>
        <v>0</v>
      </c>
    </row>
    <row r="249" spans="3:5" hidden="1" x14ac:dyDescent="0.25">
      <c r="C249" s="40" t="s">
        <v>464</v>
      </c>
      <c r="D249" s="40" t="s">
        <v>465</v>
      </c>
      <c r="E249" s="11">
        <f>VLOOKUP(D249,'[24]Core Spending Power - detail'!$C$30:$D$412,2,0)</f>
        <v>0</v>
      </c>
    </row>
    <row r="250" spans="3:5" hidden="1" x14ac:dyDescent="0.25">
      <c r="C250" s="40" t="s">
        <v>466</v>
      </c>
      <c r="D250" s="40" t="s">
        <v>467</v>
      </c>
      <c r="E250" s="11">
        <f>VLOOKUP(D250,'[24]Core Spending Power - detail'!$C$30:$D$412,2,0)</f>
        <v>0</v>
      </c>
    </row>
    <row r="251" spans="3:5" hidden="1" x14ac:dyDescent="0.25">
      <c r="C251" s="40" t="s">
        <v>468</v>
      </c>
      <c r="D251" s="40" t="s">
        <v>469</v>
      </c>
      <c r="E251" s="11">
        <f>VLOOKUP(D251,'[24]Core Spending Power - detail'!$C$30:$D$412,2,0)</f>
        <v>0</v>
      </c>
    </row>
    <row r="252" spans="3:5" hidden="1" x14ac:dyDescent="0.25">
      <c r="C252" s="40" t="s">
        <v>470</v>
      </c>
      <c r="D252" s="40" t="s">
        <v>471</v>
      </c>
      <c r="E252" s="11">
        <f>VLOOKUP(D252,'[24]Core Spending Power - detail'!$C$30:$D$412,2,0)</f>
        <v>0</v>
      </c>
    </row>
    <row r="253" spans="3:5" hidden="1" x14ac:dyDescent="0.25">
      <c r="C253" s="40" t="s">
        <v>472</v>
      </c>
      <c r="D253" s="40" t="s">
        <v>473</v>
      </c>
      <c r="E253" s="11">
        <f>VLOOKUP(D253,'[24]Core Spending Power - detail'!$C$30:$D$412,2,0)</f>
        <v>0</v>
      </c>
    </row>
    <row r="254" spans="3:5" hidden="1" x14ac:dyDescent="0.25">
      <c r="C254" s="40" t="s">
        <v>474</v>
      </c>
      <c r="D254" s="40" t="s">
        <v>475</v>
      </c>
      <c r="E254" s="11">
        <f>VLOOKUP(D254,'[24]Core Spending Power - detail'!$C$30:$D$412,2,0)</f>
        <v>0</v>
      </c>
    </row>
    <row r="255" spans="3:5" hidden="1" x14ac:dyDescent="0.25">
      <c r="C255" s="40" t="s">
        <v>476</v>
      </c>
      <c r="D255" s="40" t="s">
        <v>477</v>
      </c>
      <c r="E255" s="11">
        <f>VLOOKUP(D255,'[24]Core Spending Power - detail'!$C$30:$D$412,2,0)</f>
        <v>0</v>
      </c>
    </row>
    <row r="256" spans="3:5" hidden="1" x14ac:dyDescent="0.25">
      <c r="C256" s="40" t="s">
        <v>478</v>
      </c>
      <c r="D256" s="40" t="s">
        <v>479</v>
      </c>
      <c r="E256" s="11">
        <f>VLOOKUP(D256,'[24]Core Spending Power - detail'!$C$30:$D$412,2,0)</f>
        <v>0</v>
      </c>
    </row>
    <row r="257" spans="3:5" hidden="1" x14ac:dyDescent="0.25">
      <c r="C257" s="40" t="s">
        <v>480</v>
      </c>
      <c r="D257" s="40" t="s">
        <v>481</v>
      </c>
      <c r="E257" s="11">
        <f>VLOOKUP(D257,'[24]Core Spending Power - detail'!$C$30:$D$412,2,0)</f>
        <v>0</v>
      </c>
    </row>
    <row r="258" spans="3:5" hidden="1" x14ac:dyDescent="0.25">
      <c r="C258" s="40" t="s">
        <v>482</v>
      </c>
      <c r="D258" s="40" t="s">
        <v>483</v>
      </c>
      <c r="E258" s="11">
        <f>VLOOKUP(D258,'[24]Core Spending Power - detail'!$C$30:$D$412,2,0)</f>
        <v>0</v>
      </c>
    </row>
    <row r="259" spans="3:5" hidden="1" x14ac:dyDescent="0.25">
      <c r="C259" s="40" t="s">
        <v>484</v>
      </c>
      <c r="D259" s="40" t="s">
        <v>485</v>
      </c>
      <c r="E259" s="11">
        <f>VLOOKUP(D259,'[24]Core Spending Power - detail'!$C$30:$D$412,2,0)</f>
        <v>0</v>
      </c>
    </row>
    <row r="260" spans="3:5" hidden="1" x14ac:dyDescent="0.25">
      <c r="C260" s="40" t="s">
        <v>486</v>
      </c>
      <c r="D260" s="40" t="s">
        <v>487</v>
      </c>
      <c r="E260" s="11">
        <f>VLOOKUP(D260,'[24]Core Spending Power - detail'!$C$30:$D$412,2,0)</f>
        <v>0</v>
      </c>
    </row>
    <row r="261" spans="3:5" hidden="1" x14ac:dyDescent="0.25">
      <c r="C261" s="40" t="s">
        <v>488</v>
      </c>
      <c r="D261" s="40" t="s">
        <v>489</v>
      </c>
      <c r="E261" s="11">
        <f>VLOOKUP(D261,'[24]Core Spending Power - detail'!$C$30:$D$412,2,0)</f>
        <v>1</v>
      </c>
    </row>
    <row r="262" spans="3:5" hidden="1" x14ac:dyDescent="0.25">
      <c r="C262" s="40" t="s">
        <v>490</v>
      </c>
      <c r="D262" s="40" t="s">
        <v>491</v>
      </c>
      <c r="E262" s="11">
        <f>VLOOKUP(D262,'[24]Core Spending Power - detail'!$C$30:$D$412,2,0)</f>
        <v>0</v>
      </c>
    </row>
    <row r="263" spans="3:5" hidden="1" x14ac:dyDescent="0.25">
      <c r="C263" s="40" t="s">
        <v>492</v>
      </c>
      <c r="D263" s="40" t="s">
        <v>493</v>
      </c>
      <c r="E263" s="11">
        <f>VLOOKUP(D263,'[24]Core Spending Power - detail'!$C$30:$D$412,2,0)</f>
        <v>0</v>
      </c>
    </row>
    <row r="264" spans="3:5" hidden="1" x14ac:dyDescent="0.25">
      <c r="C264" s="40" t="s">
        <v>494</v>
      </c>
      <c r="D264" s="40" t="s">
        <v>495</v>
      </c>
      <c r="E264" s="11">
        <f>VLOOKUP(D264,'[24]Core Spending Power - detail'!$C$30:$D$412,2,0)</f>
        <v>0</v>
      </c>
    </row>
    <row r="265" spans="3:5" hidden="1" x14ac:dyDescent="0.25">
      <c r="C265" s="40" t="s">
        <v>496</v>
      </c>
      <c r="D265" s="40" t="s">
        <v>497</v>
      </c>
      <c r="E265" s="11">
        <f>VLOOKUP(D265,'[24]Core Spending Power - detail'!$C$30:$D$412,2,0)</f>
        <v>0</v>
      </c>
    </row>
    <row r="266" spans="3:5" hidden="1" x14ac:dyDescent="0.25">
      <c r="C266" s="40" t="s">
        <v>498</v>
      </c>
      <c r="D266" s="40" t="s">
        <v>499</v>
      </c>
      <c r="E266" s="11">
        <f>VLOOKUP(D266,'[24]Core Spending Power - detail'!$C$30:$D$412,2,0)</f>
        <v>0</v>
      </c>
    </row>
    <row r="267" spans="3:5" hidden="1" x14ac:dyDescent="0.25">
      <c r="C267" s="40" t="s">
        <v>500</v>
      </c>
      <c r="D267" s="40" t="s">
        <v>501</v>
      </c>
      <c r="E267" s="11">
        <f>VLOOKUP(D267,'[24]Core Spending Power - detail'!$C$30:$D$412,2,0)</f>
        <v>0</v>
      </c>
    </row>
    <row r="268" spans="3:5" hidden="1" x14ac:dyDescent="0.25">
      <c r="C268" s="40" t="s">
        <v>502</v>
      </c>
      <c r="D268" s="40" t="s">
        <v>503</v>
      </c>
      <c r="E268" s="11">
        <f>VLOOKUP(D268,'[24]Core Spending Power - detail'!$C$30:$D$412,2,0)</f>
        <v>0</v>
      </c>
    </row>
    <row r="269" spans="3:5" hidden="1" x14ac:dyDescent="0.25">
      <c r="C269" s="40" t="s">
        <v>504</v>
      </c>
      <c r="D269" s="40" t="s">
        <v>505</v>
      </c>
      <c r="E269" s="11">
        <f>VLOOKUP(D269,'[24]Core Spending Power - detail'!$C$30:$D$412,2,0)</f>
        <v>0</v>
      </c>
    </row>
    <row r="270" spans="3:5" hidden="1" x14ac:dyDescent="0.25">
      <c r="C270" s="40" t="s">
        <v>506</v>
      </c>
      <c r="D270" s="40" t="s">
        <v>507</v>
      </c>
      <c r="E270" s="11">
        <f>VLOOKUP(D270,'[24]Core Spending Power - detail'!$C$30:$D$412,2,0)</f>
        <v>0</v>
      </c>
    </row>
    <row r="271" spans="3:5" hidden="1" x14ac:dyDescent="0.25">
      <c r="C271" s="40" t="s">
        <v>508</v>
      </c>
      <c r="D271" s="40" t="s">
        <v>509</v>
      </c>
      <c r="E271" s="11">
        <f>VLOOKUP(D271,'[24]Core Spending Power - detail'!$C$30:$D$412,2,0)</f>
        <v>0</v>
      </c>
    </row>
    <row r="272" spans="3:5" hidden="1" x14ac:dyDescent="0.25">
      <c r="C272" s="40" t="s">
        <v>510</v>
      </c>
      <c r="D272" s="40" t="s">
        <v>511</v>
      </c>
      <c r="E272" s="11">
        <f>VLOOKUP(D272,'[24]Core Spending Power - detail'!$C$30:$D$412,2,0)</f>
        <v>0</v>
      </c>
    </row>
    <row r="273" spans="3:5" hidden="1" x14ac:dyDescent="0.25">
      <c r="C273" s="40" t="s">
        <v>512</v>
      </c>
      <c r="D273" s="40" t="s">
        <v>513</v>
      </c>
      <c r="E273" s="11">
        <f>VLOOKUP(D273,'[24]Core Spending Power - detail'!$C$30:$D$412,2,0)</f>
        <v>0</v>
      </c>
    </row>
    <row r="274" spans="3:5" hidden="1" x14ac:dyDescent="0.25">
      <c r="C274" s="40" t="s">
        <v>514</v>
      </c>
      <c r="D274" s="40" t="s">
        <v>515</v>
      </c>
      <c r="E274" s="11">
        <f>VLOOKUP(D274,'[24]Core Spending Power - detail'!$C$30:$D$412,2,0)</f>
        <v>0</v>
      </c>
    </row>
    <row r="275" spans="3:5" hidden="1" x14ac:dyDescent="0.25">
      <c r="C275" s="40" t="s">
        <v>516</v>
      </c>
      <c r="D275" s="40" t="s">
        <v>517</v>
      </c>
      <c r="E275" s="11">
        <f>VLOOKUP(D275,'[24]Core Spending Power - detail'!$C$30:$D$412,2,0)</f>
        <v>0</v>
      </c>
    </row>
    <row r="276" spans="3:5" hidden="1" x14ac:dyDescent="0.25">
      <c r="C276" s="40" t="s">
        <v>518</v>
      </c>
      <c r="D276" s="40" t="s">
        <v>519</v>
      </c>
      <c r="E276" s="11">
        <f>VLOOKUP(D276,'[24]Core Spending Power - detail'!$C$30:$D$412,2,0)</f>
        <v>0</v>
      </c>
    </row>
    <row r="277" spans="3:5" hidden="1" x14ac:dyDescent="0.25">
      <c r="C277" s="40" t="s">
        <v>520</v>
      </c>
      <c r="D277" s="40" t="s">
        <v>521</v>
      </c>
      <c r="E277" s="11">
        <f>VLOOKUP(D277,'[24]Core Spending Power - detail'!$C$30:$D$412,2,0)</f>
        <v>0</v>
      </c>
    </row>
    <row r="278" spans="3:5" hidden="1" x14ac:dyDescent="0.25">
      <c r="C278" s="40" t="s">
        <v>522</v>
      </c>
      <c r="D278" s="40" t="s">
        <v>523</v>
      </c>
      <c r="E278" s="11">
        <f>VLOOKUP(D278,'[24]Core Spending Power - detail'!$C$30:$D$412,2,0)</f>
        <v>0</v>
      </c>
    </row>
    <row r="279" spans="3:5" hidden="1" x14ac:dyDescent="0.25">
      <c r="C279" s="40" t="s">
        <v>524</v>
      </c>
      <c r="D279" s="40" t="s">
        <v>525</v>
      </c>
      <c r="E279" s="11">
        <f>VLOOKUP(D279,'[24]Core Spending Power - detail'!$C$30:$D$412,2,0)</f>
        <v>1</v>
      </c>
    </row>
    <row r="280" spans="3:5" hidden="1" x14ac:dyDescent="0.25">
      <c r="C280" s="40" t="s">
        <v>526</v>
      </c>
      <c r="D280" s="40" t="s">
        <v>527</v>
      </c>
      <c r="E280" s="11">
        <f>VLOOKUP(D280,'[24]Core Spending Power - detail'!$C$30:$D$412,2,0)</f>
        <v>0</v>
      </c>
    </row>
    <row r="281" spans="3:5" hidden="1" x14ac:dyDescent="0.25">
      <c r="C281" s="40" t="s">
        <v>528</v>
      </c>
      <c r="D281" s="40" t="s">
        <v>529</v>
      </c>
      <c r="E281" s="11">
        <f>VLOOKUP(D281,'[24]Core Spending Power - detail'!$C$30:$D$412,2,0)</f>
        <v>0</v>
      </c>
    </row>
    <row r="282" spans="3:5" hidden="1" x14ac:dyDescent="0.25">
      <c r="C282" s="40" t="s">
        <v>530</v>
      </c>
      <c r="D282" s="40" t="s">
        <v>531</v>
      </c>
      <c r="E282" s="11">
        <f>VLOOKUP(D282,'[24]Core Spending Power - detail'!$C$30:$D$412,2,0)</f>
        <v>0</v>
      </c>
    </row>
    <row r="283" spans="3:5" hidden="1" x14ac:dyDescent="0.25">
      <c r="C283" s="40" t="s">
        <v>532</v>
      </c>
      <c r="D283" s="40" t="s">
        <v>533</v>
      </c>
      <c r="E283" s="11">
        <f>VLOOKUP(D283,'[24]Core Spending Power - detail'!$C$30:$D$412,2,0)</f>
        <v>0</v>
      </c>
    </row>
    <row r="284" spans="3:5" hidden="1" x14ac:dyDescent="0.25">
      <c r="C284" s="40" t="s">
        <v>534</v>
      </c>
      <c r="D284" s="40" t="s">
        <v>535</v>
      </c>
      <c r="E284" s="11">
        <f>VLOOKUP(D284,'[24]Core Spending Power - detail'!$C$30:$D$412,2,0)</f>
        <v>0</v>
      </c>
    </row>
    <row r="285" spans="3:5" hidden="1" x14ac:dyDescent="0.25">
      <c r="C285" s="40" t="s">
        <v>536</v>
      </c>
      <c r="D285" s="40" t="s">
        <v>537</v>
      </c>
      <c r="E285" s="11">
        <f>VLOOKUP(D285,'[24]Core Spending Power - detail'!$C$30:$D$412,2,0)</f>
        <v>0</v>
      </c>
    </row>
    <row r="286" spans="3:5" hidden="1" x14ac:dyDescent="0.25">
      <c r="C286" s="40" t="s">
        <v>538</v>
      </c>
      <c r="D286" s="40" t="s">
        <v>539</v>
      </c>
      <c r="E286" s="11">
        <f>VLOOKUP(D286,'[24]Core Spending Power - detail'!$C$30:$D$412,2,0)</f>
        <v>0</v>
      </c>
    </row>
    <row r="287" spans="3:5" hidden="1" x14ac:dyDescent="0.25">
      <c r="C287" s="40" t="s">
        <v>540</v>
      </c>
      <c r="D287" s="40" t="s">
        <v>541</v>
      </c>
      <c r="E287" s="11">
        <f>VLOOKUP(D287,'[24]Core Spending Power - detail'!$C$30:$D$412,2,0)</f>
        <v>0</v>
      </c>
    </row>
    <row r="288" spans="3:5" hidden="1" x14ac:dyDescent="0.25">
      <c r="C288" s="40" t="s">
        <v>542</v>
      </c>
      <c r="D288" s="40" t="s">
        <v>543</v>
      </c>
      <c r="E288" s="11">
        <f>VLOOKUP(D288,'[24]Core Spending Power - detail'!$C$30:$D$412,2,0)</f>
        <v>0</v>
      </c>
    </row>
    <row r="289" spans="3:5" hidden="1" x14ac:dyDescent="0.25">
      <c r="C289" s="40" t="s">
        <v>544</v>
      </c>
      <c r="D289" s="40" t="s">
        <v>545</v>
      </c>
      <c r="E289" s="11">
        <f>VLOOKUP(D289,'[24]Core Spending Power - detail'!$C$30:$D$412,2,0)</f>
        <v>0</v>
      </c>
    </row>
    <row r="290" spans="3:5" hidden="1" x14ac:dyDescent="0.25">
      <c r="C290" s="40" t="s">
        <v>546</v>
      </c>
      <c r="D290" s="40" t="s">
        <v>547</v>
      </c>
      <c r="E290" s="11">
        <f>VLOOKUP(D290,'[24]Core Spending Power - detail'!$C$30:$D$412,2,0)</f>
        <v>1</v>
      </c>
    </row>
    <row r="291" spans="3:5" hidden="1" x14ac:dyDescent="0.25">
      <c r="C291" s="40" t="s">
        <v>548</v>
      </c>
      <c r="D291" s="40" t="s">
        <v>549</v>
      </c>
      <c r="E291" s="11">
        <f>VLOOKUP(D291,'[24]Core Spending Power - detail'!$C$30:$D$412,2,0)</f>
        <v>1</v>
      </c>
    </row>
    <row r="292" spans="3:5" hidden="1" x14ac:dyDescent="0.25">
      <c r="C292" s="40" t="s">
        <v>550</v>
      </c>
      <c r="D292" s="40" t="s">
        <v>551</v>
      </c>
      <c r="E292" s="11">
        <f>VLOOKUP(D292,'[24]Core Spending Power - detail'!$C$30:$D$412,2,0)</f>
        <v>0</v>
      </c>
    </row>
    <row r="293" spans="3:5" hidden="1" x14ac:dyDescent="0.25">
      <c r="C293" s="40" t="s">
        <v>552</v>
      </c>
      <c r="D293" s="40" t="s">
        <v>553</v>
      </c>
      <c r="E293" s="11">
        <f>VLOOKUP(D293,'[24]Core Spending Power - detail'!$C$30:$D$412,2,0)</f>
        <v>0</v>
      </c>
    </row>
    <row r="294" spans="3:5" hidden="1" x14ac:dyDescent="0.25">
      <c r="C294" s="40" t="s">
        <v>554</v>
      </c>
      <c r="D294" s="40" t="s">
        <v>555</v>
      </c>
      <c r="E294" s="11">
        <f>VLOOKUP(D294,'[24]Core Spending Power - detail'!$C$30:$D$412,2,0)</f>
        <v>1</v>
      </c>
    </row>
    <row r="295" spans="3:5" hidden="1" x14ac:dyDescent="0.25">
      <c r="C295" s="40" t="s">
        <v>556</v>
      </c>
      <c r="D295" s="40" t="s">
        <v>557</v>
      </c>
      <c r="E295" s="11">
        <f>VLOOKUP(D295,'[24]Core Spending Power - detail'!$C$30:$D$412,2,0)</f>
        <v>0</v>
      </c>
    </row>
    <row r="296" spans="3:5" hidden="1" x14ac:dyDescent="0.25">
      <c r="C296" s="40" t="s">
        <v>558</v>
      </c>
      <c r="D296" s="40" t="s">
        <v>559</v>
      </c>
      <c r="E296" s="11">
        <f>VLOOKUP(D296,'[24]Core Spending Power - detail'!$C$30:$D$412,2,0)</f>
        <v>0</v>
      </c>
    </row>
    <row r="297" spans="3:5" hidden="1" x14ac:dyDescent="0.25">
      <c r="C297" s="40" t="s">
        <v>560</v>
      </c>
      <c r="D297" s="40" t="s">
        <v>561</v>
      </c>
      <c r="E297" s="11">
        <f>VLOOKUP(D297,'[24]Core Spending Power - detail'!$C$30:$D$412,2,0)</f>
        <v>0</v>
      </c>
    </row>
    <row r="298" spans="3:5" hidden="1" x14ac:dyDescent="0.25">
      <c r="C298" s="40" t="s">
        <v>562</v>
      </c>
      <c r="D298" s="40" t="s">
        <v>563</v>
      </c>
      <c r="E298" s="11">
        <f>VLOOKUP(D298,'[24]Core Spending Power - detail'!$C$30:$D$412,2,0)</f>
        <v>0</v>
      </c>
    </row>
    <row r="299" spans="3:5" hidden="1" x14ac:dyDescent="0.25">
      <c r="C299" s="40" t="s">
        <v>564</v>
      </c>
      <c r="D299" s="40" t="s">
        <v>565</v>
      </c>
      <c r="E299" s="11">
        <f>VLOOKUP(D299,'[24]Core Spending Power - detail'!$C$30:$D$412,2,0)</f>
        <v>0</v>
      </c>
    </row>
    <row r="300" spans="3:5" hidden="1" x14ac:dyDescent="0.25">
      <c r="C300" s="40" t="s">
        <v>566</v>
      </c>
      <c r="D300" s="40" t="s">
        <v>567</v>
      </c>
      <c r="E300" s="11">
        <f>VLOOKUP(D300,'[24]Core Spending Power - detail'!$C$30:$D$412,2,0)</f>
        <v>0</v>
      </c>
    </row>
    <row r="301" spans="3:5" hidden="1" x14ac:dyDescent="0.25">
      <c r="C301" s="40" t="s">
        <v>568</v>
      </c>
      <c r="D301" s="40" t="s">
        <v>569</v>
      </c>
      <c r="E301" s="11">
        <f>VLOOKUP(D301,'[24]Core Spending Power - detail'!$C$30:$D$412,2,0)</f>
        <v>0</v>
      </c>
    </row>
    <row r="302" spans="3:5" hidden="1" x14ac:dyDescent="0.25">
      <c r="C302" s="40" t="s">
        <v>570</v>
      </c>
      <c r="D302" s="40" t="s">
        <v>571</v>
      </c>
      <c r="E302" s="11">
        <f>VLOOKUP(D302,'[24]Core Spending Power - detail'!$C$30:$D$412,2,0)</f>
        <v>1</v>
      </c>
    </row>
    <row r="303" spans="3:5" hidden="1" x14ac:dyDescent="0.25">
      <c r="C303" s="40" t="s">
        <v>572</v>
      </c>
      <c r="D303" s="40" t="s">
        <v>573</v>
      </c>
      <c r="E303" s="11">
        <f>VLOOKUP(D303,'[24]Core Spending Power - detail'!$C$30:$D$412,2,0)</f>
        <v>0</v>
      </c>
    </row>
    <row r="304" spans="3:5" hidden="1" x14ac:dyDescent="0.25">
      <c r="C304" s="40" t="s">
        <v>574</v>
      </c>
      <c r="D304" s="40" t="s">
        <v>575</v>
      </c>
      <c r="E304" s="11">
        <f>VLOOKUP(D304,'[24]Core Spending Power - detail'!$C$30:$D$412,2,0)</f>
        <v>0</v>
      </c>
    </row>
    <row r="305" spans="3:5" hidden="1" x14ac:dyDescent="0.25">
      <c r="C305" s="40" t="s">
        <v>576</v>
      </c>
      <c r="D305" s="40" t="s">
        <v>577</v>
      </c>
      <c r="E305" s="11">
        <f>VLOOKUP(D305,'[24]Core Spending Power - detail'!$C$30:$D$412,2,0)</f>
        <v>0</v>
      </c>
    </row>
    <row r="306" spans="3:5" hidden="1" x14ac:dyDescent="0.25">
      <c r="C306" s="40" t="s">
        <v>578</v>
      </c>
      <c r="D306" s="40" t="s">
        <v>579</v>
      </c>
      <c r="E306" s="11">
        <f>VLOOKUP(D306,'[24]Core Spending Power - detail'!$C$30:$D$412,2,0)</f>
        <v>0</v>
      </c>
    </row>
    <row r="307" spans="3:5" hidden="1" x14ac:dyDescent="0.25">
      <c r="C307" s="40" t="s">
        <v>580</v>
      </c>
      <c r="D307" s="40" t="s">
        <v>581</v>
      </c>
      <c r="E307" s="11">
        <f>VLOOKUP(D307,'[24]Core Spending Power - detail'!$C$30:$D$412,2,0)</f>
        <v>1</v>
      </c>
    </row>
    <row r="308" spans="3:5" hidden="1" x14ac:dyDescent="0.25">
      <c r="C308" s="40" t="s">
        <v>582</v>
      </c>
      <c r="D308" s="40" t="s">
        <v>583</v>
      </c>
      <c r="E308" s="11">
        <f>VLOOKUP(D308,'[24]Core Spending Power - detail'!$C$30:$D$412,2,0)</f>
        <v>0</v>
      </c>
    </row>
    <row r="309" spans="3:5" hidden="1" x14ac:dyDescent="0.25">
      <c r="C309" s="40" t="s">
        <v>584</v>
      </c>
      <c r="D309" s="40" t="s">
        <v>585</v>
      </c>
      <c r="E309" s="11">
        <f>VLOOKUP(D309,'[24]Core Spending Power - detail'!$C$30:$D$412,2,0)</f>
        <v>0</v>
      </c>
    </row>
    <row r="310" spans="3:5" hidden="1" x14ac:dyDescent="0.25">
      <c r="C310" s="40" t="s">
        <v>586</v>
      </c>
      <c r="D310" s="40" t="s">
        <v>587</v>
      </c>
      <c r="E310" s="11">
        <f>VLOOKUP(D310,'[24]Core Spending Power - detail'!$C$30:$D$412,2,0)</f>
        <v>0</v>
      </c>
    </row>
    <row r="311" spans="3:5" hidden="1" x14ac:dyDescent="0.25">
      <c r="C311" s="40" t="s">
        <v>588</v>
      </c>
      <c r="D311" s="40" t="s">
        <v>589</v>
      </c>
      <c r="E311" s="11">
        <f>VLOOKUP(D311,'[24]Core Spending Power - detail'!$C$30:$D$412,2,0)</f>
        <v>0</v>
      </c>
    </row>
    <row r="312" spans="3:5" hidden="1" x14ac:dyDescent="0.25">
      <c r="C312" s="40" t="s">
        <v>590</v>
      </c>
      <c r="D312" s="40" t="s">
        <v>591</v>
      </c>
      <c r="E312" s="11">
        <f>VLOOKUP(D312,'[24]Core Spending Power - detail'!$C$30:$D$412,2,0)</f>
        <v>0</v>
      </c>
    </row>
    <row r="313" spans="3:5" hidden="1" x14ac:dyDescent="0.25">
      <c r="C313" s="40" t="s">
        <v>592</v>
      </c>
      <c r="D313" s="40" t="s">
        <v>593</v>
      </c>
      <c r="E313" s="11">
        <f>VLOOKUP(D313,'[24]Core Spending Power - detail'!$C$30:$D$412,2,0)</f>
        <v>0</v>
      </c>
    </row>
    <row r="314" spans="3:5" hidden="1" x14ac:dyDescent="0.25">
      <c r="C314" s="40" t="s">
        <v>594</v>
      </c>
      <c r="D314" s="40" t="s">
        <v>595</v>
      </c>
      <c r="E314" s="11">
        <f>VLOOKUP(D314,'[24]Core Spending Power - detail'!$C$30:$D$412,2,0)</f>
        <v>0</v>
      </c>
    </row>
    <row r="315" spans="3:5" hidden="1" x14ac:dyDescent="0.25">
      <c r="C315" s="40" t="s">
        <v>596</v>
      </c>
      <c r="D315" s="40" t="s">
        <v>597</v>
      </c>
      <c r="E315" s="11">
        <f>VLOOKUP(D315,'[24]Core Spending Power - detail'!$C$30:$D$412,2,0)</f>
        <v>0</v>
      </c>
    </row>
    <row r="316" spans="3:5" hidden="1" x14ac:dyDescent="0.25">
      <c r="C316" s="40" t="s">
        <v>598</v>
      </c>
      <c r="D316" s="40" t="s">
        <v>599</v>
      </c>
      <c r="E316" s="11">
        <f>VLOOKUP(D316,'[24]Core Spending Power - detail'!$C$30:$D$412,2,0)</f>
        <v>0</v>
      </c>
    </row>
    <row r="317" spans="3:5" hidden="1" x14ac:dyDescent="0.25">
      <c r="C317" s="40" t="s">
        <v>600</v>
      </c>
      <c r="D317" s="40" t="s">
        <v>601</v>
      </c>
      <c r="E317" s="11">
        <f>VLOOKUP(D317,'[24]Core Spending Power - detail'!$C$30:$D$412,2,0)</f>
        <v>0</v>
      </c>
    </row>
    <row r="318" spans="3:5" hidden="1" x14ac:dyDescent="0.25">
      <c r="C318" s="40" t="s">
        <v>602</v>
      </c>
      <c r="D318" s="40" t="s">
        <v>603</v>
      </c>
      <c r="E318" s="11">
        <f>VLOOKUP(D318,'[24]Core Spending Power - detail'!$C$30:$D$412,2,0)</f>
        <v>0</v>
      </c>
    </row>
    <row r="319" spans="3:5" hidden="1" x14ac:dyDescent="0.25">
      <c r="C319" s="40" t="s">
        <v>604</v>
      </c>
      <c r="D319" s="40" t="s">
        <v>605</v>
      </c>
      <c r="E319" s="11">
        <f>VLOOKUP(D319,'[24]Core Spending Power - detail'!$C$30:$D$412,2,0)</f>
        <v>0</v>
      </c>
    </row>
    <row r="320" spans="3:5" hidden="1" x14ac:dyDescent="0.25">
      <c r="C320" s="40" t="s">
        <v>606</v>
      </c>
      <c r="D320" s="40" t="s">
        <v>607</v>
      </c>
      <c r="E320" s="11">
        <f>VLOOKUP(D320,'[24]Core Spending Power - detail'!$C$30:$D$412,2,0)</f>
        <v>0</v>
      </c>
    </row>
    <row r="321" spans="3:5" hidden="1" x14ac:dyDescent="0.25">
      <c r="C321" s="40" t="s">
        <v>608</v>
      </c>
      <c r="D321" s="40" t="s">
        <v>609</v>
      </c>
      <c r="E321" s="11">
        <f>VLOOKUP(D321,'[24]Core Spending Power - detail'!$C$30:$D$412,2,0)</f>
        <v>0</v>
      </c>
    </row>
    <row r="322" spans="3:5" hidden="1" x14ac:dyDescent="0.25">
      <c r="C322" s="40" t="s">
        <v>610</v>
      </c>
      <c r="D322" s="40" t="s">
        <v>611</v>
      </c>
      <c r="E322" s="11">
        <f>VLOOKUP(D322,'[24]Core Spending Power - detail'!$C$30:$D$412,2,0)</f>
        <v>0</v>
      </c>
    </row>
    <row r="323" spans="3:5" hidden="1" x14ac:dyDescent="0.25">
      <c r="C323" s="40" t="s">
        <v>612</v>
      </c>
      <c r="D323" s="40" t="s">
        <v>613</v>
      </c>
      <c r="E323" s="11">
        <f>VLOOKUP(D323,'[24]Core Spending Power - detail'!$C$30:$D$412,2,0)</f>
        <v>0</v>
      </c>
    </row>
    <row r="324" spans="3:5" hidden="1" x14ac:dyDescent="0.25">
      <c r="C324" s="40" t="s">
        <v>614</v>
      </c>
      <c r="D324" s="40" t="s">
        <v>615</v>
      </c>
      <c r="E324" s="11">
        <f>VLOOKUP(D324,'[24]Core Spending Power - detail'!$C$30:$D$412,2,0)</f>
        <v>0</v>
      </c>
    </row>
    <row r="325" spans="3:5" hidden="1" x14ac:dyDescent="0.25">
      <c r="C325" s="40" t="s">
        <v>616</v>
      </c>
      <c r="D325" s="40" t="s">
        <v>617</v>
      </c>
      <c r="E325" s="11">
        <f>VLOOKUP(D325,'[24]Core Spending Power - detail'!$C$30:$D$412,2,0)</f>
        <v>0</v>
      </c>
    </row>
    <row r="326" spans="3:5" hidden="1" x14ac:dyDescent="0.25">
      <c r="C326" s="40" t="s">
        <v>618</v>
      </c>
      <c r="D326" s="40" t="s">
        <v>619</v>
      </c>
      <c r="E326" s="11">
        <f>VLOOKUP(D326,'[24]Core Spending Power - detail'!$C$30:$D$412,2,0)</f>
        <v>1</v>
      </c>
    </row>
    <row r="327" spans="3:5" hidden="1" x14ac:dyDescent="0.25">
      <c r="C327" s="40" t="s">
        <v>620</v>
      </c>
      <c r="D327" s="40" t="s">
        <v>621</v>
      </c>
      <c r="E327" s="11">
        <f>VLOOKUP(D327,'[24]Core Spending Power - detail'!$C$30:$D$412,2,0)</f>
        <v>0</v>
      </c>
    </row>
    <row r="328" spans="3:5" hidden="1" x14ac:dyDescent="0.25">
      <c r="C328" s="40" t="s">
        <v>622</v>
      </c>
      <c r="D328" s="40" t="s">
        <v>623</v>
      </c>
      <c r="E328" s="11">
        <f>VLOOKUP(D328,'[24]Core Spending Power - detail'!$C$30:$D$412,2,0)</f>
        <v>0</v>
      </c>
    </row>
    <row r="329" spans="3:5" hidden="1" x14ac:dyDescent="0.25">
      <c r="C329" s="40" t="s">
        <v>624</v>
      </c>
      <c r="D329" s="40" t="s">
        <v>625</v>
      </c>
      <c r="E329" s="11">
        <f>VLOOKUP(D329,'[24]Core Spending Power - detail'!$C$30:$D$412,2,0)</f>
        <v>0</v>
      </c>
    </row>
    <row r="330" spans="3:5" hidden="1" x14ac:dyDescent="0.25">
      <c r="C330" s="40" t="s">
        <v>626</v>
      </c>
      <c r="D330" s="40" t="s">
        <v>627</v>
      </c>
      <c r="E330" s="11">
        <f>VLOOKUP(D330,'[24]Core Spending Power - detail'!$C$30:$D$412,2,0)</f>
        <v>0</v>
      </c>
    </row>
    <row r="331" spans="3:5" hidden="1" x14ac:dyDescent="0.25">
      <c r="C331" s="40" t="s">
        <v>628</v>
      </c>
      <c r="D331" s="40" t="s">
        <v>629</v>
      </c>
      <c r="E331" s="11">
        <f>VLOOKUP(D331,'[24]Core Spending Power - detail'!$C$30:$D$412,2,0)</f>
        <v>0</v>
      </c>
    </row>
    <row r="332" spans="3:5" hidden="1" x14ac:dyDescent="0.25">
      <c r="C332" s="40" t="s">
        <v>630</v>
      </c>
      <c r="D332" s="40" t="s">
        <v>631</v>
      </c>
      <c r="E332" s="11">
        <f>VLOOKUP(D332,'[24]Core Spending Power - detail'!$C$30:$D$412,2,0)</f>
        <v>1</v>
      </c>
    </row>
    <row r="333" spans="3:5" hidden="1" x14ac:dyDescent="0.25">
      <c r="C333" s="40" t="s">
        <v>632</v>
      </c>
      <c r="D333" s="40" t="s">
        <v>633</v>
      </c>
      <c r="E333" s="11">
        <f>VLOOKUP(D333,'[24]Core Spending Power - detail'!$C$30:$D$412,2,0)</f>
        <v>0</v>
      </c>
    </row>
    <row r="334" spans="3:5" hidden="1" x14ac:dyDescent="0.25">
      <c r="C334" s="40" t="s">
        <v>634</v>
      </c>
      <c r="D334" s="40" t="s">
        <v>635</v>
      </c>
      <c r="E334" s="11">
        <f>VLOOKUP(D334,'[24]Core Spending Power - detail'!$C$30:$D$412,2,0)</f>
        <v>0</v>
      </c>
    </row>
    <row r="335" spans="3:5" hidden="1" x14ac:dyDescent="0.25">
      <c r="C335" s="40" t="s">
        <v>636</v>
      </c>
      <c r="D335" s="40" t="s">
        <v>637</v>
      </c>
      <c r="E335" s="11">
        <f>VLOOKUP(D335,'[24]Core Spending Power - detail'!$C$30:$D$412,2,0)</f>
        <v>0</v>
      </c>
    </row>
    <row r="336" spans="3:5" hidden="1" x14ac:dyDescent="0.25">
      <c r="C336" s="40" t="s">
        <v>638</v>
      </c>
      <c r="D336" s="40" t="s">
        <v>639</v>
      </c>
      <c r="E336" s="11">
        <f>VLOOKUP(D336,'[24]Core Spending Power - detail'!$C$30:$D$412,2,0)</f>
        <v>0</v>
      </c>
    </row>
    <row r="337" spans="3:5" hidden="1" x14ac:dyDescent="0.25">
      <c r="C337" s="40" t="s">
        <v>640</v>
      </c>
      <c r="D337" s="40" t="s">
        <v>641</v>
      </c>
      <c r="E337" s="11">
        <f>VLOOKUP(D337,'[24]Core Spending Power - detail'!$C$30:$D$412,2,0)</f>
        <v>0</v>
      </c>
    </row>
    <row r="338" spans="3:5" hidden="1" x14ac:dyDescent="0.25">
      <c r="C338" s="40" t="s">
        <v>642</v>
      </c>
      <c r="D338" s="40" t="s">
        <v>643</v>
      </c>
      <c r="E338" s="11">
        <f>VLOOKUP(D338,'[24]Core Spending Power - detail'!$C$30:$D$412,2,0)</f>
        <v>0</v>
      </c>
    </row>
    <row r="339" spans="3:5" hidden="1" x14ac:dyDescent="0.25">
      <c r="C339" s="40" t="s">
        <v>644</v>
      </c>
      <c r="D339" s="40" t="s">
        <v>645</v>
      </c>
      <c r="E339" s="11">
        <f>VLOOKUP(D339,'[24]Core Spending Power - detail'!$C$30:$D$412,2,0)</f>
        <v>0</v>
      </c>
    </row>
    <row r="340" spans="3:5" hidden="1" x14ac:dyDescent="0.25">
      <c r="C340" s="40" t="s">
        <v>646</v>
      </c>
      <c r="D340" s="40" t="s">
        <v>647</v>
      </c>
      <c r="E340" s="11">
        <f>VLOOKUP(D340,'[24]Core Spending Power - detail'!$C$30:$D$412,2,0)</f>
        <v>0</v>
      </c>
    </row>
    <row r="341" spans="3:5" hidden="1" x14ac:dyDescent="0.25">
      <c r="C341" s="40" t="s">
        <v>648</v>
      </c>
      <c r="D341" s="40" t="s">
        <v>649</v>
      </c>
      <c r="E341" s="11">
        <f>VLOOKUP(D341,'[24]Core Spending Power - detail'!$C$30:$D$412,2,0)</f>
        <v>0</v>
      </c>
    </row>
    <row r="342" spans="3:5" hidden="1" x14ac:dyDescent="0.25">
      <c r="C342" s="40" t="s">
        <v>650</v>
      </c>
      <c r="D342" s="40" t="s">
        <v>651</v>
      </c>
      <c r="E342" s="11">
        <f>VLOOKUP(D342,'[24]Core Spending Power - detail'!$C$30:$D$412,2,0)</f>
        <v>0</v>
      </c>
    </row>
    <row r="343" spans="3:5" hidden="1" x14ac:dyDescent="0.25">
      <c r="C343" s="40" t="s">
        <v>652</v>
      </c>
      <c r="D343" s="40" t="s">
        <v>653</v>
      </c>
      <c r="E343" s="11">
        <f>VLOOKUP(D343,'[24]Core Spending Power - detail'!$C$30:$D$412,2,0)</f>
        <v>0</v>
      </c>
    </row>
    <row r="344" spans="3:5" hidden="1" x14ac:dyDescent="0.25">
      <c r="C344" s="40" t="s">
        <v>654</v>
      </c>
      <c r="D344" s="40" t="s">
        <v>655</v>
      </c>
      <c r="E344" s="11">
        <f>VLOOKUP(D344,'[24]Core Spending Power - detail'!$C$30:$D$412,2,0)</f>
        <v>0</v>
      </c>
    </row>
    <row r="345" spans="3:5" hidden="1" x14ac:dyDescent="0.25">
      <c r="C345" s="40" t="s">
        <v>656</v>
      </c>
      <c r="D345" s="40" t="s">
        <v>657</v>
      </c>
      <c r="E345" s="11">
        <f>VLOOKUP(D345,'[24]Core Spending Power - detail'!$C$30:$D$412,2,0)</f>
        <v>1</v>
      </c>
    </row>
    <row r="346" spans="3:5" hidden="1" x14ac:dyDescent="0.25">
      <c r="C346" s="40" t="s">
        <v>658</v>
      </c>
      <c r="D346" s="40" t="s">
        <v>659</v>
      </c>
      <c r="E346" s="11">
        <f>VLOOKUP(D346,'[24]Core Spending Power - detail'!$C$30:$D$412,2,0)</f>
        <v>0</v>
      </c>
    </row>
    <row r="347" spans="3:5" hidden="1" x14ac:dyDescent="0.25">
      <c r="C347" s="40" t="s">
        <v>660</v>
      </c>
      <c r="D347" s="40" t="s">
        <v>661</v>
      </c>
      <c r="E347" s="11">
        <f>VLOOKUP(D347,'[24]Core Spending Power - detail'!$C$30:$D$412,2,0)</f>
        <v>0</v>
      </c>
    </row>
    <row r="348" spans="3:5" hidden="1" x14ac:dyDescent="0.25">
      <c r="C348" s="40" t="s">
        <v>662</v>
      </c>
      <c r="D348" s="40" t="s">
        <v>663</v>
      </c>
      <c r="E348" s="11">
        <f>VLOOKUP(D348,'[24]Core Spending Power - detail'!$C$30:$D$412,2,0)</f>
        <v>0</v>
      </c>
    </row>
    <row r="349" spans="3:5" hidden="1" x14ac:dyDescent="0.25">
      <c r="C349" s="40" t="s">
        <v>664</v>
      </c>
      <c r="D349" s="40" t="s">
        <v>665</v>
      </c>
      <c r="E349" s="11">
        <f>VLOOKUP(D349,'[24]Core Spending Power - detail'!$C$30:$D$412,2,0)</f>
        <v>0</v>
      </c>
    </row>
    <row r="350" spans="3:5" hidden="1" x14ac:dyDescent="0.25">
      <c r="C350" s="40" t="s">
        <v>666</v>
      </c>
      <c r="D350" s="40" t="s">
        <v>667</v>
      </c>
      <c r="E350" s="11">
        <f>VLOOKUP(D350,'[24]Core Spending Power - detail'!$C$30:$D$412,2,0)</f>
        <v>0</v>
      </c>
    </row>
    <row r="351" spans="3:5" hidden="1" x14ac:dyDescent="0.25">
      <c r="C351" s="40" t="s">
        <v>668</v>
      </c>
      <c r="D351" s="40" t="s">
        <v>669</v>
      </c>
      <c r="E351" s="11">
        <f>VLOOKUP(D351,'[24]Core Spending Power - detail'!$C$30:$D$412,2,0)</f>
        <v>0</v>
      </c>
    </row>
    <row r="352" spans="3:5" hidden="1" x14ac:dyDescent="0.25">
      <c r="C352" s="40" t="s">
        <v>670</v>
      </c>
      <c r="D352" s="40" t="s">
        <v>671</v>
      </c>
      <c r="E352" s="11">
        <f>VLOOKUP(D352,'[24]Core Spending Power - detail'!$C$30:$D$412,2,0)</f>
        <v>0</v>
      </c>
    </row>
    <row r="353" spans="3:5" hidden="1" x14ac:dyDescent="0.25">
      <c r="C353" s="40" t="s">
        <v>672</v>
      </c>
      <c r="D353" s="40" t="s">
        <v>673</v>
      </c>
      <c r="E353" s="11">
        <f>VLOOKUP(D353,'[24]Core Spending Power - detail'!$C$30:$D$412,2,0)</f>
        <v>0</v>
      </c>
    </row>
    <row r="354" spans="3:5" hidden="1" x14ac:dyDescent="0.25">
      <c r="C354" s="40" t="s">
        <v>674</v>
      </c>
      <c r="D354" s="40" t="s">
        <v>675</v>
      </c>
      <c r="E354" s="11">
        <f>VLOOKUP(D354,'[24]Core Spending Power - detail'!$C$30:$D$412,2,0)</f>
        <v>0</v>
      </c>
    </row>
    <row r="355" spans="3:5" hidden="1" x14ac:dyDescent="0.25">
      <c r="C355" s="40" t="s">
        <v>676</v>
      </c>
      <c r="D355" s="40" t="s">
        <v>677</v>
      </c>
      <c r="E355" s="11">
        <f>VLOOKUP(D355,'[24]Core Spending Power - detail'!$C$30:$D$412,2,0)</f>
        <v>0</v>
      </c>
    </row>
    <row r="356" spans="3:5" hidden="1" x14ac:dyDescent="0.25">
      <c r="C356" s="40" t="s">
        <v>678</v>
      </c>
      <c r="D356" s="40" t="s">
        <v>679</v>
      </c>
      <c r="E356" s="11">
        <f>VLOOKUP(D356,'[24]Core Spending Power - detail'!$C$30:$D$412,2,0)</f>
        <v>0</v>
      </c>
    </row>
    <row r="357" spans="3:5" hidden="1" x14ac:dyDescent="0.25">
      <c r="C357" s="40" t="s">
        <v>680</v>
      </c>
      <c r="D357" s="40" t="s">
        <v>681</v>
      </c>
      <c r="E357" s="11">
        <f>VLOOKUP(D357,'[24]Core Spending Power - detail'!$C$30:$D$412,2,0)</f>
        <v>0</v>
      </c>
    </row>
    <row r="358" spans="3:5" hidden="1" x14ac:dyDescent="0.25">
      <c r="C358" s="40" t="s">
        <v>682</v>
      </c>
      <c r="D358" s="40" t="s">
        <v>683</v>
      </c>
      <c r="E358" s="11">
        <f>VLOOKUP(D358,'[24]Core Spending Power - detail'!$C$30:$D$412,2,0)</f>
        <v>0</v>
      </c>
    </row>
    <row r="359" spans="3:5" hidden="1" x14ac:dyDescent="0.25">
      <c r="C359" s="40" t="s">
        <v>684</v>
      </c>
      <c r="D359" s="40" t="s">
        <v>685</v>
      </c>
      <c r="E359" s="11">
        <f>VLOOKUP(D359,'[24]Core Spending Power - detail'!$C$30:$D$412,2,0)</f>
        <v>0</v>
      </c>
    </row>
    <row r="360" spans="3:5" hidden="1" x14ac:dyDescent="0.25">
      <c r="C360" s="40" t="s">
        <v>686</v>
      </c>
      <c r="D360" s="40" t="s">
        <v>687</v>
      </c>
      <c r="E360" s="11">
        <f>VLOOKUP(D360,'[24]Core Spending Power - detail'!$C$30:$D$412,2,0)</f>
        <v>0</v>
      </c>
    </row>
    <row r="361" spans="3:5" hidden="1" x14ac:dyDescent="0.25">
      <c r="C361" s="40" t="s">
        <v>688</v>
      </c>
      <c r="D361" s="40" t="s">
        <v>689</v>
      </c>
      <c r="E361" s="11">
        <f>VLOOKUP(D361,'[24]Core Spending Power - detail'!$C$30:$D$412,2,0)</f>
        <v>1</v>
      </c>
    </row>
    <row r="362" spans="3:5" hidden="1" x14ac:dyDescent="0.25">
      <c r="C362" s="40" t="s">
        <v>690</v>
      </c>
      <c r="D362" s="40" t="s">
        <v>691</v>
      </c>
      <c r="E362" s="11">
        <f>VLOOKUP(D362,'[24]Core Spending Power - detail'!$C$30:$D$412,2,0)</f>
        <v>0</v>
      </c>
    </row>
    <row r="363" spans="3:5" hidden="1" x14ac:dyDescent="0.25">
      <c r="C363" s="40" t="s">
        <v>692</v>
      </c>
      <c r="D363" s="40" t="s">
        <v>693</v>
      </c>
      <c r="E363" s="11">
        <f>VLOOKUP(D363,'[24]Core Spending Power - detail'!$C$30:$D$412,2,0)</f>
        <v>0</v>
      </c>
    </row>
    <row r="364" spans="3:5" hidden="1" x14ac:dyDescent="0.25">
      <c r="C364" s="40" t="s">
        <v>694</v>
      </c>
      <c r="D364" s="40" t="s">
        <v>695</v>
      </c>
      <c r="E364" s="11">
        <f>VLOOKUP(D364,'[24]Core Spending Power - detail'!$C$30:$D$412,2,0)</f>
        <v>0</v>
      </c>
    </row>
    <row r="365" spans="3:5" hidden="1" x14ac:dyDescent="0.25">
      <c r="C365" s="40" t="s">
        <v>696</v>
      </c>
      <c r="D365" s="40" t="s">
        <v>697</v>
      </c>
      <c r="E365" s="11">
        <f>VLOOKUP(D365,'[24]Core Spending Power - detail'!$C$30:$D$412,2,0)</f>
        <v>0</v>
      </c>
    </row>
    <row r="366" spans="3:5" hidden="1" x14ac:dyDescent="0.25">
      <c r="C366" s="40" t="s">
        <v>698</v>
      </c>
      <c r="D366" s="40" t="s">
        <v>699</v>
      </c>
      <c r="E366" s="11">
        <f>VLOOKUP(D366,'[24]Core Spending Power - detail'!$C$30:$D$412,2,0)</f>
        <v>0</v>
      </c>
    </row>
    <row r="367" spans="3:5" hidden="1" x14ac:dyDescent="0.25">
      <c r="C367" s="40" t="s">
        <v>700</v>
      </c>
      <c r="D367" s="40" t="s">
        <v>701</v>
      </c>
      <c r="E367" s="11">
        <f>VLOOKUP(D367,'[24]Core Spending Power - detail'!$C$30:$D$412,2,0)</f>
        <v>1</v>
      </c>
    </row>
    <row r="368" spans="3:5" hidden="1" x14ac:dyDescent="0.25">
      <c r="C368" s="40" t="s">
        <v>702</v>
      </c>
      <c r="D368" s="40" t="s">
        <v>703</v>
      </c>
      <c r="E368" s="11">
        <f>VLOOKUP(D368,'[24]Core Spending Power - detail'!$C$30:$D$412,2,0)</f>
        <v>0</v>
      </c>
    </row>
    <row r="369" spans="3:5" hidden="1" x14ac:dyDescent="0.25">
      <c r="C369" s="40" t="s">
        <v>704</v>
      </c>
      <c r="D369" s="40" t="s">
        <v>705</v>
      </c>
      <c r="E369" s="11">
        <f>VLOOKUP(D369,'[24]Core Spending Power - detail'!$C$30:$D$412,2,0)</f>
        <v>0</v>
      </c>
    </row>
    <row r="370" spans="3:5" hidden="1" x14ac:dyDescent="0.25">
      <c r="C370" s="40" t="s">
        <v>706</v>
      </c>
      <c r="D370" s="40" t="s">
        <v>707</v>
      </c>
      <c r="E370" s="11">
        <f>VLOOKUP(D370,'[24]Core Spending Power - detail'!$C$30:$D$412,2,0)</f>
        <v>0</v>
      </c>
    </row>
    <row r="371" spans="3:5" hidden="1" x14ac:dyDescent="0.25">
      <c r="C371" s="40" t="s">
        <v>708</v>
      </c>
      <c r="D371" s="40" t="s">
        <v>709</v>
      </c>
      <c r="E371" s="11">
        <f>VLOOKUP(D371,'[24]Core Spending Power - detail'!$C$30:$D$412,2,0)</f>
        <v>0</v>
      </c>
    </row>
    <row r="372" spans="3:5" hidden="1" x14ac:dyDescent="0.25">
      <c r="C372" s="40" t="s">
        <v>710</v>
      </c>
      <c r="D372" s="40" t="s">
        <v>711</v>
      </c>
      <c r="E372" s="11">
        <f>VLOOKUP(D372,'[24]Core Spending Power - detail'!$C$30:$D$412,2,0)</f>
        <v>0</v>
      </c>
    </row>
    <row r="373" spans="3:5" hidden="1" x14ac:dyDescent="0.25">
      <c r="C373" s="40" t="s">
        <v>712</v>
      </c>
      <c r="D373" s="40" t="s">
        <v>713</v>
      </c>
      <c r="E373" s="11">
        <f>VLOOKUP(D373,'[24]Core Spending Power - detail'!$C$30:$D$412,2,0)</f>
        <v>0</v>
      </c>
    </row>
    <row r="374" spans="3:5" hidden="1" x14ac:dyDescent="0.25">
      <c r="C374" s="40" t="s">
        <v>714</v>
      </c>
      <c r="D374" s="40" t="s">
        <v>715</v>
      </c>
      <c r="E374" s="11">
        <f>VLOOKUP(D374,'[24]Core Spending Power - detail'!$C$30:$D$412,2,0)</f>
        <v>0</v>
      </c>
    </row>
    <row r="375" spans="3:5" hidden="1" x14ac:dyDescent="0.25">
      <c r="C375" s="40" t="s">
        <v>716</v>
      </c>
      <c r="D375" s="40" t="s">
        <v>717</v>
      </c>
      <c r="E375" s="11">
        <f>VLOOKUP(D375,'[24]Core Spending Power - detail'!$C$30:$D$412,2,0)</f>
        <v>0</v>
      </c>
    </row>
    <row r="376" spans="3:5" hidden="1" x14ac:dyDescent="0.25">
      <c r="C376" s="40" t="s">
        <v>718</v>
      </c>
      <c r="D376" s="40" t="s">
        <v>719</v>
      </c>
      <c r="E376" s="11">
        <f>VLOOKUP(D376,'[24]Core Spending Power - detail'!$C$30:$D$412,2,0)</f>
        <v>0</v>
      </c>
    </row>
    <row r="377" spans="3:5" hidden="1" x14ac:dyDescent="0.25">
      <c r="C377" s="40" t="s">
        <v>720</v>
      </c>
      <c r="D377" s="40" t="s">
        <v>721</v>
      </c>
      <c r="E377" s="11">
        <f>VLOOKUP(D377,'[24]Core Spending Power - detail'!$C$30:$D$412,2,0)</f>
        <v>0</v>
      </c>
    </row>
    <row r="378" spans="3:5" hidden="1" x14ac:dyDescent="0.25">
      <c r="C378" s="40" t="s">
        <v>722</v>
      </c>
      <c r="D378" s="40" t="s">
        <v>723</v>
      </c>
      <c r="E378" s="11">
        <f>VLOOKUP(D378,'[24]Core Spending Power - detail'!$C$30:$D$412,2,0)</f>
        <v>0</v>
      </c>
    </row>
    <row r="379" spans="3:5" hidden="1" x14ac:dyDescent="0.25">
      <c r="C379" s="40" t="s">
        <v>724</v>
      </c>
      <c r="D379" s="40" t="s">
        <v>725</v>
      </c>
      <c r="E379" s="11">
        <f>VLOOKUP(D379,'[24]Core Spending Power - detail'!$C$30:$D$412,2,0)</f>
        <v>0</v>
      </c>
    </row>
    <row r="380" spans="3:5" hidden="1" x14ac:dyDescent="0.25">
      <c r="C380" s="40" t="s">
        <v>726</v>
      </c>
      <c r="D380" s="40" t="s">
        <v>727</v>
      </c>
      <c r="E380" s="11">
        <f>VLOOKUP(D380,'[24]Core Spending Power - detail'!$C$30:$D$412,2,0)</f>
        <v>0</v>
      </c>
    </row>
    <row r="381" spans="3:5" hidden="1" x14ac:dyDescent="0.25">
      <c r="C381" s="40" t="s">
        <v>728</v>
      </c>
      <c r="D381" s="40" t="s">
        <v>729</v>
      </c>
      <c r="E381" s="11">
        <f>VLOOKUP(D381,'[24]Core Spending Power - detail'!$C$30:$D$412,2,0)</f>
        <v>0</v>
      </c>
    </row>
    <row r="382" spans="3:5" hidden="1" x14ac:dyDescent="0.25">
      <c r="C382" s="40" t="s">
        <v>730</v>
      </c>
      <c r="D382" s="40" t="s">
        <v>731</v>
      </c>
      <c r="E382" s="11">
        <f>VLOOKUP(D382,'[24]Core Spending Power - detail'!$C$30:$D$412,2,0)</f>
        <v>0</v>
      </c>
    </row>
    <row r="383" spans="3:5" hidden="1" x14ac:dyDescent="0.25">
      <c r="C383" s="40" t="s">
        <v>732</v>
      </c>
      <c r="D383" s="40" t="s">
        <v>733</v>
      </c>
      <c r="E383" s="11">
        <f>VLOOKUP(D383,'[24]Core Spending Power - detail'!$C$30:$D$412,2,0)</f>
        <v>0</v>
      </c>
    </row>
    <row r="384" spans="3:5" hidden="1" x14ac:dyDescent="0.25">
      <c r="C384" s="40" t="s">
        <v>734</v>
      </c>
      <c r="D384" s="40" t="s">
        <v>735</v>
      </c>
      <c r="E384" s="11">
        <f>VLOOKUP(D384,'[24]Core Spending Power - detail'!$C$30:$D$412,2,0)</f>
        <v>0</v>
      </c>
    </row>
    <row r="385" spans="3:5" hidden="1" x14ac:dyDescent="0.25">
      <c r="C385" s="40" t="s">
        <v>736</v>
      </c>
      <c r="D385" s="40" t="s">
        <v>737</v>
      </c>
      <c r="E385" s="11">
        <f>VLOOKUP(D385,'[24]Core Spending Power - detail'!$C$30:$D$412,2,0)</f>
        <v>0</v>
      </c>
    </row>
    <row r="386" spans="3:5" hidden="1" x14ac:dyDescent="0.25">
      <c r="C386" s="40" t="s">
        <v>738</v>
      </c>
      <c r="D386" s="40" t="s">
        <v>739</v>
      </c>
      <c r="E386" s="11">
        <f>VLOOKUP(D386,'[24]Core Spending Power - detail'!$C$30:$D$412,2,0)</f>
        <v>0</v>
      </c>
    </row>
    <row r="387" spans="3:5" hidden="1" x14ac:dyDescent="0.25">
      <c r="C387" s="40" t="s">
        <v>740</v>
      </c>
      <c r="D387" s="40" t="s">
        <v>741</v>
      </c>
      <c r="E387" s="11">
        <f>VLOOKUP(D387,'[24]Core Spending Power - detail'!$C$30:$D$412,2,0)</f>
        <v>0</v>
      </c>
    </row>
    <row r="388" spans="3:5" hidden="1" x14ac:dyDescent="0.25">
      <c r="C388" s="40" t="s">
        <v>742</v>
      </c>
      <c r="D388" s="40" t="s">
        <v>743</v>
      </c>
      <c r="E388" s="11">
        <f>VLOOKUP(D388,'[24]Core Spending Power - detail'!$C$30:$D$412,2,0)</f>
        <v>0</v>
      </c>
    </row>
    <row r="389" spans="3:5" hidden="1" x14ac:dyDescent="0.25">
      <c r="C389" s="40" t="s">
        <v>744</v>
      </c>
      <c r="D389" s="40" t="s">
        <v>745</v>
      </c>
      <c r="E389" s="11">
        <f>VLOOKUP(D389,'[24]Core Spending Power - detail'!$C$30:$D$412,2,0)</f>
        <v>0</v>
      </c>
    </row>
    <row r="390" spans="3:5" hidden="1" x14ac:dyDescent="0.25">
      <c r="C390" s="40" t="s">
        <v>746</v>
      </c>
      <c r="D390" s="40" t="s">
        <v>747</v>
      </c>
      <c r="E390" s="11">
        <f>VLOOKUP(D390,'[24]Core Spending Power - detail'!$C$30:$D$412,2,0)</f>
        <v>0</v>
      </c>
    </row>
    <row r="391" spans="3:5" hidden="1" x14ac:dyDescent="0.25">
      <c r="C391" s="40" t="s">
        <v>748</v>
      </c>
      <c r="D391" s="40" t="s">
        <v>749</v>
      </c>
      <c r="E391" s="11">
        <f>VLOOKUP(D391,'[24]Core Spending Power - detail'!$C$30:$D$412,2,0)</f>
        <v>1</v>
      </c>
    </row>
    <row r="392" spans="3:5" hidden="1" x14ac:dyDescent="0.25">
      <c r="C392" s="40" t="s">
        <v>750</v>
      </c>
      <c r="D392" s="40" t="s">
        <v>751</v>
      </c>
      <c r="E392" s="11">
        <f>VLOOKUP(D392,'[24]Core Spending Power - detail'!$C$30:$D$412,2,0)</f>
        <v>0</v>
      </c>
    </row>
    <row r="393" spans="3:5" hidden="1" x14ac:dyDescent="0.25">
      <c r="C393" s="40" t="s">
        <v>752</v>
      </c>
      <c r="D393" s="40" t="s">
        <v>753</v>
      </c>
      <c r="E393" s="11">
        <f>VLOOKUP(D393,'[24]Core Spending Power - detail'!$C$30:$D$412,2,0)</f>
        <v>0</v>
      </c>
    </row>
    <row r="394" spans="3:5" hidden="1" x14ac:dyDescent="0.25">
      <c r="C394" s="40" t="s">
        <v>754</v>
      </c>
      <c r="D394" s="40" t="s">
        <v>755</v>
      </c>
      <c r="E394" s="11">
        <f>VLOOKUP(D394,'[24]Core Spending Power - detail'!$C$30:$D$412,2,0)</f>
        <v>0</v>
      </c>
    </row>
    <row r="395" spans="3:5" hidden="1" x14ac:dyDescent="0.25">
      <c r="C395" s="40" t="s">
        <v>756</v>
      </c>
      <c r="D395" s="40" t="s">
        <v>757</v>
      </c>
      <c r="E395" s="11">
        <f>VLOOKUP(D395,'[24]Core Spending Power - detail'!$C$30:$D$412,2,0)</f>
        <v>1</v>
      </c>
    </row>
    <row r="396" spans="3:5" hidden="1" x14ac:dyDescent="0.25">
      <c r="C396" s="40" t="s">
        <v>758</v>
      </c>
      <c r="D396" s="40" t="s">
        <v>759</v>
      </c>
      <c r="E396" s="11">
        <f>VLOOKUP(D396,'[24]Core Spending Power - detail'!$C$30:$D$412,2,0)</f>
        <v>0</v>
      </c>
    </row>
    <row r="397" spans="3:5" hidden="1" x14ac:dyDescent="0.25">
      <c r="C397" s="40" t="s">
        <v>760</v>
      </c>
      <c r="D397" s="40" t="s">
        <v>761</v>
      </c>
      <c r="E397" s="11">
        <f>VLOOKUP(D397,'[24]Core Spending Power - detail'!$C$30:$D$412,2,0)</f>
        <v>0</v>
      </c>
    </row>
    <row r="398" spans="3:5" hidden="1" x14ac:dyDescent="0.25">
      <c r="C398" s="40" t="s">
        <v>762</v>
      </c>
      <c r="D398" s="40" t="s">
        <v>763</v>
      </c>
      <c r="E398" s="11">
        <f>VLOOKUP(D398,'[24]Core Spending Power - detail'!$C$30:$D$412,2,0)</f>
        <v>1</v>
      </c>
    </row>
    <row r="399" spans="3:5" hidden="1" x14ac:dyDescent="0.25">
      <c r="C399" s="40" t="s">
        <v>764</v>
      </c>
      <c r="D399" s="40" t="s">
        <v>765</v>
      </c>
      <c r="E399" s="11">
        <f>VLOOKUP(D399,'[24]Core Spending Power - detail'!$C$30:$D$412,2,0)</f>
        <v>0</v>
      </c>
    </row>
    <row r="400" spans="3:5" hidden="1" x14ac:dyDescent="0.25">
      <c r="C400" s="40" t="s">
        <v>766</v>
      </c>
      <c r="D400" s="40" t="s">
        <v>767</v>
      </c>
      <c r="E400" s="11">
        <f>VLOOKUP(D400,'[24]Core Spending Power - detail'!$C$30:$D$412,2,0)</f>
        <v>0</v>
      </c>
    </row>
    <row r="401" spans="3:5" hidden="1" x14ac:dyDescent="0.25">
      <c r="C401" s="40" t="s">
        <v>768</v>
      </c>
      <c r="D401" s="40" t="s">
        <v>769</v>
      </c>
      <c r="E401" s="11">
        <f>VLOOKUP(D401,'[24]Core Spending Power - detail'!$C$30:$D$412,2,0)</f>
        <v>0</v>
      </c>
    </row>
    <row r="402" spans="3:5" hidden="1" x14ac:dyDescent="0.25">
      <c r="C402" s="40" t="s">
        <v>770</v>
      </c>
      <c r="D402" s="40" t="s">
        <v>771</v>
      </c>
      <c r="E402" s="11">
        <f>VLOOKUP(D402,'[24]Core Spending Power - detail'!$C$30:$D$412,2,0)</f>
        <v>0</v>
      </c>
    </row>
    <row r="403" spans="3:5" hidden="1" x14ac:dyDescent="0.25">
      <c r="C403" s="40" t="s">
        <v>772</v>
      </c>
      <c r="D403" s="40" t="s">
        <v>773</v>
      </c>
      <c r="E403" s="11">
        <f>VLOOKUP(D403,'[24]Core Spending Power - detail'!$C$30:$D$412,2,0)</f>
        <v>0</v>
      </c>
    </row>
    <row r="404" spans="3:5" hidden="1" x14ac:dyDescent="0.25">
      <c r="C404" s="40" t="s">
        <v>774</v>
      </c>
      <c r="D404" s="40" t="s">
        <v>775</v>
      </c>
      <c r="E404" s="11">
        <f>VLOOKUP(D404,'[24]Core Spending Power - detail'!$C$30:$D$412,2,0)</f>
        <v>0</v>
      </c>
    </row>
    <row r="405" spans="3:5" hidden="1" x14ac:dyDescent="0.25">
      <c r="C405" s="40" t="s">
        <v>776</v>
      </c>
      <c r="D405" s="40" t="s">
        <v>777</v>
      </c>
      <c r="E405" s="11">
        <f>VLOOKUP(D405,'[24]Core Spending Power - detail'!$C$30:$D$412,2,0)</f>
        <v>0</v>
      </c>
    </row>
    <row r="406" spans="3:5" hidden="1" x14ac:dyDescent="0.25">
      <c r="C406" s="40" t="s">
        <v>778</v>
      </c>
      <c r="D406" s="40" t="s">
        <v>779</v>
      </c>
      <c r="E406" s="11">
        <f>VLOOKUP(D406,'[24]Core Spending Power - detail'!$C$30:$D$412,2,0)</f>
        <v>0</v>
      </c>
    </row>
  </sheetData>
  <mergeCells count="3">
    <mergeCell ref="B5:I5"/>
    <mergeCell ref="B7:I7"/>
    <mergeCell ref="B20:I20"/>
  </mergeCells>
  <dataValidations count="1">
    <dataValidation type="list" allowBlank="1" showInputMessage="1" showErrorMessage="1" sqref="B5:I5">
      <formula1>$C$22:$C$406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95"/>
  <sheetViews>
    <sheetView topLeftCell="B1" workbookViewId="0">
      <selection activeCell="N18" sqref="N18"/>
    </sheetView>
  </sheetViews>
  <sheetFormatPr defaultRowHeight="15" x14ac:dyDescent="0.25"/>
  <cols>
    <col min="1" max="1" width="6.7109375" style="46" hidden="1" customWidth="1"/>
    <col min="2" max="2" width="30.140625" style="46" bestFit="1" customWidth="1"/>
    <col min="3" max="6" width="14.28515625" style="45" customWidth="1"/>
    <col min="7" max="11" width="14.28515625" style="5" customWidth="1"/>
    <col min="12" max="12" width="9.5703125" style="1" bestFit="1" customWidth="1"/>
    <col min="13" max="16384" width="9.140625" style="1"/>
  </cols>
  <sheetData>
    <row r="1" spans="1:12" ht="15.75" x14ac:dyDescent="0.25">
      <c r="A1" s="43">
        <v>0</v>
      </c>
      <c r="B1" s="44" t="s">
        <v>0</v>
      </c>
    </row>
    <row r="2" spans="1:12" ht="15.75" x14ac:dyDescent="0.25">
      <c r="B2" s="47"/>
      <c r="C2" s="48"/>
      <c r="D2" s="48"/>
      <c r="E2" s="48"/>
      <c r="F2" s="48"/>
      <c r="G2" s="48"/>
      <c r="H2" s="48"/>
      <c r="I2" s="48"/>
      <c r="J2" s="48"/>
      <c r="K2" s="48"/>
    </row>
    <row r="3" spans="1:12" x14ac:dyDescent="0.25">
      <c r="A3" s="49"/>
      <c r="B3" s="50"/>
      <c r="C3" s="5"/>
      <c r="D3" s="5"/>
      <c r="E3" s="5"/>
      <c r="F3" s="5"/>
    </row>
    <row r="4" spans="1:12" ht="15.75" thickBot="1" x14ac:dyDescent="0.3">
      <c r="A4" s="51"/>
      <c r="B4" s="52"/>
    </row>
    <row r="5" spans="1:12" ht="15.75" thickBot="1" x14ac:dyDescent="0.3">
      <c r="A5" s="53" t="s">
        <v>780</v>
      </c>
      <c r="B5" s="54" t="s">
        <v>781</v>
      </c>
      <c r="C5" s="55" t="s">
        <v>782</v>
      </c>
      <c r="D5" s="55"/>
      <c r="E5" s="55"/>
      <c r="F5" s="55"/>
      <c r="G5" s="88" t="s">
        <v>783</v>
      </c>
      <c r="H5" s="56" t="s">
        <v>784</v>
      </c>
      <c r="I5" s="57"/>
      <c r="J5" s="57"/>
      <c r="K5" s="57"/>
    </row>
    <row r="6" spans="1:12" ht="15.75" thickBot="1" x14ac:dyDescent="0.3">
      <c r="A6" s="53"/>
      <c r="B6" s="54"/>
      <c r="C6" s="85" t="s">
        <v>8</v>
      </c>
      <c r="D6" s="85" t="s">
        <v>8</v>
      </c>
      <c r="E6" s="85" t="s">
        <v>8</v>
      </c>
      <c r="F6" s="85" t="s">
        <v>8</v>
      </c>
      <c r="G6" s="89"/>
      <c r="H6" s="86" t="s">
        <v>11</v>
      </c>
      <c r="I6" s="86" t="s">
        <v>11</v>
      </c>
      <c r="J6" s="86" t="s">
        <v>11</v>
      </c>
      <c r="K6" s="86" t="s">
        <v>11</v>
      </c>
    </row>
    <row r="7" spans="1:12" ht="18" thickBot="1" x14ac:dyDescent="0.3">
      <c r="A7" s="53"/>
      <c r="B7" s="54"/>
      <c r="C7" s="84" t="s">
        <v>4</v>
      </c>
      <c r="D7" s="84" t="s">
        <v>788</v>
      </c>
      <c r="E7" s="84" t="s">
        <v>6</v>
      </c>
      <c r="F7" s="84" t="s">
        <v>7</v>
      </c>
      <c r="G7" s="90"/>
      <c r="H7" s="87" t="s">
        <v>4</v>
      </c>
      <c r="I7" s="84" t="s">
        <v>788</v>
      </c>
      <c r="J7" s="87" t="s">
        <v>6</v>
      </c>
      <c r="K7" s="87" t="s">
        <v>7</v>
      </c>
    </row>
    <row r="8" spans="1:12" s="17" customFormat="1" x14ac:dyDescent="0.25">
      <c r="A8" s="58"/>
      <c r="B8" s="59"/>
      <c r="C8" s="60"/>
      <c r="D8" s="60"/>
      <c r="E8" s="60"/>
      <c r="F8" s="60"/>
      <c r="G8" s="69"/>
      <c r="H8" s="61"/>
      <c r="I8" s="32"/>
      <c r="J8" s="61"/>
      <c r="K8" s="61"/>
    </row>
    <row r="9" spans="1:12" x14ac:dyDescent="0.25">
      <c r="A9" s="46" t="s">
        <v>13</v>
      </c>
      <c r="B9" s="46" t="s">
        <v>2</v>
      </c>
      <c r="C9" s="45">
        <v>43564.214356517288</v>
      </c>
      <c r="D9" s="45">
        <v>44078.64477371968</v>
      </c>
      <c r="E9" s="45">
        <v>44167.839753578999</v>
      </c>
      <c r="F9" s="45">
        <v>45015.296523177152</v>
      </c>
      <c r="G9" s="70">
        <v>23862835</v>
      </c>
      <c r="H9" s="62">
        <v>1825.6093358780417</v>
      </c>
      <c r="I9" s="62">
        <v>1847.1671439592019</v>
      </c>
      <c r="J9" s="62">
        <v>1850.9049638728591</v>
      </c>
      <c r="K9" s="62">
        <v>1886.4186306102001</v>
      </c>
      <c r="L9" s="63"/>
    </row>
    <row r="10" spans="1:12" x14ac:dyDescent="0.25">
      <c r="C10" s="64"/>
      <c r="G10" s="70"/>
      <c r="H10" s="65"/>
      <c r="I10" s="65"/>
      <c r="J10" s="65"/>
      <c r="K10" s="65"/>
    </row>
    <row r="11" spans="1:12" x14ac:dyDescent="0.25">
      <c r="A11" s="46" t="s">
        <v>15</v>
      </c>
      <c r="B11" s="46" t="s">
        <v>14</v>
      </c>
      <c r="C11" s="45">
        <v>8.9173336863709594</v>
      </c>
      <c r="D11" s="45">
        <v>8.429190741169883</v>
      </c>
      <c r="E11" s="45">
        <v>8.2056042178599569</v>
      </c>
      <c r="F11" s="45">
        <v>8.0911302406905019</v>
      </c>
      <c r="G11" s="71">
        <v>28133</v>
      </c>
      <c r="H11" s="62">
        <v>316.97059276902428</v>
      </c>
      <c r="I11" s="62">
        <v>299.61933463085637</v>
      </c>
      <c r="J11" s="62">
        <v>291.67185219706238</v>
      </c>
      <c r="K11" s="62">
        <v>287.60282375468319</v>
      </c>
    </row>
    <row r="12" spans="1:12" x14ac:dyDescent="0.25">
      <c r="A12" s="46" t="s">
        <v>17</v>
      </c>
      <c r="B12" s="46" t="s">
        <v>16</v>
      </c>
      <c r="C12" s="45">
        <v>11.616549308026524</v>
      </c>
      <c r="D12" s="45">
        <v>11.27196281181104</v>
      </c>
      <c r="E12" s="45">
        <v>10.74156242648003</v>
      </c>
      <c r="F12" s="45">
        <v>10.640866362682761</v>
      </c>
      <c r="G12" s="71">
        <v>46611</v>
      </c>
      <c r="H12" s="62">
        <v>249.22334444715892</v>
      </c>
      <c r="I12" s="62">
        <v>241.83052952760164</v>
      </c>
      <c r="J12" s="62">
        <v>230.45123310978158</v>
      </c>
      <c r="K12" s="62">
        <v>228.29088332545453</v>
      </c>
    </row>
    <row r="13" spans="1:12" ht="13.5" customHeight="1" x14ac:dyDescent="0.25">
      <c r="A13" s="46" t="s">
        <v>19</v>
      </c>
      <c r="B13" s="46" t="s">
        <v>18</v>
      </c>
      <c r="C13" s="45">
        <v>12.007004614084714</v>
      </c>
      <c r="D13" s="45">
        <v>11.47552738487774</v>
      </c>
      <c r="E13" s="45">
        <v>11.030438449377172</v>
      </c>
      <c r="F13" s="45">
        <v>10.896637919069192</v>
      </c>
      <c r="G13" s="71">
        <v>56387</v>
      </c>
      <c r="H13" s="62">
        <v>212.93923447044023</v>
      </c>
      <c r="I13" s="62">
        <v>203.51370679195097</v>
      </c>
      <c r="J13" s="62">
        <v>195.6202395831871</v>
      </c>
      <c r="K13" s="62">
        <v>193.24734281073992</v>
      </c>
    </row>
    <row r="14" spans="1:12" x14ac:dyDescent="0.25">
      <c r="A14" s="46" t="s">
        <v>21</v>
      </c>
      <c r="B14" s="46" t="s">
        <v>20</v>
      </c>
      <c r="C14" s="45">
        <v>18.740735061501191</v>
      </c>
      <c r="D14" s="45">
        <v>18.0033127160041</v>
      </c>
      <c r="E14" s="45">
        <v>17.058485034396941</v>
      </c>
      <c r="F14" s="45">
        <v>16.918839293275017</v>
      </c>
      <c r="G14" s="71">
        <v>73614</v>
      </c>
      <c r="H14" s="62">
        <v>254.58112670825102</v>
      </c>
      <c r="I14" s="62">
        <v>244.56370684929632</v>
      </c>
      <c r="J14" s="62">
        <v>231.72881563828813</v>
      </c>
      <c r="K14" s="62">
        <v>229.83181586756618</v>
      </c>
    </row>
    <row r="15" spans="1:12" x14ac:dyDescent="0.25">
      <c r="A15" s="46" t="s">
        <v>23</v>
      </c>
      <c r="B15" s="46" t="s">
        <v>22</v>
      </c>
      <c r="C15" s="45">
        <v>14.11522219251426</v>
      </c>
      <c r="D15" s="45">
        <v>13.255630341937445</v>
      </c>
      <c r="E15" s="45">
        <v>12.604948502618441</v>
      </c>
      <c r="F15" s="45">
        <v>12.465101727093881</v>
      </c>
      <c r="G15" s="71">
        <v>55060</v>
      </c>
      <c r="H15" s="62">
        <v>256.36073724145041</v>
      </c>
      <c r="I15" s="62">
        <v>240.74882567993907</v>
      </c>
      <c r="J15" s="62">
        <v>228.931138805275</v>
      </c>
      <c r="K15" s="62">
        <v>226.39124095702655</v>
      </c>
    </row>
    <row r="16" spans="1:12" x14ac:dyDescent="0.25">
      <c r="A16" s="46" t="s">
        <v>25</v>
      </c>
      <c r="B16" s="46" t="s">
        <v>24</v>
      </c>
      <c r="C16" s="45">
        <v>14.366153409435885</v>
      </c>
      <c r="D16" s="45">
        <v>13.718775522594798</v>
      </c>
      <c r="E16" s="45">
        <v>12.920639742092623</v>
      </c>
      <c r="F16" s="45">
        <v>12.860965143484847</v>
      </c>
      <c r="G16" s="71">
        <v>52973</v>
      </c>
      <c r="H16" s="62">
        <v>271.19765558748583</v>
      </c>
      <c r="I16" s="62">
        <v>258.97675273431366</v>
      </c>
      <c r="J16" s="62">
        <v>243.90991150383445</v>
      </c>
      <c r="K16" s="62">
        <v>242.78340179874365</v>
      </c>
    </row>
    <row r="17" spans="1:11" x14ac:dyDescent="0.25">
      <c r="A17" s="46" t="s">
        <v>27</v>
      </c>
      <c r="B17" s="46" t="s">
        <v>26</v>
      </c>
      <c r="C17" s="45">
        <v>42.370577296037006</v>
      </c>
      <c r="D17" s="45">
        <v>41.675233086805662</v>
      </c>
      <c r="E17" s="45">
        <v>42.048119837277824</v>
      </c>
      <c r="F17" s="45">
        <v>42.917908976245037</v>
      </c>
      <c r="G17" s="71">
        <v>486898</v>
      </c>
      <c r="H17" s="62">
        <v>87.021465062573682</v>
      </c>
      <c r="I17" s="62">
        <v>85.593354433178334</v>
      </c>
      <c r="J17" s="62">
        <v>86.359196047791997</v>
      </c>
      <c r="K17" s="62">
        <v>88.145584858112045</v>
      </c>
    </row>
    <row r="18" spans="1:11" x14ac:dyDescent="0.25">
      <c r="A18" s="46" t="s">
        <v>29</v>
      </c>
      <c r="B18" s="46" t="s">
        <v>28</v>
      </c>
      <c r="C18" s="45">
        <v>24.044119838178666</v>
      </c>
      <c r="D18" s="45">
        <v>23.521668027424482</v>
      </c>
      <c r="E18" s="45">
        <v>21.860483120044272</v>
      </c>
      <c r="F18" s="45">
        <v>21.866992185931043</v>
      </c>
      <c r="G18" s="71">
        <v>78198</v>
      </c>
      <c r="H18" s="62">
        <v>307.47742702087862</v>
      </c>
      <c r="I18" s="62">
        <v>300.79628670074021</v>
      </c>
      <c r="J18" s="62">
        <v>279.55296964173345</v>
      </c>
      <c r="K18" s="62">
        <v>279.63620790724883</v>
      </c>
    </row>
    <row r="19" spans="1:11" x14ac:dyDescent="0.25">
      <c r="A19" s="46" t="s">
        <v>31</v>
      </c>
      <c r="B19" s="46" t="s">
        <v>30</v>
      </c>
      <c r="C19" s="45">
        <v>9.7467705726395746</v>
      </c>
      <c r="D19" s="45">
        <v>8.9376961492423721</v>
      </c>
      <c r="E19" s="45">
        <v>8.6032180372086735</v>
      </c>
      <c r="F19" s="45">
        <v>8.6098017312381749</v>
      </c>
      <c r="G19" s="71">
        <v>39984</v>
      </c>
      <c r="H19" s="62">
        <v>243.76677102439913</v>
      </c>
      <c r="I19" s="62">
        <v>223.53181645764238</v>
      </c>
      <c r="J19" s="62">
        <v>215.16651753723173</v>
      </c>
      <c r="K19" s="62">
        <v>215.33117575125488</v>
      </c>
    </row>
    <row r="20" spans="1:11" x14ac:dyDescent="0.25">
      <c r="A20" s="46" t="s">
        <v>33</v>
      </c>
      <c r="B20" s="46" t="s">
        <v>32</v>
      </c>
      <c r="C20" s="45">
        <v>144.86646406365114</v>
      </c>
      <c r="D20" s="45">
        <v>147.63538680474451</v>
      </c>
      <c r="E20" s="45">
        <v>148.52560185105125</v>
      </c>
      <c r="F20" s="45">
        <v>151.88038807990213</v>
      </c>
      <c r="G20" s="71">
        <v>74327</v>
      </c>
      <c r="H20" s="62">
        <v>1949.0422600623076</v>
      </c>
      <c r="I20" s="62">
        <v>1986.2955158252657</v>
      </c>
      <c r="J20" s="62">
        <v>1998.272523457845</v>
      </c>
      <c r="K20" s="62">
        <v>2043.4080223862409</v>
      </c>
    </row>
    <row r="21" spans="1:11" x14ac:dyDescent="0.25">
      <c r="A21" s="46" t="s">
        <v>35</v>
      </c>
      <c r="B21" s="46" t="s">
        <v>34</v>
      </c>
      <c r="C21" s="45">
        <v>256.15953508517902</v>
      </c>
      <c r="D21" s="45">
        <v>259.29260470143862</v>
      </c>
      <c r="E21" s="45">
        <v>259.27650681626909</v>
      </c>
      <c r="F21" s="45">
        <v>264.90691748616177</v>
      </c>
      <c r="G21" s="71">
        <v>146381</v>
      </c>
      <c r="H21" s="62">
        <v>1749.950711398194</v>
      </c>
      <c r="I21" s="62">
        <v>1771.3542379232183</v>
      </c>
      <c r="J21" s="62">
        <v>1771.2442654187982</v>
      </c>
      <c r="K21" s="62">
        <v>1809.7083466171277</v>
      </c>
    </row>
    <row r="22" spans="1:11" x14ac:dyDescent="0.25">
      <c r="A22" s="46" t="s">
        <v>37</v>
      </c>
      <c r="B22" s="46" t="s">
        <v>36</v>
      </c>
      <c r="C22" s="45">
        <v>171.38348108432436</v>
      </c>
      <c r="D22" s="45">
        <v>173.88189108221269</v>
      </c>
      <c r="E22" s="45">
        <v>173.53512427802266</v>
      </c>
      <c r="F22" s="45">
        <v>175.88753290497397</v>
      </c>
      <c r="G22" s="71">
        <v>109109</v>
      </c>
      <c r="H22" s="62">
        <v>1570.7547597753105</v>
      </c>
      <c r="I22" s="62">
        <v>1593.6530541221409</v>
      </c>
      <c r="J22" s="62">
        <v>1590.4748854633683</v>
      </c>
      <c r="K22" s="62">
        <v>1612.0350558155053</v>
      </c>
    </row>
    <row r="23" spans="1:11" x14ac:dyDescent="0.25">
      <c r="A23" s="46" t="s">
        <v>39</v>
      </c>
      <c r="B23" s="46" t="s">
        <v>38</v>
      </c>
      <c r="C23" s="45">
        <v>10.066488409492198</v>
      </c>
      <c r="D23" s="45">
        <v>9.4975027867003394</v>
      </c>
      <c r="E23" s="45">
        <v>9.3011682382162846</v>
      </c>
      <c r="F23" s="45">
        <v>9.1443521370188492</v>
      </c>
      <c r="G23" s="71">
        <v>33548</v>
      </c>
      <c r="H23" s="62">
        <v>300.06225138584108</v>
      </c>
      <c r="I23" s="62">
        <v>283.10190731788299</v>
      </c>
      <c r="J23" s="62">
        <v>277.24955998021591</v>
      </c>
      <c r="K23" s="62">
        <v>272.57517995167666</v>
      </c>
    </row>
    <row r="24" spans="1:11" x14ac:dyDescent="0.25">
      <c r="A24" s="46" t="s">
        <v>41</v>
      </c>
      <c r="B24" s="46" t="s">
        <v>40</v>
      </c>
      <c r="C24" s="45">
        <v>26.856117855374702</v>
      </c>
      <c r="D24" s="45">
        <v>25.862293223603302</v>
      </c>
      <c r="E24" s="45">
        <v>24.917365713766543</v>
      </c>
      <c r="F24" s="45">
        <v>24.782300830612456</v>
      </c>
      <c r="G24" s="71">
        <v>77685</v>
      </c>
      <c r="H24" s="62">
        <v>345.70532091619623</v>
      </c>
      <c r="I24" s="62">
        <v>332.91231542258225</v>
      </c>
      <c r="J24" s="62">
        <v>320.74873802878989</v>
      </c>
      <c r="K24" s="62">
        <v>319.01011560291505</v>
      </c>
    </row>
    <row r="25" spans="1:11" x14ac:dyDescent="0.25">
      <c r="A25" s="46" t="s">
        <v>43</v>
      </c>
      <c r="B25" s="46" t="s">
        <v>42</v>
      </c>
      <c r="C25" s="45">
        <v>16.218556006413657</v>
      </c>
      <c r="D25" s="45">
        <v>13.558496936836166</v>
      </c>
      <c r="E25" s="45">
        <v>12.932626919505967</v>
      </c>
      <c r="F25" s="45">
        <v>12.902552255942993</v>
      </c>
      <c r="G25" s="71">
        <v>73749</v>
      </c>
      <c r="H25" s="62">
        <v>219.91560572229668</v>
      </c>
      <c r="I25" s="62">
        <v>183.84651909634252</v>
      </c>
      <c r="J25" s="62">
        <v>175.36003090897461</v>
      </c>
      <c r="K25" s="62">
        <v>174.95223333120441</v>
      </c>
    </row>
    <row r="26" spans="1:11" x14ac:dyDescent="0.25">
      <c r="A26" s="46" t="s">
        <v>45</v>
      </c>
      <c r="B26" s="46" t="s">
        <v>44</v>
      </c>
      <c r="C26" s="45">
        <v>12.978502418724744</v>
      </c>
      <c r="D26" s="45">
        <v>12.231257036728341</v>
      </c>
      <c r="E26" s="45">
        <v>11.760672409367128</v>
      </c>
      <c r="F26" s="45">
        <v>11.624888852252386</v>
      </c>
      <c r="G26" s="71">
        <v>51637</v>
      </c>
      <c r="H26" s="62">
        <v>251.34113946830266</v>
      </c>
      <c r="I26" s="62">
        <v>236.87001639770591</v>
      </c>
      <c r="J26" s="62">
        <v>227.75669402496521</v>
      </c>
      <c r="K26" s="62">
        <v>225.12711529043875</v>
      </c>
    </row>
    <row r="27" spans="1:11" x14ac:dyDescent="0.25">
      <c r="A27" s="46" t="s">
        <v>47</v>
      </c>
      <c r="B27" s="46" t="s">
        <v>46</v>
      </c>
      <c r="C27" s="45">
        <v>120.13512215791754</v>
      </c>
      <c r="D27" s="45">
        <v>122.58742560048773</v>
      </c>
      <c r="E27" s="45">
        <v>122.10559995157094</v>
      </c>
      <c r="F27" s="45">
        <v>124.61293753589793</v>
      </c>
      <c r="G27" s="71">
        <v>80124</v>
      </c>
      <c r="H27" s="62">
        <v>1499.3650112065989</v>
      </c>
      <c r="I27" s="62">
        <v>1529.9713643912901</v>
      </c>
      <c r="J27" s="62">
        <v>1523.957864704345</v>
      </c>
      <c r="K27" s="62">
        <v>1555.2510800246857</v>
      </c>
    </row>
    <row r="28" spans="1:11" x14ac:dyDescent="0.25">
      <c r="A28" s="46" t="s">
        <v>49</v>
      </c>
      <c r="B28" s="46" t="s">
        <v>48</v>
      </c>
      <c r="C28" s="45">
        <v>134.27537490213106</v>
      </c>
      <c r="D28" s="45">
        <v>134.49291549612968</v>
      </c>
      <c r="E28" s="45">
        <v>133.90257077031845</v>
      </c>
      <c r="F28" s="45">
        <v>136.42811113016941</v>
      </c>
      <c r="G28" s="71">
        <v>71928</v>
      </c>
      <c r="H28" s="62">
        <v>1866.8025650946927</v>
      </c>
      <c r="I28" s="62">
        <v>1869.8269866551232</v>
      </c>
      <c r="J28" s="62">
        <v>1861.6195469124464</v>
      </c>
      <c r="K28" s="62">
        <v>1896.7316084163247</v>
      </c>
    </row>
    <row r="29" spans="1:11" x14ac:dyDescent="0.25">
      <c r="A29" s="46" t="s">
        <v>51</v>
      </c>
      <c r="B29" s="46" t="s">
        <v>50</v>
      </c>
      <c r="C29" s="45">
        <v>28.479628736805253</v>
      </c>
      <c r="D29" s="45">
        <v>28.174544881230815</v>
      </c>
      <c r="E29" s="45">
        <v>28.480781258625186</v>
      </c>
      <c r="F29" s="45">
        <v>29.207770186442012</v>
      </c>
      <c r="G29" s="71">
        <v>267463</v>
      </c>
      <c r="H29" s="62">
        <v>106.48062998173674</v>
      </c>
      <c r="I29" s="62">
        <v>105.33997181378663</v>
      </c>
      <c r="J29" s="62">
        <v>106.48493907054502</v>
      </c>
      <c r="K29" s="62">
        <v>109.20303064888232</v>
      </c>
    </row>
    <row r="30" spans="1:11" x14ac:dyDescent="0.25">
      <c r="A30" s="46" t="s">
        <v>53</v>
      </c>
      <c r="B30" s="39" t="s">
        <v>52</v>
      </c>
      <c r="C30" s="45">
        <v>32.459997895046932</v>
      </c>
      <c r="D30" s="45">
        <v>31.967506956367931</v>
      </c>
      <c r="E30" s="45">
        <v>32.194045061934609</v>
      </c>
      <c r="F30" s="45">
        <v>32.880507120435766</v>
      </c>
      <c r="G30" s="71">
        <v>367818</v>
      </c>
      <c r="H30" s="62">
        <v>88.250161479446177</v>
      </c>
      <c r="I30" s="62">
        <v>86.911208685730259</v>
      </c>
      <c r="J30" s="62">
        <v>87.527105965272526</v>
      </c>
      <c r="K30" s="62">
        <v>89.393415005344394</v>
      </c>
    </row>
    <row r="31" spans="1:11" x14ac:dyDescent="0.25">
      <c r="A31" s="46" t="s">
        <v>55</v>
      </c>
      <c r="B31" s="46" t="s">
        <v>54</v>
      </c>
      <c r="C31" s="45">
        <v>154.66924397745822</v>
      </c>
      <c r="D31" s="45">
        <v>157.65205143706294</v>
      </c>
      <c r="E31" s="45">
        <v>158.48713326363742</v>
      </c>
      <c r="F31" s="45">
        <v>162.12809797974958</v>
      </c>
      <c r="G31" s="71">
        <v>97543</v>
      </c>
      <c r="H31" s="62">
        <v>1585.651907132836</v>
      </c>
      <c r="I31" s="62">
        <v>1616.2313178502088</v>
      </c>
      <c r="J31" s="62">
        <v>1624.7924839674545</v>
      </c>
      <c r="K31" s="62">
        <v>1662.1192497642023</v>
      </c>
    </row>
    <row r="32" spans="1:11" x14ac:dyDescent="0.25">
      <c r="A32" s="46" t="s">
        <v>57</v>
      </c>
      <c r="B32" s="46" t="s">
        <v>56</v>
      </c>
      <c r="C32" s="45">
        <v>864.19068292110887</v>
      </c>
      <c r="D32" s="45">
        <v>870.46289015270816</v>
      </c>
      <c r="E32" s="45">
        <v>867.92637291286428</v>
      </c>
      <c r="F32" s="45">
        <v>876.12228172018206</v>
      </c>
      <c r="G32" s="71">
        <v>436462</v>
      </c>
      <c r="H32" s="62">
        <v>1979.9906587998701</v>
      </c>
      <c r="I32" s="62">
        <v>1994.3612276732181</v>
      </c>
      <c r="J32" s="62">
        <v>1988.5496856836662</v>
      </c>
      <c r="K32" s="62">
        <v>2007.3277438131661</v>
      </c>
    </row>
    <row r="33" spans="1:11" x14ac:dyDescent="0.25">
      <c r="A33" s="46" t="s">
        <v>59</v>
      </c>
      <c r="B33" s="46" t="s">
        <v>58</v>
      </c>
      <c r="C33" s="45">
        <v>9.748294029962743</v>
      </c>
      <c r="D33" s="45">
        <v>9.8536146617611795</v>
      </c>
      <c r="E33" s="45">
        <v>9.3419996066082529</v>
      </c>
      <c r="F33" s="45">
        <v>9.3090371816589386</v>
      </c>
      <c r="G33" s="71">
        <v>41421</v>
      </c>
      <c r="H33" s="62">
        <v>235.34666063018139</v>
      </c>
      <c r="I33" s="62">
        <v>237.88934747498081</v>
      </c>
      <c r="J33" s="62">
        <v>225.53776119862516</v>
      </c>
      <c r="K33" s="62">
        <v>224.74197102095408</v>
      </c>
    </row>
    <row r="34" spans="1:11" x14ac:dyDescent="0.25">
      <c r="A34" s="46" t="s">
        <v>61</v>
      </c>
      <c r="B34" s="46" t="s">
        <v>60</v>
      </c>
      <c r="C34" s="45">
        <v>115.30976013346481</v>
      </c>
      <c r="D34" s="45">
        <v>117.44966417661932</v>
      </c>
      <c r="E34" s="45">
        <v>118.06038199827273</v>
      </c>
      <c r="F34" s="45">
        <v>120.01135912388092</v>
      </c>
      <c r="G34" s="71">
        <v>60605</v>
      </c>
      <c r="H34" s="62">
        <v>1902.6443384780928</v>
      </c>
      <c r="I34" s="62">
        <v>1937.9533730982482</v>
      </c>
      <c r="J34" s="62">
        <v>1948.0303935033864</v>
      </c>
      <c r="K34" s="62">
        <v>1980.2220794304251</v>
      </c>
    </row>
    <row r="35" spans="1:11" x14ac:dyDescent="0.25">
      <c r="A35" s="46" t="s">
        <v>63</v>
      </c>
      <c r="B35" s="46" t="s">
        <v>62</v>
      </c>
      <c r="C35" s="45">
        <v>125.93346871926187</v>
      </c>
      <c r="D35" s="45">
        <v>127.66126357475265</v>
      </c>
      <c r="E35" s="45">
        <v>127.81902688166969</v>
      </c>
      <c r="F35" s="45">
        <v>129.36413910565545</v>
      </c>
      <c r="G35" s="71">
        <v>71172</v>
      </c>
      <c r="H35" s="62">
        <v>1769.4243342783941</v>
      </c>
      <c r="I35" s="62">
        <v>1793.7006628274132</v>
      </c>
      <c r="J35" s="62">
        <v>1795.9173113256572</v>
      </c>
      <c r="K35" s="62">
        <v>1817.6268631716889</v>
      </c>
    </row>
    <row r="36" spans="1:11" x14ac:dyDescent="0.25">
      <c r="A36" s="46" t="s">
        <v>65</v>
      </c>
      <c r="B36" s="46" t="s">
        <v>64</v>
      </c>
      <c r="C36" s="45">
        <v>9.780987337296164</v>
      </c>
      <c r="D36" s="45">
        <v>9.3419141944632145</v>
      </c>
      <c r="E36" s="45">
        <v>8.973343161065948</v>
      </c>
      <c r="F36" s="45">
        <v>8.8343787418142945</v>
      </c>
      <c r="G36" s="71">
        <v>35403</v>
      </c>
      <c r="H36" s="62">
        <v>276.27566413287468</v>
      </c>
      <c r="I36" s="62">
        <v>263.87351903689557</v>
      </c>
      <c r="J36" s="62">
        <v>253.46279018913503</v>
      </c>
      <c r="K36" s="62">
        <v>249.5375742681212</v>
      </c>
    </row>
    <row r="37" spans="1:11" x14ac:dyDescent="0.25">
      <c r="A37" s="46" t="s">
        <v>67</v>
      </c>
      <c r="B37" s="46" t="s">
        <v>66</v>
      </c>
      <c r="C37" s="45">
        <v>203.37980664403256</v>
      </c>
      <c r="D37" s="45">
        <v>205.59211353877191</v>
      </c>
      <c r="E37" s="45">
        <v>205.90226971274996</v>
      </c>
      <c r="F37" s="45">
        <v>208.67612589876325</v>
      </c>
      <c r="G37" s="71">
        <v>123838</v>
      </c>
      <c r="H37" s="62">
        <v>1642.305323438949</v>
      </c>
      <c r="I37" s="62">
        <v>1660.1698472098378</v>
      </c>
      <c r="J37" s="62">
        <v>1662.6743787266425</v>
      </c>
      <c r="K37" s="62">
        <v>1685.0734499811306</v>
      </c>
    </row>
    <row r="38" spans="1:11" x14ac:dyDescent="0.25">
      <c r="A38" s="46" t="s">
        <v>69</v>
      </c>
      <c r="B38" s="46" t="s">
        <v>68</v>
      </c>
      <c r="C38" s="45">
        <v>8.2932491806769697</v>
      </c>
      <c r="D38" s="45">
        <v>7.6659270079869914</v>
      </c>
      <c r="E38" s="45">
        <v>7.3603940548983795</v>
      </c>
      <c r="F38" s="45">
        <v>7.2470853203813981</v>
      </c>
      <c r="G38" s="71">
        <v>29189</v>
      </c>
      <c r="H38" s="62">
        <v>284.12241531662511</v>
      </c>
      <c r="I38" s="62">
        <v>262.63068306509274</v>
      </c>
      <c r="J38" s="62">
        <v>252.1632825687204</v>
      </c>
      <c r="K38" s="62">
        <v>248.28138409611145</v>
      </c>
    </row>
    <row r="39" spans="1:11" x14ac:dyDescent="0.25">
      <c r="A39" s="46" t="s">
        <v>71</v>
      </c>
      <c r="B39" s="46" t="s">
        <v>70</v>
      </c>
      <c r="C39" s="45">
        <v>131.79151873627509</v>
      </c>
      <c r="D39" s="45">
        <v>133.61939191558486</v>
      </c>
      <c r="E39" s="45">
        <v>134.67344202028602</v>
      </c>
      <c r="F39" s="45">
        <v>137.90811745418017</v>
      </c>
      <c r="G39" s="71">
        <v>89506</v>
      </c>
      <c r="H39" s="62">
        <v>1472.4322250606115</v>
      </c>
      <c r="I39" s="62">
        <v>1492.8540200163661</v>
      </c>
      <c r="J39" s="62">
        <v>1504.6303266852055</v>
      </c>
      <c r="K39" s="62">
        <v>1540.7695289051032</v>
      </c>
    </row>
    <row r="40" spans="1:11" x14ac:dyDescent="0.25">
      <c r="A40" s="46" t="s">
        <v>73</v>
      </c>
      <c r="B40" s="46" t="s">
        <v>72</v>
      </c>
      <c r="C40" s="45">
        <v>81.350465738303285</v>
      </c>
      <c r="D40" s="45">
        <v>80.678673280125381</v>
      </c>
      <c r="E40" s="45">
        <v>80.005200620217948</v>
      </c>
      <c r="F40" s="45">
        <v>81.309834874809241</v>
      </c>
      <c r="G40" s="71">
        <v>48659</v>
      </c>
      <c r="H40" s="62">
        <v>1671.8482857909796</v>
      </c>
      <c r="I40" s="62">
        <v>1658.0421562326678</v>
      </c>
      <c r="J40" s="62">
        <v>1644.2014965416047</v>
      </c>
      <c r="K40" s="62">
        <v>1671.0132734912193</v>
      </c>
    </row>
    <row r="41" spans="1:11" x14ac:dyDescent="0.25">
      <c r="A41" s="46" t="s">
        <v>75</v>
      </c>
      <c r="B41" s="46" t="s">
        <v>74</v>
      </c>
      <c r="C41" s="45">
        <v>382.78738594452295</v>
      </c>
      <c r="D41" s="45">
        <v>386.39801395247531</v>
      </c>
      <c r="E41" s="45">
        <v>387.45152460404387</v>
      </c>
      <c r="F41" s="45">
        <v>393.55863490181417</v>
      </c>
      <c r="G41" s="71">
        <v>214527</v>
      </c>
      <c r="H41" s="62">
        <v>1784.3319766021198</v>
      </c>
      <c r="I41" s="62">
        <v>1801.1626226650972</v>
      </c>
      <c r="J41" s="62">
        <v>1806.0734760847999</v>
      </c>
      <c r="K41" s="62">
        <v>1834.5412694057818</v>
      </c>
    </row>
    <row r="42" spans="1:11" x14ac:dyDescent="0.25">
      <c r="A42" s="46" t="s">
        <v>77</v>
      </c>
      <c r="B42" s="46" t="s">
        <v>76</v>
      </c>
      <c r="C42" s="45">
        <v>15.993732158654641</v>
      </c>
      <c r="D42" s="45">
        <v>14.950544096140835</v>
      </c>
      <c r="E42" s="45">
        <v>14.36639491857165</v>
      </c>
      <c r="F42" s="45">
        <v>14.251729343595391</v>
      </c>
      <c r="G42" s="71">
        <v>63907</v>
      </c>
      <c r="H42" s="62">
        <v>250.26573237133084</v>
      </c>
      <c r="I42" s="62">
        <v>233.94219875977333</v>
      </c>
      <c r="J42" s="62">
        <v>224.80158540647582</v>
      </c>
      <c r="K42" s="62">
        <v>223.0073285179306</v>
      </c>
    </row>
    <row r="43" spans="1:11" x14ac:dyDescent="0.25">
      <c r="A43" s="46" t="s">
        <v>79</v>
      </c>
      <c r="B43" s="46" t="s">
        <v>78</v>
      </c>
      <c r="C43" s="45">
        <v>12.237170408105724</v>
      </c>
      <c r="D43" s="45">
        <v>11.666394503471226</v>
      </c>
      <c r="E43" s="45">
        <v>10.989645490711887</v>
      </c>
      <c r="F43" s="45">
        <v>11.042852676239901</v>
      </c>
      <c r="G43" s="71">
        <v>59879</v>
      </c>
      <c r="H43" s="62">
        <v>204.36497617037233</v>
      </c>
      <c r="I43" s="62">
        <v>194.83282124736931</v>
      </c>
      <c r="J43" s="62">
        <v>183.53087878407933</v>
      </c>
      <c r="K43" s="62">
        <v>184.41945717596988</v>
      </c>
    </row>
    <row r="44" spans="1:11" x14ac:dyDescent="0.25">
      <c r="A44" s="46" t="s">
        <v>81</v>
      </c>
      <c r="B44" s="46" t="s">
        <v>80</v>
      </c>
      <c r="C44" s="45">
        <v>246.45241487188414</v>
      </c>
      <c r="D44" s="45">
        <v>251.86702540711954</v>
      </c>
      <c r="E44" s="45">
        <v>253.70606676549471</v>
      </c>
      <c r="F44" s="45">
        <v>260.0919479113486</v>
      </c>
      <c r="G44" s="71">
        <v>119025</v>
      </c>
      <c r="H44" s="62">
        <v>2070.593697726395</v>
      </c>
      <c r="I44" s="62">
        <v>2116.085069583025</v>
      </c>
      <c r="J44" s="62">
        <v>2131.5359526611614</v>
      </c>
      <c r="K44" s="62">
        <v>2185.1875480894651</v>
      </c>
    </row>
    <row r="45" spans="1:11" x14ac:dyDescent="0.25">
      <c r="A45" s="46" t="s">
        <v>83</v>
      </c>
      <c r="B45" s="46" t="s">
        <v>82</v>
      </c>
      <c r="C45" s="45">
        <v>9.4287184723301358</v>
      </c>
      <c r="D45" s="45">
        <v>8.730677009775766</v>
      </c>
      <c r="E45" s="45">
        <v>8.4210721437399343</v>
      </c>
      <c r="F45" s="45">
        <v>8.2946723589992075</v>
      </c>
      <c r="G45" s="71">
        <v>32995</v>
      </c>
      <c r="H45" s="62">
        <v>285.76203886437747</v>
      </c>
      <c r="I45" s="62">
        <v>264.60606182075361</v>
      </c>
      <c r="J45" s="62">
        <v>255.2226744579462</v>
      </c>
      <c r="K45" s="62">
        <v>251.39179751475098</v>
      </c>
    </row>
    <row r="46" spans="1:11" x14ac:dyDescent="0.25">
      <c r="A46" s="46" t="s">
        <v>85</v>
      </c>
      <c r="B46" s="46" t="s">
        <v>84</v>
      </c>
      <c r="C46" s="45">
        <v>212.40360892925102</v>
      </c>
      <c r="D46" s="45">
        <v>215.99637824726801</v>
      </c>
      <c r="E46" s="45">
        <v>217.96106010593596</v>
      </c>
      <c r="F46" s="45">
        <v>222.66720848970661</v>
      </c>
      <c r="G46" s="71">
        <v>129106</v>
      </c>
      <c r="H46" s="62">
        <v>1645.1877444057675</v>
      </c>
      <c r="I46" s="62">
        <v>1673.0158028849783</v>
      </c>
      <c r="J46" s="62">
        <v>1688.2333904383681</v>
      </c>
      <c r="K46" s="62">
        <v>1724.6852081987406</v>
      </c>
    </row>
    <row r="47" spans="1:11" x14ac:dyDescent="0.25">
      <c r="A47" s="46" t="s">
        <v>87</v>
      </c>
      <c r="B47" s="46" t="s">
        <v>86</v>
      </c>
      <c r="C47" s="45">
        <v>345.86591653889502</v>
      </c>
      <c r="D47" s="45">
        <v>348.21367619277436</v>
      </c>
      <c r="E47" s="45">
        <v>349.45245892758089</v>
      </c>
      <c r="F47" s="45">
        <v>355.60531269585141</v>
      </c>
      <c r="G47" s="71">
        <v>196949</v>
      </c>
      <c r="H47" s="62">
        <v>1756.1191807975417</v>
      </c>
      <c r="I47" s="62">
        <v>1768.0398285483773</v>
      </c>
      <c r="J47" s="62">
        <v>1774.3296941217316</v>
      </c>
      <c r="K47" s="62">
        <v>1805.5705420989768</v>
      </c>
    </row>
    <row r="48" spans="1:11" x14ac:dyDescent="0.25">
      <c r="A48" s="46" t="s">
        <v>89</v>
      </c>
      <c r="B48" s="46" t="s">
        <v>88</v>
      </c>
      <c r="C48" s="45">
        <v>11.073932672752932</v>
      </c>
      <c r="D48" s="45">
        <v>10.927120589196724</v>
      </c>
      <c r="E48" s="45">
        <v>10.48203871312886</v>
      </c>
      <c r="F48" s="45">
        <v>10.446097057879296</v>
      </c>
      <c r="G48" s="71">
        <v>56680</v>
      </c>
      <c r="H48" s="62">
        <v>195.37637037319922</v>
      </c>
      <c r="I48" s="62">
        <v>192.78617835562321</v>
      </c>
      <c r="J48" s="62">
        <v>184.93363996345906</v>
      </c>
      <c r="K48" s="62">
        <v>184.29952466265519</v>
      </c>
    </row>
    <row r="49" spans="1:11" x14ac:dyDescent="0.25">
      <c r="A49" s="46" t="s">
        <v>91</v>
      </c>
      <c r="B49" s="46" t="s">
        <v>90</v>
      </c>
      <c r="C49" s="45">
        <v>201.73547190075851</v>
      </c>
      <c r="D49" s="45">
        <v>203.14030572217794</v>
      </c>
      <c r="E49" s="45">
        <v>201.75054688088483</v>
      </c>
      <c r="F49" s="45">
        <v>205.13036504653346</v>
      </c>
      <c r="G49" s="71">
        <v>138946</v>
      </c>
      <c r="H49" s="62">
        <v>1451.8983770728091</v>
      </c>
      <c r="I49" s="62">
        <v>1462.0090230893868</v>
      </c>
      <c r="J49" s="62">
        <v>1452.0068723164743</v>
      </c>
      <c r="K49" s="62">
        <v>1476.3315607972411</v>
      </c>
    </row>
    <row r="50" spans="1:11" x14ac:dyDescent="0.25">
      <c r="A50" s="46" t="s">
        <v>93</v>
      </c>
      <c r="B50" s="46" t="s">
        <v>92</v>
      </c>
      <c r="C50" s="45">
        <v>11.253335897348769</v>
      </c>
      <c r="D50" s="45">
        <v>11.222376237376485</v>
      </c>
      <c r="E50" s="45">
        <v>11.00734216628609</v>
      </c>
      <c r="F50" s="45">
        <v>10.577538996942101</v>
      </c>
      <c r="G50" s="71">
        <v>40736</v>
      </c>
      <c r="H50" s="62">
        <v>276.2503902530629</v>
      </c>
      <c r="I50" s="62">
        <v>275.49038288924993</v>
      </c>
      <c r="J50" s="62">
        <v>270.21165962014169</v>
      </c>
      <c r="K50" s="62">
        <v>259.66071771754963</v>
      </c>
    </row>
    <row r="51" spans="1:11" x14ac:dyDescent="0.25">
      <c r="A51" s="46" t="s">
        <v>95</v>
      </c>
      <c r="B51" s="46" t="s">
        <v>94</v>
      </c>
      <c r="C51" s="45">
        <v>8.9162224311282188</v>
      </c>
      <c r="D51" s="45">
        <v>8.1382638613212688</v>
      </c>
      <c r="E51" s="45">
        <v>7.8901371871055259</v>
      </c>
      <c r="F51" s="45">
        <v>7.836393126211016</v>
      </c>
      <c r="G51" s="71">
        <v>40203</v>
      </c>
      <c r="H51" s="62">
        <v>221.78002714046758</v>
      </c>
      <c r="I51" s="62">
        <v>202.42926799794216</v>
      </c>
      <c r="J51" s="62">
        <v>196.25742325462093</v>
      </c>
      <c r="K51" s="62">
        <v>194.92060607942233</v>
      </c>
    </row>
    <row r="52" spans="1:11" x14ac:dyDescent="0.25">
      <c r="A52" s="46" t="s">
        <v>97</v>
      </c>
      <c r="B52" s="46" t="s">
        <v>96</v>
      </c>
      <c r="C52" s="45">
        <v>10.233958035353441</v>
      </c>
      <c r="D52" s="45">
        <v>9.5286365346406097</v>
      </c>
      <c r="E52" s="45">
        <v>9.334763728725525</v>
      </c>
      <c r="F52" s="45">
        <v>9.2182619082773343</v>
      </c>
      <c r="G52" s="71">
        <v>49825</v>
      </c>
      <c r="H52" s="62">
        <v>205.39805389570375</v>
      </c>
      <c r="I52" s="62">
        <v>191.24207796569212</v>
      </c>
      <c r="J52" s="62">
        <v>187.35100308530906</v>
      </c>
      <c r="K52" s="62">
        <v>185.0127829057167</v>
      </c>
    </row>
    <row r="53" spans="1:11" x14ac:dyDescent="0.25">
      <c r="A53" s="46" t="s">
        <v>99</v>
      </c>
      <c r="B53" s="46" t="s">
        <v>98</v>
      </c>
      <c r="C53" s="45">
        <v>317.97395312848312</v>
      </c>
      <c r="D53" s="45">
        <v>322.7443330854573</v>
      </c>
      <c r="E53" s="45">
        <v>324.95930028536065</v>
      </c>
      <c r="F53" s="45">
        <v>331.89189638374376</v>
      </c>
      <c r="G53" s="71">
        <v>217704</v>
      </c>
      <c r="H53" s="62">
        <v>1460.5792871443939</v>
      </c>
      <c r="I53" s="62">
        <v>1482.4915163959197</v>
      </c>
      <c r="J53" s="62">
        <v>1492.665730925296</v>
      </c>
      <c r="K53" s="62">
        <v>1524.5098683705571</v>
      </c>
    </row>
    <row r="54" spans="1:11" x14ac:dyDescent="0.25">
      <c r="A54" s="46" t="s">
        <v>101</v>
      </c>
      <c r="B54" s="46" t="s">
        <v>100</v>
      </c>
      <c r="C54" s="45">
        <v>26.630026830770788</v>
      </c>
      <c r="D54" s="45">
        <v>26.291612895014342</v>
      </c>
      <c r="E54" s="45">
        <v>26.486599456240057</v>
      </c>
      <c r="F54" s="45">
        <v>27.105458506855321</v>
      </c>
      <c r="G54" s="71">
        <v>326685</v>
      </c>
      <c r="H54" s="62">
        <v>81.515915425473423</v>
      </c>
      <c r="I54" s="62">
        <v>80.480012535054684</v>
      </c>
      <c r="J54" s="62">
        <v>81.076876673982753</v>
      </c>
      <c r="K54" s="62">
        <v>82.971236839326323</v>
      </c>
    </row>
    <row r="55" spans="1:11" x14ac:dyDescent="0.25">
      <c r="A55" s="46" t="s">
        <v>103</v>
      </c>
      <c r="B55" s="46" t="s">
        <v>102</v>
      </c>
      <c r="C55" s="45">
        <v>14.705500420711122</v>
      </c>
      <c r="D55" s="45">
        <v>14.105909756682671</v>
      </c>
      <c r="E55" s="45">
        <v>13.692177963687303</v>
      </c>
      <c r="F55" s="45">
        <v>13.449698870549133</v>
      </c>
      <c r="G55" s="71">
        <v>40881</v>
      </c>
      <c r="H55" s="62">
        <v>359.71479221915126</v>
      </c>
      <c r="I55" s="62">
        <v>345.0480603870422</v>
      </c>
      <c r="J55" s="62">
        <v>334.92766722162628</v>
      </c>
      <c r="K55" s="62">
        <v>328.99632764729665</v>
      </c>
    </row>
    <row r="56" spans="1:11" x14ac:dyDescent="0.25">
      <c r="A56" s="46" t="s">
        <v>105</v>
      </c>
      <c r="B56" s="46" t="s">
        <v>104</v>
      </c>
      <c r="C56" s="45">
        <v>128.22365273323621</v>
      </c>
      <c r="D56" s="45">
        <v>129.36838063860125</v>
      </c>
      <c r="E56" s="45">
        <v>129.16091126357824</v>
      </c>
      <c r="F56" s="45">
        <v>130.50567932632836</v>
      </c>
      <c r="G56" s="71">
        <v>83105</v>
      </c>
      <c r="H56" s="62">
        <v>1542.9114100624056</v>
      </c>
      <c r="I56" s="62">
        <v>1556.6858869935775</v>
      </c>
      <c r="J56" s="62">
        <v>1554.1894141577309</v>
      </c>
      <c r="K56" s="62">
        <v>1570.3709683692721</v>
      </c>
    </row>
    <row r="57" spans="1:11" x14ac:dyDescent="0.25">
      <c r="A57" s="46" t="s">
        <v>107</v>
      </c>
      <c r="B57" s="46" t="s">
        <v>106</v>
      </c>
      <c r="C57" s="45">
        <v>145.18331055324958</v>
      </c>
      <c r="D57" s="45">
        <v>146.25318042526774</v>
      </c>
      <c r="E57" s="45">
        <v>146.72436140705452</v>
      </c>
      <c r="F57" s="45">
        <v>149.00101721564306</v>
      </c>
      <c r="G57" s="71">
        <v>94395</v>
      </c>
      <c r="H57" s="62">
        <v>1538.0402622305162</v>
      </c>
      <c r="I57" s="62">
        <v>1549.374229834925</v>
      </c>
      <c r="J57" s="62">
        <v>1554.3658181795065</v>
      </c>
      <c r="K57" s="62">
        <v>1578.4842122532236</v>
      </c>
    </row>
    <row r="58" spans="1:11" x14ac:dyDescent="0.25">
      <c r="A58" s="46" t="s">
        <v>109</v>
      </c>
      <c r="B58" s="46" t="s">
        <v>108</v>
      </c>
      <c r="C58" s="45">
        <v>19.636731344944788</v>
      </c>
      <c r="D58" s="45">
        <v>18.927872715507171</v>
      </c>
      <c r="E58" s="45">
        <v>17.546776246813018</v>
      </c>
      <c r="F58" s="45">
        <v>17.372179809225916</v>
      </c>
      <c r="G58" s="71">
        <v>54492</v>
      </c>
      <c r="H58" s="62">
        <v>360.35989402012751</v>
      </c>
      <c r="I58" s="62">
        <v>347.3514041603753</v>
      </c>
      <c r="J58" s="62">
        <v>322.00646419314796</v>
      </c>
      <c r="K58" s="62">
        <v>318.80238951086244</v>
      </c>
    </row>
    <row r="59" spans="1:11" x14ac:dyDescent="0.25">
      <c r="A59" s="46" t="s">
        <v>111</v>
      </c>
      <c r="B59" s="46" t="s">
        <v>110</v>
      </c>
      <c r="C59" s="45">
        <v>355.14465507335245</v>
      </c>
      <c r="D59" s="45">
        <v>362.87048171960919</v>
      </c>
      <c r="E59" s="45">
        <v>364.93565491255674</v>
      </c>
      <c r="F59" s="45">
        <v>374.44652621847104</v>
      </c>
      <c r="G59" s="71">
        <v>276380</v>
      </c>
      <c r="H59" s="62">
        <v>1284.9868119015573</v>
      </c>
      <c r="I59" s="62">
        <v>1312.9404505376988</v>
      </c>
      <c r="J59" s="62">
        <v>1320.4126742620911</v>
      </c>
      <c r="K59" s="62">
        <v>1354.8249736539221</v>
      </c>
    </row>
    <row r="60" spans="1:11" x14ac:dyDescent="0.25">
      <c r="A60" s="46" t="s">
        <v>113</v>
      </c>
      <c r="B60" s="46" t="s">
        <v>112</v>
      </c>
      <c r="C60" s="45">
        <v>28.510766250035331</v>
      </c>
      <c r="D60" s="45">
        <v>28.075467519974193</v>
      </c>
      <c r="E60" s="45">
        <v>28.258860578356867</v>
      </c>
      <c r="F60" s="45">
        <v>28.848963720652158</v>
      </c>
      <c r="G60" s="71">
        <v>359089</v>
      </c>
      <c r="H60" s="62">
        <v>79.397492682970878</v>
      </c>
      <c r="I60" s="62">
        <v>78.185261926637111</v>
      </c>
      <c r="J60" s="62">
        <v>78.695979487973361</v>
      </c>
      <c r="K60" s="62">
        <v>80.339313431077414</v>
      </c>
    </row>
    <row r="61" spans="1:11" x14ac:dyDescent="0.25">
      <c r="A61" s="46" t="s">
        <v>115</v>
      </c>
      <c r="B61" s="46" t="s">
        <v>114</v>
      </c>
      <c r="C61" s="45">
        <v>243.33497861127216</v>
      </c>
      <c r="D61" s="45">
        <v>243.72815319882938</v>
      </c>
      <c r="E61" s="45">
        <v>242.88606156905072</v>
      </c>
      <c r="F61" s="45">
        <v>245.37591688904172</v>
      </c>
      <c r="G61" s="71">
        <v>107751</v>
      </c>
      <c r="H61" s="62">
        <v>2258.3083090762234</v>
      </c>
      <c r="I61" s="62">
        <v>2261.9572273002514</v>
      </c>
      <c r="J61" s="62">
        <v>2254.1420642875773</v>
      </c>
      <c r="K61" s="62">
        <v>2277.2495558188948</v>
      </c>
    </row>
    <row r="62" spans="1:11" x14ac:dyDescent="0.25">
      <c r="A62" s="46" t="s">
        <v>117</v>
      </c>
      <c r="B62" s="46" t="s">
        <v>116</v>
      </c>
      <c r="C62" s="45">
        <v>11.164728803780658</v>
      </c>
      <c r="D62" s="45">
        <v>10.367196191247233</v>
      </c>
      <c r="E62" s="45">
        <v>10.037507729377371</v>
      </c>
      <c r="F62" s="45">
        <v>9.8853580167526083</v>
      </c>
      <c r="G62" s="71">
        <v>42523</v>
      </c>
      <c r="H62" s="62">
        <v>262.55741137221401</v>
      </c>
      <c r="I62" s="62">
        <v>243.80208807579976</v>
      </c>
      <c r="J62" s="62">
        <v>236.04890834083605</v>
      </c>
      <c r="K62" s="62">
        <v>232.47085146279915</v>
      </c>
    </row>
    <row r="63" spans="1:11" x14ac:dyDescent="0.25">
      <c r="A63" s="46" t="s">
        <v>119</v>
      </c>
      <c r="B63" s="46" t="s">
        <v>118</v>
      </c>
      <c r="C63" s="45">
        <v>18.935920680278326</v>
      </c>
      <c r="D63" s="45">
        <v>17.493839765974155</v>
      </c>
      <c r="E63" s="45">
        <v>16.784439270760718</v>
      </c>
      <c r="F63" s="45">
        <v>16.555450335249567</v>
      </c>
      <c r="G63" s="71">
        <v>66464</v>
      </c>
      <c r="H63" s="62">
        <v>284.90492116451497</v>
      </c>
      <c r="I63" s="62">
        <v>263.20774804366505</v>
      </c>
      <c r="J63" s="62">
        <v>252.53429331308254</v>
      </c>
      <c r="K63" s="62">
        <v>249.0889855447997</v>
      </c>
    </row>
    <row r="64" spans="1:11" x14ac:dyDescent="0.25">
      <c r="A64" s="46" t="s">
        <v>121</v>
      </c>
      <c r="B64" s="46" t="s">
        <v>120</v>
      </c>
      <c r="C64" s="45">
        <v>13.355181114398807</v>
      </c>
      <c r="D64" s="45">
        <v>12.755940251340521</v>
      </c>
      <c r="E64" s="45">
        <v>12.158624585404592</v>
      </c>
      <c r="F64" s="45">
        <v>12.021527734393205</v>
      </c>
      <c r="G64" s="71">
        <v>51405</v>
      </c>
      <c r="H64" s="62">
        <v>259.80315366985326</v>
      </c>
      <c r="I64" s="62">
        <v>248.1459050936781</v>
      </c>
      <c r="J64" s="62">
        <v>236.52610807128863</v>
      </c>
      <c r="K64" s="62">
        <v>233.85911359582153</v>
      </c>
    </row>
    <row r="65" spans="1:11" x14ac:dyDescent="0.25">
      <c r="A65" s="46" t="s">
        <v>123</v>
      </c>
      <c r="B65" s="46" t="s">
        <v>122</v>
      </c>
      <c r="C65" s="45">
        <v>11.345389779003513</v>
      </c>
      <c r="D65" s="45">
        <v>10.849045556097511</v>
      </c>
      <c r="E65" s="45">
        <v>10.605360198776879</v>
      </c>
      <c r="F65" s="45">
        <v>10.443071034476709</v>
      </c>
      <c r="G65" s="71">
        <v>38412</v>
      </c>
      <c r="H65" s="62">
        <v>295.36055865363721</v>
      </c>
      <c r="I65" s="62">
        <v>282.43896584654561</v>
      </c>
      <c r="J65" s="62">
        <v>276.09497549663848</v>
      </c>
      <c r="K65" s="62">
        <v>271.87001547632798</v>
      </c>
    </row>
    <row r="66" spans="1:11" x14ac:dyDescent="0.25">
      <c r="A66" s="46" t="s">
        <v>125</v>
      </c>
      <c r="B66" s="46" t="s">
        <v>124</v>
      </c>
      <c r="C66" s="45">
        <v>194.04116473767513</v>
      </c>
      <c r="D66" s="45">
        <v>194.86724820469979</v>
      </c>
      <c r="E66" s="45">
        <v>192.72027017501432</v>
      </c>
      <c r="F66" s="45">
        <v>196.29187451242876</v>
      </c>
      <c r="G66" s="71">
        <v>115876</v>
      </c>
      <c r="H66" s="62">
        <v>1674.5587070461106</v>
      </c>
      <c r="I66" s="62">
        <v>1681.6877369317185</v>
      </c>
      <c r="J66" s="62">
        <v>1663.1594995945177</v>
      </c>
      <c r="K66" s="62">
        <v>1693.9821404987122</v>
      </c>
    </row>
    <row r="67" spans="1:11" x14ac:dyDescent="0.25">
      <c r="A67" s="46" t="s">
        <v>127</v>
      </c>
      <c r="B67" s="46" t="s">
        <v>126</v>
      </c>
      <c r="C67" s="45">
        <v>17.41819742287101</v>
      </c>
      <c r="D67" s="45">
        <v>16.609029907992689</v>
      </c>
      <c r="E67" s="45">
        <v>15.702538741166423</v>
      </c>
      <c r="F67" s="45">
        <v>15.598635754906645</v>
      </c>
      <c r="G67" s="71">
        <v>72514</v>
      </c>
      <c r="H67" s="62">
        <v>240.20461459678145</v>
      </c>
      <c r="I67" s="62">
        <v>229.04583815528986</v>
      </c>
      <c r="J67" s="62">
        <v>216.54492568561139</v>
      </c>
      <c r="K67" s="62">
        <v>215.11205773928685</v>
      </c>
    </row>
    <row r="68" spans="1:11" x14ac:dyDescent="0.25">
      <c r="A68" s="46" t="s">
        <v>129</v>
      </c>
      <c r="B68" s="46" t="s">
        <v>128</v>
      </c>
      <c r="C68" s="45">
        <v>18.138614658970695</v>
      </c>
      <c r="D68" s="45">
        <v>18.097058311069386</v>
      </c>
      <c r="E68" s="45">
        <v>17.675277373139352</v>
      </c>
      <c r="F68" s="45">
        <v>17.249742201431634</v>
      </c>
      <c r="G68" s="71">
        <v>73652</v>
      </c>
      <c r="H68" s="62">
        <v>246.27457039823352</v>
      </c>
      <c r="I68" s="62">
        <v>245.71034474378681</v>
      </c>
      <c r="J68" s="62">
        <v>239.98367149757442</v>
      </c>
      <c r="K68" s="62">
        <v>234.20602565350069</v>
      </c>
    </row>
    <row r="69" spans="1:11" x14ac:dyDescent="0.25">
      <c r="A69" s="46" t="s">
        <v>131</v>
      </c>
      <c r="B69" s="46" t="s">
        <v>130</v>
      </c>
      <c r="C69" s="45">
        <v>13.866766961378962</v>
      </c>
      <c r="D69" s="45">
        <v>13.146168813156105</v>
      </c>
      <c r="E69" s="45">
        <v>12.63640438586229</v>
      </c>
      <c r="F69" s="45">
        <v>12.539696492032871</v>
      </c>
      <c r="G69" s="71">
        <v>54905</v>
      </c>
      <c r="H69" s="62">
        <v>252.55927440814065</v>
      </c>
      <c r="I69" s="62">
        <v>239.43482038350069</v>
      </c>
      <c r="J69" s="62">
        <v>230.15033942013096</v>
      </c>
      <c r="K69" s="62">
        <v>228.38897171537874</v>
      </c>
    </row>
    <row r="70" spans="1:11" x14ac:dyDescent="0.25">
      <c r="A70" s="46" t="s">
        <v>133</v>
      </c>
      <c r="B70" s="46" t="s">
        <v>132</v>
      </c>
      <c r="C70" s="45">
        <v>15.424231835353858</v>
      </c>
      <c r="D70" s="45">
        <v>15.784757286583467</v>
      </c>
      <c r="E70" s="45">
        <v>14.804494251288315</v>
      </c>
      <c r="F70" s="45">
        <v>14.727224006999613</v>
      </c>
      <c r="G70" s="71">
        <v>62402</v>
      </c>
      <c r="H70" s="62">
        <v>247.17528020502323</v>
      </c>
      <c r="I70" s="62">
        <v>252.95274649183469</v>
      </c>
      <c r="J70" s="62">
        <v>237.24390646595162</v>
      </c>
      <c r="K70" s="62">
        <v>236.00564095701441</v>
      </c>
    </row>
    <row r="71" spans="1:11" x14ac:dyDescent="0.25">
      <c r="A71" s="46" t="s">
        <v>135</v>
      </c>
      <c r="B71" s="46" t="s">
        <v>134</v>
      </c>
      <c r="C71" s="45">
        <v>256.96739199986519</v>
      </c>
      <c r="D71" s="45">
        <v>259.49216946905119</v>
      </c>
      <c r="E71" s="45">
        <v>257.53526714235267</v>
      </c>
      <c r="F71" s="45">
        <v>262.19319844121765</v>
      </c>
      <c r="G71" s="71">
        <v>170942</v>
      </c>
      <c r="H71" s="62">
        <v>1503.2431584974154</v>
      </c>
      <c r="I71" s="62">
        <v>1518.0129486553988</v>
      </c>
      <c r="J71" s="62">
        <v>1506.5651925352029</v>
      </c>
      <c r="K71" s="62">
        <v>1533.8137990734731</v>
      </c>
    </row>
    <row r="72" spans="1:11" x14ac:dyDescent="0.25">
      <c r="A72" s="46" t="s">
        <v>137</v>
      </c>
      <c r="B72" s="46" t="s">
        <v>136</v>
      </c>
      <c r="C72" s="45">
        <v>41.638768197714143</v>
      </c>
      <c r="D72" s="45">
        <v>40.866592615580664</v>
      </c>
      <c r="E72" s="45">
        <v>41.029694336877625</v>
      </c>
      <c r="F72" s="45">
        <v>41.743342360216985</v>
      </c>
      <c r="G72" s="71">
        <v>472524</v>
      </c>
      <c r="H72" s="62">
        <v>88.119901206529491</v>
      </c>
      <c r="I72" s="62">
        <v>86.485750174765016</v>
      </c>
      <c r="J72" s="62">
        <v>86.830921470396476</v>
      </c>
      <c r="K72" s="62">
        <v>88.341210944241965</v>
      </c>
    </row>
    <row r="73" spans="1:11" x14ac:dyDescent="0.25">
      <c r="A73" s="46" t="s">
        <v>139</v>
      </c>
      <c r="B73" s="46" t="s">
        <v>138</v>
      </c>
      <c r="C73" s="45">
        <v>242.48917701575735</v>
      </c>
      <c r="D73" s="45">
        <v>247.29698552390906</v>
      </c>
      <c r="E73" s="45">
        <v>246.82941732408665</v>
      </c>
      <c r="F73" s="45">
        <v>251.55105558939482</v>
      </c>
      <c r="G73" s="71">
        <v>153395</v>
      </c>
      <c r="H73" s="62">
        <v>1580.8153917386965</v>
      </c>
      <c r="I73" s="62">
        <v>1612.1580594146424</v>
      </c>
      <c r="J73" s="62">
        <v>1609.1099274688656</v>
      </c>
      <c r="K73" s="62">
        <v>1639.8908412229525</v>
      </c>
    </row>
    <row r="74" spans="1:11" x14ac:dyDescent="0.25">
      <c r="A74" s="46" t="s">
        <v>141</v>
      </c>
      <c r="B74" s="46" t="s">
        <v>140</v>
      </c>
      <c r="C74" s="45">
        <v>10.070271511265918</v>
      </c>
      <c r="D74" s="45">
        <v>9.5183883705157761</v>
      </c>
      <c r="E74" s="45">
        <v>9.2763128841013032</v>
      </c>
      <c r="F74" s="45">
        <v>9.1561261907524578</v>
      </c>
      <c r="G74" s="71">
        <v>49221</v>
      </c>
      <c r="H74" s="62">
        <v>204.59298899384243</v>
      </c>
      <c r="I74" s="62">
        <v>193.38063774640452</v>
      </c>
      <c r="J74" s="62">
        <v>188.46250348634331</v>
      </c>
      <c r="K74" s="62">
        <v>186.02072673762129</v>
      </c>
    </row>
    <row r="75" spans="1:11" x14ac:dyDescent="0.25">
      <c r="A75" s="46" t="s">
        <v>143</v>
      </c>
      <c r="B75" s="46" t="s">
        <v>142</v>
      </c>
      <c r="C75" s="45">
        <v>14.312801445841226</v>
      </c>
      <c r="D75" s="45">
        <v>13.448502675523937</v>
      </c>
      <c r="E75" s="45">
        <v>12.837526882772735</v>
      </c>
      <c r="F75" s="45">
        <v>12.610348404234506</v>
      </c>
      <c r="G75" s="71">
        <v>56373</v>
      </c>
      <c r="H75" s="62">
        <v>253.89462057795799</v>
      </c>
      <c r="I75" s="62">
        <v>238.5628346109651</v>
      </c>
      <c r="J75" s="62">
        <v>227.72474203559747</v>
      </c>
      <c r="K75" s="62">
        <v>223.69482561216373</v>
      </c>
    </row>
    <row r="76" spans="1:11" x14ac:dyDescent="0.25">
      <c r="A76" s="46" t="s">
        <v>145</v>
      </c>
      <c r="B76" s="46" t="s">
        <v>144</v>
      </c>
      <c r="C76" s="45">
        <v>10.389722688977111</v>
      </c>
      <c r="D76" s="45">
        <v>10.389518473635889</v>
      </c>
      <c r="E76" s="45">
        <v>10.406934548735048</v>
      </c>
      <c r="F76" s="45">
        <v>9.925525683926594</v>
      </c>
      <c r="G76" s="71">
        <v>39337</v>
      </c>
      <c r="H76" s="62">
        <v>264.1208706555434</v>
      </c>
      <c r="I76" s="62">
        <v>264.1156792240356</v>
      </c>
      <c r="J76" s="62">
        <v>264.5584195219526</v>
      </c>
      <c r="K76" s="62">
        <v>252.32035193142829</v>
      </c>
    </row>
    <row r="77" spans="1:11" x14ac:dyDescent="0.25">
      <c r="A77" s="46" t="s">
        <v>147</v>
      </c>
      <c r="B77" s="46" t="s">
        <v>146</v>
      </c>
      <c r="C77" s="45">
        <v>14.791778715287624</v>
      </c>
      <c r="D77" s="45">
        <v>14.059935834884186</v>
      </c>
      <c r="E77" s="45">
        <v>13.106917729576224</v>
      </c>
      <c r="F77" s="45">
        <v>12.984167080200574</v>
      </c>
      <c r="G77" s="71">
        <v>49737</v>
      </c>
      <c r="H77" s="62">
        <v>297.39989776801224</v>
      </c>
      <c r="I77" s="62">
        <v>282.68564318081479</v>
      </c>
      <c r="J77" s="62">
        <v>263.52449342695024</v>
      </c>
      <c r="K77" s="62">
        <v>261.05649878763444</v>
      </c>
    </row>
    <row r="78" spans="1:11" x14ac:dyDescent="0.25">
      <c r="A78" s="46" t="s">
        <v>149</v>
      </c>
      <c r="B78" s="46" t="s">
        <v>148</v>
      </c>
      <c r="C78" s="45">
        <v>5.8292091616726021</v>
      </c>
      <c r="D78" s="45">
        <v>5.505758644382996</v>
      </c>
      <c r="E78" s="45">
        <v>5.4609228493285835</v>
      </c>
      <c r="F78" s="45">
        <v>5.2475982764021945</v>
      </c>
      <c r="G78" s="71">
        <v>23764</v>
      </c>
      <c r="H78" s="62">
        <v>245.295790341382</v>
      </c>
      <c r="I78" s="62">
        <v>231.68484448674448</v>
      </c>
      <c r="J78" s="62">
        <v>229.79813370344149</v>
      </c>
      <c r="K78" s="62">
        <v>220.82133800716187</v>
      </c>
    </row>
    <row r="79" spans="1:11" x14ac:dyDescent="0.25">
      <c r="A79" s="46" t="s">
        <v>151</v>
      </c>
      <c r="B79" s="46" t="s">
        <v>150</v>
      </c>
      <c r="C79" s="45">
        <v>33.356327078530775</v>
      </c>
      <c r="D79" s="45">
        <v>32.387591350765419</v>
      </c>
      <c r="E79" s="45">
        <v>31.833051113031825</v>
      </c>
      <c r="F79" s="45">
        <v>31.709026295714757</v>
      </c>
      <c r="G79" s="71">
        <v>6864</v>
      </c>
      <c r="H79" s="62">
        <v>4859.604760858213</v>
      </c>
      <c r="I79" s="62">
        <v>4718.4719333865705</v>
      </c>
      <c r="J79" s="62">
        <v>4637.6822717120958</v>
      </c>
      <c r="K79" s="62">
        <v>4619.6133880703319</v>
      </c>
    </row>
    <row r="80" spans="1:11" x14ac:dyDescent="0.25">
      <c r="A80" s="46" t="s">
        <v>153</v>
      </c>
      <c r="B80" s="46" t="s">
        <v>152</v>
      </c>
      <c r="C80" s="45">
        <v>26.810468366948001</v>
      </c>
      <c r="D80" s="45">
        <v>26.166460151355132</v>
      </c>
      <c r="E80" s="45">
        <v>26.196067064959266</v>
      </c>
      <c r="F80" s="45">
        <v>26.534133578982658</v>
      </c>
      <c r="G80" s="71">
        <v>254875</v>
      </c>
      <c r="H80" s="62">
        <v>105.19065568199315</v>
      </c>
      <c r="I80" s="62">
        <v>102.66389465955912</v>
      </c>
      <c r="J80" s="62">
        <v>102.78005714549981</v>
      </c>
      <c r="K80" s="62">
        <v>104.10645837756805</v>
      </c>
    </row>
    <row r="81" spans="1:11" x14ac:dyDescent="0.25">
      <c r="A81" s="46" t="s">
        <v>155</v>
      </c>
      <c r="B81" s="46" t="s">
        <v>154</v>
      </c>
      <c r="C81" s="45">
        <v>22.349799957383468</v>
      </c>
      <c r="D81" s="45">
        <v>21.077939666258022</v>
      </c>
      <c r="E81" s="45">
        <v>20.002939838259586</v>
      </c>
      <c r="F81" s="45">
        <v>19.97806447366824</v>
      </c>
      <c r="G81" s="71">
        <v>79621</v>
      </c>
      <c r="H81" s="62">
        <v>280.7023267402252</v>
      </c>
      <c r="I81" s="62">
        <v>264.72839660715169</v>
      </c>
      <c r="J81" s="62">
        <v>251.22693558558151</v>
      </c>
      <c r="K81" s="62">
        <v>250.91451342821918</v>
      </c>
    </row>
    <row r="82" spans="1:11" x14ac:dyDescent="0.25">
      <c r="A82" s="46" t="s">
        <v>157</v>
      </c>
      <c r="B82" s="46" t="s">
        <v>156</v>
      </c>
      <c r="C82" s="45">
        <v>8.1306605403317498</v>
      </c>
      <c r="D82" s="45">
        <v>7.7996743644675073</v>
      </c>
      <c r="E82" s="45">
        <v>7.5441951756933339</v>
      </c>
      <c r="F82" s="45">
        <v>7.4259985917224505</v>
      </c>
      <c r="G82" s="71">
        <v>33438</v>
      </c>
      <c r="H82" s="62">
        <v>243.15630541096209</v>
      </c>
      <c r="I82" s="62">
        <v>233.25780143751143</v>
      </c>
      <c r="J82" s="62">
        <v>225.61741658273024</v>
      </c>
      <c r="K82" s="62">
        <v>222.08261833011696</v>
      </c>
    </row>
    <row r="83" spans="1:11" x14ac:dyDescent="0.25">
      <c r="A83" s="46" t="s">
        <v>159</v>
      </c>
      <c r="B83" s="46" t="s">
        <v>158</v>
      </c>
      <c r="C83" s="45">
        <v>9.3294905520924054</v>
      </c>
      <c r="D83" s="45">
        <v>8.5179185158261319</v>
      </c>
      <c r="E83" s="45">
        <v>7.9496009514589865</v>
      </c>
      <c r="F83" s="45">
        <v>7.8845542767778483</v>
      </c>
      <c r="G83" s="71">
        <v>28568</v>
      </c>
      <c r="H83" s="62">
        <v>326.57135788618052</v>
      </c>
      <c r="I83" s="62">
        <v>298.16292760522725</v>
      </c>
      <c r="J83" s="62">
        <v>278.26942563214038</v>
      </c>
      <c r="K83" s="62">
        <v>275.99251878947945</v>
      </c>
    </row>
    <row r="84" spans="1:11" x14ac:dyDescent="0.25">
      <c r="A84" s="46" t="s">
        <v>161</v>
      </c>
      <c r="B84" s="46" t="s">
        <v>160</v>
      </c>
      <c r="C84" s="45">
        <v>437.22682989195192</v>
      </c>
      <c r="D84" s="45">
        <v>443.04684097695741</v>
      </c>
      <c r="E84" s="45">
        <v>443.18747442063642</v>
      </c>
      <c r="F84" s="45">
        <v>452.36890198172983</v>
      </c>
      <c r="G84" s="71">
        <v>266331</v>
      </c>
      <c r="H84" s="62">
        <v>1641.6670605072331</v>
      </c>
      <c r="I84" s="62">
        <v>1663.5196089713831</v>
      </c>
      <c r="J84" s="62">
        <v>1664.0476490556352</v>
      </c>
      <c r="K84" s="62">
        <v>1698.5213962390028</v>
      </c>
    </row>
    <row r="85" spans="1:11" x14ac:dyDescent="0.25">
      <c r="A85" s="46" t="s">
        <v>163</v>
      </c>
      <c r="B85" s="46" t="s">
        <v>162</v>
      </c>
      <c r="C85" s="45">
        <v>11.327700424430258</v>
      </c>
      <c r="D85" s="45">
        <v>10.97596568046113</v>
      </c>
      <c r="E85" s="45">
        <v>10.146969682494595</v>
      </c>
      <c r="F85" s="45">
        <v>10.219152746172206</v>
      </c>
      <c r="G85" s="71">
        <v>41964</v>
      </c>
      <c r="H85" s="62">
        <v>269.93852884449188</v>
      </c>
      <c r="I85" s="62">
        <v>261.55670766516846</v>
      </c>
      <c r="J85" s="62">
        <v>241.80177491408338</v>
      </c>
      <c r="K85" s="62">
        <v>243.52189367486906</v>
      </c>
    </row>
    <row r="86" spans="1:11" x14ac:dyDescent="0.25">
      <c r="A86" s="46" t="s">
        <v>165</v>
      </c>
      <c r="B86" s="46" t="s">
        <v>164</v>
      </c>
      <c r="C86" s="45">
        <v>242.02495750880578</v>
      </c>
      <c r="D86" s="45">
        <v>246.37626353567731</v>
      </c>
      <c r="E86" s="45">
        <v>248.02565495438569</v>
      </c>
      <c r="F86" s="45">
        <v>253.55025253172482</v>
      </c>
      <c r="G86" s="71">
        <v>139892</v>
      </c>
      <c r="H86" s="62">
        <v>1730.0843329769093</v>
      </c>
      <c r="I86" s="62">
        <v>1761.1890854064372</v>
      </c>
      <c r="J86" s="62">
        <v>1772.9795481827816</v>
      </c>
      <c r="K86" s="62">
        <v>1812.471424611306</v>
      </c>
    </row>
    <row r="87" spans="1:11" x14ac:dyDescent="0.25">
      <c r="A87" s="46" t="s">
        <v>167</v>
      </c>
      <c r="B87" s="46" t="s">
        <v>166</v>
      </c>
      <c r="C87" s="45">
        <v>6.8770167791182493</v>
      </c>
      <c r="D87" s="45">
        <v>6.4049185971848823</v>
      </c>
      <c r="E87" s="45">
        <v>6.1421396713220231</v>
      </c>
      <c r="F87" s="45">
        <v>6.1610951155222331</v>
      </c>
      <c r="G87" s="71">
        <v>27181</v>
      </c>
      <c r="H87" s="62">
        <v>253.00823292440489</v>
      </c>
      <c r="I87" s="62">
        <v>235.6395495818727</v>
      </c>
      <c r="J87" s="62">
        <v>225.97180645752633</v>
      </c>
      <c r="K87" s="62">
        <v>226.66918492778902</v>
      </c>
    </row>
    <row r="88" spans="1:11" x14ac:dyDescent="0.25">
      <c r="A88" s="46" t="s">
        <v>169</v>
      </c>
      <c r="B88" s="46" t="s">
        <v>168</v>
      </c>
      <c r="C88" s="45">
        <v>13.313556144917756</v>
      </c>
      <c r="D88" s="45">
        <v>12.466481921804752</v>
      </c>
      <c r="E88" s="45">
        <v>12.048159296133747</v>
      </c>
      <c r="F88" s="45">
        <v>11.900049496545204</v>
      </c>
      <c r="G88" s="71">
        <v>44151</v>
      </c>
      <c r="H88" s="62">
        <v>301.54597053108097</v>
      </c>
      <c r="I88" s="62">
        <v>282.36012597233929</v>
      </c>
      <c r="J88" s="62">
        <v>272.88530941844459</v>
      </c>
      <c r="K88" s="62">
        <v>269.5306900533443</v>
      </c>
    </row>
    <row r="89" spans="1:11" x14ac:dyDescent="0.25">
      <c r="A89" s="46" t="s">
        <v>171</v>
      </c>
      <c r="B89" s="46" t="s">
        <v>170</v>
      </c>
      <c r="C89" s="45">
        <v>270.3770463957614</v>
      </c>
      <c r="D89" s="45">
        <v>271.53306766841087</v>
      </c>
      <c r="E89" s="45">
        <v>273.11096961688816</v>
      </c>
      <c r="F89" s="45">
        <v>279.01060660326118</v>
      </c>
      <c r="G89" s="71">
        <v>153224</v>
      </c>
      <c r="H89" s="62">
        <v>1764.5867905534471</v>
      </c>
      <c r="I89" s="62">
        <v>1772.1314393855457</v>
      </c>
      <c r="J89" s="62">
        <v>1782.4294471942264</v>
      </c>
      <c r="K89" s="62">
        <v>1820.9327951447631</v>
      </c>
    </row>
    <row r="90" spans="1:11" x14ac:dyDescent="0.25">
      <c r="A90" s="46" t="s">
        <v>173</v>
      </c>
      <c r="B90" s="46" t="s">
        <v>172</v>
      </c>
      <c r="C90" s="45">
        <v>351.28538310786706</v>
      </c>
      <c r="D90" s="45">
        <v>359.08532869515159</v>
      </c>
      <c r="E90" s="45">
        <v>360.58739113260776</v>
      </c>
      <c r="F90" s="45">
        <v>369.23297346027749</v>
      </c>
      <c r="G90" s="71">
        <v>244101</v>
      </c>
      <c r="H90" s="62">
        <v>1439.0985006528736</v>
      </c>
      <c r="I90" s="62">
        <v>1471.0522640019974</v>
      </c>
      <c r="J90" s="62">
        <v>1477.2057104747944</v>
      </c>
      <c r="K90" s="62">
        <v>1512.6237641807181</v>
      </c>
    </row>
    <row r="91" spans="1:11" x14ac:dyDescent="0.25">
      <c r="A91" s="46" t="s">
        <v>175</v>
      </c>
      <c r="B91" s="46" t="s">
        <v>174</v>
      </c>
      <c r="C91" s="45">
        <v>17.573188100724341</v>
      </c>
      <c r="D91" s="45">
        <v>16.779199610763865</v>
      </c>
      <c r="E91" s="45">
        <v>16.319310031735306</v>
      </c>
      <c r="F91" s="45">
        <v>15.759183520368731</v>
      </c>
      <c r="G91" s="71">
        <v>63138</v>
      </c>
      <c r="H91" s="62">
        <v>278.32981882106401</v>
      </c>
      <c r="I91" s="62">
        <v>265.75437313129754</v>
      </c>
      <c r="J91" s="62">
        <v>258.47049370799374</v>
      </c>
      <c r="K91" s="62">
        <v>249.59902943344312</v>
      </c>
    </row>
    <row r="92" spans="1:11" x14ac:dyDescent="0.25">
      <c r="A92" s="46" t="s">
        <v>177</v>
      </c>
      <c r="B92" s="46" t="s">
        <v>176</v>
      </c>
      <c r="C92" s="45">
        <v>78.645705236463868</v>
      </c>
      <c r="D92" s="45">
        <v>79.969002202973911</v>
      </c>
      <c r="E92" s="45">
        <v>80.438242206819567</v>
      </c>
      <c r="F92" s="45">
        <v>82.07287027072374</v>
      </c>
      <c r="G92" s="71">
        <v>49855</v>
      </c>
      <c r="H92" s="62">
        <v>1577.4888223139878</v>
      </c>
      <c r="I92" s="62">
        <v>1604.0317360941513</v>
      </c>
      <c r="J92" s="62">
        <v>1613.4438312470077</v>
      </c>
      <c r="K92" s="62">
        <v>1646.2314766968959</v>
      </c>
    </row>
    <row r="93" spans="1:11" x14ac:dyDescent="0.25">
      <c r="A93" s="46" t="s">
        <v>179</v>
      </c>
      <c r="B93" s="46" t="s">
        <v>178</v>
      </c>
      <c r="C93" s="45">
        <v>12.932406667144585</v>
      </c>
      <c r="D93" s="45">
        <v>12.828722588502787</v>
      </c>
      <c r="E93" s="45">
        <v>11.997683853849855</v>
      </c>
      <c r="F93" s="45">
        <v>11.927382951467933</v>
      </c>
      <c r="G93" s="71">
        <v>43504</v>
      </c>
      <c r="H93" s="62">
        <v>297.26936987735809</v>
      </c>
      <c r="I93" s="62">
        <v>294.88604699574262</v>
      </c>
      <c r="J93" s="62">
        <v>275.78346482736885</v>
      </c>
      <c r="K93" s="62">
        <v>274.16750072333423</v>
      </c>
    </row>
    <row r="94" spans="1:11" x14ac:dyDescent="0.25">
      <c r="A94" s="46" t="s">
        <v>181</v>
      </c>
      <c r="B94" s="46" t="s">
        <v>180</v>
      </c>
      <c r="C94" s="45">
        <v>8.9545033476224827</v>
      </c>
      <c r="D94" s="45">
        <v>9.1720007846141591</v>
      </c>
      <c r="E94" s="45">
        <v>8.6494439754028178</v>
      </c>
      <c r="F94" s="45">
        <v>8.6294381148081367</v>
      </c>
      <c r="G94" s="71">
        <v>34485</v>
      </c>
      <c r="H94" s="62">
        <v>259.66371893932092</v>
      </c>
      <c r="I94" s="62">
        <v>265.97073465605797</v>
      </c>
      <c r="J94" s="62">
        <v>250.81757214449235</v>
      </c>
      <c r="K94" s="62">
        <v>250.23743989584273</v>
      </c>
    </row>
    <row r="95" spans="1:11" x14ac:dyDescent="0.25">
      <c r="A95" s="46" t="s">
        <v>183</v>
      </c>
      <c r="B95" s="46" t="s">
        <v>182</v>
      </c>
      <c r="C95" s="45">
        <v>172.75639507146295</v>
      </c>
      <c r="D95" s="45">
        <v>174.75982770174468</v>
      </c>
      <c r="E95" s="45">
        <v>175.58193603616002</v>
      </c>
      <c r="F95" s="45">
        <v>178.61096351583811</v>
      </c>
      <c r="G95" s="71">
        <v>108894</v>
      </c>
      <c r="H95" s="62">
        <v>1586.4638554140995</v>
      </c>
      <c r="I95" s="62">
        <v>1604.8618629285791</v>
      </c>
      <c r="J95" s="62">
        <v>1612.4114830583871</v>
      </c>
      <c r="K95" s="62">
        <v>1640.2277766987906</v>
      </c>
    </row>
    <row r="96" spans="1:11" x14ac:dyDescent="0.25">
      <c r="A96" s="46" t="s">
        <v>185</v>
      </c>
      <c r="B96" s="46" t="s">
        <v>184</v>
      </c>
      <c r="C96" s="45">
        <v>451.97442218850773</v>
      </c>
      <c r="D96" s="45">
        <v>466.85550635938819</v>
      </c>
      <c r="E96" s="45">
        <v>471.66076739239298</v>
      </c>
      <c r="F96" s="45">
        <v>483.1002635471454</v>
      </c>
      <c r="G96" s="71">
        <v>354862</v>
      </c>
      <c r="H96" s="62">
        <v>1273.6625003198644</v>
      </c>
      <c r="I96" s="62">
        <v>1315.5973487141148</v>
      </c>
      <c r="J96" s="62">
        <v>1329.1385591931314</v>
      </c>
      <c r="K96" s="62">
        <v>1361.3750233813296</v>
      </c>
    </row>
    <row r="97" spans="1:11" x14ac:dyDescent="0.25">
      <c r="A97" s="46" t="s">
        <v>187</v>
      </c>
      <c r="B97" s="46" t="s">
        <v>186</v>
      </c>
      <c r="C97" s="45">
        <v>9.2172257463581726</v>
      </c>
      <c r="D97" s="45">
        <v>8.6469324236118155</v>
      </c>
      <c r="E97" s="45">
        <v>8.2899348354749076</v>
      </c>
      <c r="F97" s="45">
        <v>8.2211516813874095</v>
      </c>
      <c r="G97" s="71">
        <v>33663</v>
      </c>
      <c r="H97" s="62">
        <v>273.80880332585252</v>
      </c>
      <c r="I97" s="62">
        <v>256.86755261301175</v>
      </c>
      <c r="J97" s="62">
        <v>246.26250885170384</v>
      </c>
      <c r="K97" s="62">
        <v>244.21922233275137</v>
      </c>
    </row>
    <row r="98" spans="1:11" x14ac:dyDescent="0.25">
      <c r="A98" s="46" t="s">
        <v>189</v>
      </c>
      <c r="B98" s="46" t="s">
        <v>188</v>
      </c>
      <c r="C98" s="45">
        <v>37.080178690376286</v>
      </c>
      <c r="D98" s="45">
        <v>36.322117985181478</v>
      </c>
      <c r="E98" s="45">
        <v>36.439963640098561</v>
      </c>
      <c r="F98" s="45">
        <v>37.01400938776915</v>
      </c>
      <c r="G98" s="71">
        <v>463756</v>
      </c>
      <c r="H98" s="62">
        <v>79.95622415747998</v>
      </c>
      <c r="I98" s="62">
        <v>78.321613057688694</v>
      </c>
      <c r="J98" s="62">
        <v>78.5757243897622</v>
      </c>
      <c r="K98" s="62">
        <v>79.813542871184737</v>
      </c>
    </row>
    <row r="99" spans="1:11" x14ac:dyDescent="0.25">
      <c r="A99" s="46" t="s">
        <v>191</v>
      </c>
      <c r="B99" s="46" t="s">
        <v>190</v>
      </c>
      <c r="C99" s="45">
        <v>502.99691034545845</v>
      </c>
      <c r="D99" s="45">
        <v>516.06499420472937</v>
      </c>
      <c r="E99" s="45">
        <v>519.652330423889</v>
      </c>
      <c r="F99" s="45">
        <v>534.89932618606736</v>
      </c>
      <c r="G99" s="71">
        <v>365401</v>
      </c>
      <c r="H99" s="62">
        <v>1376.5613951397463</v>
      </c>
      <c r="I99" s="62">
        <v>1412.3250735622764</v>
      </c>
      <c r="J99" s="62">
        <v>1422.1426061337791</v>
      </c>
      <c r="K99" s="62">
        <v>1463.8693549992129</v>
      </c>
    </row>
    <row r="100" spans="1:11" x14ac:dyDescent="0.25">
      <c r="A100" s="46" t="s">
        <v>193</v>
      </c>
      <c r="B100" s="46" t="s">
        <v>192</v>
      </c>
      <c r="C100" s="45">
        <v>73.768858024589875</v>
      </c>
      <c r="D100" s="45">
        <v>72.488816554641318</v>
      </c>
      <c r="E100" s="45">
        <v>72.808124154260867</v>
      </c>
      <c r="F100" s="45">
        <v>74.312605886530079</v>
      </c>
      <c r="G100" s="71">
        <v>802747</v>
      </c>
      <c r="H100" s="62">
        <v>91.895526267416614</v>
      </c>
      <c r="I100" s="62">
        <v>90.300949806902196</v>
      </c>
      <c r="J100" s="62">
        <v>90.698718468285605</v>
      </c>
      <c r="K100" s="62">
        <v>92.572885213560539</v>
      </c>
    </row>
    <row r="101" spans="1:11" x14ac:dyDescent="0.25">
      <c r="A101" s="46" t="s">
        <v>195</v>
      </c>
      <c r="B101" s="46" t="s">
        <v>194</v>
      </c>
      <c r="C101" s="45">
        <v>214.85120774423905</v>
      </c>
      <c r="D101" s="45">
        <v>220.55312683099956</v>
      </c>
      <c r="E101" s="45">
        <v>221.86092264761422</v>
      </c>
      <c r="F101" s="45">
        <v>226.30531127880676</v>
      </c>
      <c r="G101" s="71">
        <v>134765</v>
      </c>
      <c r="H101" s="62">
        <v>1594.2656308703229</v>
      </c>
      <c r="I101" s="62">
        <v>1636.5757194449563</v>
      </c>
      <c r="J101" s="62">
        <v>1646.2799884807939</v>
      </c>
      <c r="K101" s="62">
        <v>1679.2587932980134</v>
      </c>
    </row>
    <row r="102" spans="1:11" x14ac:dyDescent="0.25">
      <c r="A102" s="46" t="s">
        <v>197</v>
      </c>
      <c r="B102" s="46" t="s">
        <v>196</v>
      </c>
      <c r="C102" s="45">
        <v>267.63769461589817</v>
      </c>
      <c r="D102" s="45">
        <v>273.55832698317312</v>
      </c>
      <c r="E102" s="45">
        <v>275.63502213445196</v>
      </c>
      <c r="F102" s="45">
        <v>279.89284228538872</v>
      </c>
      <c r="G102" s="71">
        <v>199477</v>
      </c>
      <c r="H102" s="62">
        <v>1341.697010762635</v>
      </c>
      <c r="I102" s="62">
        <v>1371.3777878310436</v>
      </c>
      <c r="J102" s="62">
        <v>1381.7884875672482</v>
      </c>
      <c r="K102" s="62">
        <v>1403.1334052817554</v>
      </c>
    </row>
    <row r="103" spans="1:11" x14ac:dyDescent="0.25">
      <c r="A103" s="39" t="s">
        <v>199</v>
      </c>
      <c r="B103" s="46" t="s">
        <v>198</v>
      </c>
      <c r="C103" s="45">
        <v>54.168038837784259</v>
      </c>
      <c r="D103" s="45">
        <v>53.399138392165135</v>
      </c>
      <c r="E103" s="45">
        <v>53.702820710054731</v>
      </c>
      <c r="F103" s="45">
        <v>54.84807968077768</v>
      </c>
      <c r="G103" s="71">
        <v>664892</v>
      </c>
      <c r="H103" s="62">
        <v>81.468928544461747</v>
      </c>
      <c r="I103" s="62">
        <v>80.312499461815065</v>
      </c>
      <c r="J103" s="62">
        <v>80.769238778711028</v>
      </c>
      <c r="K103" s="62">
        <v>82.49171245973433</v>
      </c>
    </row>
    <row r="104" spans="1:11" x14ac:dyDescent="0.25">
      <c r="A104" s="46" t="s">
        <v>201</v>
      </c>
      <c r="B104" s="46" t="s">
        <v>200</v>
      </c>
      <c r="C104" s="45">
        <v>13.306614926296847</v>
      </c>
      <c r="D104" s="45">
        <v>12.883738635556456</v>
      </c>
      <c r="E104" s="45">
        <v>12.367296200685381</v>
      </c>
      <c r="F104" s="45">
        <v>12.209775375317395</v>
      </c>
      <c r="G104" s="71">
        <v>51802</v>
      </c>
      <c r="H104" s="62">
        <v>256.87454010070746</v>
      </c>
      <c r="I104" s="62">
        <v>248.71122033042079</v>
      </c>
      <c r="J104" s="62">
        <v>238.74167407986911</v>
      </c>
      <c r="K104" s="62">
        <v>235.70084891157475</v>
      </c>
    </row>
    <row r="105" spans="1:11" x14ac:dyDescent="0.25">
      <c r="A105" s="46" t="s">
        <v>203</v>
      </c>
      <c r="B105" s="46" t="s">
        <v>202</v>
      </c>
      <c r="C105" s="45">
        <v>216.63866991313165</v>
      </c>
      <c r="D105" s="45">
        <v>221.6664485475203</v>
      </c>
      <c r="E105" s="45">
        <v>223.29411768666577</v>
      </c>
      <c r="F105" s="45">
        <v>227.97113476635107</v>
      </c>
      <c r="G105" s="71">
        <v>137228</v>
      </c>
      <c r="H105" s="62">
        <v>1578.6768728913314</v>
      </c>
      <c r="I105" s="62">
        <v>1615.3150125886868</v>
      </c>
      <c r="J105" s="62">
        <v>1627.1760696553602</v>
      </c>
      <c r="K105" s="62">
        <v>1661.2581598970405</v>
      </c>
    </row>
    <row r="106" spans="1:11" x14ac:dyDescent="0.25">
      <c r="A106" s="46" t="s">
        <v>205</v>
      </c>
      <c r="B106" s="46" t="s">
        <v>204</v>
      </c>
      <c r="C106" s="45">
        <v>389.89460447152629</v>
      </c>
      <c r="D106" s="45">
        <v>398.42032137732031</v>
      </c>
      <c r="E106" s="45">
        <v>399.69103520684996</v>
      </c>
      <c r="F106" s="45">
        <v>406.61311652891055</v>
      </c>
      <c r="G106" s="71">
        <v>241112</v>
      </c>
      <c r="H106" s="62">
        <v>1617.068434883068</v>
      </c>
      <c r="I106" s="62">
        <v>1652.4284207228188</v>
      </c>
      <c r="J106" s="62">
        <v>1657.6986429827216</v>
      </c>
      <c r="K106" s="62">
        <v>1686.4076301839418</v>
      </c>
    </row>
    <row r="107" spans="1:11" x14ac:dyDescent="0.25">
      <c r="A107" s="46" t="s">
        <v>207</v>
      </c>
      <c r="B107" s="46" t="s">
        <v>206</v>
      </c>
      <c r="C107" s="45">
        <v>28.19915543074066</v>
      </c>
      <c r="D107" s="45">
        <v>27.627807042888165</v>
      </c>
      <c r="E107" s="45">
        <v>27.746830660955876</v>
      </c>
      <c r="F107" s="45">
        <v>28.193508454536193</v>
      </c>
      <c r="G107" s="71">
        <v>290967</v>
      </c>
      <c r="H107" s="62">
        <v>96.915304590350999</v>
      </c>
      <c r="I107" s="62">
        <v>94.951685390055118</v>
      </c>
      <c r="J107" s="62">
        <v>95.360747648207109</v>
      </c>
      <c r="K107" s="62">
        <v>96.895896972976985</v>
      </c>
    </row>
    <row r="108" spans="1:11" x14ac:dyDescent="0.25">
      <c r="A108" s="46" t="s">
        <v>209</v>
      </c>
      <c r="B108" s="46" t="s">
        <v>208</v>
      </c>
      <c r="C108" s="45">
        <v>244.65267396075797</v>
      </c>
      <c r="D108" s="45">
        <v>246.76364258971853</v>
      </c>
      <c r="E108" s="45">
        <v>248.24384978503096</v>
      </c>
      <c r="F108" s="45">
        <v>253.32000867846776</v>
      </c>
      <c r="G108" s="71">
        <v>133318</v>
      </c>
      <c r="H108" s="62">
        <v>1835.1060919062541</v>
      </c>
      <c r="I108" s="62">
        <v>1850.9401775433064</v>
      </c>
      <c r="J108" s="62">
        <v>1862.0430083336905</v>
      </c>
      <c r="K108" s="62">
        <v>1900.1185787250615</v>
      </c>
    </row>
    <row r="109" spans="1:11" x14ac:dyDescent="0.25">
      <c r="A109" s="46" t="s">
        <v>211</v>
      </c>
      <c r="B109" s="46" t="s">
        <v>210</v>
      </c>
      <c r="C109" s="45">
        <v>9.6692086229822092</v>
      </c>
      <c r="D109" s="45">
        <v>8.6994982827642051</v>
      </c>
      <c r="E109" s="45">
        <v>8.3159101416089314</v>
      </c>
      <c r="F109" s="45">
        <v>8.2489523187814253</v>
      </c>
      <c r="G109" s="71">
        <v>36971</v>
      </c>
      <c r="H109" s="62">
        <v>261.53494963572012</v>
      </c>
      <c r="I109" s="62">
        <v>235.3060042401938</v>
      </c>
      <c r="J109" s="62">
        <v>224.93062512804443</v>
      </c>
      <c r="K109" s="62">
        <v>223.1195347375355</v>
      </c>
    </row>
    <row r="110" spans="1:11" x14ac:dyDescent="0.25">
      <c r="A110" s="46" t="s">
        <v>213</v>
      </c>
      <c r="B110" s="46" t="s">
        <v>212</v>
      </c>
      <c r="C110" s="45">
        <v>15.462279923299207</v>
      </c>
      <c r="D110" s="45">
        <v>15.44807238064414</v>
      </c>
      <c r="E110" s="45">
        <v>14.385815284526444</v>
      </c>
      <c r="F110" s="45">
        <v>14.39378446394953</v>
      </c>
      <c r="G110" s="71">
        <v>67685</v>
      </c>
      <c r="H110" s="62">
        <v>228.44470596585958</v>
      </c>
      <c r="I110" s="62">
        <v>228.23479915260606</v>
      </c>
      <c r="J110" s="62">
        <v>212.54067052561786</v>
      </c>
      <c r="K110" s="62">
        <v>212.65840975030702</v>
      </c>
    </row>
    <row r="111" spans="1:11" x14ac:dyDescent="0.25">
      <c r="A111" s="46" t="s">
        <v>215</v>
      </c>
      <c r="B111" s="46" t="s">
        <v>214</v>
      </c>
      <c r="C111" s="45">
        <v>10.464639347543473</v>
      </c>
      <c r="D111" s="45">
        <v>10.145372475459281</v>
      </c>
      <c r="E111" s="45">
        <v>10.155501067281971</v>
      </c>
      <c r="F111" s="45">
        <v>9.4589034836311665</v>
      </c>
      <c r="G111" s="71">
        <v>39802</v>
      </c>
      <c r="H111" s="62">
        <v>262.91742494204999</v>
      </c>
      <c r="I111" s="62">
        <v>254.89604732071956</v>
      </c>
      <c r="J111" s="62">
        <v>255.15052176478497</v>
      </c>
      <c r="K111" s="62">
        <v>237.64894939026095</v>
      </c>
    </row>
    <row r="112" spans="1:11" x14ac:dyDescent="0.25">
      <c r="A112" s="46" t="s">
        <v>217</v>
      </c>
      <c r="B112" s="46" t="s">
        <v>216</v>
      </c>
      <c r="C112" s="45">
        <v>12.452385813937099</v>
      </c>
      <c r="D112" s="45">
        <v>11.791734434624837</v>
      </c>
      <c r="E112" s="45">
        <v>11.298835772701414</v>
      </c>
      <c r="F112" s="45">
        <v>11.113288668372252</v>
      </c>
      <c r="G112" s="71">
        <v>51380</v>
      </c>
      <c r="H112" s="62">
        <v>242.35861841060915</v>
      </c>
      <c r="I112" s="62">
        <v>229.50047556685166</v>
      </c>
      <c r="J112" s="62">
        <v>219.90727467305206</v>
      </c>
      <c r="K112" s="62">
        <v>216.29600366625635</v>
      </c>
    </row>
    <row r="113" spans="1:11" x14ac:dyDescent="0.25">
      <c r="A113" s="46" t="s">
        <v>219</v>
      </c>
      <c r="B113" s="46" t="s">
        <v>218</v>
      </c>
      <c r="C113" s="45">
        <v>16.292476915777559</v>
      </c>
      <c r="D113" s="45">
        <v>15.912343329235187</v>
      </c>
      <c r="E113" s="45">
        <v>15.092799796949262</v>
      </c>
      <c r="F113" s="45">
        <v>14.84676113304066</v>
      </c>
      <c r="G113" s="71">
        <v>61164</v>
      </c>
      <c r="H113" s="62">
        <v>266.37363344087305</v>
      </c>
      <c r="I113" s="62">
        <v>260.15864445155955</v>
      </c>
      <c r="J113" s="62">
        <v>246.7595284309277</v>
      </c>
      <c r="K113" s="62">
        <v>242.7369225858456</v>
      </c>
    </row>
    <row r="114" spans="1:11" x14ac:dyDescent="0.25">
      <c r="A114" s="46" t="s">
        <v>221</v>
      </c>
      <c r="B114" s="39" t="s">
        <v>220</v>
      </c>
      <c r="C114" s="45">
        <v>17.293941789004073</v>
      </c>
      <c r="D114" s="45">
        <v>16.100053543583375</v>
      </c>
      <c r="E114" s="45">
        <v>15.378750196588236</v>
      </c>
      <c r="F114" s="45">
        <v>15.27358821183963</v>
      </c>
      <c r="G114" s="71">
        <v>67821</v>
      </c>
      <c r="H114" s="62">
        <v>254.99390732964824</v>
      </c>
      <c r="I114" s="62">
        <v>237.39038857556471</v>
      </c>
      <c r="J114" s="62">
        <v>226.75499029191897</v>
      </c>
      <c r="K114" s="62">
        <v>225.20440883855488</v>
      </c>
    </row>
    <row r="115" spans="1:11" x14ac:dyDescent="0.25">
      <c r="A115" s="46" t="s">
        <v>223</v>
      </c>
      <c r="B115" s="46" t="s">
        <v>222</v>
      </c>
      <c r="C115" s="45">
        <v>9.9089002687572432</v>
      </c>
      <c r="D115" s="45">
        <v>9.3529153475840339</v>
      </c>
      <c r="E115" s="45">
        <v>8.8408003337716625</v>
      </c>
      <c r="F115" s="45">
        <v>8.7933797211458291</v>
      </c>
      <c r="G115" s="71">
        <v>39318</v>
      </c>
      <c r="H115" s="62">
        <v>252.01943813920451</v>
      </c>
      <c r="I115" s="62">
        <v>237.87871579388661</v>
      </c>
      <c r="J115" s="62">
        <v>224.85376503819273</v>
      </c>
      <c r="K115" s="62">
        <v>223.64768607624572</v>
      </c>
    </row>
    <row r="116" spans="1:11" x14ac:dyDescent="0.25">
      <c r="A116" s="46" t="s">
        <v>225</v>
      </c>
      <c r="B116" s="46" t="s">
        <v>224</v>
      </c>
      <c r="C116" s="45">
        <v>230.2956907117514</v>
      </c>
      <c r="D116" s="45">
        <v>232.75993048892937</v>
      </c>
      <c r="E116" s="45">
        <v>233.15970368655221</v>
      </c>
      <c r="F116" s="45">
        <v>237.89416149732943</v>
      </c>
      <c r="G116" s="71">
        <v>153554</v>
      </c>
      <c r="H116" s="62">
        <v>1499.7700529569495</v>
      </c>
      <c r="I116" s="62">
        <v>1515.8180867247311</v>
      </c>
      <c r="J116" s="62">
        <v>1518.4215564983797</v>
      </c>
      <c r="K116" s="62">
        <v>1549.2540832367079</v>
      </c>
    </row>
    <row r="117" spans="1:11" x14ac:dyDescent="0.25">
      <c r="A117" s="46" t="s">
        <v>227</v>
      </c>
      <c r="B117" s="46" t="s">
        <v>226</v>
      </c>
      <c r="C117" s="45">
        <v>12.961478593720436</v>
      </c>
      <c r="D117" s="45">
        <v>12.524876425842264</v>
      </c>
      <c r="E117" s="45">
        <v>11.976957877435984</v>
      </c>
      <c r="F117" s="45">
        <v>11.849535155922199</v>
      </c>
      <c r="G117" s="71">
        <v>50383</v>
      </c>
      <c r="H117" s="62">
        <v>257.25896817816403</v>
      </c>
      <c r="I117" s="62">
        <v>248.59330380966327</v>
      </c>
      <c r="J117" s="62">
        <v>237.71823586201663</v>
      </c>
      <c r="K117" s="62">
        <v>235.18915419729274</v>
      </c>
    </row>
    <row r="118" spans="1:11" x14ac:dyDescent="0.25">
      <c r="A118" s="46" t="s">
        <v>229</v>
      </c>
      <c r="B118" s="46" t="s">
        <v>228</v>
      </c>
      <c r="C118" s="45">
        <v>362.01850813731966</v>
      </c>
      <c r="D118" s="45">
        <v>372.24736609386025</v>
      </c>
      <c r="E118" s="45">
        <v>375.37476223279441</v>
      </c>
      <c r="F118" s="45">
        <v>385.3945006460288</v>
      </c>
      <c r="G118" s="71">
        <v>249105</v>
      </c>
      <c r="H118" s="62">
        <v>1453.2767633621149</v>
      </c>
      <c r="I118" s="62">
        <v>1494.3391987068114</v>
      </c>
      <c r="J118" s="62">
        <v>1506.893728479133</v>
      </c>
      <c r="K118" s="62">
        <v>1547.1166802995879</v>
      </c>
    </row>
    <row r="119" spans="1:11" x14ac:dyDescent="0.25">
      <c r="A119" s="46" t="s">
        <v>231</v>
      </c>
      <c r="B119" s="46" t="s">
        <v>230</v>
      </c>
      <c r="C119" s="45">
        <v>37.677693986303282</v>
      </c>
      <c r="D119" s="45">
        <v>37.147519844855054</v>
      </c>
      <c r="E119" s="45">
        <v>37.406062925513119</v>
      </c>
      <c r="F119" s="45">
        <v>38.220862089363436</v>
      </c>
      <c r="G119" s="71">
        <v>378211</v>
      </c>
      <c r="H119" s="62">
        <v>99.62083066410888</v>
      </c>
      <c r="I119" s="62">
        <v>98.219036053565475</v>
      </c>
      <c r="J119" s="62">
        <v>98.90263087407061</v>
      </c>
      <c r="K119" s="62">
        <v>101.05698165670337</v>
      </c>
    </row>
    <row r="120" spans="1:11" x14ac:dyDescent="0.25">
      <c r="A120" s="46" t="s">
        <v>233</v>
      </c>
      <c r="B120" s="46" t="s">
        <v>232</v>
      </c>
      <c r="C120" s="45">
        <v>13.976964563136304</v>
      </c>
      <c r="D120" s="45">
        <v>13.174489382401678</v>
      </c>
      <c r="E120" s="45">
        <v>12.810900557729351</v>
      </c>
      <c r="F120" s="45">
        <v>12.620918449329588</v>
      </c>
      <c r="G120" s="71">
        <v>48487</v>
      </c>
      <c r="H120" s="62">
        <v>288.26210248388855</v>
      </c>
      <c r="I120" s="62">
        <v>271.71178630151752</v>
      </c>
      <c r="J120" s="62">
        <v>264.21309954687547</v>
      </c>
      <c r="K120" s="62">
        <v>260.29489243157116</v>
      </c>
    </row>
    <row r="121" spans="1:11" x14ac:dyDescent="0.25">
      <c r="A121" s="46" t="s">
        <v>235</v>
      </c>
      <c r="B121" s="46" t="s">
        <v>234</v>
      </c>
      <c r="C121" s="45">
        <v>11.90260711126324</v>
      </c>
      <c r="D121" s="45">
        <v>10.927682708144051</v>
      </c>
      <c r="E121" s="45">
        <v>10.454818183011803</v>
      </c>
      <c r="F121" s="45">
        <v>10.38975661081844</v>
      </c>
      <c r="G121" s="71">
        <v>54416</v>
      </c>
      <c r="H121" s="62">
        <v>218.73359143015364</v>
      </c>
      <c r="I121" s="62">
        <v>200.81745641252667</v>
      </c>
      <c r="J121" s="62">
        <v>192.1276496437041</v>
      </c>
      <c r="K121" s="62">
        <v>190.93201651753969</v>
      </c>
    </row>
    <row r="122" spans="1:11" x14ac:dyDescent="0.25">
      <c r="A122" s="46" t="s">
        <v>237</v>
      </c>
      <c r="B122" s="46" t="s">
        <v>236</v>
      </c>
      <c r="C122" s="45">
        <v>7.6798555377098081</v>
      </c>
      <c r="D122" s="45">
        <v>7.3061531803549169</v>
      </c>
      <c r="E122" s="45">
        <v>6.8954037695016961</v>
      </c>
      <c r="F122" s="45">
        <v>6.9350311614306941</v>
      </c>
      <c r="G122" s="71">
        <v>26132</v>
      </c>
      <c r="H122" s="62">
        <v>293.88701736223049</v>
      </c>
      <c r="I122" s="62">
        <v>279.58645263871563</v>
      </c>
      <c r="J122" s="62">
        <v>263.86819874107209</v>
      </c>
      <c r="K122" s="62">
        <v>265.38463039303133</v>
      </c>
    </row>
    <row r="123" spans="1:11" x14ac:dyDescent="0.25">
      <c r="A123" s="46" t="s">
        <v>239</v>
      </c>
      <c r="B123" s="46" t="s">
        <v>238</v>
      </c>
      <c r="C123" s="45">
        <v>18.980950591789188</v>
      </c>
      <c r="D123" s="45">
        <v>17.689320213571012</v>
      </c>
      <c r="E123" s="45">
        <v>17.604400041676669</v>
      </c>
      <c r="F123" s="45">
        <v>16.641207865695829</v>
      </c>
      <c r="G123" s="71">
        <v>56997</v>
      </c>
      <c r="H123" s="62">
        <v>333.01666038193571</v>
      </c>
      <c r="I123" s="62">
        <v>310.35528560399689</v>
      </c>
      <c r="J123" s="62">
        <v>308.8653796107983</v>
      </c>
      <c r="K123" s="62">
        <v>291.96638183932185</v>
      </c>
    </row>
    <row r="124" spans="1:11" x14ac:dyDescent="0.25">
      <c r="A124" s="46" t="s">
        <v>241</v>
      </c>
      <c r="B124" s="46" t="s">
        <v>240</v>
      </c>
      <c r="C124" s="45">
        <v>227.46215152850661</v>
      </c>
      <c r="D124" s="45">
        <v>229.5927792471993</v>
      </c>
      <c r="E124" s="45">
        <v>230.89030420746326</v>
      </c>
      <c r="F124" s="45">
        <v>234.82401782800801</v>
      </c>
      <c r="G124" s="71">
        <v>123792</v>
      </c>
      <c r="H124" s="62">
        <v>1837.4543712720258</v>
      </c>
      <c r="I124" s="62">
        <v>1854.6657235297864</v>
      </c>
      <c r="J124" s="62">
        <v>1865.1472163585954</v>
      </c>
      <c r="K124" s="62">
        <v>1896.924016317759</v>
      </c>
    </row>
    <row r="125" spans="1:11" x14ac:dyDescent="0.25">
      <c r="A125" s="46" t="s">
        <v>243</v>
      </c>
      <c r="B125" s="46" t="s">
        <v>242</v>
      </c>
      <c r="C125" s="45">
        <v>15.093913433389375</v>
      </c>
      <c r="D125" s="45">
        <v>14.034358171917665</v>
      </c>
      <c r="E125" s="45">
        <v>13.504718407867101</v>
      </c>
      <c r="F125" s="45">
        <v>13.406616268921864</v>
      </c>
      <c r="G125" s="71">
        <v>55712</v>
      </c>
      <c r="H125" s="62">
        <v>270.9275099330373</v>
      </c>
      <c r="I125" s="62">
        <v>251.90907115015915</v>
      </c>
      <c r="J125" s="62">
        <v>242.40232639049216</v>
      </c>
      <c r="K125" s="62">
        <v>240.64144652717303</v>
      </c>
    </row>
    <row r="126" spans="1:11" x14ac:dyDescent="0.25">
      <c r="A126" s="46" t="s">
        <v>245</v>
      </c>
      <c r="B126" s="46" t="s">
        <v>244</v>
      </c>
      <c r="C126" s="45">
        <v>9.7574056346315139</v>
      </c>
      <c r="D126" s="45">
        <v>9.0318019018259701</v>
      </c>
      <c r="E126" s="45">
        <v>8.8645511635193532</v>
      </c>
      <c r="F126" s="45">
        <v>8.488044239000013</v>
      </c>
      <c r="G126" s="71">
        <v>31729</v>
      </c>
      <c r="H126" s="62">
        <v>307.52326372187952</v>
      </c>
      <c r="I126" s="62">
        <v>284.65447703444704</v>
      </c>
      <c r="J126" s="62">
        <v>279.38325076489497</v>
      </c>
      <c r="K126" s="62">
        <v>267.51691635412442</v>
      </c>
    </row>
    <row r="127" spans="1:11" x14ac:dyDescent="0.25">
      <c r="A127" s="46" t="s">
        <v>247</v>
      </c>
      <c r="B127" s="46" t="s">
        <v>246</v>
      </c>
      <c r="C127" s="45">
        <v>11.766972356349441</v>
      </c>
      <c r="D127" s="45">
        <v>11.094990185052085</v>
      </c>
      <c r="E127" s="45">
        <v>10.720881786580817</v>
      </c>
      <c r="F127" s="45">
        <v>10.585170882119391</v>
      </c>
      <c r="G127" s="71">
        <v>51449</v>
      </c>
      <c r="H127" s="62">
        <v>228.7113910153636</v>
      </c>
      <c r="I127" s="62">
        <v>215.65025918972353</v>
      </c>
      <c r="J127" s="62">
        <v>208.37881759763681</v>
      </c>
      <c r="K127" s="62">
        <v>205.74104223832128</v>
      </c>
    </row>
    <row r="128" spans="1:11" x14ac:dyDescent="0.25">
      <c r="A128" s="46" t="s">
        <v>249</v>
      </c>
      <c r="B128" s="46" t="s">
        <v>248</v>
      </c>
      <c r="C128" s="45">
        <v>864.5982504146142</v>
      </c>
      <c r="D128" s="45">
        <v>887.62861146404225</v>
      </c>
      <c r="E128" s="45">
        <v>894.06863016384307</v>
      </c>
      <c r="F128" s="45">
        <v>917.45957587071484</v>
      </c>
      <c r="G128" s="71">
        <v>626144</v>
      </c>
      <c r="H128" s="62">
        <v>1380.8297299257267</v>
      </c>
      <c r="I128" s="62">
        <v>1417.6109831988203</v>
      </c>
      <c r="J128" s="62">
        <v>1427.8961870813152</v>
      </c>
      <c r="K128" s="62">
        <v>1465.2533217130801</v>
      </c>
    </row>
    <row r="129" spans="1:12" x14ac:dyDescent="0.25">
      <c r="A129" s="46" t="s">
        <v>251</v>
      </c>
      <c r="B129" s="46" t="s">
        <v>250</v>
      </c>
      <c r="C129" s="45">
        <v>70.662391841129946</v>
      </c>
      <c r="D129" s="45">
        <v>69.420519229208082</v>
      </c>
      <c r="E129" s="45">
        <v>69.814430613840813</v>
      </c>
      <c r="F129" s="45">
        <v>71.132899220222583</v>
      </c>
      <c r="G129" s="71">
        <v>772674</v>
      </c>
      <c r="H129" s="62">
        <v>91.451753056437695</v>
      </c>
      <c r="I129" s="62">
        <v>89.844512988929452</v>
      </c>
      <c r="J129" s="62">
        <v>90.354315809566273</v>
      </c>
      <c r="K129" s="62">
        <v>92.06068693941117</v>
      </c>
    </row>
    <row r="130" spans="1:12" x14ac:dyDescent="0.25">
      <c r="A130" s="46" t="s">
        <v>253</v>
      </c>
      <c r="B130" s="46" t="s">
        <v>252</v>
      </c>
      <c r="C130" s="45">
        <v>15.005156222962293</v>
      </c>
      <c r="D130" s="45">
        <v>14.002088575544787</v>
      </c>
      <c r="E130" s="45">
        <v>13.082312372808122</v>
      </c>
      <c r="F130" s="45">
        <v>12.880265245375373</v>
      </c>
      <c r="G130" s="71">
        <v>55457</v>
      </c>
      <c r="H130" s="62">
        <v>270.57280817502379</v>
      </c>
      <c r="I130" s="62">
        <v>252.48550364326934</v>
      </c>
      <c r="J130" s="62">
        <v>235.90010950480772</v>
      </c>
      <c r="K130" s="62">
        <v>232.25679797636678</v>
      </c>
    </row>
    <row r="131" spans="1:12" x14ac:dyDescent="0.25">
      <c r="A131" s="46" t="s">
        <v>255</v>
      </c>
      <c r="B131" s="46" t="s">
        <v>254</v>
      </c>
      <c r="C131" s="45">
        <v>10.834684708535942</v>
      </c>
      <c r="D131" s="45">
        <v>10.142329051787645</v>
      </c>
      <c r="E131" s="45">
        <v>9.7710562285720108</v>
      </c>
      <c r="F131" s="45">
        <v>9.7068365315834804</v>
      </c>
      <c r="G131" s="71">
        <v>49101</v>
      </c>
      <c r="H131" s="62">
        <v>220.66118222716324</v>
      </c>
      <c r="I131" s="62">
        <v>206.56053953662135</v>
      </c>
      <c r="J131" s="62">
        <v>198.99912890922815</v>
      </c>
      <c r="K131" s="62">
        <v>197.69121874469931</v>
      </c>
    </row>
    <row r="132" spans="1:12" x14ac:dyDescent="0.25">
      <c r="A132" s="46" t="s">
        <v>257</v>
      </c>
      <c r="B132" s="46" t="s">
        <v>256</v>
      </c>
      <c r="C132" s="45">
        <v>14.135120633973553</v>
      </c>
      <c r="D132" s="45">
        <v>13.297363016406544</v>
      </c>
      <c r="E132" s="45">
        <v>12.798026012271249</v>
      </c>
      <c r="F132" s="45">
        <v>12.615626723949319</v>
      </c>
      <c r="G132" s="71">
        <v>44226</v>
      </c>
      <c r="H132" s="62">
        <v>319.61110283483816</v>
      </c>
      <c r="I132" s="62">
        <v>300.66845331720128</v>
      </c>
      <c r="J132" s="62">
        <v>289.37787754423306</v>
      </c>
      <c r="K132" s="62">
        <v>285.25362284514352</v>
      </c>
    </row>
    <row r="133" spans="1:12" x14ac:dyDescent="0.25">
      <c r="A133" s="46" t="s">
        <v>259</v>
      </c>
      <c r="B133" s="46" t="s">
        <v>258</v>
      </c>
      <c r="C133" s="45">
        <v>7.8727770026562105</v>
      </c>
      <c r="D133" s="45">
        <v>6.339112598056607</v>
      </c>
      <c r="E133" s="45">
        <v>6.0169748412526882</v>
      </c>
      <c r="F133" s="45">
        <v>5.9572804424340093</v>
      </c>
      <c r="G133" s="71">
        <v>29488</v>
      </c>
      <c r="H133" s="62">
        <v>266.98239971026214</v>
      </c>
      <c r="I133" s="62">
        <v>214.9726193046869</v>
      </c>
      <c r="J133" s="62">
        <v>204.04825153461368</v>
      </c>
      <c r="K133" s="62">
        <v>202.0238891221517</v>
      </c>
    </row>
    <row r="134" spans="1:12" x14ac:dyDescent="0.25">
      <c r="A134" s="46" t="s">
        <v>261</v>
      </c>
      <c r="B134" s="46" t="s">
        <v>260</v>
      </c>
      <c r="C134" s="45">
        <v>10.408400460678731</v>
      </c>
      <c r="D134" s="45">
        <v>9.9877352357609208</v>
      </c>
      <c r="E134" s="45">
        <v>9.5007177011656161</v>
      </c>
      <c r="F134" s="45">
        <v>9.4407469158988242</v>
      </c>
      <c r="G134" s="71">
        <v>37826</v>
      </c>
      <c r="H134" s="62">
        <v>275.16524244378815</v>
      </c>
      <c r="I134" s="62">
        <v>264.04418219639717</v>
      </c>
      <c r="J134" s="62">
        <v>251.16897639627814</v>
      </c>
      <c r="K134" s="62">
        <v>249.58353819856248</v>
      </c>
    </row>
    <row r="135" spans="1:12" x14ac:dyDescent="0.25">
      <c r="A135" s="46" t="s">
        <v>263</v>
      </c>
      <c r="B135" s="46" t="s">
        <v>262</v>
      </c>
      <c r="C135" s="45">
        <v>10.034550329535085</v>
      </c>
      <c r="D135" s="45">
        <v>9.5994071538310752</v>
      </c>
      <c r="E135" s="45">
        <v>9.1386917729672792</v>
      </c>
      <c r="F135" s="45">
        <v>9.0566397717462443</v>
      </c>
      <c r="G135" s="71">
        <v>37886</v>
      </c>
      <c r="H135" s="62">
        <v>264.86169903223049</v>
      </c>
      <c r="I135" s="62">
        <v>253.37610605054837</v>
      </c>
      <c r="J135" s="62">
        <v>241.21553536840204</v>
      </c>
      <c r="K135" s="62">
        <v>239.04977489696049</v>
      </c>
    </row>
    <row r="136" spans="1:12" x14ac:dyDescent="0.25">
      <c r="A136" s="46" t="s">
        <v>265</v>
      </c>
      <c r="B136" s="46" t="s">
        <v>264</v>
      </c>
      <c r="C136" s="45">
        <v>171.23484170635993</v>
      </c>
      <c r="D136" s="45">
        <v>174.45576979793913</v>
      </c>
      <c r="E136" s="45">
        <v>175.62479059531864</v>
      </c>
      <c r="F136" s="45">
        <v>178.89557799898566</v>
      </c>
      <c r="G136" s="71">
        <v>93200</v>
      </c>
      <c r="H136" s="62">
        <v>1837.2837092957072</v>
      </c>
      <c r="I136" s="62">
        <v>1871.8430235830378</v>
      </c>
      <c r="J136" s="62">
        <v>1884.3861651858224</v>
      </c>
      <c r="K136" s="62">
        <v>1919.4804506328933</v>
      </c>
    </row>
    <row r="137" spans="1:12" x14ac:dyDescent="0.25">
      <c r="A137" s="46" t="s">
        <v>267</v>
      </c>
      <c r="B137" s="46" t="s">
        <v>266</v>
      </c>
      <c r="C137" s="45">
        <v>12.164470176610543</v>
      </c>
      <c r="D137" s="45">
        <v>11.120174558103759</v>
      </c>
      <c r="E137" s="45">
        <v>10.69973328155643</v>
      </c>
      <c r="F137" s="45">
        <v>10.600440260280861</v>
      </c>
      <c r="G137" s="71">
        <v>52135</v>
      </c>
      <c r="H137" s="62">
        <v>233.32636763422929</v>
      </c>
      <c r="I137" s="62">
        <v>213.29576211956956</v>
      </c>
      <c r="J137" s="62">
        <v>205.23128956663334</v>
      </c>
      <c r="K137" s="62">
        <v>203.32675285855683</v>
      </c>
    </row>
    <row r="138" spans="1:12" x14ac:dyDescent="0.25">
      <c r="A138" s="46" t="s">
        <v>269</v>
      </c>
      <c r="B138" s="46" t="s">
        <v>268</v>
      </c>
      <c r="C138" s="45">
        <v>15.807368837396085</v>
      </c>
      <c r="D138" s="45">
        <v>14.280442263978397</v>
      </c>
      <c r="E138" s="45">
        <v>13.575021475096921</v>
      </c>
      <c r="F138" s="45">
        <v>13.407203826677963</v>
      </c>
      <c r="G138" s="71">
        <v>56410</v>
      </c>
      <c r="H138" s="62">
        <v>280.222812221168</v>
      </c>
      <c r="I138" s="62">
        <v>253.15444538164152</v>
      </c>
      <c r="J138" s="62">
        <v>240.64920182763555</v>
      </c>
      <c r="K138" s="62">
        <v>237.67423908310516</v>
      </c>
    </row>
    <row r="139" spans="1:12" x14ac:dyDescent="0.25">
      <c r="A139" s="46" t="s">
        <v>271</v>
      </c>
      <c r="B139" s="46" t="s">
        <v>270</v>
      </c>
      <c r="C139" s="45">
        <v>372.07233039344339</v>
      </c>
      <c r="D139" s="45">
        <v>381.97462236488747</v>
      </c>
      <c r="E139" s="45">
        <v>385.24810577906857</v>
      </c>
      <c r="F139" s="45">
        <v>395.71439523099383</v>
      </c>
      <c r="G139" s="71">
        <v>282910</v>
      </c>
      <c r="H139" s="62">
        <v>1315.1614661674857</v>
      </c>
      <c r="I139" s="62">
        <v>1350.1630284008606</v>
      </c>
      <c r="J139" s="62">
        <v>1361.733787349576</v>
      </c>
      <c r="K139" s="62">
        <v>1398.7289075359436</v>
      </c>
    </row>
    <row r="140" spans="1:12" x14ac:dyDescent="0.25">
      <c r="A140" s="46" t="s">
        <v>273</v>
      </c>
      <c r="B140" s="46" t="s">
        <v>272</v>
      </c>
      <c r="C140" s="45">
        <v>9.8751612308813606</v>
      </c>
      <c r="D140" s="45">
        <v>9.3801436193706902</v>
      </c>
      <c r="E140" s="45">
        <v>9.1365344612929267</v>
      </c>
      <c r="F140" s="45">
        <v>9.0582253750668986</v>
      </c>
      <c r="G140" s="71">
        <v>36864</v>
      </c>
      <c r="H140" s="62">
        <v>267.88089276479388</v>
      </c>
      <c r="I140" s="62">
        <v>254.45268064699135</v>
      </c>
      <c r="J140" s="62">
        <v>247.84435930156593</v>
      </c>
      <c r="K140" s="62">
        <v>245.72008938441024</v>
      </c>
    </row>
    <row r="141" spans="1:12" x14ac:dyDescent="0.25">
      <c r="A141" s="46" t="s">
        <v>275</v>
      </c>
      <c r="B141" s="46" t="s">
        <v>274</v>
      </c>
      <c r="C141" s="45">
        <v>11.84865587613438</v>
      </c>
      <c r="D141" s="45">
        <v>11.101859405198496</v>
      </c>
      <c r="E141" s="45">
        <v>10.698568226507088</v>
      </c>
      <c r="F141" s="45">
        <v>10.577444246313954</v>
      </c>
      <c r="G141" s="71">
        <v>42696</v>
      </c>
      <c r="H141" s="62">
        <v>277.51208254015319</v>
      </c>
      <c r="I141" s="62">
        <v>260.0210653269275</v>
      </c>
      <c r="J141" s="62">
        <v>250.57542220599325</v>
      </c>
      <c r="K141" s="62">
        <v>247.73852928410051</v>
      </c>
    </row>
    <row r="142" spans="1:12" x14ac:dyDescent="0.25">
      <c r="A142" s="46" t="s">
        <v>277</v>
      </c>
      <c r="B142" s="46" t="s">
        <v>276</v>
      </c>
      <c r="C142" s="45">
        <v>12.553954806190909</v>
      </c>
      <c r="D142" s="45">
        <v>11.787558303025309</v>
      </c>
      <c r="E142" s="45">
        <v>11.396224840828371</v>
      </c>
      <c r="F142" s="45">
        <v>11.199998201689056</v>
      </c>
      <c r="G142" s="71">
        <v>47564</v>
      </c>
      <c r="H142" s="62">
        <v>263.93816344695375</v>
      </c>
      <c r="I142" s="62">
        <v>247.82521030664597</v>
      </c>
      <c r="J142" s="62">
        <v>239.5976965946592</v>
      </c>
      <c r="K142" s="62">
        <v>235.47216806174956</v>
      </c>
    </row>
    <row r="143" spans="1:12" x14ac:dyDescent="0.25">
      <c r="A143" s="39" t="s">
        <v>279</v>
      </c>
      <c r="B143" s="39" t="s">
        <v>278</v>
      </c>
      <c r="C143" s="45">
        <v>1930.8993213826084</v>
      </c>
      <c r="D143" s="45">
        <v>1970.6171855968025</v>
      </c>
      <c r="E143" s="45">
        <v>2032.1832364239419</v>
      </c>
      <c r="F143" s="45">
        <v>2104.0135909154669</v>
      </c>
      <c r="G143" s="71">
        <v>3543811</v>
      </c>
      <c r="H143" s="62">
        <v>544.86520905957127</v>
      </c>
      <c r="I143" s="62">
        <v>556.07287905500675</v>
      </c>
      <c r="J143" s="62">
        <v>573.44571604522423</v>
      </c>
      <c r="K143" s="62">
        <v>593.71495571165246</v>
      </c>
      <c r="L143" s="63"/>
    </row>
    <row r="144" spans="1:12" x14ac:dyDescent="0.25">
      <c r="A144" s="46" t="s">
        <v>281</v>
      </c>
      <c r="B144" s="46" t="s">
        <v>280</v>
      </c>
      <c r="C144" s="45">
        <v>97.953613245789995</v>
      </c>
      <c r="D144" s="45">
        <v>95.60203257162911</v>
      </c>
      <c r="E144" s="45">
        <v>95.711084633797412</v>
      </c>
      <c r="F144" s="45">
        <v>96.947880709307171</v>
      </c>
      <c r="G144" s="71">
        <v>1204567</v>
      </c>
      <c r="H144" s="62">
        <v>81.318526280223509</v>
      </c>
      <c r="I144" s="62">
        <v>79.366305545170263</v>
      </c>
      <c r="J144" s="62">
        <v>79.456837713300644</v>
      </c>
      <c r="K144" s="62">
        <v>80.483593448357098</v>
      </c>
    </row>
    <row r="145" spans="1:11" x14ac:dyDescent="0.25">
      <c r="A145" s="46" t="s">
        <v>283</v>
      </c>
      <c r="B145" s="46" t="s">
        <v>282</v>
      </c>
      <c r="C145" s="45">
        <v>218.81514194650856</v>
      </c>
      <c r="D145" s="45">
        <v>224.24107866458735</v>
      </c>
      <c r="E145" s="45">
        <v>223.45999668804276</v>
      </c>
      <c r="F145" s="45">
        <v>227.55066308233503</v>
      </c>
      <c r="G145" s="71">
        <v>112564</v>
      </c>
      <c r="H145" s="62">
        <v>1943.9176108392433</v>
      </c>
      <c r="I145" s="62">
        <v>1992.1207372213794</v>
      </c>
      <c r="J145" s="62">
        <v>1985.1817338406838</v>
      </c>
      <c r="K145" s="62">
        <v>2021.5225390207793</v>
      </c>
    </row>
    <row r="146" spans="1:11" x14ac:dyDescent="0.25">
      <c r="A146" s="46" t="s">
        <v>285</v>
      </c>
      <c r="B146" s="46" t="s">
        <v>284</v>
      </c>
      <c r="C146" s="45">
        <v>14.955608954928074</v>
      </c>
      <c r="D146" s="45">
        <v>14.329318055554237</v>
      </c>
      <c r="E146" s="45">
        <v>13.907697554926637</v>
      </c>
      <c r="F146" s="45">
        <v>13.683712257030203</v>
      </c>
      <c r="G146" s="71">
        <v>57640</v>
      </c>
      <c r="H146" s="62">
        <v>259.46580421457452</v>
      </c>
      <c r="I146" s="62">
        <v>248.60024385069806</v>
      </c>
      <c r="J146" s="62">
        <v>241.28552315972652</v>
      </c>
      <c r="K146" s="62">
        <v>237.39958808171761</v>
      </c>
    </row>
    <row r="147" spans="1:11" x14ac:dyDescent="0.25">
      <c r="A147" s="46" t="s">
        <v>287</v>
      </c>
      <c r="B147" s="46" t="s">
        <v>286</v>
      </c>
      <c r="C147" s="45">
        <v>256.88505974553755</v>
      </c>
      <c r="D147" s="45">
        <v>258.07889011622035</v>
      </c>
      <c r="E147" s="45">
        <v>255.62702698984518</v>
      </c>
      <c r="F147" s="45">
        <v>258.53207235284066</v>
      </c>
      <c r="G147" s="71">
        <v>111681</v>
      </c>
      <c r="H147" s="62">
        <v>2300.1679761601131</v>
      </c>
      <c r="I147" s="62">
        <v>2310.8576223012001</v>
      </c>
      <c r="J147" s="62">
        <v>2288.9034570772574</v>
      </c>
      <c r="K147" s="62">
        <v>2314.9154498333705</v>
      </c>
    </row>
    <row r="148" spans="1:11" x14ac:dyDescent="0.25">
      <c r="A148" s="46" t="s">
        <v>289</v>
      </c>
      <c r="B148" s="46" t="s">
        <v>288</v>
      </c>
      <c r="C148" s="45">
        <v>99.261975520549214</v>
      </c>
      <c r="D148" s="45">
        <v>100.74062576781249</v>
      </c>
      <c r="E148" s="45">
        <v>100.77875785551039</v>
      </c>
      <c r="F148" s="45">
        <v>102.20490156404701</v>
      </c>
      <c r="G148" s="71">
        <v>56124</v>
      </c>
      <c r="H148" s="62">
        <v>1768.6190492578792</v>
      </c>
      <c r="I148" s="62">
        <v>1794.9651800978634</v>
      </c>
      <c r="J148" s="62">
        <v>1795.644605792716</v>
      </c>
      <c r="K148" s="62">
        <v>1821.0551914340926</v>
      </c>
    </row>
    <row r="149" spans="1:11" x14ac:dyDescent="0.25">
      <c r="A149" s="46" t="s">
        <v>291</v>
      </c>
      <c r="B149" s="46" t="s">
        <v>290</v>
      </c>
      <c r="C149" s="45">
        <v>8.7033557620563133</v>
      </c>
      <c r="D149" s="45">
        <v>8.1611334061636871</v>
      </c>
      <c r="E149" s="45">
        <v>7.728161473375815</v>
      </c>
      <c r="F149" s="45">
        <v>7.833161592960229</v>
      </c>
      <c r="G149" s="71">
        <v>40804</v>
      </c>
      <c r="H149" s="62">
        <v>213.29663175316915</v>
      </c>
      <c r="I149" s="62">
        <v>200.00817091862774</v>
      </c>
      <c r="J149" s="62">
        <v>189.397154038227</v>
      </c>
      <c r="K149" s="62">
        <v>191.9704340986234</v>
      </c>
    </row>
    <row r="150" spans="1:11" x14ac:dyDescent="0.25">
      <c r="A150" s="46" t="s">
        <v>293</v>
      </c>
      <c r="B150" s="46" t="s">
        <v>292</v>
      </c>
      <c r="C150" s="45">
        <v>157.04029839410197</v>
      </c>
      <c r="D150" s="45">
        <v>158.82841448193673</v>
      </c>
      <c r="E150" s="45">
        <v>157.73073713584992</v>
      </c>
      <c r="F150" s="45">
        <v>159.43260430798625</v>
      </c>
      <c r="G150" s="71">
        <v>86793</v>
      </c>
      <c r="H150" s="62">
        <v>1809.3659441902223</v>
      </c>
      <c r="I150" s="62">
        <v>1829.9680214065274</v>
      </c>
      <c r="J150" s="62">
        <v>1817.32094910707</v>
      </c>
      <c r="K150" s="62">
        <v>1836.9292950812421</v>
      </c>
    </row>
    <row r="151" spans="1:11" x14ac:dyDescent="0.25">
      <c r="A151" s="46" t="s">
        <v>295</v>
      </c>
      <c r="B151" s="46" t="s">
        <v>294</v>
      </c>
      <c r="C151" s="45">
        <v>740.71150122744973</v>
      </c>
      <c r="D151" s="45">
        <v>755.94487703952484</v>
      </c>
      <c r="E151" s="45">
        <v>756.64704472719177</v>
      </c>
      <c r="F151" s="45">
        <v>774.8570286559783</v>
      </c>
      <c r="G151" s="71">
        <v>582874</v>
      </c>
      <c r="H151" s="62">
        <v>1270.7918027351534</v>
      </c>
      <c r="I151" s="62">
        <v>1296.9267406669792</v>
      </c>
      <c r="J151" s="62">
        <v>1298.1314052903231</v>
      </c>
      <c r="K151" s="62">
        <v>1329.3731212165551</v>
      </c>
    </row>
    <row r="152" spans="1:11" x14ac:dyDescent="0.25">
      <c r="A152" s="46" t="s">
        <v>297</v>
      </c>
      <c r="B152" s="46" t="s">
        <v>296</v>
      </c>
      <c r="C152" s="45">
        <v>63.989029820470968</v>
      </c>
      <c r="D152" s="45">
        <v>62.803888622005609</v>
      </c>
      <c r="E152" s="45">
        <v>63.061100936606167</v>
      </c>
      <c r="F152" s="45">
        <v>64.175613001193497</v>
      </c>
      <c r="G152" s="71">
        <v>778804</v>
      </c>
      <c r="H152" s="62">
        <v>82.16320129386979</v>
      </c>
      <c r="I152" s="62">
        <v>80.641456158424475</v>
      </c>
      <c r="J152" s="62">
        <v>80.971721943654856</v>
      </c>
      <c r="K152" s="62">
        <v>82.402777850644696</v>
      </c>
    </row>
    <row r="153" spans="1:11" x14ac:dyDescent="0.25">
      <c r="A153" s="46" t="s">
        <v>299</v>
      </c>
      <c r="B153" s="46" t="s">
        <v>298</v>
      </c>
      <c r="C153" s="45">
        <v>10.853779746784134</v>
      </c>
      <c r="D153" s="45">
        <v>10.322437216480273</v>
      </c>
      <c r="E153" s="45">
        <v>9.614435175522047</v>
      </c>
      <c r="F153" s="45">
        <v>9.5537324635367646</v>
      </c>
      <c r="G153" s="71">
        <v>38241</v>
      </c>
      <c r="H153" s="62">
        <v>283.82573015308526</v>
      </c>
      <c r="I153" s="62">
        <v>269.93115285898045</v>
      </c>
      <c r="J153" s="62">
        <v>251.41693929348205</v>
      </c>
      <c r="K153" s="62">
        <v>249.82956678791777</v>
      </c>
    </row>
    <row r="154" spans="1:11" x14ac:dyDescent="0.25">
      <c r="A154" s="46" t="s">
        <v>301</v>
      </c>
      <c r="B154" s="46" t="s">
        <v>300</v>
      </c>
      <c r="C154" s="45">
        <v>220.10859667919277</v>
      </c>
      <c r="D154" s="45">
        <v>222.07069273252816</v>
      </c>
      <c r="E154" s="45">
        <v>223.23663445578171</v>
      </c>
      <c r="F154" s="45">
        <v>227.33358837197028</v>
      </c>
      <c r="G154" s="71">
        <v>107815</v>
      </c>
      <c r="H154" s="62">
        <v>2041.5396436413557</v>
      </c>
      <c r="I154" s="62">
        <v>2059.7383734408768</v>
      </c>
      <c r="J154" s="62">
        <v>2070.5526546007673</v>
      </c>
      <c r="K154" s="62">
        <v>2108.552505421048</v>
      </c>
    </row>
    <row r="155" spans="1:11" x14ac:dyDescent="0.25">
      <c r="A155" s="46" t="s">
        <v>303</v>
      </c>
      <c r="B155" s="46" t="s">
        <v>302</v>
      </c>
      <c r="C155" s="45">
        <v>11.897502700788996</v>
      </c>
      <c r="D155" s="45">
        <v>11.182474900723328</v>
      </c>
      <c r="E155" s="45">
        <v>10.845104732633544</v>
      </c>
      <c r="F155" s="45">
        <v>10.693861142923495</v>
      </c>
      <c r="G155" s="71">
        <v>36606</v>
      </c>
      <c r="H155" s="62">
        <v>325.01509863926668</v>
      </c>
      <c r="I155" s="62">
        <v>305.48202209264406</v>
      </c>
      <c r="J155" s="62">
        <v>296.26576879838126</v>
      </c>
      <c r="K155" s="62">
        <v>292.13410760322063</v>
      </c>
    </row>
    <row r="156" spans="1:11" x14ac:dyDescent="0.25">
      <c r="A156" s="46" t="s">
        <v>305</v>
      </c>
      <c r="B156" s="46" t="s">
        <v>304</v>
      </c>
      <c r="C156" s="45">
        <v>20.534256679407122</v>
      </c>
      <c r="D156" s="45">
        <v>19.456706296022208</v>
      </c>
      <c r="E156" s="45">
        <v>19.114665104566672</v>
      </c>
      <c r="F156" s="45">
        <v>18.696709859084184</v>
      </c>
      <c r="G156" s="71">
        <v>71178</v>
      </c>
      <c r="H156" s="62">
        <v>288.49162212210405</v>
      </c>
      <c r="I156" s="62">
        <v>273.35280980109314</v>
      </c>
      <c r="J156" s="62">
        <v>268.54737565774076</v>
      </c>
      <c r="K156" s="62">
        <v>262.6754033421027</v>
      </c>
    </row>
    <row r="157" spans="1:11" x14ac:dyDescent="0.25">
      <c r="A157" s="46" t="s">
        <v>307</v>
      </c>
      <c r="B157" s="46" t="s">
        <v>306</v>
      </c>
      <c r="C157" s="45">
        <v>169.46321319690111</v>
      </c>
      <c r="D157" s="45">
        <v>171.2865287328728</v>
      </c>
      <c r="E157" s="45">
        <v>172.14749911529381</v>
      </c>
      <c r="F157" s="45">
        <v>175.87328347250323</v>
      </c>
      <c r="G157" s="71">
        <v>90131</v>
      </c>
      <c r="H157" s="62">
        <v>1880.1878731723948</v>
      </c>
      <c r="I157" s="62">
        <v>1900.4174893529728</v>
      </c>
      <c r="J157" s="62">
        <v>1909.9699228378006</v>
      </c>
      <c r="K157" s="62">
        <v>1951.3073578735755</v>
      </c>
    </row>
    <row r="158" spans="1:11" x14ac:dyDescent="0.25">
      <c r="A158" s="46" t="s">
        <v>309</v>
      </c>
      <c r="B158" s="46" t="s">
        <v>308</v>
      </c>
      <c r="C158" s="45">
        <v>10.050967076560504</v>
      </c>
      <c r="D158" s="45">
        <v>10.056497059418335</v>
      </c>
      <c r="E158" s="45">
        <v>9.636485438314228</v>
      </c>
      <c r="F158" s="45">
        <v>9.371899255350483</v>
      </c>
      <c r="G158" s="71">
        <v>38426</v>
      </c>
      <c r="H158" s="62">
        <v>261.56683174310371</v>
      </c>
      <c r="I158" s="62">
        <v>261.71074427258458</v>
      </c>
      <c r="J158" s="62">
        <v>250.78034243257761</v>
      </c>
      <c r="K158" s="62">
        <v>243.89473937829808</v>
      </c>
    </row>
    <row r="159" spans="1:11" x14ac:dyDescent="0.25">
      <c r="A159" s="46" t="s">
        <v>311</v>
      </c>
      <c r="B159" s="46" t="s">
        <v>310</v>
      </c>
      <c r="C159" s="45">
        <v>80.914018970690663</v>
      </c>
      <c r="D159" s="45">
        <v>82.064569191351424</v>
      </c>
      <c r="E159" s="45">
        <v>82.301736386858138</v>
      </c>
      <c r="F159" s="45">
        <v>83.662816162993963</v>
      </c>
      <c r="G159" s="71">
        <v>43416</v>
      </c>
      <c r="H159" s="62">
        <v>1863.6912421846937</v>
      </c>
      <c r="I159" s="62">
        <v>1890.1918461247335</v>
      </c>
      <c r="J159" s="62">
        <v>1895.654514162017</v>
      </c>
      <c r="K159" s="62">
        <v>1927.0042418231519</v>
      </c>
    </row>
    <row r="160" spans="1:11" x14ac:dyDescent="0.25">
      <c r="A160" s="46" t="s">
        <v>313</v>
      </c>
      <c r="B160" s="46" t="s">
        <v>312</v>
      </c>
      <c r="C160" s="45">
        <v>13.786546714457824</v>
      </c>
      <c r="D160" s="45">
        <v>12.923230628117464</v>
      </c>
      <c r="E160" s="45">
        <v>12.538528251717533</v>
      </c>
      <c r="F160" s="45">
        <v>12.342433952927539</v>
      </c>
      <c r="G160" s="71">
        <v>43141</v>
      </c>
      <c r="H160" s="62">
        <v>319.56947484893311</v>
      </c>
      <c r="I160" s="62">
        <v>299.55797566392675</v>
      </c>
      <c r="J160" s="62">
        <v>290.64064930617121</v>
      </c>
      <c r="K160" s="62">
        <v>286.09522155090377</v>
      </c>
    </row>
    <row r="161" spans="1:11" x14ac:dyDescent="0.25">
      <c r="A161" s="46" t="s">
        <v>315</v>
      </c>
      <c r="B161" s="46" t="s">
        <v>314</v>
      </c>
      <c r="C161" s="45">
        <v>14.066356584287799</v>
      </c>
      <c r="D161" s="45">
        <v>13.881760027205875</v>
      </c>
      <c r="E161" s="45">
        <v>13.319242947120657</v>
      </c>
      <c r="F161" s="45">
        <v>13.193396737614087</v>
      </c>
      <c r="G161" s="71">
        <v>54401</v>
      </c>
      <c r="H161" s="62">
        <v>258.56797824098453</v>
      </c>
      <c r="I161" s="62">
        <v>255.17472155302062</v>
      </c>
      <c r="J161" s="62">
        <v>244.83452412861266</v>
      </c>
      <c r="K161" s="62">
        <v>242.52121721317783</v>
      </c>
    </row>
    <row r="162" spans="1:11" x14ac:dyDescent="0.25">
      <c r="A162" s="46" t="s">
        <v>317</v>
      </c>
      <c r="B162" s="46" t="s">
        <v>316</v>
      </c>
      <c r="C162" s="45">
        <v>169.2711824928929</v>
      </c>
      <c r="D162" s="45">
        <v>173.1900129906125</v>
      </c>
      <c r="E162" s="45">
        <v>173.37588247945223</v>
      </c>
      <c r="F162" s="45">
        <v>177.77887866553871</v>
      </c>
      <c r="G162" s="71">
        <v>104271</v>
      </c>
      <c r="H162" s="62">
        <v>1623.3773771508177</v>
      </c>
      <c r="I162" s="62">
        <v>1660.960506666403</v>
      </c>
      <c r="J162" s="62">
        <v>1662.7430683454866</v>
      </c>
      <c r="K162" s="62">
        <v>1704.969537700211</v>
      </c>
    </row>
    <row r="163" spans="1:11" x14ac:dyDescent="0.25">
      <c r="A163" s="46" t="s">
        <v>319</v>
      </c>
      <c r="B163" s="46" t="s">
        <v>318</v>
      </c>
      <c r="C163" s="45">
        <v>30.742318928257742</v>
      </c>
      <c r="D163" s="45">
        <v>30.337926866998622</v>
      </c>
      <c r="E163" s="45">
        <v>30.52581988197295</v>
      </c>
      <c r="F163" s="45">
        <v>31.251578243999507</v>
      </c>
      <c r="G163" s="71">
        <v>342565</v>
      </c>
      <c r="H163" s="62">
        <v>89.741564165217525</v>
      </c>
      <c r="I163" s="62">
        <v>88.561081450231697</v>
      </c>
      <c r="J163" s="62">
        <v>89.109570101945479</v>
      </c>
      <c r="K163" s="62">
        <v>91.228170548653551</v>
      </c>
    </row>
    <row r="164" spans="1:11" x14ac:dyDescent="0.25">
      <c r="A164" s="46" t="s">
        <v>321</v>
      </c>
      <c r="B164" s="46" t="s">
        <v>320</v>
      </c>
      <c r="C164" s="45">
        <v>146.20999095545878</v>
      </c>
      <c r="D164" s="45">
        <v>146.73029955894083</v>
      </c>
      <c r="E164" s="45">
        <v>145.85085065676591</v>
      </c>
      <c r="F164" s="45">
        <v>149.34086081762081</v>
      </c>
      <c r="G164" s="71">
        <v>84018</v>
      </c>
      <c r="H164" s="62">
        <v>1740.2222256594871</v>
      </c>
      <c r="I164" s="62">
        <v>1746.4150486674382</v>
      </c>
      <c r="J164" s="62">
        <v>1735.9476618910937</v>
      </c>
      <c r="K164" s="62">
        <v>1777.4865007215217</v>
      </c>
    </row>
    <row r="165" spans="1:11" x14ac:dyDescent="0.25">
      <c r="A165" s="46" t="s">
        <v>323</v>
      </c>
      <c r="B165" s="46" t="s">
        <v>322</v>
      </c>
      <c r="C165" s="45">
        <v>717.11322742671689</v>
      </c>
      <c r="D165" s="45">
        <v>727.50365857165173</v>
      </c>
      <c r="E165" s="45">
        <v>728.02196123774934</v>
      </c>
      <c r="F165" s="45">
        <v>744.27420570901938</v>
      </c>
      <c r="G165" s="71">
        <v>484875</v>
      </c>
      <c r="H165" s="62">
        <v>1478.9651506609266</v>
      </c>
      <c r="I165" s="62">
        <v>1500.3942429938679</v>
      </c>
      <c r="J165" s="62">
        <v>1501.4631837849947</v>
      </c>
      <c r="K165" s="62">
        <v>1534.9816049683309</v>
      </c>
    </row>
    <row r="166" spans="1:11" x14ac:dyDescent="0.25">
      <c r="A166" s="46" t="s">
        <v>325</v>
      </c>
      <c r="B166" s="46" t="s">
        <v>324</v>
      </c>
      <c r="C166" s="45">
        <v>12.55385387336403</v>
      </c>
      <c r="D166" s="45">
        <v>11.921840995830024</v>
      </c>
      <c r="E166" s="45">
        <v>11.392189884211165</v>
      </c>
      <c r="F166" s="45">
        <v>11.294588618311701</v>
      </c>
      <c r="G166" s="71">
        <v>42819</v>
      </c>
      <c r="H166" s="62">
        <v>293.18419097512856</v>
      </c>
      <c r="I166" s="62">
        <v>278.42408734043352</v>
      </c>
      <c r="J166" s="62">
        <v>266.054552516667</v>
      </c>
      <c r="K166" s="62">
        <v>263.77516098721833</v>
      </c>
    </row>
    <row r="167" spans="1:11" x14ac:dyDescent="0.25">
      <c r="A167" s="46" t="s">
        <v>327</v>
      </c>
      <c r="B167" s="46" t="s">
        <v>326</v>
      </c>
      <c r="C167" s="45">
        <v>9.3713866705653288</v>
      </c>
      <c r="D167" s="45">
        <v>9.0391447262165929</v>
      </c>
      <c r="E167" s="45">
        <v>8.7892784146907843</v>
      </c>
      <c r="F167" s="45">
        <v>8.6998740823533485</v>
      </c>
      <c r="G167" s="71">
        <v>41371</v>
      </c>
      <c r="H167" s="62">
        <v>226.52067077337577</v>
      </c>
      <c r="I167" s="62">
        <v>218.48987760065245</v>
      </c>
      <c r="J167" s="62">
        <v>212.45022877597313</v>
      </c>
      <c r="K167" s="62">
        <v>210.28919006921149</v>
      </c>
    </row>
    <row r="168" spans="1:11" x14ac:dyDescent="0.25">
      <c r="A168" s="46" t="s">
        <v>329</v>
      </c>
      <c r="B168" s="46" t="s">
        <v>328</v>
      </c>
      <c r="C168" s="45">
        <v>188.93138998202065</v>
      </c>
      <c r="D168" s="45">
        <v>190.6956552270683</v>
      </c>
      <c r="E168" s="45">
        <v>191.815709572776</v>
      </c>
      <c r="F168" s="45">
        <v>196.5142675404968</v>
      </c>
      <c r="G168" s="71">
        <v>109987</v>
      </c>
      <c r="H168" s="62">
        <v>1717.7610988755093</v>
      </c>
      <c r="I168" s="62">
        <v>1733.8017695461126</v>
      </c>
      <c r="J168" s="62">
        <v>1743.9852852862248</v>
      </c>
      <c r="K168" s="62">
        <v>1786.7044972632839</v>
      </c>
    </row>
    <row r="169" spans="1:11" x14ac:dyDescent="0.25">
      <c r="A169" s="46" t="s">
        <v>331</v>
      </c>
      <c r="B169" s="46" t="s">
        <v>330</v>
      </c>
      <c r="C169" s="45">
        <v>10.813491069582847</v>
      </c>
      <c r="D169" s="45">
        <v>10.510860678052564</v>
      </c>
      <c r="E169" s="45">
        <v>9.8853930124583851</v>
      </c>
      <c r="F169" s="45">
        <v>9.8210472317178965</v>
      </c>
      <c r="G169" s="71">
        <v>49103</v>
      </c>
      <c r="H169" s="62">
        <v>220.22057857122471</v>
      </c>
      <c r="I169" s="62">
        <v>214.05740337764627</v>
      </c>
      <c r="J169" s="62">
        <v>201.31953266518104</v>
      </c>
      <c r="K169" s="62">
        <v>200.00910803246026</v>
      </c>
    </row>
    <row r="170" spans="1:11" x14ac:dyDescent="0.25">
      <c r="A170" s="46" t="s">
        <v>333</v>
      </c>
      <c r="B170" s="46" t="s">
        <v>332</v>
      </c>
      <c r="C170" s="45">
        <v>15.499203500111145</v>
      </c>
      <c r="D170" s="45">
        <v>15.777217531707647</v>
      </c>
      <c r="E170" s="45">
        <v>14.932997657078349</v>
      </c>
      <c r="F170" s="45">
        <v>14.700364427402267</v>
      </c>
      <c r="G170" s="71">
        <v>60158</v>
      </c>
      <c r="H170" s="62">
        <v>257.64160211627956</v>
      </c>
      <c r="I170" s="62">
        <v>262.26299962943659</v>
      </c>
      <c r="J170" s="62">
        <v>248.22962294421936</v>
      </c>
      <c r="K170" s="62">
        <v>244.36258564783179</v>
      </c>
    </row>
    <row r="171" spans="1:11" x14ac:dyDescent="0.25">
      <c r="A171" s="46" t="s">
        <v>335</v>
      </c>
      <c r="B171" s="46" t="s">
        <v>334</v>
      </c>
      <c r="C171" s="45">
        <v>170.9182094275574</v>
      </c>
      <c r="D171" s="45">
        <v>171.47006976375292</v>
      </c>
      <c r="E171" s="45">
        <v>171.75365933300273</v>
      </c>
      <c r="F171" s="45">
        <v>174.62033436649557</v>
      </c>
      <c r="G171" s="71">
        <v>100824</v>
      </c>
      <c r="H171" s="62">
        <v>1695.2135347492401</v>
      </c>
      <c r="I171" s="62">
        <v>1700.6870364571225</v>
      </c>
      <c r="J171" s="62">
        <v>1703.4997553459766</v>
      </c>
      <c r="K171" s="62">
        <v>1731.9322221544035</v>
      </c>
    </row>
    <row r="172" spans="1:11" x14ac:dyDescent="0.25">
      <c r="A172" s="46" t="s">
        <v>337</v>
      </c>
      <c r="B172" s="46" t="s">
        <v>336</v>
      </c>
      <c r="C172" s="45">
        <v>42.914314251259007</v>
      </c>
      <c r="D172" s="45">
        <v>41.960091943458984</v>
      </c>
      <c r="E172" s="45">
        <v>42.080887093854578</v>
      </c>
      <c r="F172" s="45">
        <v>42.694167647823519</v>
      </c>
      <c r="G172" s="71">
        <v>420358</v>
      </c>
      <c r="H172" s="62">
        <v>102.08991919092537</v>
      </c>
      <c r="I172" s="62">
        <v>99.819896239536263</v>
      </c>
      <c r="J172" s="62">
        <v>100.1072587981068</v>
      </c>
      <c r="K172" s="62">
        <v>101.56620701360154</v>
      </c>
    </row>
    <row r="173" spans="1:11" x14ac:dyDescent="0.25">
      <c r="A173" s="46" t="s">
        <v>339</v>
      </c>
      <c r="B173" s="46" t="s">
        <v>338</v>
      </c>
      <c r="C173" s="45">
        <v>19.224498215147392</v>
      </c>
      <c r="D173" s="45">
        <v>17.497450839085449</v>
      </c>
      <c r="E173" s="45">
        <v>16.632295536644776</v>
      </c>
      <c r="F173" s="45">
        <v>16.504840319512414</v>
      </c>
      <c r="G173" s="71">
        <v>75479</v>
      </c>
      <c r="H173" s="62">
        <v>254.69995912965715</v>
      </c>
      <c r="I173" s="62">
        <v>231.81879514945149</v>
      </c>
      <c r="J173" s="62">
        <v>220.35659635984547</v>
      </c>
      <c r="K173" s="62">
        <v>218.66797810665767</v>
      </c>
    </row>
    <row r="174" spans="1:11" x14ac:dyDescent="0.25">
      <c r="A174" s="46" t="s">
        <v>341</v>
      </c>
      <c r="B174" s="46" t="s">
        <v>340</v>
      </c>
      <c r="C174" s="45">
        <v>11.529247641932105</v>
      </c>
      <c r="D174" s="45">
        <v>10.957134109008109</v>
      </c>
      <c r="E174" s="45">
        <v>10.642274414769183</v>
      </c>
      <c r="F174" s="45">
        <v>10.414106531706476</v>
      </c>
      <c r="G174" s="71">
        <v>36740</v>
      </c>
      <c r="H174" s="62">
        <v>313.80641377060709</v>
      </c>
      <c r="I174" s="62">
        <v>298.23446132302968</v>
      </c>
      <c r="J174" s="62">
        <v>289.6645186382467</v>
      </c>
      <c r="K174" s="62">
        <v>283.45417887061717</v>
      </c>
    </row>
    <row r="175" spans="1:11" x14ac:dyDescent="0.25">
      <c r="A175" s="46" t="s">
        <v>343</v>
      </c>
      <c r="B175" s="46" t="s">
        <v>342</v>
      </c>
      <c r="C175" s="45">
        <v>20.405166121301619</v>
      </c>
      <c r="D175" s="45">
        <v>19.231128271442596</v>
      </c>
      <c r="E175" s="45">
        <v>19.008654436672465</v>
      </c>
      <c r="F175" s="45">
        <v>18.7272748082753</v>
      </c>
      <c r="G175" s="71">
        <v>60631</v>
      </c>
      <c r="H175" s="62">
        <v>336.54675201302337</v>
      </c>
      <c r="I175" s="62">
        <v>317.1830956349491</v>
      </c>
      <c r="J175" s="62">
        <v>313.51378728162928</v>
      </c>
      <c r="K175" s="62">
        <v>308.87293312456171</v>
      </c>
    </row>
    <row r="176" spans="1:11" x14ac:dyDescent="0.25">
      <c r="A176" s="46" t="s">
        <v>345</v>
      </c>
      <c r="B176" s="46" t="s">
        <v>344</v>
      </c>
      <c r="C176" s="45">
        <v>124.23991764076361</v>
      </c>
      <c r="D176" s="45">
        <v>126.35020966426069</v>
      </c>
      <c r="E176" s="45">
        <v>127.83895293686909</v>
      </c>
      <c r="F176" s="45">
        <v>131.14087906345125</v>
      </c>
      <c r="G176" s="71">
        <v>70480</v>
      </c>
      <c r="H176" s="62">
        <v>1762.7684114750796</v>
      </c>
      <c r="I176" s="62">
        <v>1792.7101257698735</v>
      </c>
      <c r="J176" s="62">
        <v>1813.8330439396861</v>
      </c>
      <c r="K176" s="62">
        <v>1860.6821660535081</v>
      </c>
    </row>
    <row r="177" spans="1:12" x14ac:dyDescent="0.25">
      <c r="A177" s="46" t="s">
        <v>347</v>
      </c>
      <c r="B177" s="46" t="s">
        <v>346</v>
      </c>
      <c r="C177" s="45">
        <v>4.8117370042222225</v>
      </c>
      <c r="D177" s="45">
        <v>4.9099167892180793</v>
      </c>
      <c r="E177" s="45">
        <v>4.9713788757638895</v>
      </c>
      <c r="F177" s="45">
        <v>5.0549108174813622</v>
      </c>
      <c r="G177" s="71">
        <v>1205</v>
      </c>
      <c r="H177" s="62">
        <v>3993.1427420931309</v>
      </c>
      <c r="I177" s="62">
        <v>4074.6197420896924</v>
      </c>
      <c r="J177" s="62">
        <v>4125.6256230405725</v>
      </c>
      <c r="K177" s="62">
        <v>4194.946736499056</v>
      </c>
    </row>
    <row r="178" spans="1:12" x14ac:dyDescent="0.25">
      <c r="A178" s="46" t="s">
        <v>349</v>
      </c>
      <c r="B178" s="46" t="s">
        <v>348</v>
      </c>
      <c r="C178" s="45">
        <v>223.22806100772118</v>
      </c>
      <c r="D178" s="45">
        <v>223.60073364471251</v>
      </c>
      <c r="E178" s="45">
        <v>222.32635146032115</v>
      </c>
      <c r="F178" s="45">
        <v>225.35709558522467</v>
      </c>
      <c r="G178" s="71">
        <v>106868</v>
      </c>
      <c r="H178" s="62">
        <v>2088.8204233982219</v>
      </c>
      <c r="I178" s="62">
        <v>2092.3076472350235</v>
      </c>
      <c r="J178" s="62">
        <v>2080.3828223633</v>
      </c>
      <c r="K178" s="62">
        <v>2108.7425196057256</v>
      </c>
    </row>
    <row r="179" spans="1:12" x14ac:dyDescent="0.25">
      <c r="A179" s="46" t="s">
        <v>351</v>
      </c>
      <c r="B179" s="46" t="s">
        <v>350</v>
      </c>
      <c r="C179" s="45">
        <v>157.70472298326266</v>
      </c>
      <c r="D179" s="45">
        <v>157.64592491545983</v>
      </c>
      <c r="E179" s="45">
        <v>157.26787683041866</v>
      </c>
      <c r="F179" s="45">
        <v>158.47585175085146</v>
      </c>
      <c r="G179" s="71">
        <v>88590</v>
      </c>
      <c r="H179" s="62">
        <v>1780.1639347924445</v>
      </c>
      <c r="I179" s="62">
        <v>1779.5002248048293</v>
      </c>
      <c r="J179" s="62">
        <v>1775.2328347490536</v>
      </c>
      <c r="K179" s="62">
        <v>1788.8684021994748</v>
      </c>
    </row>
    <row r="180" spans="1:12" x14ac:dyDescent="0.25">
      <c r="A180" s="46" t="s">
        <v>353</v>
      </c>
      <c r="B180" s="46" t="s">
        <v>352</v>
      </c>
      <c r="C180" s="45">
        <v>881.55509163854538</v>
      </c>
      <c r="D180" s="45">
        <v>906.01657309604911</v>
      </c>
      <c r="E180" s="45">
        <v>914.32532200548997</v>
      </c>
      <c r="F180" s="45">
        <v>938.88147903813615</v>
      </c>
      <c r="G180" s="71">
        <v>655787</v>
      </c>
      <c r="H180" s="62">
        <v>1344.2704592170101</v>
      </c>
      <c r="I180" s="62">
        <v>1381.5714143404018</v>
      </c>
      <c r="J180" s="62">
        <v>1394.2413039683465</v>
      </c>
      <c r="K180" s="62">
        <v>1431.6866284908608</v>
      </c>
    </row>
    <row r="181" spans="1:12" x14ac:dyDescent="0.25">
      <c r="A181" s="46" t="s">
        <v>355</v>
      </c>
      <c r="B181" s="46" t="s">
        <v>354</v>
      </c>
      <c r="C181" s="45">
        <v>68.638096104073867</v>
      </c>
      <c r="D181" s="45">
        <v>67.576549739383054</v>
      </c>
      <c r="E181" s="45">
        <v>68.012387435889153</v>
      </c>
      <c r="F181" s="45">
        <v>69.41839098075539</v>
      </c>
      <c r="G181" s="71">
        <v>769589</v>
      </c>
      <c r="H181" s="62">
        <v>89.187990088311892</v>
      </c>
      <c r="I181" s="62">
        <v>87.808622185846033</v>
      </c>
      <c r="J181" s="62">
        <v>88.374947453626746</v>
      </c>
      <c r="K181" s="62">
        <v>90.201901249570071</v>
      </c>
    </row>
    <row r="182" spans="1:12" x14ac:dyDescent="0.25">
      <c r="A182" s="46" t="s">
        <v>357</v>
      </c>
      <c r="B182" s="46" t="s">
        <v>356</v>
      </c>
      <c r="C182" s="45">
        <v>12.397121756329859</v>
      </c>
      <c r="D182" s="45">
        <v>11.823284604390853</v>
      </c>
      <c r="E182" s="45">
        <v>11.266418577511713</v>
      </c>
      <c r="F182" s="45">
        <v>11.213643191851977</v>
      </c>
      <c r="G182" s="71">
        <v>43682</v>
      </c>
      <c r="H182" s="62">
        <v>283.80389534201407</v>
      </c>
      <c r="I182" s="62">
        <v>270.66719940457978</v>
      </c>
      <c r="J182" s="62">
        <v>257.91901876085603</v>
      </c>
      <c r="K182" s="62">
        <v>256.71084638642867</v>
      </c>
    </row>
    <row r="183" spans="1:12" x14ac:dyDescent="0.25">
      <c r="A183" s="46" t="s">
        <v>359</v>
      </c>
      <c r="B183" s="46" t="s">
        <v>358</v>
      </c>
      <c r="C183" s="45">
        <v>17.543631657617645</v>
      </c>
      <c r="D183" s="45">
        <v>16.122348304476319</v>
      </c>
      <c r="E183" s="45">
        <v>15.383563092989769</v>
      </c>
      <c r="F183" s="45">
        <v>15.286550461433375</v>
      </c>
      <c r="G183" s="71">
        <v>72235</v>
      </c>
      <c r="H183" s="62">
        <v>242.8688538467176</v>
      </c>
      <c r="I183" s="62">
        <v>223.19302698797424</v>
      </c>
      <c r="J183" s="62">
        <v>212.96550277552114</v>
      </c>
      <c r="K183" s="62">
        <v>211.62248856417767</v>
      </c>
    </row>
    <row r="184" spans="1:12" x14ac:dyDescent="0.25">
      <c r="A184" s="46" t="s">
        <v>361</v>
      </c>
      <c r="B184" s="46" t="s">
        <v>360</v>
      </c>
      <c r="C184" s="45">
        <v>198.15947727998312</v>
      </c>
      <c r="D184" s="45">
        <v>203.45424042450392</v>
      </c>
      <c r="E184" s="45">
        <v>204.54969569171408</v>
      </c>
      <c r="F184" s="45">
        <v>208.40934510390261</v>
      </c>
      <c r="G184" s="71">
        <v>119282</v>
      </c>
      <c r="H184" s="62">
        <v>1661.2689029357582</v>
      </c>
      <c r="I184" s="62">
        <v>1705.6575210384124</v>
      </c>
      <c r="J184" s="62">
        <v>1714.841264329187</v>
      </c>
      <c r="K184" s="62">
        <v>1747.1986142410642</v>
      </c>
    </row>
    <row r="185" spans="1:12" x14ac:dyDescent="0.25">
      <c r="A185" s="46" t="s">
        <v>363</v>
      </c>
      <c r="B185" s="46" t="s">
        <v>362</v>
      </c>
      <c r="C185" s="45">
        <v>123.1293020980127</v>
      </c>
      <c r="D185" s="45">
        <v>122.50266580197383</v>
      </c>
      <c r="E185" s="45">
        <v>121.45714325294942</v>
      </c>
      <c r="F185" s="45">
        <v>123.19614761108882</v>
      </c>
      <c r="G185" s="71">
        <v>66592</v>
      </c>
      <c r="H185" s="62">
        <v>1849.0104231441119</v>
      </c>
      <c r="I185" s="62">
        <v>1839.6003394097465</v>
      </c>
      <c r="J185" s="62">
        <v>1823.8999167009465</v>
      </c>
      <c r="K185" s="62">
        <v>1850.0142301040487</v>
      </c>
    </row>
    <row r="186" spans="1:12" x14ac:dyDescent="0.25">
      <c r="A186" s="46" t="s">
        <v>365</v>
      </c>
      <c r="B186" s="46" t="s">
        <v>364</v>
      </c>
      <c r="C186" s="45">
        <v>281.90078790976003</v>
      </c>
      <c r="D186" s="45">
        <v>285.70218368039684</v>
      </c>
      <c r="E186" s="45">
        <v>286.32318843176364</v>
      </c>
      <c r="F186" s="45">
        <v>290.93601028990696</v>
      </c>
      <c r="G186" s="71">
        <v>184031</v>
      </c>
      <c r="H186" s="62">
        <v>1531.8114225851082</v>
      </c>
      <c r="I186" s="62">
        <v>1552.4677020740899</v>
      </c>
      <c r="J186" s="62">
        <v>1555.8421593740384</v>
      </c>
      <c r="K186" s="62">
        <v>1580.9076204004052</v>
      </c>
    </row>
    <row r="187" spans="1:12" x14ac:dyDescent="0.25">
      <c r="A187" s="46" t="s">
        <v>367</v>
      </c>
      <c r="B187" s="46" t="s">
        <v>366</v>
      </c>
      <c r="C187" s="45">
        <v>144.09465231689424</v>
      </c>
      <c r="D187" s="45">
        <v>146.97062837725113</v>
      </c>
      <c r="E187" s="45">
        <v>147.13562124954521</v>
      </c>
      <c r="F187" s="45">
        <v>149.19783950833104</v>
      </c>
      <c r="G187" s="71">
        <v>66281</v>
      </c>
      <c r="H187" s="62">
        <v>2173.9963536593327</v>
      </c>
      <c r="I187" s="62">
        <v>2217.387009508775</v>
      </c>
      <c r="J187" s="62">
        <v>2219.876303156941</v>
      </c>
      <c r="K187" s="62">
        <v>2250.989567271632</v>
      </c>
    </row>
    <row r="188" spans="1:12" x14ac:dyDescent="0.25">
      <c r="A188" s="46" t="s">
        <v>369</v>
      </c>
      <c r="B188" s="46" t="s">
        <v>368</v>
      </c>
      <c r="C188" s="45">
        <v>284.57571410140559</v>
      </c>
      <c r="D188" s="45">
        <v>286.42491098976564</v>
      </c>
      <c r="E188" s="45">
        <v>286.74090937620736</v>
      </c>
      <c r="F188" s="45">
        <v>291.75093643466431</v>
      </c>
      <c r="G188" s="71">
        <v>139478</v>
      </c>
      <c r="H188" s="62">
        <v>2040.2910430419533</v>
      </c>
      <c r="I188" s="62">
        <v>2053.5490255794148</v>
      </c>
      <c r="J188" s="62">
        <v>2055.8146042831654</v>
      </c>
      <c r="K188" s="62">
        <v>2091.7344415224215</v>
      </c>
    </row>
    <row r="189" spans="1:12" x14ac:dyDescent="0.25">
      <c r="A189" s="46" t="s">
        <v>371</v>
      </c>
      <c r="B189" s="46" t="s">
        <v>370</v>
      </c>
      <c r="C189" s="45">
        <v>708.8540566212954</v>
      </c>
      <c r="D189" s="45">
        <v>732.22764445192274</v>
      </c>
      <c r="E189" s="45">
        <v>740.5431375397543</v>
      </c>
      <c r="F189" s="45">
        <v>758.80669174287459</v>
      </c>
      <c r="G189" s="71">
        <v>538095</v>
      </c>
      <c r="H189" s="62">
        <v>1317.3399801546109</v>
      </c>
      <c r="I189" s="62">
        <v>1360.7776404759804</v>
      </c>
      <c r="J189" s="62">
        <v>1376.2312185390206</v>
      </c>
      <c r="K189" s="62">
        <v>1410.1723519877989</v>
      </c>
      <c r="L189" s="66"/>
    </row>
    <row r="190" spans="1:12" x14ac:dyDescent="0.25">
      <c r="A190" s="46" t="s">
        <v>373</v>
      </c>
      <c r="B190" s="46" t="s">
        <v>372</v>
      </c>
      <c r="C190" s="45">
        <v>54.941074213179007</v>
      </c>
      <c r="D190" s="45">
        <v>53.714312165681967</v>
      </c>
      <c r="E190" s="45">
        <v>53.867430014149789</v>
      </c>
      <c r="F190" s="45">
        <v>54.651425726370846</v>
      </c>
      <c r="G190" s="71">
        <v>669872</v>
      </c>
      <c r="H190" s="62">
        <v>82.017272274671896</v>
      </c>
      <c r="I190" s="62">
        <v>80.185934276521436</v>
      </c>
      <c r="J190" s="62">
        <v>80.414512047301258</v>
      </c>
      <c r="K190" s="62">
        <v>81.584878493758282</v>
      </c>
    </row>
    <row r="191" spans="1:12" x14ac:dyDescent="0.25">
      <c r="A191" s="46" t="s">
        <v>375</v>
      </c>
      <c r="B191" s="46" t="s">
        <v>374</v>
      </c>
      <c r="C191" s="45">
        <v>18.126134526727927</v>
      </c>
      <c r="D191" s="45">
        <v>17.51836930538002</v>
      </c>
      <c r="E191" s="45">
        <v>16.982927347210982</v>
      </c>
      <c r="F191" s="45">
        <v>16.800722946786017</v>
      </c>
      <c r="G191" s="71">
        <v>63648</v>
      </c>
      <c r="H191" s="62">
        <v>284.78718147825424</v>
      </c>
      <c r="I191" s="62">
        <v>275.23833121826323</v>
      </c>
      <c r="J191" s="62">
        <v>266.82578159896588</v>
      </c>
      <c r="K191" s="62">
        <v>263.96309305533589</v>
      </c>
    </row>
    <row r="192" spans="1:12" x14ac:dyDescent="0.25">
      <c r="A192" s="46" t="s">
        <v>377</v>
      </c>
      <c r="B192" s="46" t="s">
        <v>376</v>
      </c>
      <c r="C192" s="45">
        <v>520.80449348406751</v>
      </c>
      <c r="D192" s="45">
        <v>527.14064836345619</v>
      </c>
      <c r="E192" s="45">
        <v>527.88629480327836</v>
      </c>
      <c r="F192" s="45">
        <v>536.05918094843389</v>
      </c>
      <c r="G192" s="71">
        <v>347787</v>
      </c>
      <c r="H192" s="62">
        <v>1497.4811982163437</v>
      </c>
      <c r="I192" s="62">
        <v>1515.69969079769</v>
      </c>
      <c r="J192" s="62">
        <v>1517.8436652413068</v>
      </c>
      <c r="K192" s="62">
        <v>1541.3433536861178</v>
      </c>
    </row>
    <row r="193" spans="1:11" x14ac:dyDescent="0.25">
      <c r="A193" s="46" t="s">
        <v>379</v>
      </c>
      <c r="B193" s="46" t="s">
        <v>378</v>
      </c>
      <c r="C193" s="45">
        <v>258.20096287645509</v>
      </c>
      <c r="D193" s="45">
        <v>261.6933097549059</v>
      </c>
      <c r="E193" s="45">
        <v>262.78372565356671</v>
      </c>
      <c r="F193" s="45">
        <v>267.75572731505724</v>
      </c>
      <c r="G193" s="71">
        <v>134053</v>
      </c>
      <c r="H193" s="62">
        <v>1926.1110372498572</v>
      </c>
      <c r="I193" s="62">
        <v>1952.1630232438356</v>
      </c>
      <c r="J193" s="62">
        <v>1960.2972380593251</v>
      </c>
      <c r="K193" s="62">
        <v>1997.3870582162072</v>
      </c>
    </row>
    <row r="194" spans="1:11" x14ac:dyDescent="0.25">
      <c r="A194" s="46" t="s">
        <v>381</v>
      </c>
      <c r="B194" s="46" t="s">
        <v>380</v>
      </c>
      <c r="C194" s="45">
        <v>348.74258546327258</v>
      </c>
      <c r="D194" s="45">
        <v>359.04178415957637</v>
      </c>
      <c r="E194" s="45">
        <v>361.80365914583103</v>
      </c>
      <c r="F194" s="45">
        <v>372.20193747074711</v>
      </c>
      <c r="G194" s="71">
        <v>289712</v>
      </c>
      <c r="H194" s="62">
        <v>1203.7560938562178</v>
      </c>
      <c r="I194" s="62">
        <v>1239.305876731293</v>
      </c>
      <c r="J194" s="62">
        <v>1248.8390510086949</v>
      </c>
      <c r="K194" s="62">
        <v>1284.7308274104873</v>
      </c>
    </row>
    <row r="195" spans="1:11" x14ac:dyDescent="0.25">
      <c r="A195" s="46" t="s">
        <v>383</v>
      </c>
      <c r="B195" s="46" t="s">
        <v>382</v>
      </c>
      <c r="C195" s="45">
        <v>34.113436868459004</v>
      </c>
      <c r="D195" s="45">
        <v>33.545713462424317</v>
      </c>
      <c r="E195" s="45">
        <v>33.836785790898347</v>
      </c>
      <c r="F195" s="45">
        <v>34.527997724470957</v>
      </c>
      <c r="G195" s="71">
        <v>440668</v>
      </c>
      <c r="H195" s="62">
        <v>77.413011311143549</v>
      </c>
      <c r="I195" s="62">
        <v>76.124686753801768</v>
      </c>
      <c r="J195" s="62">
        <v>76.785211975678621</v>
      </c>
      <c r="K195" s="62">
        <v>78.353766836872566</v>
      </c>
    </row>
    <row r="196" spans="1:11" x14ac:dyDescent="0.25">
      <c r="A196" s="46" t="s">
        <v>385</v>
      </c>
      <c r="B196" s="46" t="s">
        <v>384</v>
      </c>
      <c r="C196" s="45">
        <v>11.551482013546046</v>
      </c>
      <c r="D196" s="45">
        <v>10.898178743459143</v>
      </c>
      <c r="E196" s="45">
        <v>10.486222937807137</v>
      </c>
      <c r="F196" s="45">
        <v>10.390155650942932</v>
      </c>
      <c r="G196" s="71">
        <v>44522</v>
      </c>
      <c r="H196" s="62">
        <v>259.45559529100325</v>
      </c>
      <c r="I196" s="62">
        <v>244.7818773518517</v>
      </c>
      <c r="J196" s="62">
        <v>235.52901796431286</v>
      </c>
      <c r="K196" s="62">
        <v>233.37126928132005</v>
      </c>
    </row>
    <row r="197" spans="1:11" x14ac:dyDescent="0.25">
      <c r="A197" s="46" t="s">
        <v>387</v>
      </c>
      <c r="B197" s="46" t="s">
        <v>386</v>
      </c>
      <c r="C197" s="45">
        <v>243.21106128818249</v>
      </c>
      <c r="D197" s="45">
        <v>246.9496726872228</v>
      </c>
      <c r="E197" s="45">
        <v>245.93125811517174</v>
      </c>
      <c r="F197" s="45">
        <v>249.0402719047452</v>
      </c>
      <c r="G197" s="71">
        <v>125059</v>
      </c>
      <c r="H197" s="62">
        <v>1944.7705586018001</v>
      </c>
      <c r="I197" s="62">
        <v>1974.6653394575585</v>
      </c>
      <c r="J197" s="62">
        <v>1966.5218666003386</v>
      </c>
      <c r="K197" s="62">
        <v>1991.3822428193509</v>
      </c>
    </row>
    <row r="198" spans="1:11" x14ac:dyDescent="0.25">
      <c r="A198" s="46" t="s">
        <v>389</v>
      </c>
      <c r="B198" s="46" t="s">
        <v>388</v>
      </c>
      <c r="C198" s="45">
        <v>10.502326525233611</v>
      </c>
      <c r="D198" s="45">
        <v>9.8066930290156424</v>
      </c>
      <c r="E198" s="45">
        <v>9.5061591268018244</v>
      </c>
      <c r="F198" s="45">
        <v>9.3508602926839171</v>
      </c>
      <c r="G198" s="71">
        <v>44146</v>
      </c>
      <c r="H198" s="62">
        <v>237.89984427204303</v>
      </c>
      <c r="I198" s="62">
        <v>222.1422785533376</v>
      </c>
      <c r="J198" s="62">
        <v>215.33455186884032</v>
      </c>
      <c r="K198" s="62">
        <v>211.8167057645974</v>
      </c>
    </row>
    <row r="199" spans="1:11" x14ac:dyDescent="0.25">
      <c r="A199" s="46" t="s">
        <v>391</v>
      </c>
      <c r="B199" s="46" t="s">
        <v>390</v>
      </c>
      <c r="C199" s="45">
        <v>13.388861298857519</v>
      </c>
      <c r="D199" s="45">
        <v>12.343647683966989</v>
      </c>
      <c r="E199" s="45">
        <v>11.847355446143082</v>
      </c>
      <c r="F199" s="45">
        <v>11.669309379689521</v>
      </c>
      <c r="G199" s="71">
        <v>45144</v>
      </c>
      <c r="H199" s="62">
        <v>296.58119127364694</v>
      </c>
      <c r="I199" s="62">
        <v>273.42831126986954</v>
      </c>
      <c r="J199" s="62">
        <v>262.43477419243044</v>
      </c>
      <c r="K199" s="62">
        <v>258.49081560538548</v>
      </c>
    </row>
    <row r="200" spans="1:11" x14ac:dyDescent="0.25">
      <c r="A200" s="46" t="s">
        <v>393</v>
      </c>
      <c r="B200" s="46" t="s">
        <v>392</v>
      </c>
      <c r="C200" s="45">
        <v>431.97537522213895</v>
      </c>
      <c r="D200" s="45">
        <v>444.35463551769863</v>
      </c>
      <c r="E200" s="45">
        <v>448.8383005348706</v>
      </c>
      <c r="F200" s="45">
        <v>461.54499440770434</v>
      </c>
      <c r="G200" s="71">
        <v>337280</v>
      </c>
      <c r="H200" s="62">
        <v>1280.7619047145961</v>
      </c>
      <c r="I200" s="62">
        <v>1317.4651195377687</v>
      </c>
      <c r="J200" s="62">
        <v>1330.7587183790042</v>
      </c>
      <c r="K200" s="62">
        <v>1368.4327395864098</v>
      </c>
    </row>
    <row r="201" spans="1:11" x14ac:dyDescent="0.25">
      <c r="A201" s="46" t="s">
        <v>395</v>
      </c>
      <c r="B201" s="46" t="s">
        <v>394</v>
      </c>
      <c r="C201" s="45">
        <v>427.9545812795098</v>
      </c>
      <c r="D201" s="45">
        <v>441.97076454557555</v>
      </c>
      <c r="E201" s="45">
        <v>446.77991744073222</v>
      </c>
      <c r="F201" s="45">
        <v>458.25055190864697</v>
      </c>
      <c r="G201" s="71">
        <v>222489</v>
      </c>
      <c r="H201" s="62">
        <v>1923.4864702502587</v>
      </c>
      <c r="I201" s="62">
        <v>1986.4836668130806</v>
      </c>
      <c r="J201" s="62">
        <v>2008.0989057469455</v>
      </c>
      <c r="K201" s="62">
        <v>2059.6548679199736</v>
      </c>
    </row>
    <row r="202" spans="1:11" x14ac:dyDescent="0.25">
      <c r="A202" s="46" t="s">
        <v>397</v>
      </c>
      <c r="B202" s="46" t="s">
        <v>396</v>
      </c>
      <c r="C202" s="45">
        <v>140.91948332623843</v>
      </c>
      <c r="D202" s="45">
        <v>142.54724617399279</v>
      </c>
      <c r="E202" s="45">
        <v>143.63293752588902</v>
      </c>
      <c r="F202" s="45">
        <v>146.57713208994642</v>
      </c>
      <c r="G202" s="71">
        <v>79659</v>
      </c>
      <c r="H202" s="62">
        <v>1769.0340492127498</v>
      </c>
      <c r="I202" s="62">
        <v>1789.4681853148143</v>
      </c>
      <c r="J202" s="62">
        <v>1803.097421834181</v>
      </c>
      <c r="K202" s="62">
        <v>1840.0573957738161</v>
      </c>
    </row>
    <row r="203" spans="1:11" x14ac:dyDescent="0.25">
      <c r="A203" s="46" t="s">
        <v>399</v>
      </c>
      <c r="B203" s="46" t="s">
        <v>398</v>
      </c>
      <c r="C203" s="45">
        <v>23.254571647438343</v>
      </c>
      <c r="D203" s="45">
        <v>21.889260360682879</v>
      </c>
      <c r="E203" s="45">
        <v>21.461772890203946</v>
      </c>
      <c r="F203" s="45">
        <v>20.477097704006916</v>
      </c>
      <c r="G203" s="71">
        <v>68519</v>
      </c>
      <c r="H203" s="62">
        <v>339.38866077202442</v>
      </c>
      <c r="I203" s="62">
        <v>319.4626360671183</v>
      </c>
      <c r="J203" s="62">
        <v>313.22367358256753</v>
      </c>
      <c r="K203" s="62">
        <v>298.852839416905</v>
      </c>
    </row>
    <row r="204" spans="1:11" x14ac:dyDescent="0.25">
      <c r="A204" s="46" t="s">
        <v>401</v>
      </c>
      <c r="B204" s="46" t="s">
        <v>400</v>
      </c>
      <c r="C204" s="45">
        <v>7.1112778962083008</v>
      </c>
      <c r="D204" s="45">
        <v>6.9084213762182367</v>
      </c>
      <c r="E204" s="45">
        <v>6.715989173392555</v>
      </c>
      <c r="F204" s="45">
        <v>6.5870735349892104</v>
      </c>
      <c r="G204" s="71">
        <v>27567</v>
      </c>
      <c r="H204" s="62">
        <v>257.96343077622885</v>
      </c>
      <c r="I204" s="62">
        <v>250.60475845098262</v>
      </c>
      <c r="J204" s="62">
        <v>243.62423090624858</v>
      </c>
      <c r="K204" s="62">
        <v>238.94778303729859</v>
      </c>
    </row>
    <row r="205" spans="1:11" x14ac:dyDescent="0.25">
      <c r="A205" s="46" t="s">
        <v>403</v>
      </c>
      <c r="B205" s="46" t="s">
        <v>402</v>
      </c>
      <c r="C205" s="45">
        <v>8.8754487673209077</v>
      </c>
      <c r="D205" s="45">
        <v>8.1259208629771926</v>
      </c>
      <c r="E205" s="45">
        <v>7.7493117377113636</v>
      </c>
      <c r="F205" s="45">
        <v>7.7621357259245505</v>
      </c>
      <c r="G205" s="71">
        <v>34764</v>
      </c>
      <c r="H205" s="62">
        <v>255.30574063171406</v>
      </c>
      <c r="I205" s="62">
        <v>233.74527853461029</v>
      </c>
      <c r="J205" s="62">
        <v>222.91197036334611</v>
      </c>
      <c r="K205" s="62">
        <v>223.28085737902862</v>
      </c>
    </row>
    <row r="206" spans="1:11" x14ac:dyDescent="0.25">
      <c r="A206" s="46" t="s">
        <v>405</v>
      </c>
      <c r="B206" s="46" t="s">
        <v>404</v>
      </c>
      <c r="C206" s="45">
        <v>419.56725688218614</v>
      </c>
      <c r="D206" s="45">
        <v>425.60697030152733</v>
      </c>
      <c r="E206" s="45">
        <v>427.36685401398137</v>
      </c>
      <c r="F206" s="45">
        <v>435.17106512726406</v>
      </c>
      <c r="G206" s="71">
        <v>225322</v>
      </c>
      <c r="H206" s="62">
        <v>1862.0785226572909</v>
      </c>
      <c r="I206" s="62">
        <v>1888.883332748366</v>
      </c>
      <c r="J206" s="62">
        <v>1896.6938604041388</v>
      </c>
      <c r="K206" s="62">
        <v>1931.3296754301136</v>
      </c>
    </row>
    <row r="207" spans="1:11" x14ac:dyDescent="0.25">
      <c r="A207" s="46" t="s">
        <v>407</v>
      </c>
      <c r="B207" s="46" t="s">
        <v>406</v>
      </c>
      <c r="C207" s="45">
        <v>12.030288633342902</v>
      </c>
      <c r="D207" s="45">
        <v>11.58095887716839</v>
      </c>
      <c r="E207" s="45">
        <v>11.173877644527172</v>
      </c>
      <c r="F207" s="45">
        <v>11.043591265528772</v>
      </c>
      <c r="G207" s="71">
        <v>48765</v>
      </c>
      <c r="H207" s="62">
        <v>246.69924399349742</v>
      </c>
      <c r="I207" s="62">
        <v>237.48505848802193</v>
      </c>
      <c r="J207" s="62">
        <v>229.13724278739201</v>
      </c>
      <c r="K207" s="62">
        <v>226.46552374712954</v>
      </c>
    </row>
    <row r="208" spans="1:11" x14ac:dyDescent="0.25">
      <c r="A208" s="46" t="s">
        <v>409</v>
      </c>
      <c r="B208" s="46" t="s">
        <v>408</v>
      </c>
      <c r="C208" s="45">
        <v>180.84564802759394</v>
      </c>
      <c r="D208" s="45">
        <v>181.20437263854976</v>
      </c>
      <c r="E208" s="45">
        <v>181.55328714313819</v>
      </c>
      <c r="F208" s="45">
        <v>184.74169072358842</v>
      </c>
      <c r="G208" s="71">
        <v>113802</v>
      </c>
      <c r="H208" s="62">
        <v>1589.1253934693059</v>
      </c>
      <c r="I208" s="62">
        <v>1592.277575425298</v>
      </c>
      <c r="J208" s="62">
        <v>1595.3435540951671</v>
      </c>
      <c r="K208" s="62">
        <v>1623.3606678581082</v>
      </c>
    </row>
    <row r="209" spans="1:11" x14ac:dyDescent="0.25">
      <c r="A209" s="46" t="s">
        <v>411</v>
      </c>
      <c r="B209" s="46" t="s">
        <v>410</v>
      </c>
      <c r="C209" s="45">
        <v>6.3737786677913135</v>
      </c>
      <c r="D209" s="45">
        <v>5.693922220965554</v>
      </c>
      <c r="E209" s="45">
        <v>5.4635158625668812</v>
      </c>
      <c r="F209" s="45">
        <v>5.4299590582740942</v>
      </c>
      <c r="G209" s="71">
        <v>22609</v>
      </c>
      <c r="H209" s="62">
        <v>281.91333839582973</v>
      </c>
      <c r="I209" s="62">
        <v>251.84316957696291</v>
      </c>
      <c r="J209" s="62">
        <v>241.65225629470038</v>
      </c>
      <c r="K209" s="62">
        <v>240.16803300783289</v>
      </c>
    </row>
    <row r="210" spans="1:11" x14ac:dyDescent="0.25">
      <c r="A210" s="46" t="s">
        <v>413</v>
      </c>
      <c r="B210" s="46" t="s">
        <v>412</v>
      </c>
      <c r="C210" s="45">
        <v>13.429030098715312</v>
      </c>
      <c r="D210" s="45">
        <v>12.543649437338919</v>
      </c>
      <c r="E210" s="45">
        <v>11.846684355659207</v>
      </c>
      <c r="F210" s="45">
        <v>11.793978269864942</v>
      </c>
      <c r="G210" s="71">
        <v>51044</v>
      </c>
      <c r="H210" s="62">
        <v>263.08733834956729</v>
      </c>
      <c r="I210" s="62">
        <v>245.7418979182454</v>
      </c>
      <c r="J210" s="62">
        <v>232.08769602028067</v>
      </c>
      <c r="K210" s="62">
        <v>231.05513419530095</v>
      </c>
    </row>
    <row r="211" spans="1:11" x14ac:dyDescent="0.25">
      <c r="A211" s="46" t="s">
        <v>415</v>
      </c>
      <c r="B211" s="46" t="s">
        <v>414</v>
      </c>
      <c r="C211" s="45">
        <v>60.884671813485006</v>
      </c>
      <c r="D211" s="45">
        <v>59.624408706550128</v>
      </c>
      <c r="E211" s="45">
        <v>59.901394650383722</v>
      </c>
      <c r="F211" s="45">
        <v>60.893809436024569</v>
      </c>
      <c r="G211" s="71">
        <v>645089</v>
      </c>
      <c r="H211" s="62">
        <v>94.381816793473462</v>
      </c>
      <c r="I211" s="62">
        <v>92.428190073850473</v>
      </c>
      <c r="J211" s="62">
        <v>92.857566398409716</v>
      </c>
      <c r="K211" s="62">
        <v>94.395981695587082</v>
      </c>
    </row>
    <row r="212" spans="1:11" x14ac:dyDescent="0.25">
      <c r="A212" s="46" t="s">
        <v>417</v>
      </c>
      <c r="B212" s="46" t="s">
        <v>416</v>
      </c>
      <c r="C212" s="45">
        <v>139.72083732536615</v>
      </c>
      <c r="D212" s="45">
        <v>140.56172508215997</v>
      </c>
      <c r="E212" s="45">
        <v>140.37868252442465</v>
      </c>
      <c r="F212" s="45">
        <v>142.60332704461666</v>
      </c>
      <c r="G212" s="71">
        <v>83737</v>
      </c>
      <c r="H212" s="62">
        <v>1668.5675069009656</v>
      </c>
      <c r="I212" s="62">
        <v>1678.6095164880514</v>
      </c>
      <c r="J212" s="62">
        <v>1676.4235944018135</v>
      </c>
      <c r="K212" s="62">
        <v>1702.9906378854826</v>
      </c>
    </row>
    <row r="213" spans="1:11" x14ac:dyDescent="0.25">
      <c r="A213" s="46" t="s">
        <v>419</v>
      </c>
      <c r="B213" s="46" t="s">
        <v>418</v>
      </c>
      <c r="C213" s="45">
        <v>10.52218875064835</v>
      </c>
      <c r="D213" s="45">
        <v>10.072371827531089</v>
      </c>
      <c r="E213" s="45">
        <v>9.5250026537981203</v>
      </c>
      <c r="F213" s="45">
        <v>9.5182080854619144</v>
      </c>
      <c r="G213" s="71">
        <v>35384</v>
      </c>
      <c r="H213" s="62">
        <v>297.37137549876638</v>
      </c>
      <c r="I213" s="62">
        <v>284.65893702043547</v>
      </c>
      <c r="J213" s="62">
        <v>269.18953916454103</v>
      </c>
      <c r="K213" s="62">
        <v>268.99751541549614</v>
      </c>
    </row>
    <row r="214" spans="1:11" x14ac:dyDescent="0.25">
      <c r="A214" s="46" t="s">
        <v>421</v>
      </c>
      <c r="B214" s="46" t="s">
        <v>420</v>
      </c>
      <c r="C214" s="45">
        <v>11.74552163871992</v>
      </c>
      <c r="D214" s="45">
        <v>10.821495815632364</v>
      </c>
      <c r="E214" s="45">
        <v>10.237265359118341</v>
      </c>
      <c r="F214" s="45">
        <v>10.251693195868203</v>
      </c>
      <c r="G214" s="71">
        <v>43461</v>
      </c>
      <c r="H214" s="62">
        <v>270.25428864314949</v>
      </c>
      <c r="I214" s="62">
        <v>248.99325408141468</v>
      </c>
      <c r="J214" s="62">
        <v>235.55061685461314</v>
      </c>
      <c r="K214" s="62">
        <v>235.88258889275912</v>
      </c>
    </row>
    <row r="215" spans="1:11" x14ac:dyDescent="0.25">
      <c r="A215" s="46" t="s">
        <v>423</v>
      </c>
      <c r="B215" s="46" t="s">
        <v>422</v>
      </c>
      <c r="C215" s="45">
        <v>16.229055016353357</v>
      </c>
      <c r="D215" s="45">
        <v>15.96031260510858</v>
      </c>
      <c r="E215" s="45">
        <v>15.14782302457332</v>
      </c>
      <c r="F215" s="45">
        <v>14.769913323702676</v>
      </c>
      <c r="G215" s="71">
        <v>61878</v>
      </c>
      <c r="H215" s="62">
        <v>262.27504147440698</v>
      </c>
      <c r="I215" s="62">
        <v>257.93194035212161</v>
      </c>
      <c r="J215" s="62">
        <v>244.80143224689419</v>
      </c>
      <c r="K215" s="62">
        <v>238.69409683090396</v>
      </c>
    </row>
    <row r="216" spans="1:11" x14ac:dyDescent="0.25">
      <c r="A216" s="46" t="s">
        <v>425</v>
      </c>
      <c r="B216" s="46" t="s">
        <v>424</v>
      </c>
      <c r="C216" s="45">
        <v>119.19199218686123</v>
      </c>
      <c r="D216" s="45">
        <v>121.12010997540862</v>
      </c>
      <c r="E216" s="45">
        <v>121.2082760034981</v>
      </c>
      <c r="F216" s="45">
        <v>122.98918002385952</v>
      </c>
      <c r="G216" s="71">
        <v>62755</v>
      </c>
      <c r="H216" s="62">
        <v>1899.3226386241929</v>
      </c>
      <c r="I216" s="62">
        <v>1930.0471671645068</v>
      </c>
      <c r="J216" s="62">
        <v>1931.4520915225576</v>
      </c>
      <c r="K216" s="62">
        <v>1959.8307708367383</v>
      </c>
    </row>
    <row r="217" spans="1:11" x14ac:dyDescent="0.25">
      <c r="A217" s="46" t="s">
        <v>427</v>
      </c>
      <c r="B217" s="46" t="s">
        <v>426</v>
      </c>
      <c r="C217" s="45">
        <v>178.39934333472669</v>
      </c>
      <c r="D217" s="45">
        <v>177.83029934215841</v>
      </c>
      <c r="E217" s="45">
        <v>177.70661793859693</v>
      </c>
      <c r="F217" s="45">
        <v>180.87204082637047</v>
      </c>
      <c r="G217" s="71">
        <v>108981</v>
      </c>
      <c r="H217" s="62">
        <v>1636.9765677937137</v>
      </c>
      <c r="I217" s="62">
        <v>1631.7550705366846</v>
      </c>
      <c r="J217" s="62">
        <v>1630.6201809360982</v>
      </c>
      <c r="K217" s="62">
        <v>1659.665820889609</v>
      </c>
    </row>
    <row r="218" spans="1:11" x14ac:dyDescent="0.25">
      <c r="A218" s="46" t="s">
        <v>429</v>
      </c>
      <c r="B218" s="46" t="s">
        <v>428</v>
      </c>
      <c r="C218" s="45">
        <v>9.4249273233759432</v>
      </c>
      <c r="D218" s="45">
        <v>9.0531798841203095</v>
      </c>
      <c r="E218" s="45">
        <v>9.0615917489710025</v>
      </c>
      <c r="F218" s="45">
        <v>8.5318841247749848</v>
      </c>
      <c r="G218" s="71">
        <v>37615</v>
      </c>
      <c r="H218" s="62">
        <v>250.56300208363533</v>
      </c>
      <c r="I218" s="62">
        <v>240.68004477257239</v>
      </c>
      <c r="J218" s="62">
        <v>240.90367536809791</v>
      </c>
      <c r="K218" s="62">
        <v>226.82132459856399</v>
      </c>
    </row>
    <row r="219" spans="1:11" x14ac:dyDescent="0.25">
      <c r="A219" s="46" t="s">
        <v>431</v>
      </c>
      <c r="B219" s="46" t="s">
        <v>430</v>
      </c>
      <c r="C219" s="45">
        <v>18.765856463393021</v>
      </c>
      <c r="D219" s="45">
        <v>17.538254573810654</v>
      </c>
      <c r="E219" s="45">
        <v>17.022019644288463</v>
      </c>
      <c r="F219" s="45">
        <v>16.879577895780834</v>
      </c>
      <c r="G219" s="71">
        <v>81094</v>
      </c>
      <c r="H219" s="62">
        <v>231.40869193026637</v>
      </c>
      <c r="I219" s="62">
        <v>216.27068061522004</v>
      </c>
      <c r="J219" s="62">
        <v>209.90479744849759</v>
      </c>
      <c r="K219" s="62">
        <v>208.14829575284034</v>
      </c>
    </row>
    <row r="220" spans="1:11" x14ac:dyDescent="0.25">
      <c r="A220" s="46" t="s">
        <v>433</v>
      </c>
      <c r="B220" s="46" t="s">
        <v>432</v>
      </c>
      <c r="C220" s="45">
        <v>13.593340874155679</v>
      </c>
      <c r="D220" s="45">
        <v>12.815141876705544</v>
      </c>
      <c r="E220" s="45">
        <v>12.276676782324868</v>
      </c>
      <c r="F220" s="45">
        <v>12.118309850505266</v>
      </c>
      <c r="G220" s="71">
        <v>53034</v>
      </c>
      <c r="H220" s="62">
        <v>256.31370204313606</v>
      </c>
      <c r="I220" s="62">
        <v>241.64011533554972</v>
      </c>
      <c r="J220" s="62">
        <v>231.48690995068952</v>
      </c>
      <c r="K220" s="62">
        <v>228.50077027011474</v>
      </c>
    </row>
    <row r="221" spans="1:11" x14ac:dyDescent="0.25">
      <c r="A221" s="46" t="s">
        <v>435</v>
      </c>
      <c r="B221" s="46" t="s">
        <v>434</v>
      </c>
      <c r="C221" s="45">
        <v>237.91045318001002</v>
      </c>
      <c r="D221" s="45">
        <v>242.04098813050993</v>
      </c>
      <c r="E221" s="45">
        <v>240.55025642496383</v>
      </c>
      <c r="F221" s="45">
        <v>242.59777315944541</v>
      </c>
      <c r="G221" s="71">
        <v>129494</v>
      </c>
      <c r="H221" s="62">
        <v>1837.2314792964155</v>
      </c>
      <c r="I221" s="62">
        <v>1869.1289799566771</v>
      </c>
      <c r="J221" s="62">
        <v>1857.6170048416438</v>
      </c>
      <c r="K221" s="62">
        <v>1873.428677463399</v>
      </c>
    </row>
    <row r="222" spans="1:11" x14ac:dyDescent="0.25">
      <c r="A222" s="46" t="s">
        <v>437</v>
      </c>
      <c r="B222" s="46" t="s">
        <v>436</v>
      </c>
      <c r="C222" s="45">
        <v>13.913140237600318</v>
      </c>
      <c r="D222" s="45">
        <v>12.979227305998267</v>
      </c>
      <c r="E222" s="45">
        <v>12.527381061341888</v>
      </c>
      <c r="F222" s="45">
        <v>12.384683925621324</v>
      </c>
      <c r="G222" s="71">
        <v>55657</v>
      </c>
      <c r="H222" s="62">
        <v>249.9800606859931</v>
      </c>
      <c r="I222" s="62">
        <v>233.20026781893142</v>
      </c>
      <c r="J222" s="62">
        <v>225.08185962847242</v>
      </c>
      <c r="K222" s="62">
        <v>222.51799280631951</v>
      </c>
    </row>
    <row r="223" spans="1:11" x14ac:dyDescent="0.25">
      <c r="A223" s="46" t="s">
        <v>439</v>
      </c>
      <c r="B223" s="46" t="s">
        <v>438</v>
      </c>
      <c r="C223" s="45">
        <v>251.68568498883835</v>
      </c>
      <c r="D223" s="45">
        <v>254.63711849577356</v>
      </c>
      <c r="E223" s="45">
        <v>253.52173282716214</v>
      </c>
      <c r="F223" s="45">
        <v>256.94556220091573</v>
      </c>
      <c r="G223" s="71">
        <v>111182</v>
      </c>
      <c r="H223" s="62">
        <v>2263.7269071327946</v>
      </c>
      <c r="I223" s="62">
        <v>2290.2728723693904</v>
      </c>
      <c r="J223" s="62">
        <v>2280.2408018129026</v>
      </c>
      <c r="K223" s="62">
        <v>2311.0356190832663</v>
      </c>
    </row>
    <row r="224" spans="1:11" x14ac:dyDescent="0.25">
      <c r="A224" s="46" t="s">
        <v>441</v>
      </c>
      <c r="B224" s="46" t="s">
        <v>440</v>
      </c>
      <c r="C224" s="45">
        <v>592.32986739290288</v>
      </c>
      <c r="D224" s="45">
        <v>607.71800874921871</v>
      </c>
      <c r="E224" s="45">
        <v>613.19307267608815</v>
      </c>
      <c r="F224" s="45">
        <v>629.05117584592938</v>
      </c>
      <c r="G224" s="71">
        <v>414616</v>
      </c>
      <c r="H224" s="62">
        <v>1428.622791674472</v>
      </c>
      <c r="I224" s="62">
        <v>1465.7369921788322</v>
      </c>
      <c r="J224" s="62">
        <v>1478.9421360393428</v>
      </c>
      <c r="K224" s="62">
        <v>1517.1898234653979</v>
      </c>
    </row>
    <row r="225" spans="1:11" x14ac:dyDescent="0.25">
      <c r="A225" s="46" t="s">
        <v>443</v>
      </c>
      <c r="B225" s="46" t="s">
        <v>442</v>
      </c>
      <c r="C225" s="45">
        <v>11.244361471301662</v>
      </c>
      <c r="D225" s="45">
        <v>10.670716619429697</v>
      </c>
      <c r="E225" s="45">
        <v>10.290825655389492</v>
      </c>
      <c r="F225" s="45">
        <v>10.240490294623035</v>
      </c>
      <c r="G225" s="71">
        <v>44845</v>
      </c>
      <c r="H225" s="62">
        <v>250.73835369164149</v>
      </c>
      <c r="I225" s="62">
        <v>237.94662993488009</v>
      </c>
      <c r="J225" s="62">
        <v>229.47542993398355</v>
      </c>
      <c r="K225" s="62">
        <v>228.35300021458434</v>
      </c>
    </row>
    <row r="226" spans="1:11" x14ac:dyDescent="0.25">
      <c r="A226" s="46" t="s">
        <v>445</v>
      </c>
      <c r="B226" s="46" t="s">
        <v>444</v>
      </c>
      <c r="C226" s="45">
        <v>7.5434604241222498</v>
      </c>
      <c r="D226" s="45">
        <v>6.7699473782412376</v>
      </c>
      <c r="E226" s="45">
        <v>6.3481754943748054</v>
      </c>
      <c r="F226" s="45">
        <v>6.3199746262046466</v>
      </c>
      <c r="G226" s="71">
        <v>31572</v>
      </c>
      <c r="H226" s="62">
        <v>238.92881110231374</v>
      </c>
      <c r="I226" s="62">
        <v>214.42884132273019</v>
      </c>
      <c r="J226" s="62">
        <v>201.06979267625763</v>
      </c>
      <c r="K226" s="62">
        <v>200.17656867492229</v>
      </c>
    </row>
    <row r="227" spans="1:11" x14ac:dyDescent="0.25">
      <c r="A227" s="46" t="s">
        <v>447</v>
      </c>
      <c r="B227" s="46" t="s">
        <v>446</v>
      </c>
      <c r="C227" s="45">
        <v>10.399402943250063</v>
      </c>
      <c r="D227" s="45">
        <v>9.9574980856621682</v>
      </c>
      <c r="E227" s="45">
        <v>9.6294874207649226</v>
      </c>
      <c r="F227" s="45">
        <v>9.5099173388285365</v>
      </c>
      <c r="G227" s="71">
        <v>45237</v>
      </c>
      <c r="H227" s="62">
        <v>229.88710443331928</v>
      </c>
      <c r="I227" s="62">
        <v>220.11844476119478</v>
      </c>
      <c r="J227" s="62">
        <v>212.8675071460292</v>
      </c>
      <c r="K227" s="62">
        <v>210.22431502594196</v>
      </c>
    </row>
    <row r="228" spans="1:11" x14ac:dyDescent="0.25">
      <c r="A228" s="46" t="s">
        <v>449</v>
      </c>
      <c r="B228" s="46" t="s">
        <v>448</v>
      </c>
      <c r="C228" s="45">
        <v>118.75459776676236</v>
      </c>
      <c r="D228" s="45">
        <v>120.45872545424093</v>
      </c>
      <c r="E228" s="45">
        <v>121.1201979985361</v>
      </c>
      <c r="F228" s="45">
        <v>123.20469746607387</v>
      </c>
      <c r="G228" s="71">
        <v>72669</v>
      </c>
      <c r="H228" s="62">
        <v>1634.1851101124601</v>
      </c>
      <c r="I228" s="62">
        <v>1657.6356555648342</v>
      </c>
      <c r="J228" s="62">
        <v>1666.7381964597846</v>
      </c>
      <c r="K228" s="62">
        <v>1695.423047875626</v>
      </c>
    </row>
    <row r="229" spans="1:11" x14ac:dyDescent="0.25">
      <c r="A229" s="46" t="s">
        <v>451</v>
      </c>
      <c r="B229" s="46" t="s">
        <v>450</v>
      </c>
      <c r="C229" s="45">
        <v>16.356271402611629</v>
      </c>
      <c r="D229" s="45">
        <v>15.184362575838627</v>
      </c>
      <c r="E229" s="45">
        <v>14.991222577083011</v>
      </c>
      <c r="F229" s="45">
        <v>14.297513403361235</v>
      </c>
      <c r="G229" s="71">
        <v>56942</v>
      </c>
      <c r="H229" s="62">
        <v>287.2444136597174</v>
      </c>
      <c r="I229" s="62">
        <v>266.66366786973805</v>
      </c>
      <c r="J229" s="62">
        <v>263.27179545999456</v>
      </c>
      <c r="K229" s="62">
        <v>251.08906261390953</v>
      </c>
    </row>
    <row r="230" spans="1:11" x14ac:dyDescent="0.25">
      <c r="A230" s="46" t="s">
        <v>453</v>
      </c>
      <c r="B230" s="46" t="s">
        <v>452</v>
      </c>
      <c r="C230" s="45">
        <v>13.052123459855013</v>
      </c>
      <c r="D230" s="45">
        <v>12.010268581439028</v>
      </c>
      <c r="E230" s="45">
        <v>11.370614559916614</v>
      </c>
      <c r="F230" s="45">
        <v>11.326107656632855</v>
      </c>
      <c r="G230" s="71">
        <v>49934</v>
      </c>
      <c r="H230" s="62">
        <v>261.38750069802165</v>
      </c>
      <c r="I230" s="62">
        <v>240.52286180636497</v>
      </c>
      <c r="J230" s="62">
        <v>227.71287218962257</v>
      </c>
      <c r="K230" s="62">
        <v>226.82155758867415</v>
      </c>
    </row>
    <row r="231" spans="1:11" x14ac:dyDescent="0.25">
      <c r="A231" s="46" t="s">
        <v>455</v>
      </c>
      <c r="B231" s="46" t="s">
        <v>454</v>
      </c>
      <c r="C231" s="45">
        <v>115.1961726983117</v>
      </c>
      <c r="D231" s="45">
        <v>116.47987263180531</v>
      </c>
      <c r="E231" s="45">
        <v>117.19935114750515</v>
      </c>
      <c r="F231" s="45">
        <v>119.45394477788454</v>
      </c>
      <c r="G231" s="71">
        <v>74853</v>
      </c>
      <c r="H231" s="62">
        <v>1538.9653413799274</v>
      </c>
      <c r="I231" s="62">
        <v>1556.1149537333881</v>
      </c>
      <c r="J231" s="62">
        <v>1565.726839906285</v>
      </c>
      <c r="K231" s="62">
        <v>1595.8471240683011</v>
      </c>
    </row>
    <row r="232" spans="1:11" x14ac:dyDescent="0.25">
      <c r="A232" s="46" t="s">
        <v>457</v>
      </c>
      <c r="B232" s="46" t="s">
        <v>456</v>
      </c>
      <c r="C232" s="45">
        <v>12.368381103562282</v>
      </c>
      <c r="D232" s="45">
        <v>11.564810412152926</v>
      </c>
      <c r="E232" s="45">
        <v>11.037934565043344</v>
      </c>
      <c r="F232" s="45">
        <v>11.016409453394111</v>
      </c>
      <c r="G232" s="71">
        <v>53973</v>
      </c>
      <c r="H232" s="62">
        <v>229.1586738473363</v>
      </c>
      <c r="I232" s="62">
        <v>214.27029092607279</v>
      </c>
      <c r="J232" s="62">
        <v>204.50844987388777</v>
      </c>
      <c r="K232" s="62">
        <v>204.10963728890576</v>
      </c>
    </row>
    <row r="233" spans="1:11" x14ac:dyDescent="0.25">
      <c r="A233" s="46" t="s">
        <v>459</v>
      </c>
      <c r="B233" s="46" t="s">
        <v>458</v>
      </c>
      <c r="C233" s="45">
        <v>147.25349220874693</v>
      </c>
      <c r="D233" s="45">
        <v>149.18108796373534</v>
      </c>
      <c r="E233" s="45">
        <v>149.48774478631452</v>
      </c>
      <c r="F233" s="45">
        <v>153.04045394793735</v>
      </c>
      <c r="G233" s="71">
        <v>95015</v>
      </c>
      <c r="H233" s="62">
        <v>1549.7920560832176</v>
      </c>
      <c r="I233" s="62">
        <v>1570.0793344601939</v>
      </c>
      <c r="J233" s="62">
        <v>1573.3067914151925</v>
      </c>
      <c r="K233" s="62">
        <v>1610.6978261110071</v>
      </c>
    </row>
    <row r="234" spans="1:11" x14ac:dyDescent="0.25">
      <c r="A234" s="46" t="s">
        <v>461</v>
      </c>
      <c r="B234" s="46" t="s">
        <v>460</v>
      </c>
      <c r="C234" s="45">
        <v>157.47507635598538</v>
      </c>
      <c r="D234" s="45">
        <v>160.57287627342305</v>
      </c>
      <c r="E234" s="45">
        <v>161.70362112933992</v>
      </c>
      <c r="F234" s="45">
        <v>164.86133772459959</v>
      </c>
      <c r="G234" s="71">
        <v>96428</v>
      </c>
      <c r="H234" s="62">
        <v>1633.0845434519576</v>
      </c>
      <c r="I234" s="62">
        <v>1665.2100663025578</v>
      </c>
      <c r="J234" s="62">
        <v>1676.9363787420659</v>
      </c>
      <c r="K234" s="62">
        <v>1709.6832634151865</v>
      </c>
    </row>
    <row r="235" spans="1:11" x14ac:dyDescent="0.25">
      <c r="A235" s="46" t="s">
        <v>463</v>
      </c>
      <c r="B235" s="46" t="s">
        <v>462</v>
      </c>
      <c r="C235" s="45">
        <v>7.7985986676790242</v>
      </c>
      <c r="D235" s="45">
        <v>7.5477150320348718</v>
      </c>
      <c r="E235" s="45">
        <v>7.2545165385279162</v>
      </c>
      <c r="F235" s="45">
        <v>7.162927777194275</v>
      </c>
      <c r="G235" s="71">
        <v>27658</v>
      </c>
      <c r="H235" s="62">
        <v>281.96538678425861</v>
      </c>
      <c r="I235" s="62">
        <v>272.89446207371725</v>
      </c>
      <c r="J235" s="62">
        <v>262.29360541354822</v>
      </c>
      <c r="K235" s="62">
        <v>258.9821309275535</v>
      </c>
    </row>
    <row r="236" spans="1:11" x14ac:dyDescent="0.25">
      <c r="A236" s="46" t="s">
        <v>465</v>
      </c>
      <c r="B236" s="46" t="s">
        <v>464</v>
      </c>
      <c r="C236" s="45">
        <v>11.357528547906105</v>
      </c>
      <c r="D236" s="45">
        <v>11.189342937437283</v>
      </c>
      <c r="E236" s="45">
        <v>10.500660060822019</v>
      </c>
      <c r="F236" s="45">
        <v>10.405129499140637</v>
      </c>
      <c r="G236" s="71">
        <v>42756</v>
      </c>
      <c r="H236" s="62">
        <v>265.6359001755568</v>
      </c>
      <c r="I236" s="62">
        <v>261.70228593500985</v>
      </c>
      <c r="J236" s="62">
        <v>245.59500563247309</v>
      </c>
      <c r="K236" s="62">
        <v>243.36068619937873</v>
      </c>
    </row>
    <row r="237" spans="1:11" x14ac:dyDescent="0.25">
      <c r="A237" s="46" t="s">
        <v>467</v>
      </c>
      <c r="B237" s="46" t="s">
        <v>466</v>
      </c>
      <c r="C237" s="45">
        <v>369.92326406807399</v>
      </c>
      <c r="D237" s="45">
        <v>377.48285680552993</v>
      </c>
      <c r="E237" s="45">
        <v>378.94523213280792</v>
      </c>
      <c r="F237" s="45">
        <v>390.46873319040088</v>
      </c>
      <c r="G237" s="71">
        <v>282672</v>
      </c>
      <c r="H237" s="62">
        <v>1308.6661008804338</v>
      </c>
      <c r="I237" s="62">
        <v>1335.4094385207236</v>
      </c>
      <c r="J237" s="62">
        <v>1340.5828385294897</v>
      </c>
      <c r="K237" s="62">
        <v>1381.349172151472</v>
      </c>
    </row>
    <row r="238" spans="1:11" x14ac:dyDescent="0.25">
      <c r="A238" s="46" t="s">
        <v>469</v>
      </c>
      <c r="B238" s="46" t="s">
        <v>468</v>
      </c>
      <c r="C238" s="45">
        <v>30.118972431052935</v>
      </c>
      <c r="D238" s="45">
        <v>29.554045368422937</v>
      </c>
      <c r="E238" s="45">
        <v>29.613572189230048</v>
      </c>
      <c r="F238" s="45">
        <v>30.296244703381461</v>
      </c>
      <c r="G238" s="71">
        <v>370471</v>
      </c>
      <c r="H238" s="62">
        <v>81.29913658843185</v>
      </c>
      <c r="I238" s="62">
        <v>79.774247831606075</v>
      </c>
      <c r="J238" s="62">
        <v>79.934926591366249</v>
      </c>
      <c r="K238" s="62">
        <v>81.777641713876292</v>
      </c>
    </row>
    <row r="239" spans="1:11" x14ac:dyDescent="0.25">
      <c r="A239" s="46" t="s">
        <v>471</v>
      </c>
      <c r="B239" s="46" t="s">
        <v>470</v>
      </c>
      <c r="C239" s="45">
        <v>27.822555292773082</v>
      </c>
      <c r="D239" s="45">
        <v>26.60564810216351</v>
      </c>
      <c r="E239" s="45">
        <v>25.710011943541794</v>
      </c>
      <c r="F239" s="45">
        <v>25.680518716056042</v>
      </c>
      <c r="G239" s="71">
        <v>95796</v>
      </c>
      <c r="H239" s="62">
        <v>290.43545965147899</v>
      </c>
      <c r="I239" s="62">
        <v>277.73234897243634</v>
      </c>
      <c r="J239" s="62">
        <v>268.38293815547405</v>
      </c>
      <c r="K239" s="62">
        <v>268.07506280070191</v>
      </c>
    </row>
    <row r="240" spans="1:11" x14ac:dyDescent="0.25">
      <c r="A240" s="46" t="s">
        <v>473</v>
      </c>
      <c r="B240" s="46" t="s">
        <v>472</v>
      </c>
      <c r="C240" s="45">
        <v>401.1237952034208</v>
      </c>
      <c r="D240" s="45">
        <v>413.7385848451417</v>
      </c>
      <c r="E240" s="45">
        <v>419.97831511612219</v>
      </c>
      <c r="F240" s="45">
        <v>433.23866015027636</v>
      </c>
      <c r="G240" s="71">
        <v>314400</v>
      </c>
      <c r="H240" s="62">
        <v>1275.839043267878</v>
      </c>
      <c r="I240" s="62">
        <v>1315.9624199909088</v>
      </c>
      <c r="J240" s="62">
        <v>1335.8088903184548</v>
      </c>
      <c r="K240" s="62">
        <v>1377.9855602744158</v>
      </c>
    </row>
    <row r="241" spans="1:12" x14ac:dyDescent="0.25">
      <c r="A241" s="46" t="s">
        <v>475</v>
      </c>
      <c r="B241" s="46" t="s">
        <v>474</v>
      </c>
      <c r="C241" s="45">
        <v>260.93548469682378</v>
      </c>
      <c r="D241" s="45">
        <v>262.91721266490305</v>
      </c>
      <c r="E241" s="45">
        <v>262.21999594460851</v>
      </c>
      <c r="F241" s="45">
        <v>266.12941776182805</v>
      </c>
      <c r="G241" s="71">
        <v>150741</v>
      </c>
      <c r="H241" s="62">
        <v>1731.0186657699219</v>
      </c>
      <c r="I241" s="62">
        <v>1744.1652414731429</v>
      </c>
      <c r="J241" s="62">
        <v>1739.5399788021077</v>
      </c>
      <c r="K241" s="62">
        <v>1765.4746735249737</v>
      </c>
    </row>
    <row r="242" spans="1:12" x14ac:dyDescent="0.25">
      <c r="A242" s="46" t="s">
        <v>477</v>
      </c>
      <c r="B242" s="46" t="s">
        <v>476</v>
      </c>
      <c r="C242" s="45">
        <v>19.377746193857259</v>
      </c>
      <c r="D242" s="45">
        <v>17.634255997111371</v>
      </c>
      <c r="E242" s="45">
        <v>17.062385990991611</v>
      </c>
      <c r="F242" s="45">
        <v>16.799872450007328</v>
      </c>
      <c r="G242" s="71">
        <v>65345</v>
      </c>
      <c r="H242" s="62">
        <v>296.54520152815456</v>
      </c>
      <c r="I242" s="62">
        <v>269.8638916077951</v>
      </c>
      <c r="J242" s="62">
        <v>261.11234204593484</v>
      </c>
      <c r="K242" s="62">
        <v>257.0949950265105</v>
      </c>
    </row>
    <row r="243" spans="1:12" x14ac:dyDescent="0.25">
      <c r="A243" s="46" t="s">
        <v>479</v>
      </c>
      <c r="B243" s="46" t="s">
        <v>478</v>
      </c>
      <c r="C243" s="45">
        <v>246.60848247388509</v>
      </c>
      <c r="D243" s="45">
        <v>250.03754706404655</v>
      </c>
      <c r="E243" s="45">
        <v>251.06627866767982</v>
      </c>
      <c r="F243" s="45">
        <v>255.1681969100066</v>
      </c>
      <c r="G243" s="71">
        <v>135201</v>
      </c>
      <c r="H243" s="62">
        <v>1824.0137460069459</v>
      </c>
      <c r="I243" s="62">
        <v>1849.3764621862749</v>
      </c>
      <c r="J243" s="62">
        <v>1856.9853674727246</v>
      </c>
      <c r="K243" s="62">
        <v>1887.324775038695</v>
      </c>
    </row>
    <row r="244" spans="1:12" x14ac:dyDescent="0.25">
      <c r="A244" s="46" t="s">
        <v>481</v>
      </c>
      <c r="B244" s="46" t="s">
        <v>480</v>
      </c>
      <c r="C244" s="45">
        <v>479.10212919555647</v>
      </c>
      <c r="D244" s="45">
        <v>493.09511955956015</v>
      </c>
      <c r="E244" s="45">
        <v>498.23847935823471</v>
      </c>
      <c r="F244" s="45">
        <v>510.9995297675793</v>
      </c>
      <c r="G244" s="71">
        <v>359271</v>
      </c>
      <c r="H244" s="62">
        <v>1333.539665588251</v>
      </c>
      <c r="I244" s="62">
        <v>1372.4879535491598</v>
      </c>
      <c r="J244" s="62">
        <v>1386.8040542048614</v>
      </c>
      <c r="K244" s="62">
        <v>1422.3233430128769</v>
      </c>
    </row>
    <row r="245" spans="1:12" x14ac:dyDescent="0.25">
      <c r="A245" s="46" t="s">
        <v>483</v>
      </c>
      <c r="B245" s="46" t="s">
        <v>482</v>
      </c>
      <c r="C245" s="45">
        <v>41.142924017844003</v>
      </c>
      <c r="D245" s="45">
        <v>40.343245149444208</v>
      </c>
      <c r="E245" s="45">
        <v>40.574509568870575</v>
      </c>
      <c r="F245" s="45">
        <v>41.280502185109299</v>
      </c>
      <c r="G245" s="71">
        <v>494472</v>
      </c>
      <c r="H245" s="62">
        <v>83.205771040309671</v>
      </c>
      <c r="I245" s="62">
        <v>81.588533121075017</v>
      </c>
      <c r="J245" s="62">
        <v>82.056232848109858</v>
      </c>
      <c r="K245" s="62">
        <v>83.48400351305898</v>
      </c>
    </row>
    <row r="246" spans="1:12" x14ac:dyDescent="0.25">
      <c r="A246" s="46" t="s">
        <v>485</v>
      </c>
      <c r="B246" s="46" t="s">
        <v>484</v>
      </c>
      <c r="C246" s="45">
        <v>14.705129075995034</v>
      </c>
      <c r="D246" s="45">
        <v>14.129883185374842</v>
      </c>
      <c r="E246" s="45">
        <v>13.623498393497449</v>
      </c>
      <c r="F246" s="45">
        <v>13.495397848744652</v>
      </c>
      <c r="G246" s="71">
        <v>55936</v>
      </c>
      <c r="H246" s="62">
        <v>262.89203868698212</v>
      </c>
      <c r="I246" s="62">
        <v>252.60803749597471</v>
      </c>
      <c r="J246" s="62">
        <v>243.55510571899046</v>
      </c>
      <c r="K246" s="62">
        <v>241.26497870324391</v>
      </c>
    </row>
    <row r="247" spans="1:12" x14ac:dyDescent="0.25">
      <c r="A247" s="46" t="s">
        <v>487</v>
      </c>
      <c r="B247" s="46" t="s">
        <v>486</v>
      </c>
      <c r="C247" s="45">
        <v>6.0964036417173819</v>
      </c>
      <c r="D247" s="45">
        <v>5.8744415929301397</v>
      </c>
      <c r="E247" s="45">
        <v>5.7306709382168446</v>
      </c>
      <c r="F247" s="45">
        <v>5.6782453512893278</v>
      </c>
      <c r="G247" s="71">
        <v>23068</v>
      </c>
      <c r="H247" s="62">
        <v>264.27967928374295</v>
      </c>
      <c r="I247" s="62">
        <v>254.65760330024884</v>
      </c>
      <c r="J247" s="62">
        <v>248.42513170698996</v>
      </c>
      <c r="K247" s="62">
        <v>246.15247751384288</v>
      </c>
    </row>
    <row r="248" spans="1:12" x14ac:dyDescent="0.25">
      <c r="A248" s="46" t="s">
        <v>489</v>
      </c>
      <c r="B248" s="46" t="s">
        <v>488</v>
      </c>
      <c r="C248" s="45">
        <v>181.33147691316793</v>
      </c>
      <c r="D248" s="45">
        <v>184.56650501703669</v>
      </c>
      <c r="E248" s="45">
        <v>185.55027016270569</v>
      </c>
      <c r="F248" s="45">
        <v>188.70415195099187</v>
      </c>
      <c r="G248" s="71">
        <v>95662</v>
      </c>
      <c r="H248" s="62">
        <v>1895.5434437202646</v>
      </c>
      <c r="I248" s="62">
        <v>1929.360718122522</v>
      </c>
      <c r="J248" s="62">
        <v>1939.644479131794</v>
      </c>
      <c r="K248" s="62">
        <v>1972.6134928288336</v>
      </c>
    </row>
    <row r="249" spans="1:12" x14ac:dyDescent="0.25">
      <c r="A249" s="46" t="s">
        <v>491</v>
      </c>
      <c r="B249" s="46" t="s">
        <v>490</v>
      </c>
      <c r="C249" s="45">
        <v>23.95915721748748</v>
      </c>
      <c r="D249" s="45">
        <v>22.264549043510868</v>
      </c>
      <c r="E249" s="45">
        <v>21.594134001511982</v>
      </c>
      <c r="F249" s="45">
        <v>21.34801495219444</v>
      </c>
      <c r="G249" s="71">
        <v>60415</v>
      </c>
      <c r="H249" s="62">
        <v>396.57630087705832</v>
      </c>
      <c r="I249" s="62">
        <v>368.52684008128557</v>
      </c>
      <c r="J249" s="62">
        <v>357.43000912872606</v>
      </c>
      <c r="K249" s="62">
        <v>353.35620213844976</v>
      </c>
    </row>
    <row r="250" spans="1:12" x14ac:dyDescent="0.25">
      <c r="A250" s="46" t="s">
        <v>493</v>
      </c>
      <c r="B250" s="46" t="s">
        <v>492</v>
      </c>
      <c r="C250" s="45">
        <v>419.81419362105726</v>
      </c>
      <c r="D250" s="45">
        <v>426.77416333705065</v>
      </c>
      <c r="E250" s="45">
        <v>428.36239352337395</v>
      </c>
      <c r="F250" s="45">
        <v>439.16182296368123</v>
      </c>
      <c r="G250" s="71">
        <v>283953</v>
      </c>
      <c r="H250" s="62">
        <v>1478.4636669486051</v>
      </c>
      <c r="I250" s="62">
        <v>1502.9746589648662</v>
      </c>
      <c r="J250" s="62">
        <v>1508.567944425218</v>
      </c>
      <c r="K250" s="62">
        <v>1546.6003985296202</v>
      </c>
      <c r="L250" s="67"/>
    </row>
    <row r="251" spans="1:12" x14ac:dyDescent="0.25">
      <c r="A251" s="46" t="s">
        <v>495</v>
      </c>
      <c r="B251" s="46" t="s">
        <v>494</v>
      </c>
      <c r="C251" s="45">
        <v>13.517153499064815</v>
      </c>
      <c r="D251" s="45">
        <v>12.935319295704449</v>
      </c>
      <c r="E251" s="45">
        <v>12.555993468221546</v>
      </c>
      <c r="F251" s="45">
        <v>12.358180596221883</v>
      </c>
      <c r="G251" s="71">
        <v>40058</v>
      </c>
      <c r="H251" s="62">
        <v>337.43955012893343</v>
      </c>
      <c r="I251" s="62">
        <v>322.91475599641643</v>
      </c>
      <c r="J251" s="62">
        <v>313.44534096114501</v>
      </c>
      <c r="K251" s="62">
        <v>308.50717949527888</v>
      </c>
    </row>
    <row r="252" spans="1:12" x14ac:dyDescent="0.25">
      <c r="A252" s="46" t="s">
        <v>497</v>
      </c>
      <c r="B252" s="46" t="s">
        <v>496</v>
      </c>
      <c r="C252" s="45">
        <v>136.88220340818012</v>
      </c>
      <c r="D252" s="45">
        <v>138.05453695847808</v>
      </c>
      <c r="E252" s="45">
        <v>137.99188632466903</v>
      </c>
      <c r="F252" s="45">
        <v>140.44561138085811</v>
      </c>
      <c r="G252" s="71">
        <v>82709</v>
      </c>
      <c r="H252" s="62">
        <v>1654.9855929606224</v>
      </c>
      <c r="I252" s="62">
        <v>1669.1597886382146</v>
      </c>
      <c r="J252" s="62">
        <v>1668.4023059723734</v>
      </c>
      <c r="K252" s="62">
        <v>1698.0692715527707</v>
      </c>
    </row>
    <row r="253" spans="1:12" x14ac:dyDescent="0.25">
      <c r="A253" s="46" t="s">
        <v>499</v>
      </c>
      <c r="B253" s="46" t="s">
        <v>498</v>
      </c>
      <c r="C253" s="45">
        <v>186.31807770350849</v>
      </c>
      <c r="D253" s="45">
        <v>189.89632696910118</v>
      </c>
      <c r="E253" s="45">
        <v>190.15480479254569</v>
      </c>
      <c r="F253" s="45">
        <v>193.19864513384917</v>
      </c>
      <c r="G253" s="71">
        <v>118519</v>
      </c>
      <c r="H253" s="62">
        <v>1572.0523941605015</v>
      </c>
      <c r="I253" s="62">
        <v>1602.2437496865582</v>
      </c>
      <c r="J253" s="62">
        <v>1604.424647461974</v>
      </c>
      <c r="K253" s="62">
        <v>1630.1069460073843</v>
      </c>
    </row>
    <row r="254" spans="1:12" x14ac:dyDescent="0.25">
      <c r="A254" s="46" t="s">
        <v>501</v>
      </c>
      <c r="B254" s="46" t="s">
        <v>500</v>
      </c>
      <c r="C254" s="45">
        <v>99.581068231204981</v>
      </c>
      <c r="D254" s="45">
        <v>100.58199487155343</v>
      </c>
      <c r="E254" s="45">
        <v>100.59469668312924</v>
      </c>
      <c r="F254" s="45">
        <v>102.73638175603102</v>
      </c>
      <c r="G254" s="71">
        <v>68056</v>
      </c>
      <c r="H254" s="62">
        <v>1463.2224672505729</v>
      </c>
      <c r="I254" s="62">
        <v>1477.9298646930972</v>
      </c>
      <c r="J254" s="62">
        <v>1478.1165023382102</v>
      </c>
      <c r="K254" s="62">
        <v>1509.5859550374842</v>
      </c>
    </row>
    <row r="255" spans="1:12" x14ac:dyDescent="0.25">
      <c r="A255" s="46" t="s">
        <v>503</v>
      </c>
      <c r="B255" s="46" t="s">
        <v>502</v>
      </c>
      <c r="C255" s="45">
        <v>143.31068492259581</v>
      </c>
      <c r="D255" s="45">
        <v>144.64139617168109</v>
      </c>
      <c r="E255" s="45">
        <v>144.95145926986362</v>
      </c>
      <c r="F255" s="45">
        <v>146.9088528795229</v>
      </c>
      <c r="G255" s="71">
        <v>90193</v>
      </c>
      <c r="H255" s="62">
        <v>1588.9335638308494</v>
      </c>
      <c r="I255" s="62">
        <v>1603.6876051542924</v>
      </c>
      <c r="J255" s="62">
        <v>1607.1253785755393</v>
      </c>
      <c r="K255" s="62">
        <v>1628.8276571299646</v>
      </c>
    </row>
    <row r="256" spans="1:12" x14ac:dyDescent="0.25">
      <c r="A256" s="46" t="s">
        <v>505</v>
      </c>
      <c r="B256" s="46" t="s">
        <v>504</v>
      </c>
      <c r="C256" s="45">
        <v>19.19525397155946</v>
      </c>
      <c r="D256" s="45">
        <v>18.501928192800573</v>
      </c>
      <c r="E256" s="45">
        <v>17.929943355584101</v>
      </c>
      <c r="F256" s="45">
        <v>17.601949894710394</v>
      </c>
      <c r="G256" s="71">
        <v>61903</v>
      </c>
      <c r="H256" s="62">
        <v>310.08600506533548</v>
      </c>
      <c r="I256" s="62">
        <v>298.88580832593857</v>
      </c>
      <c r="J256" s="62">
        <v>289.64579027808185</v>
      </c>
      <c r="K256" s="62">
        <v>284.34728356800787</v>
      </c>
    </row>
    <row r="257" spans="1:11" x14ac:dyDescent="0.25">
      <c r="A257" s="46" t="s">
        <v>507</v>
      </c>
      <c r="B257" s="46" t="s">
        <v>506</v>
      </c>
      <c r="C257" s="45">
        <v>5.4529050730944348</v>
      </c>
      <c r="D257" s="45">
        <v>5.1532499881090716</v>
      </c>
      <c r="E257" s="45">
        <v>5.0312010357929573</v>
      </c>
      <c r="F257" s="45">
        <v>4.9167251925897144</v>
      </c>
      <c r="G257" s="71">
        <v>22335</v>
      </c>
      <c r="H257" s="62">
        <v>244.14170911548845</v>
      </c>
      <c r="I257" s="62">
        <v>230.72531847365443</v>
      </c>
      <c r="J257" s="62">
        <v>225.26084780805718</v>
      </c>
      <c r="K257" s="62">
        <v>220.13544627668298</v>
      </c>
    </row>
    <row r="258" spans="1:11" x14ac:dyDescent="0.25">
      <c r="A258" s="46" t="s">
        <v>509</v>
      </c>
      <c r="B258" s="46" t="s">
        <v>508</v>
      </c>
      <c r="C258" s="45">
        <v>122.46993809555006</v>
      </c>
      <c r="D258" s="45">
        <v>123.22800998565012</v>
      </c>
      <c r="E258" s="45">
        <v>123.20274807860184</v>
      </c>
      <c r="F258" s="45">
        <v>125.31034624953659</v>
      </c>
      <c r="G258" s="71">
        <v>70088</v>
      </c>
      <c r="H258" s="62">
        <v>1747.3738456732974</v>
      </c>
      <c r="I258" s="62">
        <v>1758.1898468446827</v>
      </c>
      <c r="J258" s="62">
        <v>1757.8294155718788</v>
      </c>
      <c r="K258" s="62">
        <v>1787.9001576523312</v>
      </c>
    </row>
    <row r="259" spans="1:11" x14ac:dyDescent="0.25">
      <c r="A259" s="46" t="s">
        <v>511</v>
      </c>
      <c r="B259" s="46" t="s">
        <v>510</v>
      </c>
      <c r="C259" s="45">
        <v>181.42861180879694</v>
      </c>
      <c r="D259" s="45">
        <v>183.30263435775052</v>
      </c>
      <c r="E259" s="45">
        <v>184.99581621928084</v>
      </c>
      <c r="F259" s="45">
        <v>188.80060020548402</v>
      </c>
      <c r="G259" s="71">
        <v>102849</v>
      </c>
      <c r="H259" s="62">
        <v>1764.0289337650045</v>
      </c>
      <c r="I259" s="62">
        <v>1782.2500399396254</v>
      </c>
      <c r="J259" s="62">
        <v>1798.7128335645543</v>
      </c>
      <c r="K259" s="62">
        <v>1835.7067176684654</v>
      </c>
    </row>
    <row r="260" spans="1:11" x14ac:dyDescent="0.25">
      <c r="A260" s="46" t="s">
        <v>513</v>
      </c>
      <c r="B260" s="46" t="s">
        <v>512</v>
      </c>
      <c r="C260" s="45">
        <v>110.10540758288015</v>
      </c>
      <c r="D260" s="45">
        <v>112.07942399376365</v>
      </c>
      <c r="E260" s="45">
        <v>112.59324603206684</v>
      </c>
      <c r="F260" s="45">
        <v>114.5333701969857</v>
      </c>
      <c r="G260" s="71">
        <v>63430</v>
      </c>
      <c r="H260" s="62">
        <v>1735.8569696181639</v>
      </c>
      <c r="I260" s="62">
        <v>1766.9781490424666</v>
      </c>
      <c r="J260" s="62">
        <v>1775.0787644973489</v>
      </c>
      <c r="K260" s="62">
        <v>1805.6656187448477</v>
      </c>
    </row>
    <row r="261" spans="1:11" x14ac:dyDescent="0.25">
      <c r="A261" s="46" t="s">
        <v>515</v>
      </c>
      <c r="B261" s="46" t="s">
        <v>514</v>
      </c>
      <c r="C261" s="45">
        <v>9.6831510016850721</v>
      </c>
      <c r="D261" s="45">
        <v>9.3094250315906919</v>
      </c>
      <c r="E261" s="45">
        <v>8.9981314758777735</v>
      </c>
      <c r="F261" s="45">
        <v>8.9220307544120132</v>
      </c>
      <c r="G261" s="71">
        <v>36118</v>
      </c>
      <c r="H261" s="62">
        <v>268.09765218686169</v>
      </c>
      <c r="I261" s="62">
        <v>257.75029158842381</v>
      </c>
      <c r="J261" s="62">
        <v>249.13149886144785</v>
      </c>
      <c r="K261" s="62">
        <v>247.02449621828487</v>
      </c>
    </row>
    <row r="262" spans="1:11" x14ac:dyDescent="0.25">
      <c r="A262" s="46" t="s">
        <v>517</v>
      </c>
      <c r="B262" s="46" t="s">
        <v>516</v>
      </c>
      <c r="C262" s="45">
        <v>18.824391577954721</v>
      </c>
      <c r="D262" s="45">
        <v>18.073141729481744</v>
      </c>
      <c r="E262" s="45">
        <v>17.696759155670318</v>
      </c>
      <c r="F262" s="45">
        <v>16.560886353345452</v>
      </c>
      <c r="G262" s="71">
        <v>59909</v>
      </c>
      <c r="H262" s="62">
        <v>314.21642120473922</v>
      </c>
      <c r="I262" s="62">
        <v>301.67657162499364</v>
      </c>
      <c r="J262" s="62">
        <v>295.39400016141678</v>
      </c>
      <c r="K262" s="62">
        <v>276.43403083585861</v>
      </c>
    </row>
    <row r="263" spans="1:11" x14ac:dyDescent="0.25">
      <c r="A263" s="46" t="s">
        <v>519</v>
      </c>
      <c r="B263" s="46" t="s">
        <v>518</v>
      </c>
      <c r="C263" s="45">
        <v>6.568706487350819</v>
      </c>
      <c r="D263" s="45">
        <v>6.6251668545593763</v>
      </c>
      <c r="E263" s="45">
        <v>6.2199868590360632</v>
      </c>
      <c r="F263" s="45">
        <v>6.1882814235842494</v>
      </c>
      <c r="G263" s="71">
        <v>26074</v>
      </c>
      <c r="H263" s="62">
        <v>251.92553836583642</v>
      </c>
      <c r="I263" s="62">
        <v>254.09092791897586</v>
      </c>
      <c r="J263" s="62">
        <v>238.55131008038902</v>
      </c>
      <c r="K263" s="62">
        <v>237.33533111851844</v>
      </c>
    </row>
    <row r="264" spans="1:11" x14ac:dyDescent="0.25">
      <c r="A264" s="46" t="s">
        <v>521</v>
      </c>
      <c r="B264" s="46" t="s">
        <v>520</v>
      </c>
      <c r="C264" s="45">
        <v>153.16361567751255</v>
      </c>
      <c r="D264" s="45">
        <v>151.51408263340812</v>
      </c>
      <c r="E264" s="45">
        <v>150.43371010249169</v>
      </c>
      <c r="F264" s="45">
        <v>150.008276280747</v>
      </c>
      <c r="G264" s="71">
        <v>83820</v>
      </c>
      <c r="H264" s="62">
        <v>1827.2920028336023</v>
      </c>
      <c r="I264" s="62">
        <v>1807.6125344000013</v>
      </c>
      <c r="J264" s="62">
        <v>1794.7233369421581</v>
      </c>
      <c r="K264" s="62">
        <v>1789.647772378275</v>
      </c>
    </row>
    <row r="265" spans="1:11" x14ac:dyDescent="0.25">
      <c r="A265" s="46" t="s">
        <v>523</v>
      </c>
      <c r="B265" s="46" t="s">
        <v>522</v>
      </c>
      <c r="C265" s="45">
        <v>7.0940735815650511</v>
      </c>
      <c r="D265" s="45">
        <v>6.7568046752974293</v>
      </c>
      <c r="E265" s="45">
        <v>6.4553827604263923</v>
      </c>
      <c r="F265" s="45">
        <v>6.4674068424298108</v>
      </c>
      <c r="G265" s="71">
        <v>23121</v>
      </c>
      <c r="H265" s="62">
        <v>306.823821701702</v>
      </c>
      <c r="I265" s="62">
        <v>292.23669717129144</v>
      </c>
      <c r="J265" s="62">
        <v>279.19998098812306</v>
      </c>
      <c r="K265" s="62">
        <v>279.72003124561269</v>
      </c>
    </row>
    <row r="266" spans="1:11" x14ac:dyDescent="0.25">
      <c r="A266" s="46" t="s">
        <v>525</v>
      </c>
      <c r="B266" s="46" t="s">
        <v>524</v>
      </c>
      <c r="C266" s="45">
        <v>171.4712638734903</v>
      </c>
      <c r="D266" s="45">
        <v>173.83717115057735</v>
      </c>
      <c r="E266" s="45">
        <v>173.62267247613576</v>
      </c>
      <c r="F266" s="45">
        <v>175.68799856971714</v>
      </c>
      <c r="G266" s="71">
        <v>92979</v>
      </c>
      <c r="H266" s="62">
        <v>1844.1934616794149</v>
      </c>
      <c r="I266" s="62">
        <v>1869.6390706565712</v>
      </c>
      <c r="J266" s="62">
        <v>1867.3321123709197</v>
      </c>
      <c r="K266" s="62">
        <v>1889.544935627584</v>
      </c>
    </row>
    <row r="267" spans="1:11" x14ac:dyDescent="0.25">
      <c r="A267" s="46" t="s">
        <v>527</v>
      </c>
      <c r="B267" s="46" t="s">
        <v>526</v>
      </c>
      <c r="C267" s="45">
        <v>10.151575822095927</v>
      </c>
      <c r="D267" s="45">
        <v>9.758255614150638</v>
      </c>
      <c r="E267" s="45">
        <v>9.7008025011961632</v>
      </c>
      <c r="F267" s="45">
        <v>9.4103938039819308</v>
      </c>
      <c r="G267" s="71">
        <v>35390</v>
      </c>
      <c r="H267" s="62">
        <v>286.84870929912194</v>
      </c>
      <c r="I267" s="62">
        <v>275.73482944760212</v>
      </c>
      <c r="J267" s="62">
        <v>274.11140155965427</v>
      </c>
      <c r="K267" s="62">
        <v>265.9054479791447</v>
      </c>
    </row>
    <row r="268" spans="1:11" x14ac:dyDescent="0.25">
      <c r="A268" s="46" t="s">
        <v>529</v>
      </c>
      <c r="B268" s="46" t="s">
        <v>528</v>
      </c>
      <c r="C268" s="45">
        <v>9.0048432630455792</v>
      </c>
      <c r="D268" s="45">
        <v>8.6438585595294324</v>
      </c>
      <c r="E268" s="45">
        <v>8.418900201756319</v>
      </c>
      <c r="F268" s="45">
        <v>8.3882008374347912</v>
      </c>
      <c r="G268" s="71">
        <v>31670</v>
      </c>
      <c r="H268" s="62">
        <v>284.33354161811116</v>
      </c>
      <c r="I268" s="62">
        <v>272.93522448782545</v>
      </c>
      <c r="J268" s="62">
        <v>265.83202405293082</v>
      </c>
      <c r="K268" s="62">
        <v>264.86267247978503</v>
      </c>
    </row>
    <row r="269" spans="1:11" x14ac:dyDescent="0.25">
      <c r="A269" s="46" t="s">
        <v>531</v>
      </c>
      <c r="B269" s="46" t="s">
        <v>530</v>
      </c>
      <c r="C269" s="45">
        <v>11.803003237087566</v>
      </c>
      <c r="D269" s="45">
        <v>10.97429582692255</v>
      </c>
      <c r="E269" s="45">
        <v>10.625527962440717</v>
      </c>
      <c r="F269" s="45">
        <v>10.579325848032648</v>
      </c>
      <c r="G269" s="71">
        <v>44701</v>
      </c>
      <c r="H269" s="62">
        <v>264.04338240951131</v>
      </c>
      <c r="I269" s="62">
        <v>245.50448148637724</v>
      </c>
      <c r="J269" s="62">
        <v>237.7022429574443</v>
      </c>
      <c r="K269" s="62">
        <v>236.66866173089301</v>
      </c>
    </row>
    <row r="270" spans="1:11" x14ac:dyDescent="0.25">
      <c r="A270" s="46" t="s">
        <v>533</v>
      </c>
      <c r="B270" s="46" t="s">
        <v>532</v>
      </c>
      <c r="C270" s="45">
        <v>193.48060300108011</v>
      </c>
      <c r="D270" s="45">
        <v>197.21568497347016</v>
      </c>
      <c r="E270" s="45">
        <v>197.77571179253817</v>
      </c>
      <c r="F270" s="45">
        <v>201.24199974139765</v>
      </c>
      <c r="G270" s="71">
        <v>116367</v>
      </c>
      <c r="H270" s="62">
        <v>1662.6758703161559</v>
      </c>
      <c r="I270" s="62">
        <v>1694.7733031999635</v>
      </c>
      <c r="J270" s="62">
        <v>1699.5858945623602</v>
      </c>
      <c r="K270" s="62">
        <v>1729.3734455764748</v>
      </c>
    </row>
    <row r="271" spans="1:11" x14ac:dyDescent="0.25">
      <c r="A271" s="46" t="s">
        <v>535</v>
      </c>
      <c r="B271" s="46" t="s">
        <v>534</v>
      </c>
      <c r="C271" s="45">
        <v>12.632533504940561</v>
      </c>
      <c r="D271" s="45">
        <v>11.851050947041722</v>
      </c>
      <c r="E271" s="45">
        <v>11.20703813140142</v>
      </c>
      <c r="F271" s="45">
        <v>11.139567456437465</v>
      </c>
      <c r="G271" s="71">
        <v>45441</v>
      </c>
      <c r="H271" s="62">
        <v>277.99858068573667</v>
      </c>
      <c r="I271" s="62">
        <v>260.80083948508445</v>
      </c>
      <c r="J271" s="62">
        <v>246.6283341344033</v>
      </c>
      <c r="K271" s="62">
        <v>245.1435368155953</v>
      </c>
    </row>
    <row r="272" spans="1:11" x14ac:dyDescent="0.25">
      <c r="A272" s="46" t="s">
        <v>537</v>
      </c>
      <c r="B272" s="46" t="s">
        <v>536</v>
      </c>
      <c r="C272" s="45">
        <v>9.4603500394997635</v>
      </c>
      <c r="D272" s="45">
        <v>8.6160810929710063</v>
      </c>
      <c r="E272" s="45">
        <v>8.3297584550519375</v>
      </c>
      <c r="F272" s="45">
        <v>8.341037970623713</v>
      </c>
      <c r="G272" s="71">
        <v>35386</v>
      </c>
      <c r="H272" s="62">
        <v>267.34725709319406</v>
      </c>
      <c r="I272" s="62">
        <v>243.48841612420185</v>
      </c>
      <c r="J272" s="62">
        <v>235.39700602079742</v>
      </c>
      <c r="K272" s="62">
        <v>235.71576246605193</v>
      </c>
    </row>
    <row r="273" spans="1:11" x14ac:dyDescent="0.25">
      <c r="A273" s="46" t="s">
        <v>539</v>
      </c>
      <c r="B273" s="46" t="s">
        <v>538</v>
      </c>
      <c r="C273" s="45">
        <v>11.075171307774546</v>
      </c>
      <c r="D273" s="45">
        <v>10.627649130524894</v>
      </c>
      <c r="E273" s="45">
        <v>10.200010564486533</v>
      </c>
      <c r="F273" s="45">
        <v>10.164933230081644</v>
      </c>
      <c r="G273" s="71">
        <v>48815</v>
      </c>
      <c r="H273" s="62">
        <v>226.88049385997229</v>
      </c>
      <c r="I273" s="62">
        <v>217.71277538717391</v>
      </c>
      <c r="J273" s="62">
        <v>208.95238276117041</v>
      </c>
      <c r="K273" s="62">
        <v>208.23380579907086</v>
      </c>
    </row>
    <row r="274" spans="1:11" x14ac:dyDescent="0.25">
      <c r="A274" s="46" t="s">
        <v>541</v>
      </c>
      <c r="B274" s="46" t="s">
        <v>540</v>
      </c>
      <c r="C274" s="45">
        <v>10.986925486385978</v>
      </c>
      <c r="D274" s="45">
        <v>10.161867272622361</v>
      </c>
      <c r="E274" s="45">
        <v>9.7471534150754575</v>
      </c>
      <c r="F274" s="45">
        <v>9.6508082329743115</v>
      </c>
      <c r="G274" s="71">
        <v>39377</v>
      </c>
      <c r="H274" s="62">
        <v>279.01885583934728</v>
      </c>
      <c r="I274" s="62">
        <v>258.06606071113492</v>
      </c>
      <c r="J274" s="62">
        <v>247.53418023403148</v>
      </c>
      <c r="K274" s="62">
        <v>245.08744274511292</v>
      </c>
    </row>
    <row r="275" spans="1:11" x14ac:dyDescent="0.25">
      <c r="A275" s="46" t="s">
        <v>543</v>
      </c>
      <c r="B275" s="46" t="s">
        <v>542</v>
      </c>
      <c r="C275" s="45">
        <v>30.815746596547239</v>
      </c>
      <c r="D275" s="45">
        <v>30.95860035974345</v>
      </c>
      <c r="E275" s="45">
        <v>30.736247177058775</v>
      </c>
      <c r="F275" s="45">
        <v>31.548944111284602</v>
      </c>
      <c r="G275" s="71">
        <v>16903</v>
      </c>
      <c r="H275" s="62">
        <v>1823.0933323402496</v>
      </c>
      <c r="I275" s="62">
        <v>1831.5447174905905</v>
      </c>
      <c r="J275" s="62">
        <v>1818.3900595787004</v>
      </c>
      <c r="K275" s="62">
        <v>1866.470100649861</v>
      </c>
    </row>
    <row r="276" spans="1:11" x14ac:dyDescent="0.25">
      <c r="A276" s="46" t="s">
        <v>545</v>
      </c>
      <c r="B276" s="46" t="s">
        <v>544</v>
      </c>
      <c r="C276" s="45">
        <v>8.3734218288484943</v>
      </c>
      <c r="D276" s="45">
        <v>7.8679033112510588</v>
      </c>
      <c r="E276" s="45">
        <v>7.4354521205363193</v>
      </c>
      <c r="F276" s="45">
        <v>7.5224967323942034</v>
      </c>
      <c r="G276" s="71">
        <v>25325</v>
      </c>
      <c r="H276" s="62">
        <v>330.63857172155952</v>
      </c>
      <c r="I276" s="62">
        <v>310.67732719648797</v>
      </c>
      <c r="J276" s="62">
        <v>293.60126833312216</v>
      </c>
      <c r="K276" s="62">
        <v>297.03837047953419</v>
      </c>
    </row>
    <row r="277" spans="1:11" x14ac:dyDescent="0.25">
      <c r="A277" s="46" t="s">
        <v>547</v>
      </c>
      <c r="B277" s="46" t="s">
        <v>546</v>
      </c>
      <c r="C277" s="45">
        <v>209.39848078251944</v>
      </c>
      <c r="D277" s="45">
        <v>211.17610576496773</v>
      </c>
      <c r="E277" s="45">
        <v>212.33437198203427</v>
      </c>
      <c r="F277" s="45">
        <v>217.02874622745227</v>
      </c>
      <c r="G277" s="71">
        <v>113646</v>
      </c>
      <c r="H277" s="62">
        <v>1842.5503826137256</v>
      </c>
      <c r="I277" s="62">
        <v>1858.1921560368842</v>
      </c>
      <c r="J277" s="62">
        <v>1868.384034475778</v>
      </c>
      <c r="K277" s="62">
        <v>1909.6910250026597</v>
      </c>
    </row>
    <row r="278" spans="1:11" x14ac:dyDescent="0.25">
      <c r="A278" s="46" t="s">
        <v>549</v>
      </c>
      <c r="B278" s="46" t="s">
        <v>548</v>
      </c>
      <c r="C278" s="45">
        <v>252.82300206814617</v>
      </c>
      <c r="D278" s="45">
        <v>257.76540251484863</v>
      </c>
      <c r="E278" s="45">
        <v>258.13684638908751</v>
      </c>
      <c r="F278" s="45">
        <v>262.09669499739448</v>
      </c>
      <c r="G278" s="71">
        <v>131331</v>
      </c>
      <c r="H278" s="62">
        <v>1925.0824410698631</v>
      </c>
      <c r="I278" s="62">
        <v>1962.7156003902248</v>
      </c>
      <c r="J278" s="62">
        <v>1965.5439034887995</v>
      </c>
      <c r="K278" s="62">
        <v>1995.6955707136508</v>
      </c>
    </row>
    <row r="279" spans="1:11" x14ac:dyDescent="0.25">
      <c r="A279" s="46" t="s">
        <v>551</v>
      </c>
      <c r="B279" s="46" t="s">
        <v>550</v>
      </c>
      <c r="C279" s="45">
        <v>15.360606306923762</v>
      </c>
      <c r="D279" s="45">
        <v>14.665247378763333</v>
      </c>
      <c r="E279" s="45">
        <v>14.266444705651695</v>
      </c>
      <c r="F279" s="45">
        <v>14.074996575223036</v>
      </c>
      <c r="G279" s="71">
        <v>56960</v>
      </c>
      <c r="H279" s="62">
        <v>269.67356578166721</v>
      </c>
      <c r="I279" s="62">
        <v>257.46571943053607</v>
      </c>
      <c r="J279" s="62">
        <v>250.46426800652554</v>
      </c>
      <c r="K279" s="62">
        <v>247.10317021107855</v>
      </c>
    </row>
    <row r="280" spans="1:11" x14ac:dyDescent="0.25">
      <c r="A280" s="46" t="s">
        <v>553</v>
      </c>
      <c r="B280" s="46" t="s">
        <v>552</v>
      </c>
      <c r="C280" s="45">
        <v>14.845359183357143</v>
      </c>
      <c r="D280" s="45">
        <v>13.503759783820387</v>
      </c>
      <c r="E280" s="45">
        <v>12.734886684320029</v>
      </c>
      <c r="F280" s="45">
        <v>12.629697208030059</v>
      </c>
      <c r="G280" s="71">
        <v>54166</v>
      </c>
      <c r="H280" s="62">
        <v>274.07154272711932</v>
      </c>
      <c r="I280" s="62">
        <v>249.303248972056</v>
      </c>
      <c r="J280" s="62">
        <v>235.10849396891092</v>
      </c>
      <c r="K280" s="62">
        <v>233.16651050529961</v>
      </c>
    </row>
    <row r="281" spans="1:11" x14ac:dyDescent="0.25">
      <c r="A281" s="46" t="s">
        <v>555</v>
      </c>
      <c r="B281" s="46" t="s">
        <v>554</v>
      </c>
      <c r="C281" s="45">
        <v>212.86215845822085</v>
      </c>
      <c r="D281" s="45">
        <v>217.0435029024467</v>
      </c>
      <c r="E281" s="45">
        <v>219.0428887463263</v>
      </c>
      <c r="F281" s="45">
        <v>223.63808887138211</v>
      </c>
      <c r="G281" s="71">
        <v>126633</v>
      </c>
      <c r="H281" s="62">
        <v>1680.9375001636292</v>
      </c>
      <c r="I281" s="62">
        <v>1713.9568904033445</v>
      </c>
      <c r="J281" s="62">
        <v>1729.7457119891837</v>
      </c>
      <c r="K281" s="62">
        <v>1766.0332525596179</v>
      </c>
    </row>
    <row r="282" spans="1:11" x14ac:dyDescent="0.25">
      <c r="A282" s="46" t="s">
        <v>557</v>
      </c>
      <c r="B282" s="46" t="s">
        <v>556</v>
      </c>
      <c r="C282" s="45">
        <v>10.95108779579609</v>
      </c>
      <c r="D282" s="45">
        <v>10.257012127489066</v>
      </c>
      <c r="E282" s="45">
        <v>9.7992378364436767</v>
      </c>
      <c r="F282" s="45">
        <v>9.7966620310102712</v>
      </c>
      <c r="G282" s="71">
        <v>38103</v>
      </c>
      <c r="H282" s="62">
        <v>287.40749536246722</v>
      </c>
      <c r="I282" s="62">
        <v>269.19172053352929</v>
      </c>
      <c r="J282" s="62">
        <v>257.1775932720173</v>
      </c>
      <c r="K282" s="62">
        <v>257.10999215311847</v>
      </c>
    </row>
    <row r="283" spans="1:11" x14ac:dyDescent="0.25">
      <c r="A283" s="46" t="s">
        <v>559</v>
      </c>
      <c r="B283" s="46" t="s">
        <v>558</v>
      </c>
      <c r="C283" s="45">
        <v>14.773352651509411</v>
      </c>
      <c r="D283" s="45">
        <v>14.075626345472445</v>
      </c>
      <c r="E283" s="45">
        <v>13.984228218711008</v>
      </c>
      <c r="F283" s="45">
        <v>13.314828792820702</v>
      </c>
      <c r="G283" s="71">
        <v>49642</v>
      </c>
      <c r="H283" s="62">
        <v>297.59785366241107</v>
      </c>
      <c r="I283" s="62">
        <v>283.54269258838173</v>
      </c>
      <c r="J283" s="62">
        <v>281.70154745399077</v>
      </c>
      <c r="K283" s="62">
        <v>268.21700964547563</v>
      </c>
    </row>
    <row r="284" spans="1:11" x14ac:dyDescent="0.25">
      <c r="A284" s="46" t="s">
        <v>561</v>
      </c>
      <c r="B284" s="46" t="s">
        <v>560</v>
      </c>
      <c r="C284" s="45">
        <v>412.64216779927654</v>
      </c>
      <c r="D284" s="45">
        <v>416.91581109900966</v>
      </c>
      <c r="E284" s="45">
        <v>416.55465237548469</v>
      </c>
      <c r="F284" s="45">
        <v>421.32204841450118</v>
      </c>
      <c r="G284" s="71">
        <v>243729</v>
      </c>
      <c r="H284" s="62">
        <v>1693.0368064501004</v>
      </c>
      <c r="I284" s="62">
        <v>1710.5712126952874</v>
      </c>
      <c r="J284" s="62">
        <v>1709.0894082176708</v>
      </c>
      <c r="K284" s="62">
        <v>1728.6496412593542</v>
      </c>
    </row>
    <row r="285" spans="1:11" x14ac:dyDescent="0.25">
      <c r="A285" s="46" t="s">
        <v>563</v>
      </c>
      <c r="B285" s="46" t="s">
        <v>562</v>
      </c>
      <c r="C285" s="45">
        <v>16.18255931522836</v>
      </c>
      <c r="D285" s="45">
        <v>15.433234419180248</v>
      </c>
      <c r="E285" s="45">
        <v>15.039353982893074</v>
      </c>
      <c r="F285" s="45">
        <v>15.011122496698562</v>
      </c>
      <c r="G285" s="71">
        <v>50316</v>
      </c>
      <c r="H285" s="62">
        <v>321.61855702417444</v>
      </c>
      <c r="I285" s="62">
        <v>306.72617893274997</v>
      </c>
      <c r="J285" s="62">
        <v>298.89804401965722</v>
      </c>
      <c r="K285" s="62">
        <v>298.33696034459342</v>
      </c>
    </row>
    <row r="286" spans="1:11" x14ac:dyDescent="0.25">
      <c r="A286" s="46" t="s">
        <v>565</v>
      </c>
      <c r="B286" s="46" t="s">
        <v>564</v>
      </c>
      <c r="C286" s="45">
        <v>221.85883428140187</v>
      </c>
      <c r="D286" s="45">
        <v>224.04109002483025</v>
      </c>
      <c r="E286" s="45">
        <v>223.36999611887339</v>
      </c>
      <c r="F286" s="45">
        <v>229.21536852240519</v>
      </c>
      <c r="G286" s="71">
        <v>139098</v>
      </c>
      <c r="H286" s="62">
        <v>1594.9822016233293</v>
      </c>
      <c r="I286" s="62">
        <v>1610.67082218889</v>
      </c>
      <c r="J286" s="62">
        <v>1605.8462100021093</v>
      </c>
      <c r="K286" s="62">
        <v>1647.8696208601502</v>
      </c>
    </row>
    <row r="287" spans="1:11" x14ac:dyDescent="0.25">
      <c r="A287" s="46" t="s">
        <v>567</v>
      </c>
      <c r="B287" s="46" t="s">
        <v>566</v>
      </c>
      <c r="C287" s="45">
        <v>21.20964818370058</v>
      </c>
      <c r="D287" s="45">
        <v>20.923691540240576</v>
      </c>
      <c r="E287" s="45">
        <v>21.049316730129174</v>
      </c>
      <c r="F287" s="45">
        <v>21.628161758021218</v>
      </c>
      <c r="G287" s="71">
        <v>213079</v>
      </c>
      <c r="H287" s="62">
        <v>99.538894887344981</v>
      </c>
      <c r="I287" s="62">
        <v>98.19687317962152</v>
      </c>
      <c r="J287" s="62">
        <v>98.786444136349303</v>
      </c>
      <c r="K287" s="62">
        <v>101.50301887103477</v>
      </c>
    </row>
    <row r="288" spans="1:11" x14ac:dyDescent="0.25">
      <c r="A288" s="46" t="s">
        <v>569</v>
      </c>
      <c r="B288" s="46" t="s">
        <v>568</v>
      </c>
      <c r="C288" s="45">
        <v>98.584019736390417</v>
      </c>
      <c r="D288" s="45">
        <v>99.782366994171099</v>
      </c>
      <c r="E288" s="45">
        <v>100.55467115513146</v>
      </c>
      <c r="F288" s="45">
        <v>102.78672090966603</v>
      </c>
      <c r="G288" s="71">
        <v>52924</v>
      </c>
      <c r="H288" s="62">
        <v>1862.7469529209889</v>
      </c>
      <c r="I288" s="62">
        <v>1885.3897474524051</v>
      </c>
      <c r="J288" s="62">
        <v>1899.9824494583072</v>
      </c>
      <c r="K288" s="62">
        <v>1942.1570725883537</v>
      </c>
    </row>
    <row r="289" spans="1:11" x14ac:dyDescent="0.25">
      <c r="A289" s="46" t="s">
        <v>571</v>
      </c>
      <c r="B289" s="46" t="s">
        <v>570</v>
      </c>
      <c r="C289" s="45">
        <v>140.6559759825885</v>
      </c>
      <c r="D289" s="45">
        <v>142.19440540073447</v>
      </c>
      <c r="E289" s="45">
        <v>141.95624432092711</v>
      </c>
      <c r="F289" s="45">
        <v>144.49560554385548</v>
      </c>
      <c r="G289" s="71">
        <v>90809</v>
      </c>
      <c r="H289" s="62">
        <v>1548.9210979373026</v>
      </c>
      <c r="I289" s="62">
        <v>1565.8624739919444</v>
      </c>
      <c r="J289" s="62">
        <v>1563.2398145660354</v>
      </c>
      <c r="K289" s="62">
        <v>1591.203576119718</v>
      </c>
    </row>
    <row r="290" spans="1:11" x14ac:dyDescent="0.25">
      <c r="A290" s="46" t="s">
        <v>573</v>
      </c>
      <c r="B290" s="46" t="s">
        <v>572</v>
      </c>
      <c r="C290" s="45">
        <v>316.30921389378551</v>
      </c>
      <c r="D290" s="45">
        <v>327.48323956564747</v>
      </c>
      <c r="E290" s="45">
        <v>331.55191700551467</v>
      </c>
      <c r="F290" s="45">
        <v>341.86225424549178</v>
      </c>
      <c r="G290" s="71">
        <v>252226</v>
      </c>
      <c r="H290" s="62">
        <v>1254.0706108560796</v>
      </c>
      <c r="I290" s="62">
        <v>1298.3722517331578</v>
      </c>
      <c r="J290" s="62">
        <v>1314.5033303684579</v>
      </c>
      <c r="K290" s="62">
        <v>1355.3807071653666</v>
      </c>
    </row>
    <row r="291" spans="1:11" x14ac:dyDescent="0.25">
      <c r="A291" s="46" t="s">
        <v>575</v>
      </c>
      <c r="B291" s="46" t="s">
        <v>574</v>
      </c>
      <c r="C291" s="45">
        <v>7.7438574245152276</v>
      </c>
      <c r="D291" s="45">
        <v>7.2121373354679754</v>
      </c>
      <c r="E291" s="45">
        <v>7.0518585852309865</v>
      </c>
      <c r="F291" s="45">
        <v>6.8508402513005997</v>
      </c>
      <c r="G291" s="71">
        <v>28587</v>
      </c>
      <c r="H291" s="62">
        <v>270.88737623798323</v>
      </c>
      <c r="I291" s="62">
        <v>252.2873101573434</v>
      </c>
      <c r="J291" s="62">
        <v>246.68060955087932</v>
      </c>
      <c r="K291" s="62">
        <v>239.64880019941231</v>
      </c>
    </row>
    <row r="292" spans="1:11" x14ac:dyDescent="0.25">
      <c r="A292" s="46" t="s">
        <v>577</v>
      </c>
      <c r="B292" s="46" t="s">
        <v>576</v>
      </c>
      <c r="C292" s="45">
        <v>16.67120596343592</v>
      </c>
      <c r="D292" s="45">
        <v>15.093080083214172</v>
      </c>
      <c r="E292" s="45">
        <v>14.349431936830921</v>
      </c>
      <c r="F292" s="45">
        <v>14.131607686846557</v>
      </c>
      <c r="G292" s="71">
        <v>65212</v>
      </c>
      <c r="H292" s="62">
        <v>255.64629153278412</v>
      </c>
      <c r="I292" s="62">
        <v>231.44636084178023</v>
      </c>
      <c r="J292" s="62">
        <v>220.04281323730174</v>
      </c>
      <c r="K292" s="62">
        <v>216.70256527704345</v>
      </c>
    </row>
    <row r="293" spans="1:11" x14ac:dyDescent="0.25">
      <c r="A293" s="46" t="s">
        <v>579</v>
      </c>
      <c r="B293" s="46" t="s">
        <v>578</v>
      </c>
      <c r="C293" s="45">
        <v>11.114413106723783</v>
      </c>
      <c r="D293" s="45">
        <v>10.638769895551318</v>
      </c>
      <c r="E293" s="45">
        <v>10.011002955616032</v>
      </c>
      <c r="F293" s="45">
        <v>9.9070433218564666</v>
      </c>
      <c r="G293" s="71">
        <v>42131</v>
      </c>
      <c r="H293" s="62">
        <v>263.80605983061838</v>
      </c>
      <c r="I293" s="62">
        <v>252.51643434884807</v>
      </c>
      <c r="J293" s="62">
        <v>237.61607736858923</v>
      </c>
      <c r="K293" s="62">
        <v>235.14854434635939</v>
      </c>
    </row>
    <row r="294" spans="1:11" x14ac:dyDescent="0.25">
      <c r="A294" s="46" t="s">
        <v>581</v>
      </c>
      <c r="B294" s="46" t="s">
        <v>580</v>
      </c>
      <c r="C294" s="45">
        <v>186.66328118804853</v>
      </c>
      <c r="D294" s="45">
        <v>188.79574575986172</v>
      </c>
      <c r="E294" s="45">
        <v>188.7108885826041</v>
      </c>
      <c r="F294" s="45">
        <v>193.35422083943646</v>
      </c>
      <c r="G294" s="71">
        <v>114810</v>
      </c>
      <c r="H294" s="62">
        <v>1625.8451457891169</v>
      </c>
      <c r="I294" s="62">
        <v>1644.4190032215115</v>
      </c>
      <c r="J294" s="62">
        <v>1643.6798935859604</v>
      </c>
      <c r="K294" s="62">
        <v>1684.1235157167187</v>
      </c>
    </row>
    <row r="295" spans="1:11" x14ac:dyDescent="0.25">
      <c r="A295" s="46" t="s">
        <v>583</v>
      </c>
      <c r="B295" s="46" t="s">
        <v>582</v>
      </c>
      <c r="C295" s="45">
        <v>10.625985804150373</v>
      </c>
      <c r="D295" s="45">
        <v>9.717055474922585</v>
      </c>
      <c r="E295" s="45">
        <v>9.3277206514955555</v>
      </c>
      <c r="F295" s="45">
        <v>9.3068183577864225</v>
      </c>
      <c r="G295" s="71">
        <v>43575</v>
      </c>
      <c r="H295" s="62">
        <v>243.85509590706533</v>
      </c>
      <c r="I295" s="62">
        <v>222.99610957940527</v>
      </c>
      <c r="J295" s="62">
        <v>214.06128861722445</v>
      </c>
      <c r="K295" s="62">
        <v>213.58160316205218</v>
      </c>
    </row>
    <row r="296" spans="1:11" x14ac:dyDescent="0.25">
      <c r="A296" s="46" t="s">
        <v>585</v>
      </c>
      <c r="B296" s="46" t="s">
        <v>584</v>
      </c>
      <c r="C296" s="45">
        <v>11.061028753788497</v>
      </c>
      <c r="D296" s="45">
        <v>10.379434182693856</v>
      </c>
      <c r="E296" s="45">
        <v>9.977447627320803</v>
      </c>
      <c r="F296" s="45">
        <v>9.9018201527375052</v>
      </c>
      <c r="G296" s="71">
        <v>39940</v>
      </c>
      <c r="H296" s="62">
        <v>276.9411305405232</v>
      </c>
      <c r="I296" s="62">
        <v>259.87566806945057</v>
      </c>
      <c r="J296" s="62">
        <v>249.81090704358547</v>
      </c>
      <c r="K296" s="62">
        <v>247.91737988827003</v>
      </c>
    </row>
    <row r="297" spans="1:11" x14ac:dyDescent="0.25">
      <c r="A297" s="46" t="s">
        <v>587</v>
      </c>
      <c r="B297" s="46" t="s">
        <v>586</v>
      </c>
      <c r="C297" s="45">
        <v>15.907445142072749</v>
      </c>
      <c r="D297" s="45">
        <v>14.679192930776546</v>
      </c>
      <c r="E297" s="45">
        <v>13.83408001002158</v>
      </c>
      <c r="F297" s="45">
        <v>13.723262461262046</v>
      </c>
      <c r="G297" s="71">
        <v>62766</v>
      </c>
      <c r="H297" s="62">
        <v>253.44047959202035</v>
      </c>
      <c r="I297" s="62">
        <v>233.87172881458983</v>
      </c>
      <c r="J297" s="62">
        <v>220.40722700222381</v>
      </c>
      <c r="K297" s="62">
        <v>218.64166047321871</v>
      </c>
    </row>
    <row r="298" spans="1:11" x14ac:dyDescent="0.25">
      <c r="A298" s="46" t="s">
        <v>589</v>
      </c>
      <c r="B298" s="46" t="s">
        <v>588</v>
      </c>
      <c r="C298" s="45">
        <v>12.52295828513118</v>
      </c>
      <c r="D298" s="45">
        <v>12.263519502963732</v>
      </c>
      <c r="E298" s="45">
        <v>11.892724346777843</v>
      </c>
      <c r="F298" s="45">
        <v>11.683619846467804</v>
      </c>
      <c r="G298" s="71">
        <v>52967</v>
      </c>
      <c r="H298" s="62">
        <v>236.42944257993051</v>
      </c>
      <c r="I298" s="62">
        <v>231.53132144474355</v>
      </c>
      <c r="J298" s="62">
        <v>224.53082762432916</v>
      </c>
      <c r="K298" s="62">
        <v>220.58300161360478</v>
      </c>
    </row>
    <row r="299" spans="1:11" x14ac:dyDescent="0.25">
      <c r="A299" s="46" t="s">
        <v>591</v>
      </c>
      <c r="B299" s="46" t="s">
        <v>590</v>
      </c>
      <c r="C299" s="45">
        <v>16.195463322830079</v>
      </c>
      <c r="D299" s="45">
        <v>14.958634531349013</v>
      </c>
      <c r="E299" s="45">
        <v>13.912726608083529</v>
      </c>
      <c r="F299" s="45">
        <v>13.873901288954276</v>
      </c>
      <c r="G299" s="71">
        <v>58940</v>
      </c>
      <c r="H299" s="62">
        <v>274.778814435529</v>
      </c>
      <c r="I299" s="62">
        <v>253.79427436968126</v>
      </c>
      <c r="J299" s="62">
        <v>236.04897536619495</v>
      </c>
      <c r="K299" s="62">
        <v>235.39024921876953</v>
      </c>
    </row>
    <row r="300" spans="1:11" x14ac:dyDescent="0.25">
      <c r="A300" s="46" t="s">
        <v>593</v>
      </c>
      <c r="B300" s="46" t="s">
        <v>592</v>
      </c>
      <c r="C300" s="45">
        <v>11.225542820978225</v>
      </c>
      <c r="D300" s="45">
        <v>11.019575333692318</v>
      </c>
      <c r="E300" s="45">
        <v>10.367079023418947</v>
      </c>
      <c r="F300" s="45">
        <v>10.3014063176332</v>
      </c>
      <c r="G300" s="71">
        <v>38070</v>
      </c>
      <c r="H300" s="62">
        <v>294.86584767476296</v>
      </c>
      <c r="I300" s="62">
        <v>289.45561685559022</v>
      </c>
      <c r="J300" s="62">
        <v>272.31623386968602</v>
      </c>
      <c r="K300" s="62">
        <v>270.59118249627528</v>
      </c>
    </row>
    <row r="301" spans="1:11" x14ac:dyDescent="0.25">
      <c r="A301" s="46" t="s">
        <v>595</v>
      </c>
      <c r="B301" s="46" t="s">
        <v>594</v>
      </c>
      <c r="C301" s="45">
        <v>13.336580273546298</v>
      </c>
      <c r="D301" s="45">
        <v>13.098249911039352</v>
      </c>
      <c r="E301" s="45">
        <v>12.286443065338153</v>
      </c>
      <c r="F301" s="45">
        <v>12.237594602488896</v>
      </c>
      <c r="G301" s="71">
        <v>59463</v>
      </c>
      <c r="H301" s="62">
        <v>224.28367679979647</v>
      </c>
      <c r="I301" s="62">
        <v>220.27563209120547</v>
      </c>
      <c r="J301" s="62">
        <v>206.62332989149812</v>
      </c>
      <c r="K301" s="62">
        <v>205.80183647795934</v>
      </c>
    </row>
    <row r="302" spans="1:11" x14ac:dyDescent="0.25">
      <c r="A302" s="46" t="s">
        <v>597</v>
      </c>
      <c r="B302" s="46" t="s">
        <v>596</v>
      </c>
      <c r="C302" s="45">
        <v>12.249623221937263</v>
      </c>
      <c r="D302" s="45">
        <v>11.831635245707927</v>
      </c>
      <c r="E302" s="45">
        <v>11.35303408652937</v>
      </c>
      <c r="F302" s="45">
        <v>11.180463149283669</v>
      </c>
      <c r="G302" s="71">
        <v>48967</v>
      </c>
      <c r="H302" s="62">
        <v>250.16078628335947</v>
      </c>
      <c r="I302" s="62">
        <v>241.62467060893923</v>
      </c>
      <c r="J302" s="62">
        <v>231.85071755527946</v>
      </c>
      <c r="K302" s="62">
        <v>228.32648823255803</v>
      </c>
    </row>
    <row r="303" spans="1:11" x14ac:dyDescent="0.25">
      <c r="A303" s="46" t="s">
        <v>599</v>
      </c>
      <c r="B303" s="46" t="s">
        <v>598</v>
      </c>
      <c r="C303" s="45">
        <v>18.846812682012146</v>
      </c>
      <c r="D303" s="45">
        <v>17.734473639880363</v>
      </c>
      <c r="E303" s="45">
        <v>16.80947371714435</v>
      </c>
      <c r="F303" s="45">
        <v>16.778561478783594</v>
      </c>
      <c r="G303" s="71">
        <v>76171</v>
      </c>
      <c r="H303" s="62">
        <v>247.42766514831294</v>
      </c>
      <c r="I303" s="62">
        <v>232.82448228171305</v>
      </c>
      <c r="J303" s="62">
        <v>220.68075405527497</v>
      </c>
      <c r="K303" s="62">
        <v>220.27492718729692</v>
      </c>
    </row>
    <row r="304" spans="1:11" x14ac:dyDescent="0.25">
      <c r="A304" s="46" t="s">
        <v>601</v>
      </c>
      <c r="B304" s="46" t="s">
        <v>600</v>
      </c>
      <c r="C304" s="45">
        <v>8.7623441953707655</v>
      </c>
      <c r="D304" s="45">
        <v>8.1306904589162805</v>
      </c>
      <c r="E304" s="45">
        <v>7.853733284000362</v>
      </c>
      <c r="F304" s="45">
        <v>7.8257483050532635</v>
      </c>
      <c r="G304" s="71">
        <v>46617</v>
      </c>
      <c r="H304" s="62">
        <v>187.96456647512207</v>
      </c>
      <c r="I304" s="62">
        <v>174.41470834494456</v>
      </c>
      <c r="J304" s="62">
        <v>168.47358869082871</v>
      </c>
      <c r="K304" s="62">
        <v>167.87327166169561</v>
      </c>
    </row>
    <row r="305" spans="1:11" x14ac:dyDescent="0.25">
      <c r="A305" s="46" t="s">
        <v>603</v>
      </c>
      <c r="B305" s="46" t="s">
        <v>602</v>
      </c>
      <c r="C305" s="45">
        <v>130.62727841858532</v>
      </c>
      <c r="D305" s="45">
        <v>133.27896245958405</v>
      </c>
      <c r="E305" s="45">
        <v>133.61628049053374</v>
      </c>
      <c r="F305" s="45">
        <v>135.68902395937218</v>
      </c>
      <c r="G305" s="71">
        <v>71141</v>
      </c>
      <c r="H305" s="62">
        <v>1836.1743357358671</v>
      </c>
      <c r="I305" s="62">
        <v>1873.4479759854944</v>
      </c>
      <c r="J305" s="62">
        <v>1878.1895178664024</v>
      </c>
      <c r="K305" s="62">
        <v>1907.3252267942844</v>
      </c>
    </row>
    <row r="306" spans="1:11" x14ac:dyDescent="0.25">
      <c r="A306" s="46" t="s">
        <v>605</v>
      </c>
      <c r="B306" s="46" t="s">
        <v>604</v>
      </c>
      <c r="C306" s="45">
        <v>49.88273446579101</v>
      </c>
      <c r="D306" s="45">
        <v>48.662093996289585</v>
      </c>
      <c r="E306" s="45">
        <v>48.689203512192059</v>
      </c>
      <c r="F306" s="45">
        <v>49.2840283354913</v>
      </c>
      <c r="G306" s="71">
        <v>603970</v>
      </c>
      <c r="H306" s="62">
        <v>82.591410940594756</v>
      </c>
      <c r="I306" s="62">
        <v>80.570382628755695</v>
      </c>
      <c r="J306" s="62">
        <v>80.615268162643929</v>
      </c>
      <c r="K306" s="62">
        <v>81.600126389541359</v>
      </c>
    </row>
    <row r="307" spans="1:11" x14ac:dyDescent="0.25">
      <c r="A307" s="46" t="s">
        <v>607</v>
      </c>
      <c r="B307" s="46" t="s">
        <v>606</v>
      </c>
      <c r="C307" s="45">
        <v>170.28294753003317</v>
      </c>
      <c r="D307" s="45">
        <v>174.24642252013814</v>
      </c>
      <c r="E307" s="45">
        <v>175.18204258753809</v>
      </c>
      <c r="F307" s="45">
        <v>178.88646593238593</v>
      </c>
      <c r="G307" s="71">
        <v>105737</v>
      </c>
      <c r="H307" s="62">
        <v>1610.4386121228442</v>
      </c>
      <c r="I307" s="62">
        <v>1647.9228890562258</v>
      </c>
      <c r="J307" s="62">
        <v>1656.7714479088502</v>
      </c>
      <c r="K307" s="62">
        <v>1691.8057627167966</v>
      </c>
    </row>
    <row r="308" spans="1:11" x14ac:dyDescent="0.25">
      <c r="A308" s="46" t="s">
        <v>609</v>
      </c>
      <c r="B308" s="46" t="s">
        <v>608</v>
      </c>
      <c r="C308" s="45">
        <v>123.5118054705281</v>
      </c>
      <c r="D308" s="45">
        <v>125.42843953857053</v>
      </c>
      <c r="E308" s="45">
        <v>126.07844535068051</v>
      </c>
      <c r="F308" s="45">
        <v>128.25979741461597</v>
      </c>
      <c r="G308" s="71">
        <v>80093</v>
      </c>
      <c r="H308" s="62">
        <v>1542.1048714685191</v>
      </c>
      <c r="I308" s="62">
        <v>1566.0349785695446</v>
      </c>
      <c r="J308" s="62">
        <v>1574.1506167914863</v>
      </c>
      <c r="K308" s="62">
        <v>1601.3858566243737</v>
      </c>
    </row>
    <row r="309" spans="1:11" x14ac:dyDescent="0.25">
      <c r="A309" s="46" t="s">
        <v>611</v>
      </c>
      <c r="B309" s="46" t="s">
        <v>610</v>
      </c>
      <c r="C309" s="45">
        <v>280.96999181969159</v>
      </c>
      <c r="D309" s="45">
        <v>281.43752470039442</v>
      </c>
      <c r="E309" s="45">
        <v>280.0692146103591</v>
      </c>
      <c r="F309" s="45">
        <v>283.63659256126448</v>
      </c>
      <c r="G309" s="71">
        <v>134799</v>
      </c>
      <c r="H309" s="62">
        <v>2084.362582954559</v>
      </c>
      <c r="I309" s="62">
        <v>2087.8309534966465</v>
      </c>
      <c r="J309" s="62">
        <v>2077.6802098706894</v>
      </c>
      <c r="K309" s="62">
        <v>2104.1446343167568</v>
      </c>
    </row>
    <row r="310" spans="1:11" x14ac:dyDescent="0.25">
      <c r="A310" s="46" t="s">
        <v>613</v>
      </c>
      <c r="B310" s="46" t="s">
        <v>612</v>
      </c>
      <c r="C310" s="45">
        <v>11.525891332827129</v>
      </c>
      <c r="D310" s="45">
        <v>10.925047298916581</v>
      </c>
      <c r="E310" s="45">
        <v>10.838563684857732</v>
      </c>
      <c r="F310" s="45">
        <v>10.431402436003008</v>
      </c>
      <c r="G310" s="71">
        <v>42063</v>
      </c>
      <c r="H310" s="62">
        <v>274.014961672423</v>
      </c>
      <c r="I310" s="62">
        <v>259.73057791685284</v>
      </c>
      <c r="J310" s="62">
        <v>257.67452832317554</v>
      </c>
      <c r="K310" s="62">
        <v>247.99473256788647</v>
      </c>
    </row>
    <row r="311" spans="1:11" x14ac:dyDescent="0.25">
      <c r="A311" s="46" t="s">
        <v>615</v>
      </c>
      <c r="B311" s="46" t="s">
        <v>614</v>
      </c>
      <c r="C311" s="45">
        <v>17.242395431337783</v>
      </c>
      <c r="D311" s="45">
        <v>16.075174384093138</v>
      </c>
      <c r="E311" s="45">
        <v>15.619201303114941</v>
      </c>
      <c r="F311" s="45">
        <v>15.173238183473421</v>
      </c>
      <c r="G311" s="71">
        <v>59981</v>
      </c>
      <c r="H311" s="62">
        <v>287.46428754668619</v>
      </c>
      <c r="I311" s="62">
        <v>268.00444114124701</v>
      </c>
      <c r="J311" s="62">
        <v>260.40248250470881</v>
      </c>
      <c r="K311" s="62">
        <v>252.96740940420167</v>
      </c>
    </row>
    <row r="312" spans="1:11" x14ac:dyDescent="0.25">
      <c r="A312" s="46" t="s">
        <v>617</v>
      </c>
      <c r="B312" s="46" t="s">
        <v>616</v>
      </c>
      <c r="C312" s="45">
        <v>11.791085879857476</v>
      </c>
      <c r="D312" s="45">
        <v>11.233447034441975</v>
      </c>
      <c r="E312" s="45">
        <v>10.730574687069435</v>
      </c>
      <c r="F312" s="45">
        <v>10.62859245650599</v>
      </c>
      <c r="G312" s="71">
        <v>48361</v>
      </c>
      <c r="H312" s="62">
        <v>243.8139385012195</v>
      </c>
      <c r="I312" s="62">
        <v>232.28318344207057</v>
      </c>
      <c r="J312" s="62">
        <v>221.88488011144176</v>
      </c>
      <c r="K312" s="62">
        <v>219.77611001645931</v>
      </c>
    </row>
    <row r="313" spans="1:11" x14ac:dyDescent="0.25">
      <c r="A313" s="46" t="s">
        <v>619</v>
      </c>
      <c r="B313" s="46" t="s">
        <v>618</v>
      </c>
      <c r="C313" s="45">
        <v>135.58921792006433</v>
      </c>
      <c r="D313" s="45">
        <v>138.7702659369285</v>
      </c>
      <c r="E313" s="45">
        <v>139.26864034472285</v>
      </c>
      <c r="F313" s="45">
        <v>141.74788906149558</v>
      </c>
      <c r="G313" s="71">
        <v>82087</v>
      </c>
      <c r="H313" s="62">
        <v>1651.7745552896845</v>
      </c>
      <c r="I313" s="62">
        <v>1690.5267086984359</v>
      </c>
      <c r="J313" s="62">
        <v>1696.5980038827445</v>
      </c>
      <c r="K313" s="62">
        <v>1726.8007000072557</v>
      </c>
    </row>
    <row r="314" spans="1:11" x14ac:dyDescent="0.25">
      <c r="A314" s="46" t="s">
        <v>621</v>
      </c>
      <c r="B314" s="46" t="s">
        <v>620</v>
      </c>
      <c r="C314" s="45">
        <v>13.075174572117698</v>
      </c>
      <c r="D314" s="45">
        <v>12.967972154718796</v>
      </c>
      <c r="E314" s="45">
        <v>12.248025463928551</v>
      </c>
      <c r="F314" s="45">
        <v>12.125214241624494</v>
      </c>
      <c r="G314" s="71">
        <v>58657</v>
      </c>
      <c r="H314" s="62">
        <v>222.90902317059681</v>
      </c>
      <c r="I314" s="62">
        <v>221.08140809654083</v>
      </c>
      <c r="J314" s="62">
        <v>208.8075671092717</v>
      </c>
      <c r="K314" s="62">
        <v>206.71384901417554</v>
      </c>
    </row>
    <row r="315" spans="1:11" x14ac:dyDescent="0.25">
      <c r="A315" s="46" t="s">
        <v>623</v>
      </c>
      <c r="B315" s="46" t="s">
        <v>622</v>
      </c>
      <c r="C315" s="45">
        <v>457.19670713849905</v>
      </c>
      <c r="D315" s="45">
        <v>471.18016240907184</v>
      </c>
      <c r="E315" s="45">
        <v>474.48460139376454</v>
      </c>
      <c r="F315" s="45">
        <v>486.05685651462028</v>
      </c>
      <c r="G315" s="71">
        <v>373931</v>
      </c>
      <c r="H315" s="62">
        <v>1222.676662642303</v>
      </c>
      <c r="I315" s="62">
        <v>1260.0724797063413</v>
      </c>
      <c r="J315" s="62">
        <v>1268.9095084220471</v>
      </c>
      <c r="K315" s="62">
        <v>1299.8570766120495</v>
      </c>
    </row>
    <row r="316" spans="1:11" x14ac:dyDescent="0.25">
      <c r="A316" s="46" t="s">
        <v>625</v>
      </c>
      <c r="B316" s="46" t="s">
        <v>624</v>
      </c>
      <c r="C316" s="45">
        <v>40.086999861782282</v>
      </c>
      <c r="D316" s="45">
        <v>39.265661251901278</v>
      </c>
      <c r="E316" s="45">
        <v>39.383693357267717</v>
      </c>
      <c r="F316" s="45">
        <v>40.002932101970458</v>
      </c>
      <c r="G316" s="71">
        <v>488868</v>
      </c>
      <c r="H316" s="62">
        <v>81.999639701887375</v>
      </c>
      <c r="I316" s="62">
        <v>80.319557123602451</v>
      </c>
      <c r="J316" s="62">
        <v>80.560996746090382</v>
      </c>
      <c r="K316" s="62">
        <v>81.82767557289587</v>
      </c>
    </row>
    <row r="317" spans="1:11" x14ac:dyDescent="0.25">
      <c r="A317" s="46" t="s">
        <v>627</v>
      </c>
      <c r="B317" s="46" t="s">
        <v>626</v>
      </c>
      <c r="C317" s="45">
        <v>9.8715214996799414</v>
      </c>
      <c r="D317" s="45">
        <v>9.2530941290157855</v>
      </c>
      <c r="E317" s="45">
        <v>8.964320902644447</v>
      </c>
      <c r="F317" s="45">
        <v>8.8772994986341054</v>
      </c>
      <c r="G317" s="71">
        <v>43745</v>
      </c>
      <c r="H317" s="62">
        <v>225.66056691461748</v>
      </c>
      <c r="I317" s="62">
        <v>211.52346848818803</v>
      </c>
      <c r="J317" s="62">
        <v>204.92218316709216</v>
      </c>
      <c r="K317" s="62">
        <v>202.93289515679746</v>
      </c>
    </row>
    <row r="318" spans="1:11" x14ac:dyDescent="0.25">
      <c r="A318" s="46" t="s">
        <v>629</v>
      </c>
      <c r="B318" s="46" t="s">
        <v>628</v>
      </c>
      <c r="C318" s="45">
        <v>10.148993696981726</v>
      </c>
      <c r="D318" s="45">
        <v>9.58206813650777</v>
      </c>
      <c r="E318" s="45">
        <v>9.2397495406678658</v>
      </c>
      <c r="F318" s="45">
        <v>9.1429441271427514</v>
      </c>
      <c r="G318" s="71">
        <v>36740</v>
      </c>
      <c r="H318" s="62">
        <v>276.23826066907259</v>
      </c>
      <c r="I318" s="62">
        <v>260.80751596373898</v>
      </c>
      <c r="J318" s="62">
        <v>251.49018891311556</v>
      </c>
      <c r="K318" s="62">
        <v>248.8553110272932</v>
      </c>
    </row>
    <row r="319" spans="1:11" x14ac:dyDescent="0.25">
      <c r="A319" s="46" t="s">
        <v>631</v>
      </c>
      <c r="B319" s="46" t="s">
        <v>630</v>
      </c>
      <c r="C319" s="45">
        <v>207.98557586217763</v>
      </c>
      <c r="D319" s="45">
        <v>210.47356786486634</v>
      </c>
      <c r="E319" s="45">
        <v>210.66938660967963</v>
      </c>
      <c r="F319" s="45">
        <v>214.13689856879984</v>
      </c>
      <c r="G319" s="71">
        <v>127691</v>
      </c>
      <c r="H319" s="62">
        <v>1628.8193832155566</v>
      </c>
      <c r="I319" s="62">
        <v>1648.3038574752045</v>
      </c>
      <c r="J319" s="62">
        <v>1649.8373934707977</v>
      </c>
      <c r="K319" s="62">
        <v>1676.9928857069006</v>
      </c>
    </row>
    <row r="320" spans="1:11" x14ac:dyDescent="0.25">
      <c r="A320" s="46" t="s">
        <v>633</v>
      </c>
      <c r="B320" s="46" t="s">
        <v>632</v>
      </c>
      <c r="C320" s="45">
        <v>137.22986586535416</v>
      </c>
      <c r="D320" s="45">
        <v>139.16591348816181</v>
      </c>
      <c r="E320" s="45">
        <v>140.18063832263456</v>
      </c>
      <c r="F320" s="45">
        <v>143.15815832781647</v>
      </c>
      <c r="G320" s="71">
        <v>85274</v>
      </c>
      <c r="H320" s="62">
        <v>1609.2814441137293</v>
      </c>
      <c r="I320" s="62">
        <v>1631.9852884602788</v>
      </c>
      <c r="J320" s="62">
        <v>1643.8848690413793</v>
      </c>
      <c r="K320" s="62">
        <v>1678.8019598918365</v>
      </c>
    </row>
    <row r="321" spans="1:11" x14ac:dyDescent="0.25">
      <c r="A321" s="46" t="s">
        <v>635</v>
      </c>
      <c r="B321" s="46" t="s">
        <v>634</v>
      </c>
      <c r="C321" s="45">
        <v>190.13444957183617</v>
      </c>
      <c r="D321" s="45">
        <v>192.74176870807236</v>
      </c>
      <c r="E321" s="45">
        <v>193.16778152071194</v>
      </c>
      <c r="F321" s="45">
        <v>195.9082113174284</v>
      </c>
      <c r="G321" s="71">
        <v>114937</v>
      </c>
      <c r="H321" s="62">
        <v>1654.2492806653747</v>
      </c>
      <c r="I321" s="62">
        <v>1676.9340482879522</v>
      </c>
      <c r="J321" s="62">
        <v>1680.6405380400736</v>
      </c>
      <c r="K321" s="62">
        <v>1704.4834241143269</v>
      </c>
    </row>
    <row r="322" spans="1:11" x14ac:dyDescent="0.25">
      <c r="A322" s="46" t="s">
        <v>637</v>
      </c>
      <c r="B322" s="46" t="s">
        <v>636</v>
      </c>
      <c r="C322" s="45">
        <v>13.534217389196034</v>
      </c>
      <c r="D322" s="45">
        <v>13.580367038849943</v>
      </c>
      <c r="E322" s="45">
        <v>12.777523605068746</v>
      </c>
      <c r="F322" s="45">
        <v>12.812564572903973</v>
      </c>
      <c r="G322" s="71">
        <v>56769</v>
      </c>
      <c r="H322" s="62">
        <v>238.40859252754205</v>
      </c>
      <c r="I322" s="62">
        <v>239.22153004016175</v>
      </c>
      <c r="J322" s="62">
        <v>225.07924404285342</v>
      </c>
      <c r="K322" s="62">
        <v>225.69649937296717</v>
      </c>
    </row>
    <row r="323" spans="1:11" x14ac:dyDescent="0.25">
      <c r="A323" s="46" t="s">
        <v>639</v>
      </c>
      <c r="B323" s="46" t="s">
        <v>638</v>
      </c>
      <c r="C323" s="45">
        <v>14.667796761104777</v>
      </c>
      <c r="D323" s="45">
        <v>13.858230839393965</v>
      </c>
      <c r="E323" s="45">
        <v>13.188370490788955</v>
      </c>
      <c r="F323" s="45">
        <v>13.000394115978558</v>
      </c>
      <c r="G323" s="71">
        <v>52278</v>
      </c>
      <c r="H323" s="62">
        <v>280.57302806352152</v>
      </c>
      <c r="I323" s="62">
        <v>265.0872420405135</v>
      </c>
      <c r="J323" s="62">
        <v>252.27381481290325</v>
      </c>
      <c r="K323" s="62">
        <v>248.67810773133166</v>
      </c>
    </row>
    <row r="324" spans="1:11" x14ac:dyDescent="0.25">
      <c r="A324" s="46" t="s">
        <v>641</v>
      </c>
      <c r="B324" s="46" t="s">
        <v>640</v>
      </c>
      <c r="C324" s="45">
        <v>446.82276546081158</v>
      </c>
      <c r="D324" s="45">
        <v>458.49450146222853</v>
      </c>
      <c r="E324" s="45">
        <v>462.26700386292043</v>
      </c>
      <c r="F324" s="45">
        <v>474.27094316623231</v>
      </c>
      <c r="G324" s="71">
        <v>337652</v>
      </c>
      <c r="H324" s="62">
        <v>1323.3233194555685</v>
      </c>
      <c r="I324" s="62">
        <v>1357.8906728295067</v>
      </c>
      <c r="J324" s="62">
        <v>1369.0634258435325</v>
      </c>
      <c r="K324" s="62">
        <v>1404.6146421944259</v>
      </c>
    </row>
    <row r="325" spans="1:11" x14ac:dyDescent="0.25">
      <c r="A325" s="46" t="s">
        <v>643</v>
      </c>
      <c r="B325" s="46" t="s">
        <v>642</v>
      </c>
      <c r="C325" s="45">
        <v>13.648800497647485</v>
      </c>
      <c r="D325" s="45">
        <v>13.272593230838531</v>
      </c>
      <c r="E325" s="45">
        <v>12.685455744239658</v>
      </c>
      <c r="F325" s="45">
        <v>12.647949762880337</v>
      </c>
      <c r="G325" s="71">
        <v>59919</v>
      </c>
      <c r="H325" s="62">
        <v>227.78752144807967</v>
      </c>
      <c r="I325" s="62">
        <v>221.50892422835045</v>
      </c>
      <c r="J325" s="62">
        <v>211.71007099984408</v>
      </c>
      <c r="K325" s="62">
        <v>211.08412628515725</v>
      </c>
    </row>
    <row r="326" spans="1:11" x14ac:dyDescent="0.25">
      <c r="A326" s="46" t="s">
        <v>645</v>
      </c>
      <c r="B326" s="46" t="s">
        <v>644</v>
      </c>
      <c r="C326" s="45">
        <v>223.67961728745084</v>
      </c>
      <c r="D326" s="45">
        <v>227.72232590057669</v>
      </c>
      <c r="E326" s="45">
        <v>227.99880768941654</v>
      </c>
      <c r="F326" s="45">
        <v>231.16314117443451</v>
      </c>
      <c r="G326" s="71">
        <v>127539</v>
      </c>
      <c r="H326" s="62">
        <v>1753.8134789158676</v>
      </c>
      <c r="I326" s="62">
        <v>1785.5113016455882</v>
      </c>
      <c r="J326" s="62">
        <v>1787.679123165593</v>
      </c>
      <c r="K326" s="62">
        <v>1812.4898358496971</v>
      </c>
    </row>
    <row r="327" spans="1:11" x14ac:dyDescent="0.25">
      <c r="A327" s="46" t="s">
        <v>647</v>
      </c>
      <c r="B327" s="46" t="s">
        <v>646</v>
      </c>
      <c r="C327" s="45">
        <v>808.44699229698881</v>
      </c>
      <c r="D327" s="45">
        <v>814.82728987782536</v>
      </c>
      <c r="E327" s="45">
        <v>811.99171456404952</v>
      </c>
      <c r="F327" s="45">
        <v>829.55572340334709</v>
      </c>
      <c r="G327" s="71">
        <v>488325</v>
      </c>
      <c r="H327" s="62">
        <v>1655.551102845418</v>
      </c>
      <c r="I327" s="62">
        <v>1668.6167816061545</v>
      </c>
      <c r="J327" s="62">
        <v>1662.8100436472628</v>
      </c>
      <c r="K327" s="62">
        <v>1698.7779110292267</v>
      </c>
    </row>
    <row r="328" spans="1:11" x14ac:dyDescent="0.25">
      <c r="A328" s="46" t="s">
        <v>649</v>
      </c>
      <c r="B328" s="46" t="s">
        <v>648</v>
      </c>
      <c r="C328" s="45">
        <v>10.948581856453526</v>
      </c>
      <c r="D328" s="45">
        <v>10.637071267724174</v>
      </c>
      <c r="E328" s="45">
        <v>10.572005512479965</v>
      </c>
      <c r="F328" s="45">
        <v>9.9230750978289954</v>
      </c>
      <c r="G328" s="71">
        <v>35903</v>
      </c>
      <c r="H328" s="62">
        <v>304.94894177237347</v>
      </c>
      <c r="I328" s="62">
        <v>296.27249165039615</v>
      </c>
      <c r="J328" s="62">
        <v>294.46022651254668</v>
      </c>
      <c r="K328" s="62">
        <v>276.38568080185485</v>
      </c>
    </row>
    <row r="329" spans="1:11" x14ac:dyDescent="0.25">
      <c r="A329" s="46" t="s">
        <v>651</v>
      </c>
      <c r="B329" s="46" t="s">
        <v>650</v>
      </c>
      <c r="C329" s="45">
        <v>148.90747927195875</v>
      </c>
      <c r="D329" s="45">
        <v>149.1097682763579</v>
      </c>
      <c r="E329" s="45">
        <v>148.87938280179711</v>
      </c>
      <c r="F329" s="45">
        <v>151.58291292408754</v>
      </c>
      <c r="G329" s="71">
        <v>81900</v>
      </c>
      <c r="H329" s="62">
        <v>1818.1621400727565</v>
      </c>
      <c r="I329" s="62">
        <v>1820.6320912864212</v>
      </c>
      <c r="J329" s="62">
        <v>1817.8190818290245</v>
      </c>
      <c r="K329" s="62">
        <v>1850.8292176323264</v>
      </c>
    </row>
    <row r="330" spans="1:11" x14ac:dyDescent="0.25">
      <c r="A330" s="46" t="s">
        <v>653</v>
      </c>
      <c r="B330" s="46" t="s">
        <v>652</v>
      </c>
      <c r="C330" s="45">
        <v>16.524056314304769</v>
      </c>
      <c r="D330" s="45">
        <v>15.394067570280747</v>
      </c>
      <c r="E330" s="45">
        <v>14.727314512381174</v>
      </c>
      <c r="F330" s="45">
        <v>14.599296286050533</v>
      </c>
      <c r="G330" s="71">
        <v>61984</v>
      </c>
      <c r="H330" s="62">
        <v>266.5858336716696</v>
      </c>
      <c r="I330" s="62">
        <v>248.35550416689384</v>
      </c>
      <c r="J330" s="62">
        <v>237.59864662463173</v>
      </c>
      <c r="K330" s="62">
        <v>235.53330353075847</v>
      </c>
    </row>
    <row r="331" spans="1:11" x14ac:dyDescent="0.25">
      <c r="A331" s="46" t="s">
        <v>655</v>
      </c>
      <c r="B331" s="46" t="s">
        <v>654</v>
      </c>
      <c r="C331" s="45">
        <v>141.16261956854416</v>
      </c>
      <c r="D331" s="45">
        <v>141.59076503968683</v>
      </c>
      <c r="E331" s="45">
        <v>141.28007325234213</v>
      </c>
      <c r="F331" s="45">
        <v>143.96557474889721</v>
      </c>
      <c r="G331" s="71">
        <v>94374</v>
      </c>
      <c r="H331" s="62">
        <v>1495.7787056662232</v>
      </c>
      <c r="I331" s="62">
        <v>1500.3153944909279</v>
      </c>
      <c r="J331" s="62">
        <v>1497.0232611984461</v>
      </c>
      <c r="K331" s="62">
        <v>1525.4792077150191</v>
      </c>
    </row>
    <row r="332" spans="1:11" x14ac:dyDescent="0.25">
      <c r="A332" s="46" t="s">
        <v>657</v>
      </c>
      <c r="B332" s="46" t="s">
        <v>656</v>
      </c>
      <c r="C332" s="45">
        <v>164.79698258005646</v>
      </c>
      <c r="D332" s="45">
        <v>167.1924000033988</v>
      </c>
      <c r="E332" s="45">
        <v>167.47797839454654</v>
      </c>
      <c r="F332" s="45">
        <v>169.9667301885419</v>
      </c>
      <c r="G332" s="71">
        <v>101421</v>
      </c>
      <c r="H332" s="62">
        <v>1624.8802770634923</v>
      </c>
      <c r="I332" s="62">
        <v>1648.4988316364345</v>
      </c>
      <c r="J332" s="62">
        <v>1651.3146034307149</v>
      </c>
      <c r="K332" s="62">
        <v>1675.8534247201458</v>
      </c>
    </row>
    <row r="333" spans="1:11" x14ac:dyDescent="0.25">
      <c r="A333" s="46" t="s">
        <v>659</v>
      </c>
      <c r="B333" s="46" t="s">
        <v>658</v>
      </c>
      <c r="C333" s="45">
        <v>7.3876218267735467</v>
      </c>
      <c r="D333" s="45">
        <v>6.8629758299574588</v>
      </c>
      <c r="E333" s="45">
        <v>6.709623932142966</v>
      </c>
      <c r="F333" s="45">
        <v>6.6191228353786968</v>
      </c>
      <c r="G333" s="71">
        <v>32203</v>
      </c>
      <c r="H333" s="62">
        <v>229.40787587409704</v>
      </c>
      <c r="I333" s="62">
        <v>213.11603980863455</v>
      </c>
      <c r="J333" s="62">
        <v>208.35400217815004</v>
      </c>
      <c r="K333" s="62">
        <v>205.54367094303936</v>
      </c>
    </row>
    <row r="334" spans="1:11" x14ac:dyDescent="0.25">
      <c r="A334" s="46" t="s">
        <v>661</v>
      </c>
      <c r="B334" s="46" t="s">
        <v>660</v>
      </c>
      <c r="C334" s="45">
        <v>11.194756736260562</v>
      </c>
      <c r="D334" s="45">
        <v>10.812564030853054</v>
      </c>
      <c r="E334" s="45">
        <v>10.585976836113442</v>
      </c>
      <c r="F334" s="45">
        <v>10.125693285124331</v>
      </c>
      <c r="G334" s="71">
        <v>36215</v>
      </c>
      <c r="H334" s="62">
        <v>309.11933553114903</v>
      </c>
      <c r="I334" s="62">
        <v>298.56589896045989</v>
      </c>
      <c r="J334" s="62">
        <v>292.30917675309792</v>
      </c>
      <c r="K334" s="62">
        <v>279.59942800288087</v>
      </c>
    </row>
    <row r="335" spans="1:11" x14ac:dyDescent="0.25">
      <c r="A335" s="46" t="s">
        <v>663</v>
      </c>
      <c r="B335" s="46" t="s">
        <v>662</v>
      </c>
      <c r="C335" s="45">
        <v>13.335488001935623</v>
      </c>
      <c r="D335" s="45">
        <v>13.229948671771311</v>
      </c>
      <c r="E335" s="45">
        <v>12.264308667931317</v>
      </c>
      <c r="F335" s="45">
        <v>12.133648571824443</v>
      </c>
      <c r="G335" s="71">
        <v>52840</v>
      </c>
      <c r="H335" s="62">
        <v>252.37486756123437</v>
      </c>
      <c r="I335" s="62">
        <v>250.3775297458613</v>
      </c>
      <c r="J335" s="62">
        <v>232.10273784881372</v>
      </c>
      <c r="K335" s="62">
        <v>229.62998811174191</v>
      </c>
    </row>
    <row r="336" spans="1:11" x14ac:dyDescent="0.25">
      <c r="A336" s="46" t="s">
        <v>665</v>
      </c>
      <c r="B336" s="46" t="s">
        <v>664</v>
      </c>
      <c r="C336" s="45">
        <v>15.899423696500874</v>
      </c>
      <c r="D336" s="45">
        <v>15.18616516112372</v>
      </c>
      <c r="E336" s="45">
        <v>14.381250235664009</v>
      </c>
      <c r="F336" s="45">
        <v>14.307236402242605</v>
      </c>
      <c r="G336" s="71">
        <v>60989</v>
      </c>
      <c r="H336" s="62">
        <v>260.69330037385225</v>
      </c>
      <c r="I336" s="62">
        <v>248.9984285875112</v>
      </c>
      <c r="J336" s="62">
        <v>235.80072202633275</v>
      </c>
      <c r="K336" s="62">
        <v>234.58716165607905</v>
      </c>
    </row>
    <row r="337" spans="1:11" x14ac:dyDescent="0.25">
      <c r="A337" s="46" t="s">
        <v>667</v>
      </c>
      <c r="B337" s="46" t="s">
        <v>666</v>
      </c>
      <c r="C337" s="45">
        <v>122.45300314941652</v>
      </c>
      <c r="D337" s="45">
        <v>125.47754349616589</v>
      </c>
      <c r="E337" s="45">
        <v>125.54270634763506</v>
      </c>
      <c r="F337" s="45">
        <v>128.08274046895212</v>
      </c>
      <c r="G337" s="71">
        <v>73981</v>
      </c>
      <c r="H337" s="62">
        <v>1655.1952954058004</v>
      </c>
      <c r="I337" s="62">
        <v>1696.0779591539165</v>
      </c>
      <c r="J337" s="62">
        <v>1696.9587643805173</v>
      </c>
      <c r="K337" s="62">
        <v>1731.292365187712</v>
      </c>
    </row>
    <row r="338" spans="1:11" x14ac:dyDescent="0.25">
      <c r="A338" s="46" t="s">
        <v>669</v>
      </c>
      <c r="B338" s="46" t="s">
        <v>668</v>
      </c>
      <c r="C338" s="45">
        <v>16.195132790640013</v>
      </c>
      <c r="D338" s="45">
        <v>15.338625617088997</v>
      </c>
      <c r="E338" s="45">
        <v>14.856511675091333</v>
      </c>
      <c r="F338" s="45">
        <v>14.707051484856146</v>
      </c>
      <c r="G338" s="71">
        <v>69205</v>
      </c>
      <c r="H338" s="62">
        <v>234.01680211892224</v>
      </c>
      <c r="I338" s="62">
        <v>221.64042507172888</v>
      </c>
      <c r="J338" s="62">
        <v>214.67396394901141</v>
      </c>
      <c r="K338" s="62">
        <v>212.51429065611077</v>
      </c>
    </row>
    <row r="339" spans="1:11" x14ac:dyDescent="0.25">
      <c r="A339" s="46" t="s">
        <v>671</v>
      </c>
      <c r="B339" s="46" t="s">
        <v>670</v>
      </c>
      <c r="C339" s="45">
        <v>14.447160187735031</v>
      </c>
      <c r="D339" s="45">
        <v>14.406705781265117</v>
      </c>
      <c r="E339" s="45">
        <v>13.299748772059186</v>
      </c>
      <c r="F339" s="45">
        <v>13.241386685511234</v>
      </c>
      <c r="G339" s="71">
        <v>52750</v>
      </c>
      <c r="H339" s="62">
        <v>273.87981398549823</v>
      </c>
      <c r="I339" s="62">
        <v>273.11290580597381</v>
      </c>
      <c r="J339" s="62">
        <v>252.1279388068092</v>
      </c>
      <c r="K339" s="62">
        <v>251.02154854049735</v>
      </c>
    </row>
    <row r="340" spans="1:11" x14ac:dyDescent="0.25">
      <c r="A340" s="46" t="s">
        <v>673</v>
      </c>
      <c r="B340" s="46" t="s">
        <v>672</v>
      </c>
      <c r="C340" s="45">
        <v>9.3160566898482777</v>
      </c>
      <c r="D340" s="45">
        <v>9.0278849832299564</v>
      </c>
      <c r="E340" s="45">
        <v>8.3348208015036942</v>
      </c>
      <c r="F340" s="45">
        <v>8.2994469028458866</v>
      </c>
      <c r="G340" s="71">
        <v>39527</v>
      </c>
      <c r="H340" s="62">
        <v>235.68843296603026</v>
      </c>
      <c r="I340" s="62">
        <v>228.39793010423145</v>
      </c>
      <c r="J340" s="62">
        <v>210.86398668008437</v>
      </c>
      <c r="K340" s="62">
        <v>209.96905666622527</v>
      </c>
    </row>
    <row r="341" spans="1:11" x14ac:dyDescent="0.25">
      <c r="A341" s="46" t="s">
        <v>675</v>
      </c>
      <c r="B341" s="46" t="s">
        <v>674</v>
      </c>
      <c r="C341" s="45">
        <v>18.7647519218459</v>
      </c>
      <c r="D341" s="45">
        <v>17.211654420727672</v>
      </c>
      <c r="E341" s="45">
        <v>16.697191901393854</v>
      </c>
      <c r="F341" s="45">
        <v>16.540583218503624</v>
      </c>
      <c r="G341" s="71">
        <v>66754</v>
      </c>
      <c r="H341" s="62">
        <v>281.10303385334061</v>
      </c>
      <c r="I341" s="62">
        <v>257.83704977570892</v>
      </c>
      <c r="J341" s="62">
        <v>250.13020794849527</v>
      </c>
      <c r="K341" s="62">
        <v>247.78415103969238</v>
      </c>
    </row>
    <row r="342" spans="1:11" x14ac:dyDescent="0.25">
      <c r="A342" s="46" t="s">
        <v>677</v>
      </c>
      <c r="B342" s="46" t="s">
        <v>676</v>
      </c>
      <c r="C342" s="45">
        <v>10.675155689729241</v>
      </c>
      <c r="D342" s="45">
        <v>10.126175717999089</v>
      </c>
      <c r="E342" s="45">
        <v>9.6675716910210756</v>
      </c>
      <c r="F342" s="45">
        <v>9.5948123371087615</v>
      </c>
      <c r="G342" s="71">
        <v>37386</v>
      </c>
      <c r="H342" s="62">
        <v>285.53885651659016</v>
      </c>
      <c r="I342" s="62">
        <v>270.85475092278097</v>
      </c>
      <c r="J342" s="62">
        <v>258.58801933935365</v>
      </c>
      <c r="K342" s="62">
        <v>256.64185355771576</v>
      </c>
    </row>
    <row r="343" spans="1:11" x14ac:dyDescent="0.25">
      <c r="A343" s="46" t="s">
        <v>679</v>
      </c>
      <c r="B343" s="46" t="s">
        <v>678</v>
      </c>
      <c r="C343" s="45">
        <v>111.57804929166437</v>
      </c>
      <c r="D343" s="45">
        <v>113.71418527247279</v>
      </c>
      <c r="E343" s="45">
        <v>114.09411384282615</v>
      </c>
      <c r="F343" s="45">
        <v>116.1357701081502</v>
      </c>
      <c r="G343" s="71">
        <v>66437</v>
      </c>
      <c r="H343" s="62">
        <v>1679.456466903448</v>
      </c>
      <c r="I343" s="62">
        <v>1711.6092730326895</v>
      </c>
      <c r="J343" s="62">
        <v>1717.3279022656975</v>
      </c>
      <c r="K343" s="62">
        <v>1748.0586135459187</v>
      </c>
    </row>
    <row r="344" spans="1:11" x14ac:dyDescent="0.25">
      <c r="A344" s="46" t="s">
        <v>681</v>
      </c>
      <c r="B344" s="46" t="s">
        <v>680</v>
      </c>
      <c r="C344" s="45">
        <v>15.913373691395988</v>
      </c>
      <c r="D344" s="45">
        <v>15.349257839561423</v>
      </c>
      <c r="E344" s="45">
        <v>14.910791723226684</v>
      </c>
      <c r="F344" s="45">
        <v>14.33338709673936</v>
      </c>
      <c r="G344" s="71">
        <v>52574</v>
      </c>
      <c r="H344" s="62">
        <v>302.68523778666241</v>
      </c>
      <c r="I344" s="62">
        <v>291.95529804773122</v>
      </c>
      <c r="J344" s="62">
        <v>283.61531789908861</v>
      </c>
      <c r="K344" s="62">
        <v>272.63261491876898</v>
      </c>
    </row>
    <row r="345" spans="1:11" x14ac:dyDescent="0.25">
      <c r="A345" s="46" t="s">
        <v>683</v>
      </c>
      <c r="B345" s="46" t="s">
        <v>682</v>
      </c>
      <c r="C345" s="45">
        <v>109.63281343887276</v>
      </c>
      <c r="D345" s="45">
        <v>111.86940579338918</v>
      </c>
      <c r="E345" s="45">
        <v>112.39086170743015</v>
      </c>
      <c r="F345" s="45">
        <v>114.48279582900631</v>
      </c>
      <c r="G345" s="71">
        <v>66601</v>
      </c>
      <c r="H345" s="62">
        <v>1646.1136235022409</v>
      </c>
      <c r="I345" s="62">
        <v>1679.6955870540858</v>
      </c>
      <c r="J345" s="62">
        <v>1687.5251378722564</v>
      </c>
      <c r="K345" s="62">
        <v>1718.9350884972644</v>
      </c>
    </row>
    <row r="346" spans="1:11" x14ac:dyDescent="0.25">
      <c r="A346" s="46" t="s">
        <v>685</v>
      </c>
      <c r="B346" s="46" t="s">
        <v>684</v>
      </c>
      <c r="C346" s="45">
        <v>9.2186551247344362</v>
      </c>
      <c r="D346" s="45">
        <v>8.630026278215464</v>
      </c>
      <c r="E346" s="45">
        <v>8.0962822447143186</v>
      </c>
      <c r="F346" s="45">
        <v>8.0844192649771571</v>
      </c>
      <c r="G346" s="71">
        <v>32063</v>
      </c>
      <c r="H346" s="62">
        <v>287.5169237044081</v>
      </c>
      <c r="I346" s="62">
        <v>269.15841556359243</v>
      </c>
      <c r="J346" s="62">
        <v>252.51168776204091</v>
      </c>
      <c r="K346" s="62">
        <v>252.14169806247565</v>
      </c>
    </row>
    <row r="347" spans="1:11" x14ac:dyDescent="0.25">
      <c r="A347" s="46" t="s">
        <v>687</v>
      </c>
      <c r="B347" s="46" t="s">
        <v>686</v>
      </c>
      <c r="C347" s="45">
        <v>276.48717538677016</v>
      </c>
      <c r="D347" s="45">
        <v>276.60765108744135</v>
      </c>
      <c r="E347" s="45">
        <v>273.68137486397166</v>
      </c>
      <c r="F347" s="45">
        <v>277.95205220323271</v>
      </c>
      <c r="G347" s="71">
        <v>124298</v>
      </c>
      <c r="H347" s="62">
        <v>2224.3895749470639</v>
      </c>
      <c r="I347" s="62">
        <v>2225.3588238542966</v>
      </c>
      <c r="J347" s="62">
        <v>2201.8163998131236</v>
      </c>
      <c r="K347" s="62">
        <v>2236.1747751631779</v>
      </c>
    </row>
    <row r="348" spans="1:11" x14ac:dyDescent="0.25">
      <c r="A348" s="46" t="s">
        <v>689</v>
      </c>
      <c r="B348" s="46" t="s">
        <v>688</v>
      </c>
      <c r="C348" s="45">
        <v>143.10551196153526</v>
      </c>
      <c r="D348" s="45">
        <v>145.00690786154993</v>
      </c>
      <c r="E348" s="45">
        <v>145.29256326832473</v>
      </c>
      <c r="F348" s="45">
        <v>147.74701511918587</v>
      </c>
      <c r="G348" s="71">
        <v>98248</v>
      </c>
      <c r="H348" s="62">
        <v>1456.5743013754504</v>
      </c>
      <c r="I348" s="62">
        <v>1475.9273253557319</v>
      </c>
      <c r="J348" s="62">
        <v>1478.8348187069937</v>
      </c>
      <c r="K348" s="62">
        <v>1503.8170254782376</v>
      </c>
    </row>
    <row r="349" spans="1:11" x14ac:dyDescent="0.25">
      <c r="A349" s="46" t="s">
        <v>691</v>
      </c>
      <c r="B349" s="46" t="s">
        <v>690</v>
      </c>
      <c r="C349" s="45">
        <v>11.982809000828533</v>
      </c>
      <c r="D349" s="45">
        <v>11.299104326921739</v>
      </c>
      <c r="E349" s="45">
        <v>11.095383195969525</v>
      </c>
      <c r="F349" s="45">
        <v>10.862474133271199</v>
      </c>
      <c r="G349" s="71">
        <v>48559</v>
      </c>
      <c r="H349" s="62">
        <v>246.76803477889854</v>
      </c>
      <c r="I349" s="62">
        <v>232.68815928914802</v>
      </c>
      <c r="J349" s="62">
        <v>228.49282719927356</v>
      </c>
      <c r="K349" s="62">
        <v>223.69641329663295</v>
      </c>
    </row>
    <row r="350" spans="1:11" x14ac:dyDescent="0.25">
      <c r="A350" s="46" t="s">
        <v>693</v>
      </c>
      <c r="B350" s="46" t="s">
        <v>692</v>
      </c>
      <c r="C350" s="45">
        <v>48.366926510295997</v>
      </c>
      <c r="D350" s="45">
        <v>47.21395979547281</v>
      </c>
      <c r="E350" s="45">
        <v>47.276404469286462</v>
      </c>
      <c r="F350" s="45">
        <v>47.894090561355995</v>
      </c>
      <c r="G350" s="71">
        <v>517802</v>
      </c>
      <c r="H350" s="62">
        <v>93.408149273845979</v>
      </c>
      <c r="I350" s="62">
        <v>91.181493689620368</v>
      </c>
      <c r="J350" s="62">
        <v>91.302089349377681</v>
      </c>
      <c r="K350" s="62">
        <v>92.494989515984869</v>
      </c>
    </row>
    <row r="351" spans="1:11" x14ac:dyDescent="0.25">
      <c r="A351" s="46" t="s">
        <v>695</v>
      </c>
      <c r="B351" s="46" t="s">
        <v>694</v>
      </c>
      <c r="C351" s="45">
        <v>11.55365507526788</v>
      </c>
      <c r="D351" s="45">
        <v>10.891081325317803</v>
      </c>
      <c r="E351" s="45">
        <v>10.000117547491538</v>
      </c>
      <c r="F351" s="45">
        <v>10.02148008244307</v>
      </c>
      <c r="G351" s="71">
        <v>35392</v>
      </c>
      <c r="H351" s="62">
        <v>326.44821076141159</v>
      </c>
      <c r="I351" s="62">
        <v>307.72720742873537</v>
      </c>
      <c r="J351" s="62">
        <v>282.55305005344536</v>
      </c>
      <c r="K351" s="62">
        <v>283.1566478990469</v>
      </c>
    </row>
    <row r="352" spans="1:11" x14ac:dyDescent="0.25">
      <c r="A352" s="46" t="s">
        <v>697</v>
      </c>
      <c r="B352" s="46" t="s">
        <v>696</v>
      </c>
      <c r="C352" s="45">
        <v>12.858587955869538</v>
      </c>
      <c r="D352" s="45">
        <v>12.885336747453273</v>
      </c>
      <c r="E352" s="45">
        <v>11.924040528001155</v>
      </c>
      <c r="F352" s="45">
        <v>11.841785618361694</v>
      </c>
      <c r="G352" s="71">
        <v>54466</v>
      </c>
      <c r="H352" s="62">
        <v>236.08467586879041</v>
      </c>
      <c r="I352" s="62">
        <v>236.57578576457374</v>
      </c>
      <c r="J352" s="62">
        <v>218.92631234166555</v>
      </c>
      <c r="K352" s="62">
        <v>217.41610579740927</v>
      </c>
    </row>
    <row r="353" spans="1:11" x14ac:dyDescent="0.25">
      <c r="A353" s="46" t="s">
        <v>699</v>
      </c>
      <c r="B353" s="46" t="s">
        <v>698</v>
      </c>
      <c r="C353" s="45">
        <v>230.83336187235156</v>
      </c>
      <c r="D353" s="45">
        <v>235.65158125645794</v>
      </c>
      <c r="E353" s="45">
        <v>236.09675666274168</v>
      </c>
      <c r="F353" s="45">
        <v>240.32354406016938</v>
      </c>
      <c r="G353" s="71">
        <v>152459</v>
      </c>
      <c r="H353" s="62">
        <v>1514.0684503528921</v>
      </c>
      <c r="I353" s="62">
        <v>1545.671828205996</v>
      </c>
      <c r="J353" s="62">
        <v>1548.5917962386063</v>
      </c>
      <c r="K353" s="62">
        <v>1576.315888600669</v>
      </c>
    </row>
    <row r="354" spans="1:11" x14ac:dyDescent="0.25">
      <c r="A354" s="46" t="s">
        <v>701</v>
      </c>
      <c r="B354" s="46" t="s">
        <v>700</v>
      </c>
      <c r="C354" s="45">
        <v>221.31250152611997</v>
      </c>
      <c r="D354" s="45">
        <v>226.22752151931712</v>
      </c>
      <c r="E354" s="45">
        <v>228.7579485704581</v>
      </c>
      <c r="F354" s="45">
        <v>234.45878198204511</v>
      </c>
      <c r="G354" s="71">
        <v>114371</v>
      </c>
      <c r="H354" s="62">
        <v>1935.0403644815556</v>
      </c>
      <c r="I354" s="62">
        <v>1978.0147198093673</v>
      </c>
      <c r="J354" s="62">
        <v>2000.1394459299831</v>
      </c>
      <c r="K354" s="62">
        <v>2049.9845413788908</v>
      </c>
    </row>
    <row r="355" spans="1:11" x14ac:dyDescent="0.25">
      <c r="A355" s="46" t="s">
        <v>703</v>
      </c>
      <c r="B355" s="46" t="s">
        <v>702</v>
      </c>
      <c r="C355" s="45">
        <v>200.95184944023077</v>
      </c>
      <c r="D355" s="45">
        <v>205.24422361512555</v>
      </c>
      <c r="E355" s="45">
        <v>207.74420406508415</v>
      </c>
      <c r="F355" s="45">
        <v>213.27330192564051</v>
      </c>
      <c r="G355" s="71">
        <v>102779</v>
      </c>
      <c r="H355" s="62">
        <v>1955.1839329068271</v>
      </c>
      <c r="I355" s="62">
        <v>1996.9470768846318</v>
      </c>
      <c r="J355" s="62">
        <v>2021.2709217358035</v>
      </c>
      <c r="K355" s="62">
        <v>2075.0669098321691</v>
      </c>
    </row>
    <row r="356" spans="1:11" x14ac:dyDescent="0.25">
      <c r="A356" s="46" t="s">
        <v>705</v>
      </c>
      <c r="B356" s="46" t="s">
        <v>704</v>
      </c>
      <c r="C356" s="45">
        <v>178.49667953610111</v>
      </c>
      <c r="D356" s="45">
        <v>183.66782498703378</v>
      </c>
      <c r="E356" s="45">
        <v>181.8062444731336</v>
      </c>
      <c r="F356" s="45">
        <v>184.314517539744</v>
      </c>
      <c r="G356" s="71">
        <v>141691</v>
      </c>
      <c r="H356" s="62">
        <v>1259.7601790946574</v>
      </c>
      <c r="I356" s="62">
        <v>1296.2561135642616</v>
      </c>
      <c r="J356" s="62">
        <v>1283.1178019290821</v>
      </c>
      <c r="K356" s="62">
        <v>1300.8202182195341</v>
      </c>
    </row>
    <row r="357" spans="1:11" x14ac:dyDescent="0.25">
      <c r="A357" s="46" t="s">
        <v>707</v>
      </c>
      <c r="B357" s="46" t="s">
        <v>706</v>
      </c>
      <c r="C357" s="45">
        <v>133.76883158220861</v>
      </c>
      <c r="D357" s="45">
        <v>135.47232087776172</v>
      </c>
      <c r="E357" s="45">
        <v>135.57024042449592</v>
      </c>
      <c r="F357" s="45">
        <v>138.35205674274016</v>
      </c>
      <c r="G357" s="71">
        <v>92063</v>
      </c>
      <c r="H357" s="62">
        <v>1453.014040192136</v>
      </c>
      <c r="I357" s="62">
        <v>1471.5175573005629</v>
      </c>
      <c r="J357" s="62">
        <v>1472.5811718550985</v>
      </c>
      <c r="K357" s="62">
        <v>1502.7976140549424</v>
      </c>
    </row>
    <row r="358" spans="1:11" x14ac:dyDescent="0.25">
      <c r="A358" s="46" t="s">
        <v>709</v>
      </c>
      <c r="B358" s="46" t="s">
        <v>708</v>
      </c>
      <c r="C358" s="45">
        <v>14.924042802842125</v>
      </c>
      <c r="D358" s="45">
        <v>14.318910763014687</v>
      </c>
      <c r="E358" s="45">
        <v>13.889687676733967</v>
      </c>
      <c r="F358" s="45">
        <v>13.878687340856239</v>
      </c>
      <c r="G358" s="71">
        <v>62008</v>
      </c>
      <c r="H358" s="62">
        <v>240.67931239262879</v>
      </c>
      <c r="I358" s="62">
        <v>230.92037741927956</v>
      </c>
      <c r="J358" s="62">
        <v>223.99831758376286</v>
      </c>
      <c r="K358" s="62">
        <v>223.82091570210682</v>
      </c>
    </row>
    <row r="359" spans="1:11" x14ac:dyDescent="0.25">
      <c r="A359" s="46" t="s">
        <v>711</v>
      </c>
      <c r="B359" s="46" t="s">
        <v>710</v>
      </c>
      <c r="C359" s="45">
        <v>343.40877900860153</v>
      </c>
      <c r="D359" s="45">
        <v>352.68897849928709</v>
      </c>
      <c r="E359" s="45">
        <v>356.00482930056336</v>
      </c>
      <c r="F359" s="45">
        <v>366.44702338491129</v>
      </c>
      <c r="G359" s="71">
        <v>247812</v>
      </c>
      <c r="H359" s="62">
        <v>1385.7633165811242</v>
      </c>
      <c r="I359" s="62">
        <v>1423.2118642329149</v>
      </c>
      <c r="J359" s="62">
        <v>1436.5923736564951</v>
      </c>
      <c r="K359" s="62">
        <v>1478.7299379566416</v>
      </c>
    </row>
    <row r="360" spans="1:11" x14ac:dyDescent="0.25">
      <c r="A360" s="46" t="s">
        <v>713</v>
      </c>
      <c r="B360" s="46" t="s">
        <v>712</v>
      </c>
      <c r="C360" s="45">
        <v>15.341273733235239</v>
      </c>
      <c r="D360" s="45">
        <v>13.56161322208956</v>
      </c>
      <c r="E360" s="45">
        <v>12.940484839006555</v>
      </c>
      <c r="F360" s="45">
        <v>12.821005865676307</v>
      </c>
      <c r="G360" s="71">
        <v>38918</v>
      </c>
      <c r="H360" s="62">
        <v>394.19481302315739</v>
      </c>
      <c r="I360" s="62">
        <v>348.46634518961815</v>
      </c>
      <c r="J360" s="62">
        <v>332.50641962604846</v>
      </c>
      <c r="K360" s="62">
        <v>329.43640129699128</v>
      </c>
    </row>
    <row r="361" spans="1:11" x14ac:dyDescent="0.25">
      <c r="A361" s="46" t="s">
        <v>715</v>
      </c>
      <c r="B361" s="46" t="s">
        <v>714</v>
      </c>
      <c r="C361" s="45">
        <v>12.822778881795148</v>
      </c>
      <c r="D361" s="45">
        <v>11.946397436733299</v>
      </c>
      <c r="E361" s="45">
        <v>11.560432052043495</v>
      </c>
      <c r="F361" s="45">
        <v>11.403051126643346</v>
      </c>
      <c r="G361" s="71">
        <v>55808</v>
      </c>
      <c r="H361" s="62">
        <v>229.76596333491881</v>
      </c>
      <c r="I361" s="62">
        <v>214.06245406990575</v>
      </c>
      <c r="J361" s="62">
        <v>207.1465032261234</v>
      </c>
      <c r="K361" s="62">
        <v>204.32646084151637</v>
      </c>
    </row>
    <row r="362" spans="1:11" x14ac:dyDescent="0.25">
      <c r="A362" s="46" t="s">
        <v>717</v>
      </c>
      <c r="B362" s="46" t="s">
        <v>716</v>
      </c>
      <c r="C362" s="45">
        <v>13.937976286819566</v>
      </c>
      <c r="D362" s="45">
        <v>13.283265023737817</v>
      </c>
      <c r="E362" s="45">
        <v>13.091360517117325</v>
      </c>
      <c r="F362" s="45">
        <v>12.699254180098917</v>
      </c>
      <c r="G362" s="71">
        <v>52610</v>
      </c>
      <c r="H362" s="62">
        <v>264.93017081960778</v>
      </c>
      <c r="I362" s="62">
        <v>252.48555452837513</v>
      </c>
      <c r="J362" s="62">
        <v>248.83787335330402</v>
      </c>
      <c r="K362" s="62">
        <v>241.38479718872679</v>
      </c>
    </row>
    <row r="363" spans="1:11" x14ac:dyDescent="0.25">
      <c r="A363" s="46" t="s">
        <v>719</v>
      </c>
      <c r="B363" s="46" t="s">
        <v>718</v>
      </c>
      <c r="C363" s="45">
        <v>20.538709861951673</v>
      </c>
      <c r="D363" s="45">
        <v>19.198229141837079</v>
      </c>
      <c r="E363" s="45">
        <v>18.394790763768427</v>
      </c>
      <c r="F363" s="45">
        <v>18.123662136024876</v>
      </c>
      <c r="G363" s="71">
        <v>68254</v>
      </c>
      <c r="H363" s="62">
        <v>300.9158417375051</v>
      </c>
      <c r="I363" s="62">
        <v>281.27624962400853</v>
      </c>
      <c r="J363" s="62">
        <v>269.50494862965434</v>
      </c>
      <c r="K363" s="62">
        <v>265.53260081496876</v>
      </c>
    </row>
    <row r="364" spans="1:11" x14ac:dyDescent="0.25">
      <c r="A364" s="46" t="s">
        <v>721</v>
      </c>
      <c r="B364" s="46" t="s">
        <v>720</v>
      </c>
      <c r="C364" s="45">
        <v>8.1116760373033046</v>
      </c>
      <c r="D364" s="45">
        <v>7.7743902138710057</v>
      </c>
      <c r="E364" s="45">
        <v>7.4775552031615362</v>
      </c>
      <c r="F364" s="45">
        <v>7.4395814111252179</v>
      </c>
      <c r="G364" s="71">
        <v>34481</v>
      </c>
      <c r="H364" s="62">
        <v>235.25060286254183</v>
      </c>
      <c r="I364" s="62">
        <v>225.46881511182985</v>
      </c>
      <c r="J364" s="62">
        <v>216.86016075988331</v>
      </c>
      <c r="K364" s="62">
        <v>215.75886462472718</v>
      </c>
    </row>
    <row r="365" spans="1:11" x14ac:dyDescent="0.25">
      <c r="A365" s="46" t="s">
        <v>723</v>
      </c>
      <c r="B365" s="46" t="s">
        <v>722</v>
      </c>
      <c r="C365" s="45">
        <v>14.058796314011495</v>
      </c>
      <c r="D365" s="45">
        <v>13.48893147340875</v>
      </c>
      <c r="E365" s="45">
        <v>12.890556908948067</v>
      </c>
      <c r="F365" s="45">
        <v>12.762880139732905</v>
      </c>
      <c r="G365" s="71">
        <v>47584</v>
      </c>
      <c r="H365" s="62">
        <v>295.45217539533235</v>
      </c>
      <c r="I365" s="62">
        <v>283.47619942436006</v>
      </c>
      <c r="J365" s="62">
        <v>270.90107828152458</v>
      </c>
      <c r="K365" s="62">
        <v>268.21789130238955</v>
      </c>
    </row>
    <row r="366" spans="1:11" x14ac:dyDescent="0.25">
      <c r="A366" s="46" t="s">
        <v>725</v>
      </c>
      <c r="B366" s="46" t="s">
        <v>724</v>
      </c>
      <c r="C366" s="45">
        <v>113.75746011414921</v>
      </c>
      <c r="D366" s="45">
        <v>113.70559040364564</v>
      </c>
      <c r="E366" s="45">
        <v>112.61452095982311</v>
      </c>
      <c r="F366" s="45">
        <v>114.29607940227142</v>
      </c>
      <c r="G366" s="71">
        <v>67355</v>
      </c>
      <c r="H366" s="62">
        <v>1688.9237638504819</v>
      </c>
      <c r="I366" s="62">
        <v>1688.1536694179445</v>
      </c>
      <c r="J366" s="62">
        <v>1671.9548802586758</v>
      </c>
      <c r="K366" s="62">
        <v>1696.920487005737</v>
      </c>
    </row>
    <row r="367" spans="1:11" x14ac:dyDescent="0.25">
      <c r="A367" s="46" t="s">
        <v>727</v>
      </c>
      <c r="B367" s="46" t="s">
        <v>726</v>
      </c>
      <c r="C367" s="45">
        <v>8.5835702129536173</v>
      </c>
      <c r="D367" s="45">
        <v>7.5009468289828529</v>
      </c>
      <c r="E367" s="45">
        <v>7.1433132209004491</v>
      </c>
      <c r="F367" s="45">
        <v>7.1295706709318116</v>
      </c>
      <c r="G367" s="71">
        <v>25403</v>
      </c>
      <c r="H367" s="62">
        <v>337.89592618799423</v>
      </c>
      <c r="I367" s="62">
        <v>295.277991929412</v>
      </c>
      <c r="J367" s="62">
        <v>281.19959142229061</v>
      </c>
      <c r="K367" s="62">
        <v>280.6586100433733</v>
      </c>
    </row>
    <row r="368" spans="1:11" x14ac:dyDescent="0.25">
      <c r="A368" s="46" t="s">
        <v>729</v>
      </c>
      <c r="B368" s="46" t="s">
        <v>728</v>
      </c>
      <c r="C368" s="45">
        <v>12.242598319726046</v>
      </c>
      <c r="D368" s="45">
        <v>11.511484870247269</v>
      </c>
      <c r="E368" s="45">
        <v>10.918842197774472</v>
      </c>
      <c r="F368" s="45">
        <v>10.881941125396533</v>
      </c>
      <c r="G368" s="71">
        <v>50355</v>
      </c>
      <c r="H368" s="62">
        <v>243.12577340335707</v>
      </c>
      <c r="I368" s="62">
        <v>228.60659061160302</v>
      </c>
      <c r="J368" s="62">
        <v>216.8372991316547</v>
      </c>
      <c r="K368" s="62">
        <v>216.1044806949962</v>
      </c>
    </row>
    <row r="369" spans="1:11" x14ac:dyDescent="0.25">
      <c r="A369" s="46" t="s">
        <v>731</v>
      </c>
      <c r="B369" s="46" t="s">
        <v>730</v>
      </c>
      <c r="C369" s="45">
        <v>12.691385107632636</v>
      </c>
      <c r="D369" s="45">
        <v>12.299875906618915</v>
      </c>
      <c r="E369" s="45">
        <v>11.787996206236405</v>
      </c>
      <c r="F369" s="45">
        <v>11.611190458787025</v>
      </c>
      <c r="G369" s="71">
        <v>48903</v>
      </c>
      <c r="H369" s="62">
        <v>259.52160619251651</v>
      </c>
      <c r="I369" s="62">
        <v>251.51577421873742</v>
      </c>
      <c r="J369" s="62">
        <v>241.04852884764546</v>
      </c>
      <c r="K369" s="62">
        <v>237.43309119659375</v>
      </c>
    </row>
    <row r="370" spans="1:11" x14ac:dyDescent="0.25">
      <c r="A370" s="46" t="s">
        <v>733</v>
      </c>
      <c r="B370" s="46" t="s">
        <v>732</v>
      </c>
      <c r="C370" s="45">
        <v>12.780515372798394</v>
      </c>
      <c r="D370" s="45">
        <v>11.757104472039167</v>
      </c>
      <c r="E370" s="45">
        <v>11.152202919265601</v>
      </c>
      <c r="F370" s="45">
        <v>11.089302114035959</v>
      </c>
      <c r="G370" s="71">
        <v>42486</v>
      </c>
      <c r="H370" s="62">
        <v>300.81710146397387</v>
      </c>
      <c r="I370" s="62">
        <v>276.72891004187653</v>
      </c>
      <c r="J370" s="62">
        <v>262.49124227429274</v>
      </c>
      <c r="K370" s="62">
        <v>261.01073563140704</v>
      </c>
    </row>
    <row r="371" spans="1:11" x14ac:dyDescent="0.25">
      <c r="A371" s="46" t="s">
        <v>735</v>
      </c>
      <c r="B371" s="46" t="s">
        <v>734</v>
      </c>
      <c r="C371" s="45">
        <v>96.541136256509006</v>
      </c>
      <c r="D371" s="45">
        <v>94.161824490181118</v>
      </c>
      <c r="E371" s="45">
        <v>94.206994307675814</v>
      </c>
      <c r="F371" s="45">
        <v>95.360883955872268</v>
      </c>
      <c r="G371" s="71">
        <v>1158564</v>
      </c>
      <c r="H371" s="62">
        <v>83.328272116610734</v>
      </c>
      <c r="I371" s="62">
        <v>81.274598977856314</v>
      </c>
      <c r="J371" s="62">
        <v>81.313586739857115</v>
      </c>
      <c r="K371" s="62">
        <v>82.309552131666663</v>
      </c>
    </row>
    <row r="372" spans="1:11" x14ac:dyDescent="0.25">
      <c r="A372" s="46" t="s">
        <v>737</v>
      </c>
      <c r="B372" s="46" t="s">
        <v>736</v>
      </c>
      <c r="C372" s="45">
        <v>8.9889072798014436</v>
      </c>
      <c r="D372" s="45">
        <v>8.465119159814785</v>
      </c>
      <c r="E372" s="45">
        <v>8.0561499012482258</v>
      </c>
      <c r="F372" s="45">
        <v>8.0655170448078888</v>
      </c>
      <c r="G372" s="71">
        <v>47207</v>
      </c>
      <c r="H372" s="62">
        <v>190.41471137334386</v>
      </c>
      <c r="I372" s="62">
        <v>179.31915096944911</v>
      </c>
      <c r="J372" s="62">
        <v>170.65583284784515</v>
      </c>
      <c r="K372" s="62">
        <v>170.85425985146034</v>
      </c>
    </row>
    <row r="373" spans="1:11" x14ac:dyDescent="0.25">
      <c r="A373" s="46" t="s">
        <v>739</v>
      </c>
      <c r="B373" s="46" t="s">
        <v>738</v>
      </c>
      <c r="C373" s="45">
        <v>4.5656748790248116</v>
      </c>
      <c r="D373" s="45">
        <v>4.2430083780780885</v>
      </c>
      <c r="E373" s="45">
        <v>4.0647952797511602</v>
      </c>
      <c r="F373" s="45">
        <v>4.0702507685455371</v>
      </c>
      <c r="G373" s="71">
        <v>18005</v>
      </c>
      <c r="H373" s="62">
        <v>253.57816601081984</v>
      </c>
      <c r="I373" s="62">
        <v>235.65722733007991</v>
      </c>
      <c r="J373" s="62">
        <v>225.75924908365232</v>
      </c>
      <c r="K373" s="62">
        <v>226.06224762818866</v>
      </c>
    </row>
    <row r="374" spans="1:11" x14ac:dyDescent="0.25">
      <c r="A374" s="46" t="s">
        <v>741</v>
      </c>
      <c r="B374" s="46" t="s">
        <v>740</v>
      </c>
      <c r="C374" s="45">
        <v>519.41125334419496</v>
      </c>
      <c r="D374" s="45">
        <v>532.08157625842944</v>
      </c>
      <c r="E374" s="45">
        <v>534.52540704788362</v>
      </c>
      <c r="F374" s="45">
        <v>549.48240923083677</v>
      </c>
      <c r="G374" s="71">
        <v>373807</v>
      </c>
      <c r="H374" s="62">
        <v>1389.5171929476842</v>
      </c>
      <c r="I374" s="62">
        <v>1423.4125531582592</v>
      </c>
      <c r="J374" s="62">
        <v>1429.9502338048342</v>
      </c>
      <c r="K374" s="62">
        <v>1469.9628664814645</v>
      </c>
    </row>
    <row r="375" spans="1:11" x14ac:dyDescent="0.25">
      <c r="A375" s="46" t="s">
        <v>743</v>
      </c>
      <c r="B375" s="46" t="s">
        <v>742</v>
      </c>
      <c r="C375" s="45">
        <v>80.036600465976008</v>
      </c>
      <c r="D375" s="45">
        <v>78.138077595155394</v>
      </c>
      <c r="E375" s="45">
        <v>78.237589357467371</v>
      </c>
      <c r="F375" s="45">
        <v>79.24742447101579</v>
      </c>
      <c r="G375" s="71">
        <v>993199</v>
      </c>
      <c r="H375" s="62">
        <v>80.584656716303584</v>
      </c>
      <c r="I375" s="62">
        <v>78.673133576609928</v>
      </c>
      <c r="J375" s="62">
        <v>78.773326752712578</v>
      </c>
      <c r="K375" s="62">
        <v>79.790076783218467</v>
      </c>
    </row>
    <row r="376" spans="1:11" x14ac:dyDescent="0.25">
      <c r="A376" s="46" t="s">
        <v>745</v>
      </c>
      <c r="B376" s="46" t="s">
        <v>744</v>
      </c>
      <c r="C376" s="45">
        <v>202.99843031927207</v>
      </c>
      <c r="D376" s="45">
        <v>202.51803032438281</v>
      </c>
      <c r="E376" s="45">
        <v>200.07336236836426</v>
      </c>
      <c r="F376" s="45">
        <v>201.21345640054597</v>
      </c>
      <c r="G376" s="71">
        <v>124932</v>
      </c>
      <c r="H376" s="62">
        <v>1624.8713725808607</v>
      </c>
      <c r="I376" s="62">
        <v>1621.0260807830084</v>
      </c>
      <c r="J376" s="62">
        <v>1601.4580921490433</v>
      </c>
      <c r="K376" s="62">
        <v>1610.583808796353</v>
      </c>
    </row>
    <row r="377" spans="1:11" x14ac:dyDescent="0.25">
      <c r="A377" s="46" t="s">
        <v>747</v>
      </c>
      <c r="B377" s="46" t="s">
        <v>746</v>
      </c>
      <c r="C377" s="45">
        <v>9.8454218485529843</v>
      </c>
      <c r="D377" s="45">
        <v>9.2685200357125623</v>
      </c>
      <c r="E377" s="45">
        <v>9.0070798016186426</v>
      </c>
      <c r="F377" s="45">
        <v>8.7440793983307632</v>
      </c>
      <c r="G377" s="71">
        <v>31649</v>
      </c>
      <c r="H377" s="62">
        <v>311.0816091678405</v>
      </c>
      <c r="I377" s="62">
        <v>292.85348781043831</v>
      </c>
      <c r="J377" s="62">
        <v>284.59287186383904</v>
      </c>
      <c r="K377" s="62">
        <v>276.2829599143974</v>
      </c>
    </row>
    <row r="378" spans="1:11" x14ac:dyDescent="0.25">
      <c r="A378" s="46" t="s">
        <v>749</v>
      </c>
      <c r="B378" s="46" t="s">
        <v>748</v>
      </c>
      <c r="C378" s="45">
        <v>217.9505108744417</v>
      </c>
      <c r="D378" s="45">
        <v>222.34518010641921</v>
      </c>
      <c r="E378" s="45">
        <v>223.01525874464451</v>
      </c>
      <c r="F378" s="45">
        <v>226.58651054853297</v>
      </c>
      <c r="G378" s="71">
        <v>142655</v>
      </c>
      <c r="H378" s="62">
        <v>1527.8154349615625</v>
      </c>
      <c r="I378" s="62">
        <v>1558.6217104652426</v>
      </c>
      <c r="J378" s="62">
        <v>1563.3189074665768</v>
      </c>
      <c r="K378" s="62">
        <v>1588.3530934669866</v>
      </c>
    </row>
    <row r="379" spans="1:11" x14ac:dyDescent="0.25">
      <c r="A379" s="46" t="s">
        <v>751</v>
      </c>
      <c r="B379" s="46" t="s">
        <v>750</v>
      </c>
      <c r="C379" s="45">
        <v>336.74495625983303</v>
      </c>
      <c r="D379" s="45">
        <v>340.97770647453632</v>
      </c>
      <c r="E379" s="45">
        <v>340.13486750079119</v>
      </c>
      <c r="F379" s="45">
        <v>349.46342646033156</v>
      </c>
      <c r="G379" s="71">
        <v>213479</v>
      </c>
      <c r="H379" s="62">
        <v>1577.4149038539294</v>
      </c>
      <c r="I379" s="62">
        <v>1597.2423820354054</v>
      </c>
      <c r="J379" s="62">
        <v>1593.2942701661109</v>
      </c>
      <c r="K379" s="62">
        <v>1636.9920528966857</v>
      </c>
    </row>
    <row r="380" spans="1:11" x14ac:dyDescent="0.25">
      <c r="A380" s="46" t="s">
        <v>753</v>
      </c>
      <c r="B380" s="46" t="s">
        <v>752</v>
      </c>
      <c r="C380" s="45">
        <v>13.431951078983973</v>
      </c>
      <c r="D380" s="45">
        <v>12.530074048982014</v>
      </c>
      <c r="E380" s="45">
        <v>11.806074428303672</v>
      </c>
      <c r="F380" s="45">
        <v>11.71266242683668</v>
      </c>
      <c r="G380" s="71">
        <v>51316</v>
      </c>
      <c r="H380" s="62">
        <v>261.74976769397409</v>
      </c>
      <c r="I380" s="62">
        <v>244.17480023739213</v>
      </c>
      <c r="J380" s="62">
        <v>230.06614756223539</v>
      </c>
      <c r="K380" s="62">
        <v>228.24581859140773</v>
      </c>
    </row>
    <row r="381" spans="1:11" x14ac:dyDescent="0.25">
      <c r="A381" s="46" t="s">
        <v>755</v>
      </c>
      <c r="B381" s="46" t="s">
        <v>754</v>
      </c>
      <c r="C381" s="45">
        <v>85.375701577811355</v>
      </c>
      <c r="D381" s="45">
        <v>86.41965876437763</v>
      </c>
      <c r="E381" s="45">
        <v>85.730212260227361</v>
      </c>
      <c r="F381" s="45">
        <v>87.638905867904398</v>
      </c>
      <c r="G381" s="71">
        <v>63558</v>
      </c>
      <c r="H381" s="62">
        <v>1343.2723115549791</v>
      </c>
      <c r="I381" s="62">
        <v>1359.6975796025304</v>
      </c>
      <c r="J381" s="62">
        <v>1348.850062308873</v>
      </c>
      <c r="K381" s="62">
        <v>1378.8807997089966</v>
      </c>
    </row>
    <row r="382" spans="1:11" x14ac:dyDescent="0.25">
      <c r="A382" s="46" t="s">
        <v>757</v>
      </c>
      <c r="B382" s="46" t="s">
        <v>756</v>
      </c>
      <c r="C382" s="45">
        <v>248.88500348868646</v>
      </c>
      <c r="D382" s="45">
        <v>253.68119954366637</v>
      </c>
      <c r="E382" s="45">
        <v>254.87626158521169</v>
      </c>
      <c r="F382" s="45">
        <v>258.92963745433508</v>
      </c>
      <c r="G382" s="71">
        <v>147599</v>
      </c>
      <c r="H382" s="62">
        <v>1686.224185046555</v>
      </c>
      <c r="I382" s="62">
        <v>1718.7189584188673</v>
      </c>
      <c r="J382" s="62">
        <v>1726.815639572163</v>
      </c>
      <c r="K382" s="62">
        <v>1754.2777217619027</v>
      </c>
    </row>
    <row r="383" spans="1:11" x14ac:dyDescent="0.25">
      <c r="A383" s="46" t="s">
        <v>759</v>
      </c>
      <c r="B383" s="46" t="s">
        <v>758</v>
      </c>
      <c r="C383" s="45">
        <v>13.565950448524172</v>
      </c>
      <c r="D383" s="45">
        <v>13.056824271733184</v>
      </c>
      <c r="E383" s="45">
        <v>12.866062923368144</v>
      </c>
      <c r="F383" s="45">
        <v>12.187387803751543</v>
      </c>
      <c r="G383" s="71">
        <v>42258</v>
      </c>
      <c r="H383" s="62">
        <v>321.02679844110395</v>
      </c>
      <c r="I383" s="62">
        <v>308.97875601621433</v>
      </c>
      <c r="J383" s="62">
        <v>304.46454927748931</v>
      </c>
      <c r="K383" s="62">
        <v>288.40427383575991</v>
      </c>
    </row>
    <row r="384" spans="1:11" x14ac:dyDescent="0.25">
      <c r="A384" s="46" t="s">
        <v>761</v>
      </c>
      <c r="B384" s="46" t="s">
        <v>760</v>
      </c>
      <c r="C384" s="45">
        <v>111.46434282363327</v>
      </c>
      <c r="D384" s="45">
        <v>110.87301796978785</v>
      </c>
      <c r="E384" s="45">
        <v>112.28056632056233</v>
      </c>
      <c r="F384" s="45">
        <v>110.53503186924827</v>
      </c>
      <c r="G384" s="71">
        <v>65234</v>
      </c>
      <c r="H384" s="62">
        <v>1708.684778238852</v>
      </c>
      <c r="I384" s="62">
        <v>1699.6201056165169</v>
      </c>
      <c r="J384" s="62">
        <v>1721.197018741183</v>
      </c>
      <c r="K384" s="62">
        <v>1694.4389715370553</v>
      </c>
    </row>
    <row r="385" spans="1:11" x14ac:dyDescent="0.25">
      <c r="A385" s="46" t="s">
        <v>763</v>
      </c>
      <c r="B385" s="46" t="s">
        <v>762</v>
      </c>
      <c r="C385" s="45">
        <v>213.35954187877948</v>
      </c>
      <c r="D385" s="45">
        <v>217.38370062398013</v>
      </c>
      <c r="E385" s="45">
        <v>218.42892186542127</v>
      </c>
      <c r="F385" s="45">
        <v>222.19355117661993</v>
      </c>
      <c r="G385" s="71">
        <v>108471</v>
      </c>
      <c r="H385" s="62">
        <v>1966.9731253402242</v>
      </c>
      <c r="I385" s="62">
        <v>2004.0720618781068</v>
      </c>
      <c r="J385" s="62">
        <v>2013.708012882902</v>
      </c>
      <c r="K385" s="62">
        <v>2048.4143335695248</v>
      </c>
    </row>
    <row r="386" spans="1:11" x14ac:dyDescent="0.25">
      <c r="A386" s="46" t="s">
        <v>765</v>
      </c>
      <c r="B386" s="46" t="s">
        <v>764</v>
      </c>
      <c r="C386" s="45">
        <v>11.21926698435465</v>
      </c>
      <c r="D386" s="45">
        <v>10.766731829929626</v>
      </c>
      <c r="E386" s="45">
        <v>10.226197499638625</v>
      </c>
      <c r="F386" s="45">
        <v>10.130014262762913</v>
      </c>
      <c r="G386" s="71">
        <v>45393</v>
      </c>
      <c r="H386" s="62">
        <v>247.15852630041306</v>
      </c>
      <c r="I386" s="62">
        <v>237.18925450905701</v>
      </c>
      <c r="J386" s="62">
        <v>225.28137597512006</v>
      </c>
      <c r="K386" s="62">
        <v>223.16247577298068</v>
      </c>
    </row>
    <row r="387" spans="1:11" x14ac:dyDescent="0.25">
      <c r="A387" s="46" t="s">
        <v>767</v>
      </c>
      <c r="B387" s="46" t="s">
        <v>766</v>
      </c>
      <c r="C387" s="45">
        <v>325.47288880460928</v>
      </c>
      <c r="D387" s="45">
        <v>336.5901005313861</v>
      </c>
      <c r="E387" s="45">
        <v>340.39499052855848</v>
      </c>
      <c r="F387" s="45">
        <v>350.84493226974473</v>
      </c>
      <c r="G387" s="71">
        <v>258547</v>
      </c>
      <c r="H387" s="62">
        <v>1258.853859470848</v>
      </c>
      <c r="I387" s="62">
        <v>1301.8526632735484</v>
      </c>
      <c r="J387" s="62">
        <v>1316.5690977986922</v>
      </c>
      <c r="K387" s="62">
        <v>1356.9870556213946</v>
      </c>
    </row>
    <row r="388" spans="1:11" x14ac:dyDescent="0.25">
      <c r="A388" s="46" t="s">
        <v>769</v>
      </c>
      <c r="B388" s="46" t="s">
        <v>768</v>
      </c>
      <c r="C388" s="45">
        <v>13.590411455523849</v>
      </c>
      <c r="D388" s="45">
        <v>13.037807603161705</v>
      </c>
      <c r="E388" s="45">
        <v>12.599739887753346</v>
      </c>
      <c r="F388" s="45">
        <v>12.521492057989857</v>
      </c>
      <c r="G388" s="71">
        <v>49500</v>
      </c>
      <c r="H388" s="62">
        <v>274.55376677825956</v>
      </c>
      <c r="I388" s="62">
        <v>263.39005258912533</v>
      </c>
      <c r="J388" s="62">
        <v>254.54019975259288</v>
      </c>
      <c r="K388" s="62">
        <v>252.95943551494662</v>
      </c>
    </row>
    <row r="389" spans="1:11" x14ac:dyDescent="0.25">
      <c r="A389" s="46" t="s">
        <v>771</v>
      </c>
      <c r="B389" s="46" t="s">
        <v>770</v>
      </c>
      <c r="C389" s="45">
        <v>13.329974651097299</v>
      </c>
      <c r="D389" s="45">
        <v>13.422959829846855</v>
      </c>
      <c r="E389" s="45">
        <v>12.511738521699019</v>
      </c>
      <c r="F389" s="45">
        <v>12.510383945558766</v>
      </c>
      <c r="G389" s="71">
        <v>55089</v>
      </c>
      <c r="H389" s="62">
        <v>241.971621396237</v>
      </c>
      <c r="I389" s="62">
        <v>243.65952966739013</v>
      </c>
      <c r="J389" s="62">
        <v>227.11863569313329</v>
      </c>
      <c r="K389" s="62">
        <v>227.09404682529663</v>
      </c>
    </row>
    <row r="390" spans="1:11" x14ac:dyDescent="0.25">
      <c r="A390" s="46" t="s">
        <v>773</v>
      </c>
      <c r="B390" s="46" t="s">
        <v>772</v>
      </c>
      <c r="C390" s="45">
        <v>17.445571874943234</v>
      </c>
      <c r="D390" s="45">
        <v>15.760556452049883</v>
      </c>
      <c r="E390" s="45">
        <v>15.175297571183288</v>
      </c>
      <c r="F390" s="45">
        <v>15.120019469066008</v>
      </c>
      <c r="G390" s="71">
        <v>71582</v>
      </c>
      <c r="H390" s="62">
        <v>243.71450748712292</v>
      </c>
      <c r="I390" s="62">
        <v>220.17485474071532</v>
      </c>
      <c r="J390" s="62">
        <v>211.99879259008253</v>
      </c>
      <c r="K390" s="62">
        <v>211.22655792051086</v>
      </c>
    </row>
    <row r="391" spans="1:11" x14ac:dyDescent="0.25">
      <c r="A391" s="46" t="s">
        <v>775</v>
      </c>
      <c r="B391" s="46" t="s">
        <v>774</v>
      </c>
      <c r="C391" s="45">
        <v>13.526355675794864</v>
      </c>
      <c r="D391" s="45">
        <v>12.954046267350257</v>
      </c>
      <c r="E391" s="45">
        <v>12.383545656534494</v>
      </c>
      <c r="F391" s="45">
        <v>12.225679726706838</v>
      </c>
      <c r="G391" s="71">
        <v>51628</v>
      </c>
      <c r="H391" s="62">
        <v>261.99650724015777</v>
      </c>
      <c r="I391" s="62">
        <v>250.91125488785653</v>
      </c>
      <c r="J391" s="62">
        <v>239.86103774181632</v>
      </c>
      <c r="K391" s="62">
        <v>236.80327974561939</v>
      </c>
    </row>
    <row r="392" spans="1:11" x14ac:dyDescent="0.25">
      <c r="A392" s="46" t="s">
        <v>777</v>
      </c>
      <c r="B392" s="46" t="s">
        <v>776</v>
      </c>
      <c r="C392" s="45">
        <v>12.901647876312481</v>
      </c>
      <c r="D392" s="45">
        <v>12.18893593089776</v>
      </c>
      <c r="E392" s="45">
        <v>11.739862814793794</v>
      </c>
      <c r="F392" s="45">
        <v>11.708066225510317</v>
      </c>
      <c r="G392" s="71">
        <v>46447</v>
      </c>
      <c r="H392" s="62">
        <v>277.77139269086229</v>
      </c>
      <c r="I392" s="62">
        <v>262.42676450357953</v>
      </c>
      <c r="J392" s="62">
        <v>252.75825811772117</v>
      </c>
      <c r="K392" s="62">
        <v>252.07368022714741</v>
      </c>
    </row>
    <row r="393" spans="1:11" x14ac:dyDescent="0.25">
      <c r="A393" s="46" t="s">
        <v>779</v>
      </c>
      <c r="B393" s="46" t="s">
        <v>778</v>
      </c>
      <c r="C393" s="45">
        <v>121.75071022838152</v>
      </c>
      <c r="D393" s="45">
        <v>122.55084403836111</v>
      </c>
      <c r="E393" s="45">
        <v>122.66356176221247</v>
      </c>
      <c r="F393" s="45">
        <v>125.19337739883895</v>
      </c>
      <c r="G393" s="71">
        <v>87799</v>
      </c>
      <c r="H393" s="62">
        <v>1386.6981426711184</v>
      </c>
      <c r="I393" s="62">
        <v>1395.811387810352</v>
      </c>
      <c r="J393" s="62">
        <v>1397.0952033874244</v>
      </c>
      <c r="K393" s="62">
        <v>1425.9089215006886</v>
      </c>
    </row>
    <row r="394" spans="1:11" x14ac:dyDescent="0.25">
      <c r="A394" s="68"/>
      <c r="B394" s="68"/>
    </row>
    <row r="395" spans="1:11" ht="48.75" customHeight="1" x14ac:dyDescent="0.25">
      <c r="B395" s="82" t="s">
        <v>789</v>
      </c>
      <c r="C395" s="83"/>
      <c r="D395" s="83"/>
      <c r="E395" s="83"/>
      <c r="F395" s="83"/>
      <c r="G395" s="83"/>
      <c r="H395" s="83"/>
      <c r="I395" s="83"/>
      <c r="J395" s="83"/>
      <c r="K395" s="83"/>
    </row>
  </sheetData>
  <mergeCells count="4">
    <mergeCell ref="C5:F5"/>
    <mergeCell ref="G5:G7"/>
    <mergeCell ref="H5:K5"/>
    <mergeCell ref="B395:K39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16328CF-45DF-4EEC-A705-1045CDB41FB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Core Spending Power - Summary</vt:lpstr>
      <vt:lpstr>per Dwelling</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James Caddick</cp:lastModifiedBy>
  <dcterms:created xsi:type="dcterms:W3CDTF">2017-03-09T13:51:41Z</dcterms:created>
  <dcterms:modified xsi:type="dcterms:W3CDTF">2017-03-09T15:09:15Z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fac766ba-e041-42ea-b33d-afe4687b9adc</vt:lpwstr>
  </property>
  <property fmtid="{D5CDD505-2E9C-101B-9397-08002B2CF9AE}" pid="3" name="bjDocumentSecurityLabel">
    <vt:lpwstr>No Marking</vt:lpwstr>
  </property>
  <property fmtid="{D5CDD505-2E9C-101B-9397-08002B2CF9AE}" pid="4" name="bjSaver">
    <vt:lpwstr>1Ji6zXrRnseRvits39gL69atfIRWbui7</vt:lpwstr>
  </property>
</Properties>
</file>