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ris42-my.sharepoint.com/personal/dominic_bennett_hmtreasury_gov_uk/Documents/WSR/Forecast/Welfare cap/New inflation products/"/>
    </mc:Choice>
  </mc:AlternateContent>
  <xr:revisionPtr revIDLastSave="0" documentId="8_{77F0B224-5D3D-465B-8BCC-57B697A126D7}" xr6:coauthVersionLast="47" xr6:coauthVersionMax="47" xr10:uidLastSave="{00000000-0000-0000-0000-000000000000}"/>
  <bookViews>
    <workbookView xWindow="4815" yWindow="-16320" windowWidth="29040" windowHeight="15840" tabRatio="657" xr2:uid="{00000000-000D-0000-FFFF-FFFF00000000}"/>
  </bookViews>
  <sheets>
    <sheet name="Calculations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6" i="2" l="1"/>
  <c r="M15" i="2" l="1"/>
  <c r="N15" i="2" s="1"/>
  <c r="O15" i="2" s="1"/>
  <c r="M13" i="2"/>
  <c r="N13" i="2" l="1"/>
  <c r="O13" i="2" s="1"/>
  <c r="N16" i="2" l="1"/>
  <c r="M16" i="2"/>
  <c r="E51" i="2" l="1"/>
  <c r="E42" i="2"/>
  <c r="E39" i="2"/>
  <c r="E44" i="2"/>
  <c r="E43" i="2"/>
  <c r="E40" i="2"/>
  <c r="E48" i="2"/>
  <c r="E50" i="2"/>
  <c r="E53" i="2"/>
  <c r="E49" i="2"/>
  <c r="E55" i="2"/>
  <c r="E54" i="2"/>
  <c r="E41" i="2"/>
  <c r="E46" i="2"/>
  <c r="E45" i="2"/>
  <c r="F55" i="2"/>
  <c r="F48" i="2"/>
  <c r="F39" i="2"/>
  <c r="F44" i="2"/>
  <c r="F50" i="2"/>
  <c r="F49" i="2"/>
  <c r="F54" i="2"/>
  <c r="F41" i="2"/>
  <c r="F46" i="2"/>
  <c r="F53" i="2"/>
  <c r="F43" i="2"/>
  <c r="F40" i="2"/>
  <c r="F45" i="2"/>
  <c r="F42" i="2"/>
  <c r="F51" i="2"/>
  <c r="O16" i="2"/>
  <c r="E56" i="2" l="1"/>
  <c r="F56" i="2"/>
  <c r="G54" i="2"/>
  <c r="G44" i="2"/>
  <c r="G50" i="2"/>
  <c r="G41" i="2"/>
  <c r="G53" i="2"/>
  <c r="G43" i="2"/>
  <c r="G49" i="2"/>
  <c r="G48" i="2"/>
  <c r="G39" i="2"/>
  <c r="G46" i="2"/>
  <c r="G40" i="2"/>
  <c r="G55" i="2"/>
  <c r="G45" i="2"/>
  <c r="G51" i="2"/>
  <c r="G42" i="2"/>
  <c r="G56" i="2" l="1"/>
</calcChain>
</file>

<file path=xl/sharedStrings.xml><?xml version="1.0" encoding="utf-8"?>
<sst xmlns="http://schemas.openxmlformats.org/spreadsheetml/2006/main" count="89" uniqueCount="40">
  <si>
    <t>Key</t>
  </si>
  <si>
    <t>Fixed input</t>
  </si>
  <si>
    <t>User input</t>
  </si>
  <si>
    <t>Calculation</t>
  </si>
  <si>
    <t>NA</t>
  </si>
  <si>
    <t>1. Inflation assumptions (September CPI)</t>
  </si>
  <si>
    <t>2. SCHEDULES &amp; CALCULATIONS</t>
  </si>
  <si>
    <t>21-22</t>
  </si>
  <si>
    <t>22-23</t>
  </si>
  <si>
    <t>23-24</t>
  </si>
  <si>
    <t>24-25</t>
  </si>
  <si>
    <t>Autumn Budget 2021</t>
  </si>
  <si>
    <t>CPI</t>
  </si>
  <si>
    <t>Latest</t>
  </si>
  <si>
    <t>AB21 index (base 2021-22)</t>
  </si>
  <si>
    <t>Latest spending estimates (£m)</t>
  </si>
  <si>
    <t>New index (base 2021-22)</t>
  </si>
  <si>
    <t>Housing benefit (not on JSA)</t>
  </si>
  <si>
    <t>Change since AB21</t>
  </si>
  <si>
    <t>Disability living allowance and personal independence payment</t>
  </si>
  <si>
    <t>Incapacity benefits*</t>
  </si>
  <si>
    <t>Attendance allowance</t>
  </si>
  <si>
    <t>Pension credit</t>
  </si>
  <si>
    <t>Carer's allowance</t>
  </si>
  <si>
    <t>Statutory maternity pay</t>
  </si>
  <si>
    <t>Income support (non-incapacity)</t>
  </si>
  <si>
    <t>Winter fuel payments</t>
  </si>
  <si>
    <t>Universal credit</t>
  </si>
  <si>
    <t>Other DWP in welfare cap</t>
  </si>
  <si>
    <t>Personal tax credits</t>
  </si>
  <si>
    <t>Child benefit</t>
  </si>
  <si>
    <t>Tax free childcare</t>
  </si>
  <si>
    <t>NI social security in welfare cap</t>
  </si>
  <si>
    <t xml:space="preserve">Universal credit </t>
  </si>
  <si>
    <t>Paternity pay</t>
  </si>
  <si>
    <t>Scottish BGA in welfare cap</t>
  </si>
  <si>
    <t>3. OUTPUTS</t>
  </si>
  <si>
    <t>Adjustments to spending for comparison against welfare cap (£m)</t>
  </si>
  <si>
    <t>Total</t>
  </si>
  <si>
    <t>Elasticity of 1% increase in CPI index (base=2022-23) on relevant spending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</si>
</sst>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"/>
    <numFmt numFmtId="166" formatCode="0.000"/>
    <numFmt numFmtId="167" formatCode="&quot;to &quot;0.0000;&quot;to &quot;\-0.0000;&quot;to 0&quot;"/>
    <numFmt numFmtId="168" formatCode="#,##0;\-#,##0;\-"/>
    <numFmt numFmtId="169" formatCode="[&lt;0.0001]&quot;&lt;0.0001&quot;;0.0000"/>
    <numFmt numFmtId="170" formatCode="#,##0.0,,;\-#,##0.0,,;\-"/>
    <numFmt numFmtId="171" formatCode="#,##0,;\-#,##0,;\-"/>
    <numFmt numFmtId="172" formatCode="0.0%;\-0.0%;\-"/>
    <numFmt numFmtId="173" formatCode="#,##0.0,,;\-#,##0.0,,"/>
    <numFmt numFmtId="174" formatCode="#,##0,;\-#,##0,"/>
    <numFmt numFmtId="175" formatCode="0.0%;\-0.0%"/>
    <numFmt numFmtId="176" formatCode="#,##0.0_-;\(#,##0.0\);_-* &quot;-&quot;??_-"/>
    <numFmt numFmtId="177" formatCode="_-[$€-2]* #,##0.00_-;\-[$€-2]* #,##0.00_-;_-[$€-2]* &quot;-&quot;??_-"/>
    <numFmt numFmtId="178" formatCode="0.0%"/>
    <numFmt numFmtId="179" formatCode="#,##0.0"/>
    <numFmt numFmtId="180" formatCode="0.00000%"/>
  </numFmts>
  <fonts count="78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indexed="18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b/>
      <sz val="9"/>
      <color indexed="18"/>
      <name val="Arial"/>
      <family val="2"/>
    </font>
    <font>
      <b/>
      <sz val="9"/>
      <color indexed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i/>
      <sz val="7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i/>
      <sz val="8"/>
      <color indexed="12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5"/>
      <name val="Arial"/>
      <family val="2"/>
    </font>
    <font>
      <sz val="11"/>
      <color indexed="10"/>
      <name val="Arial"/>
      <family val="2"/>
    </font>
    <font>
      <b/>
      <sz val="12"/>
      <color indexed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2"/>
      <name val="Helv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8"/>
      <color indexed="52"/>
      <name val="Arial"/>
      <family val="2"/>
    </font>
    <font>
      <sz val="8"/>
      <color indexed="51"/>
      <name val="Arial"/>
      <family val="2"/>
    </font>
    <font>
      <b/>
      <sz val="10"/>
      <color indexed="5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1"/>
      <name val="Times New Roman"/>
      <family val="1"/>
    </font>
    <font>
      <b/>
      <sz val="18"/>
      <name val="Arial"/>
      <family val="2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2"/>
      <name val="Arial"/>
      <family val="2"/>
    </font>
    <font>
      <sz val="10"/>
      <color indexed="8"/>
      <name val="Calibri"/>
      <family val="2"/>
    </font>
    <font>
      <b/>
      <sz val="11"/>
      <color rgb="FF3F3F76"/>
      <name val="Calibri"/>
      <family val="2"/>
      <scheme val="minor"/>
    </font>
  </fonts>
  <fills count="51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00B0F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43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medium">
        <color indexed="8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462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4" fillId="2" borderId="1" applyNumberFormat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9" fillId="0" borderId="15" applyNumberFormat="0" applyFill="0" applyProtection="0">
      <alignment horizontal="center"/>
    </xf>
    <xf numFmtId="165" fontId="9" fillId="0" borderId="0" applyFont="0" applyFill="0" applyBorder="0" applyProtection="0">
      <alignment horizontal="right"/>
    </xf>
    <xf numFmtId="165" fontId="9" fillId="0" borderId="0" applyFont="0" applyFill="0" applyBorder="0" applyProtection="0">
      <alignment horizontal="right"/>
    </xf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166" fontId="9" fillId="0" borderId="0" applyFont="0" applyFill="0" applyBorder="0" applyProtection="0">
      <alignment horizontal="right"/>
    </xf>
    <xf numFmtId="166" fontId="9" fillId="0" borderId="0" applyFont="0" applyFill="0" applyBorder="0" applyProtection="0">
      <alignment horizontal="right"/>
    </xf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164" fontId="9" fillId="0" borderId="0" applyFont="0" applyFill="0" applyBorder="0" applyProtection="0">
      <alignment horizontal="right"/>
    </xf>
    <xf numFmtId="164" fontId="9" fillId="0" borderId="0" applyFont="0" applyFill="0" applyBorder="0" applyProtection="0">
      <alignment horizontal="right"/>
    </xf>
    <xf numFmtId="0" fontId="35" fillId="14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1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22" borderId="0" applyNumberFormat="0" applyBorder="0" applyAlignment="0" applyProtection="0"/>
    <xf numFmtId="0" fontId="36" fillId="5" borderId="0" applyNumberFormat="0" applyBorder="0" applyAlignment="0" applyProtection="0"/>
    <xf numFmtId="176" fontId="9" fillId="0" borderId="0" applyBorder="0"/>
    <xf numFmtId="0" fontId="37" fillId="23" borderId="16" applyNumberFormat="0" applyAlignment="0" applyProtection="0"/>
    <xf numFmtId="0" fontId="38" fillId="24" borderId="17" applyNumberFormat="0" applyAlignment="0" applyProtection="0"/>
    <xf numFmtId="164" fontId="12" fillId="0" borderId="0" applyFont="0" applyFill="0" applyBorder="0" applyProtection="0">
      <alignment horizontal="right"/>
    </xf>
    <xf numFmtId="167" fontId="12" fillId="0" borderId="0" applyFont="0" applyFill="0" applyBorder="0" applyProtection="0">
      <alignment horizontal="left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51" fillId="0" borderId="6" applyNumberFormat="0" applyBorder="0" applyAlignment="0" applyProtection="0">
      <alignment horizontal="right" vertical="center"/>
    </xf>
    <xf numFmtId="177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2" fillId="0" borderId="0">
      <alignment horizontal="right"/>
      <protection locked="0"/>
    </xf>
    <xf numFmtId="0" fontId="20" fillId="0" borderId="0">
      <alignment horizontal="left"/>
    </xf>
    <xf numFmtId="0" fontId="21" fillId="0" borderId="0">
      <alignment horizontal="left"/>
    </xf>
    <xf numFmtId="0" fontId="9" fillId="0" borderId="0" applyFont="0" applyFill="0" applyBorder="0" applyProtection="0">
      <alignment horizontal="right"/>
    </xf>
    <xf numFmtId="0" fontId="9" fillId="0" borderId="0" applyFont="0" applyFill="0" applyBorder="0" applyProtection="0">
      <alignment horizontal="right"/>
    </xf>
    <xf numFmtId="0" fontId="40" fillId="6" borderId="0" applyNumberFormat="0" applyBorder="0" applyAlignment="0" applyProtection="0"/>
    <xf numFmtId="38" fontId="11" fillId="25" borderId="0" applyNumberFormat="0" applyBorder="0" applyAlignment="0" applyProtection="0"/>
    <xf numFmtId="0" fontId="22" fillId="26" borderId="18" applyProtection="0">
      <alignment horizontal="right"/>
    </xf>
    <xf numFmtId="0" fontId="23" fillId="26" borderId="0" applyProtection="0">
      <alignment horizontal="left"/>
    </xf>
    <xf numFmtId="0" fontId="41" fillId="0" borderId="19" applyNumberFormat="0" applyFill="0" applyAlignment="0" applyProtection="0"/>
    <xf numFmtId="0" fontId="53" fillId="0" borderId="0">
      <alignment vertical="top" wrapText="1"/>
    </xf>
    <xf numFmtId="0" fontId="53" fillId="0" borderId="0">
      <alignment vertical="top" wrapText="1"/>
    </xf>
    <xf numFmtId="0" fontId="53" fillId="0" borderId="0">
      <alignment vertical="top" wrapText="1"/>
    </xf>
    <xf numFmtId="0" fontId="53" fillId="0" borderId="0">
      <alignment vertical="top" wrapText="1"/>
    </xf>
    <xf numFmtId="0" fontId="42" fillId="0" borderId="20" applyNumberFormat="0" applyFill="0" applyAlignment="0" applyProtection="0"/>
    <xf numFmtId="168" fontId="10" fillId="0" borderId="0" applyNumberFormat="0" applyFill="0" applyAlignment="0" applyProtection="0"/>
    <xf numFmtId="0" fontId="43" fillId="0" borderId="21" applyNumberFormat="0" applyFill="0" applyAlignment="0" applyProtection="0"/>
    <xf numFmtId="168" fontId="54" fillId="0" borderId="0" applyNumberFormat="0" applyFill="0" applyAlignment="0" applyProtection="0"/>
    <xf numFmtId="0" fontId="43" fillId="0" borderId="0" applyNumberFormat="0" applyFill="0" applyBorder="0" applyAlignment="0" applyProtection="0"/>
    <xf numFmtId="168" fontId="55" fillId="0" borderId="0" applyNumberFormat="0" applyFill="0" applyAlignment="0" applyProtection="0"/>
    <xf numFmtId="168" fontId="24" fillId="0" borderId="0" applyNumberFormat="0" applyFill="0" applyAlignment="0" applyProtection="0"/>
    <xf numFmtId="168" fontId="25" fillId="0" borderId="0" applyNumberFormat="0" applyFill="0" applyAlignment="0" applyProtection="0"/>
    <xf numFmtId="168" fontId="25" fillId="0" borderId="0" applyNumberFormat="0" applyFont="0" applyFill="0" applyBorder="0" applyAlignment="0" applyProtection="0"/>
    <xf numFmtId="168" fontId="25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26" fillId="0" borderId="0" applyFill="0" applyBorder="0" applyProtection="0">
      <alignment horizontal="left"/>
    </xf>
    <xf numFmtId="10" fontId="11" fillId="27" borderId="2" applyNumberFormat="0" applyBorder="0" applyAlignment="0" applyProtection="0"/>
    <xf numFmtId="0" fontId="44" fillId="9" borderId="16" applyNumberFormat="0" applyAlignment="0" applyProtection="0"/>
    <xf numFmtId="0" fontId="44" fillId="9" borderId="16" applyNumberFormat="0" applyAlignment="0" applyProtection="0"/>
    <xf numFmtId="0" fontId="44" fillId="9" borderId="16" applyNumberFormat="0" applyAlignment="0" applyProtection="0"/>
    <xf numFmtId="0" fontId="44" fillId="9" borderId="16" applyNumberFormat="0" applyAlignment="0" applyProtection="0"/>
    <xf numFmtId="0" fontId="44" fillId="9" borderId="16" applyNumberFormat="0" applyAlignment="0" applyProtection="0"/>
    <xf numFmtId="0" fontId="44" fillId="9" borderId="16" applyNumberFormat="0" applyAlignment="0" applyProtection="0"/>
    <xf numFmtId="0" fontId="44" fillId="9" borderId="16" applyNumberFormat="0" applyAlignment="0" applyProtection="0"/>
    <xf numFmtId="0" fontId="44" fillId="9" borderId="16" applyNumberFormat="0" applyAlignment="0" applyProtection="0"/>
    <xf numFmtId="0" fontId="44" fillId="9" borderId="16" applyNumberFormat="0" applyAlignment="0" applyProtection="0"/>
    <xf numFmtId="0" fontId="44" fillId="9" borderId="16" applyNumberFormat="0" applyAlignment="0" applyProtection="0"/>
    <xf numFmtId="0" fontId="44" fillId="9" borderId="16" applyNumberFormat="0" applyAlignment="0" applyProtection="0"/>
    <xf numFmtId="0" fontId="44" fillId="9" borderId="16" applyNumberFormat="0" applyAlignment="0" applyProtection="0"/>
    <xf numFmtId="0" fontId="44" fillId="9" borderId="16" applyNumberFormat="0" applyAlignment="0" applyProtection="0"/>
    <xf numFmtId="0" fontId="44" fillId="9" borderId="16" applyNumberFormat="0" applyAlignment="0" applyProtection="0"/>
    <xf numFmtId="0" fontId="44" fillId="9" borderId="16" applyNumberFormat="0" applyAlignment="0" applyProtection="0"/>
    <xf numFmtId="0" fontId="44" fillId="9" borderId="16" applyNumberFormat="0" applyAlignment="0" applyProtection="0"/>
    <xf numFmtId="0" fontId="44" fillId="9" borderId="16" applyNumberFormat="0" applyAlignment="0" applyProtection="0"/>
    <xf numFmtId="0" fontId="44" fillId="9" borderId="16" applyNumberFormat="0" applyAlignment="0" applyProtection="0"/>
    <xf numFmtId="0" fontId="22" fillId="0" borderId="22" applyProtection="0">
      <alignment horizontal="right"/>
    </xf>
    <xf numFmtId="0" fontId="22" fillId="0" borderId="18" applyProtection="0">
      <alignment horizontal="right"/>
    </xf>
    <xf numFmtId="0" fontId="22" fillId="0" borderId="23" applyProtection="0">
      <alignment horizontal="center"/>
      <protection locked="0"/>
    </xf>
    <xf numFmtId="0" fontId="45" fillId="0" borderId="24" applyNumberFormat="0" applyFill="0" applyAlignment="0" applyProtection="0"/>
    <xf numFmtId="0" fontId="9" fillId="0" borderId="0"/>
    <xf numFmtId="0" fontId="9" fillId="0" borderId="0"/>
    <xf numFmtId="0" fontId="9" fillId="0" borderId="0"/>
    <xf numFmtId="1" fontId="9" fillId="0" borderId="0" applyFont="0" applyFill="0" applyBorder="0" applyProtection="0">
      <alignment horizontal="right"/>
    </xf>
    <xf numFmtId="1" fontId="9" fillId="0" borderId="0" applyFont="0" applyFill="0" applyBorder="0" applyProtection="0">
      <alignment horizontal="right"/>
    </xf>
    <xf numFmtId="0" fontId="46" fillId="20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18" fillId="0" borderId="0"/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0" borderId="0"/>
    <xf numFmtId="0" fontId="13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9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28" borderId="25" applyNumberFormat="0" applyFont="0" applyAlignment="0" applyProtection="0"/>
    <xf numFmtId="0" fontId="47" fillId="23" borderId="26" applyNumberFormat="0" applyAlignment="0" applyProtection="0"/>
    <xf numFmtId="40" fontId="58" fillId="29" borderId="0">
      <alignment horizontal="right"/>
    </xf>
    <xf numFmtId="0" fontId="59" fillId="29" borderId="0">
      <alignment horizontal="right"/>
    </xf>
    <xf numFmtId="0" fontId="60" fillId="29" borderId="5"/>
    <xf numFmtId="0" fontId="60" fillId="0" borderId="0" applyBorder="0">
      <alignment horizontal="centerContinuous"/>
    </xf>
    <xf numFmtId="0" fontId="61" fillId="0" borderId="0" applyBorder="0">
      <alignment horizontal="centerContinuous"/>
    </xf>
    <xf numFmtId="169" fontId="9" fillId="0" borderId="0" applyFont="0" applyFill="0" applyBorder="0" applyProtection="0">
      <alignment horizontal="right"/>
    </xf>
    <xf numFmtId="169" fontId="9" fillId="0" borderId="0" applyFont="0" applyFill="0" applyBorder="0" applyProtection="0">
      <alignment horizontal="right"/>
    </xf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2" fontId="62" fillId="30" borderId="27" applyAlignment="0" applyProtection="0">
      <protection locked="0"/>
    </xf>
    <xf numFmtId="0" fontId="63" fillId="27" borderId="27" applyNumberFormat="0" applyAlignment="0" applyProtection="0"/>
    <xf numFmtId="0" fontId="64" fillId="31" borderId="2" applyNumberFormat="0" applyAlignment="0" applyProtection="0">
      <alignment horizontal="center" vertical="center"/>
    </xf>
    <xf numFmtId="4" fontId="27" fillId="32" borderId="26" applyNumberFormat="0" applyProtection="0">
      <alignment vertical="center"/>
    </xf>
    <xf numFmtId="4" fontId="65" fillId="32" borderId="26" applyNumberFormat="0" applyProtection="0">
      <alignment vertical="center"/>
    </xf>
    <xf numFmtId="4" fontId="27" fillId="32" borderId="26" applyNumberFormat="0" applyProtection="0">
      <alignment horizontal="left" vertical="center" indent="1"/>
    </xf>
    <xf numFmtId="4" fontId="27" fillId="32" borderId="26" applyNumberFormat="0" applyProtection="0">
      <alignment horizontal="left" vertical="center" indent="1"/>
    </xf>
    <xf numFmtId="0" fontId="9" fillId="33" borderId="26" applyNumberFormat="0" applyProtection="0">
      <alignment horizontal="left" vertical="center" indent="1"/>
    </xf>
    <xf numFmtId="4" fontId="27" fillId="34" borderId="26" applyNumberFormat="0" applyProtection="0">
      <alignment horizontal="right" vertical="center"/>
    </xf>
    <xf numFmtId="4" fontId="27" fillId="35" borderId="26" applyNumberFormat="0" applyProtection="0">
      <alignment horizontal="right" vertical="center"/>
    </xf>
    <xf numFmtId="4" fontId="27" fillId="36" borderId="26" applyNumberFormat="0" applyProtection="0">
      <alignment horizontal="right" vertical="center"/>
    </xf>
    <xf numFmtId="4" fontId="27" fillId="37" borderId="26" applyNumberFormat="0" applyProtection="0">
      <alignment horizontal="right" vertical="center"/>
    </xf>
    <xf numFmtId="4" fontId="27" fillId="38" borderId="26" applyNumberFormat="0" applyProtection="0">
      <alignment horizontal="right" vertical="center"/>
    </xf>
    <xf numFmtId="4" fontId="27" fillId="39" borderId="26" applyNumberFormat="0" applyProtection="0">
      <alignment horizontal="right" vertical="center"/>
    </xf>
    <xf numFmtId="4" fontId="27" fillId="40" borderId="26" applyNumberFormat="0" applyProtection="0">
      <alignment horizontal="right" vertical="center"/>
    </xf>
    <xf numFmtId="4" fontId="27" fillId="41" borderId="26" applyNumberFormat="0" applyProtection="0">
      <alignment horizontal="right" vertical="center"/>
    </xf>
    <xf numFmtId="4" fontId="27" fillId="42" borderId="26" applyNumberFormat="0" applyProtection="0">
      <alignment horizontal="right" vertical="center"/>
    </xf>
    <xf numFmtId="4" fontId="66" fillId="43" borderId="26" applyNumberFormat="0" applyProtection="0">
      <alignment horizontal="left" vertical="center" indent="1"/>
    </xf>
    <xf numFmtId="4" fontId="27" fillId="44" borderId="28" applyNumberFormat="0" applyProtection="0">
      <alignment horizontal="left" vertical="center" indent="1"/>
    </xf>
    <xf numFmtId="4" fontId="67" fillId="45" borderId="0" applyNumberFormat="0" applyProtection="0">
      <alignment horizontal="left" vertical="center" indent="1"/>
    </xf>
    <xf numFmtId="0" fontId="9" fillId="33" borderId="26" applyNumberFormat="0" applyProtection="0">
      <alignment horizontal="left" vertical="center" indent="1"/>
    </xf>
    <xf numFmtId="4" fontId="27" fillId="44" borderId="26" applyNumberFormat="0" applyProtection="0">
      <alignment horizontal="left" vertical="center" indent="1"/>
    </xf>
    <xf numFmtId="4" fontId="27" fillId="46" borderId="26" applyNumberFormat="0" applyProtection="0">
      <alignment horizontal="left" vertical="center" indent="1"/>
    </xf>
    <xf numFmtId="0" fontId="9" fillId="46" borderId="26" applyNumberFormat="0" applyProtection="0">
      <alignment horizontal="left" vertical="center" indent="1"/>
    </xf>
    <xf numFmtId="0" fontId="9" fillId="46" borderId="26" applyNumberFormat="0" applyProtection="0">
      <alignment horizontal="left" vertical="center" indent="1"/>
    </xf>
    <xf numFmtId="0" fontId="9" fillId="31" borderId="26" applyNumberFormat="0" applyProtection="0">
      <alignment horizontal="left" vertical="center" indent="1"/>
    </xf>
    <xf numFmtId="0" fontId="9" fillId="31" borderId="26" applyNumberFormat="0" applyProtection="0">
      <alignment horizontal="left" vertical="center" indent="1"/>
    </xf>
    <xf numFmtId="0" fontId="9" fillId="25" borderId="26" applyNumberFormat="0" applyProtection="0">
      <alignment horizontal="left" vertical="center" indent="1"/>
    </xf>
    <xf numFmtId="0" fontId="9" fillId="25" borderId="26" applyNumberFormat="0" applyProtection="0">
      <alignment horizontal="left" vertical="center" indent="1"/>
    </xf>
    <xf numFmtId="0" fontId="9" fillId="33" borderId="26" applyNumberFormat="0" applyProtection="0">
      <alignment horizontal="left" vertical="center" indent="1"/>
    </xf>
    <xf numFmtId="0" fontId="9" fillId="33" borderId="26" applyNumberFormat="0" applyProtection="0">
      <alignment horizontal="left" vertical="center" indent="1"/>
    </xf>
    <xf numFmtId="4" fontId="27" fillId="27" borderId="26" applyNumberFormat="0" applyProtection="0">
      <alignment vertical="center"/>
    </xf>
    <xf numFmtId="4" fontId="65" fillId="27" borderId="26" applyNumberFormat="0" applyProtection="0">
      <alignment vertical="center"/>
    </xf>
    <xf numFmtId="4" fontId="27" fillId="27" borderId="26" applyNumberFormat="0" applyProtection="0">
      <alignment horizontal="left" vertical="center" indent="1"/>
    </xf>
    <xf numFmtId="4" fontId="27" fillId="27" borderId="26" applyNumberFormat="0" applyProtection="0">
      <alignment horizontal="left" vertical="center" indent="1"/>
    </xf>
    <xf numFmtId="4" fontId="27" fillId="44" borderId="26" applyNumberFormat="0" applyProtection="0">
      <alignment horizontal="right" vertical="center"/>
    </xf>
    <xf numFmtId="4" fontId="65" fillId="44" borderId="26" applyNumberFormat="0" applyProtection="0">
      <alignment horizontal="right" vertical="center"/>
    </xf>
    <xf numFmtId="0" fontId="9" fillId="33" borderId="26" applyNumberFormat="0" applyProtection="0">
      <alignment horizontal="left" vertical="center" indent="1"/>
    </xf>
    <xf numFmtId="0" fontId="9" fillId="33" borderId="26" applyNumberFormat="0" applyProtection="0">
      <alignment horizontal="left" vertical="center" indent="1"/>
    </xf>
    <xf numFmtId="0" fontId="68" fillId="0" borderId="0"/>
    <xf numFmtId="4" fontId="69" fillId="44" borderId="26" applyNumberFormat="0" applyProtection="0">
      <alignment horizontal="right" vertical="center"/>
    </xf>
    <xf numFmtId="0" fontId="9" fillId="0" borderId="0"/>
    <xf numFmtId="0" fontId="28" fillId="29" borderId="13">
      <alignment horizontal="center"/>
    </xf>
    <xf numFmtId="3" fontId="29" fillId="29" borderId="0"/>
    <xf numFmtId="3" fontId="28" fillId="29" borderId="0"/>
    <xf numFmtId="0" fontId="29" fillId="29" borderId="0"/>
    <xf numFmtId="0" fontId="28" fillId="29" borderId="0"/>
    <xf numFmtId="0" fontId="29" fillId="29" borderId="0">
      <alignment horizontal="center"/>
    </xf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31" fillId="47" borderId="0">
      <alignment horizontal="right" vertical="top" wrapText="1"/>
    </xf>
    <xf numFmtId="0" fontId="31" fillId="47" borderId="0">
      <alignment horizontal="right" vertical="top" wrapText="1"/>
    </xf>
    <xf numFmtId="0" fontId="31" fillId="47" borderId="0">
      <alignment horizontal="right" vertical="top" wrapText="1"/>
    </xf>
    <xf numFmtId="0" fontId="31" fillId="47" borderId="0">
      <alignment horizontal="right" vertical="top" wrapText="1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170" fontId="11" fillId="0" borderId="0">
      <alignment wrapText="1"/>
      <protection locked="0"/>
    </xf>
    <xf numFmtId="170" fontId="11" fillId="0" borderId="0">
      <alignment wrapText="1"/>
      <protection locked="0"/>
    </xf>
    <xf numFmtId="170" fontId="31" fillId="48" borderId="0">
      <alignment wrapText="1"/>
      <protection locked="0"/>
    </xf>
    <xf numFmtId="170" fontId="31" fillId="48" borderId="0">
      <alignment wrapText="1"/>
      <protection locked="0"/>
    </xf>
    <xf numFmtId="170" fontId="31" fillId="48" borderId="0">
      <alignment wrapText="1"/>
      <protection locked="0"/>
    </xf>
    <xf numFmtId="170" fontId="31" fillId="48" borderId="0">
      <alignment wrapText="1"/>
      <protection locked="0"/>
    </xf>
    <xf numFmtId="170" fontId="11" fillId="0" borderId="0">
      <alignment wrapText="1"/>
      <protection locked="0"/>
    </xf>
    <xf numFmtId="171" fontId="11" fillId="0" borderId="0">
      <alignment wrapText="1"/>
      <protection locked="0"/>
    </xf>
    <xf numFmtId="171" fontId="11" fillId="0" borderId="0">
      <alignment wrapText="1"/>
      <protection locked="0"/>
    </xf>
    <xf numFmtId="171" fontId="11" fillId="0" borderId="0">
      <alignment wrapText="1"/>
      <protection locked="0"/>
    </xf>
    <xf numFmtId="171" fontId="31" fillId="48" borderId="0">
      <alignment wrapText="1"/>
      <protection locked="0"/>
    </xf>
    <xf numFmtId="171" fontId="31" fillId="48" borderId="0">
      <alignment wrapText="1"/>
      <protection locked="0"/>
    </xf>
    <xf numFmtId="171" fontId="31" fillId="48" borderId="0">
      <alignment wrapText="1"/>
      <protection locked="0"/>
    </xf>
    <xf numFmtId="171" fontId="31" fillId="48" borderId="0">
      <alignment wrapText="1"/>
      <protection locked="0"/>
    </xf>
    <xf numFmtId="171" fontId="31" fillId="48" borderId="0">
      <alignment wrapText="1"/>
      <protection locked="0"/>
    </xf>
    <xf numFmtId="171" fontId="11" fillId="0" borderId="0">
      <alignment wrapText="1"/>
      <protection locked="0"/>
    </xf>
    <xf numFmtId="172" fontId="11" fillId="0" borderId="0">
      <alignment wrapText="1"/>
      <protection locked="0"/>
    </xf>
    <xf numFmtId="172" fontId="11" fillId="0" borderId="0">
      <alignment wrapText="1"/>
      <protection locked="0"/>
    </xf>
    <xf numFmtId="172" fontId="31" fillId="48" borderId="0">
      <alignment wrapText="1"/>
      <protection locked="0"/>
    </xf>
    <xf numFmtId="172" fontId="31" fillId="48" borderId="0">
      <alignment wrapText="1"/>
      <protection locked="0"/>
    </xf>
    <xf numFmtId="172" fontId="31" fillId="48" borderId="0">
      <alignment wrapText="1"/>
      <protection locked="0"/>
    </xf>
    <xf numFmtId="172" fontId="31" fillId="48" borderId="0">
      <alignment wrapText="1"/>
      <protection locked="0"/>
    </xf>
    <xf numFmtId="172" fontId="11" fillId="0" borderId="0">
      <alignment wrapText="1"/>
      <protection locked="0"/>
    </xf>
    <xf numFmtId="173" fontId="31" fillId="47" borderId="29">
      <alignment wrapText="1"/>
    </xf>
    <xf numFmtId="173" fontId="31" fillId="47" borderId="29">
      <alignment wrapText="1"/>
    </xf>
    <xf numFmtId="173" fontId="31" fillId="47" borderId="29">
      <alignment wrapText="1"/>
    </xf>
    <xf numFmtId="174" fontId="31" fillId="47" borderId="29">
      <alignment wrapText="1"/>
    </xf>
    <xf numFmtId="174" fontId="31" fillId="47" borderId="29">
      <alignment wrapText="1"/>
    </xf>
    <xf numFmtId="174" fontId="31" fillId="47" borderId="29">
      <alignment wrapText="1"/>
    </xf>
    <xf numFmtId="174" fontId="31" fillId="47" borderId="29">
      <alignment wrapText="1"/>
    </xf>
    <xf numFmtId="175" fontId="31" fillId="47" borderId="29">
      <alignment wrapText="1"/>
    </xf>
    <xf numFmtId="175" fontId="31" fillId="47" borderId="29">
      <alignment wrapText="1"/>
    </xf>
    <xf numFmtId="175" fontId="31" fillId="47" borderId="29">
      <alignment wrapText="1"/>
    </xf>
    <xf numFmtId="0" fontId="32" fillId="0" borderId="30">
      <alignment horizontal="right"/>
    </xf>
    <xf numFmtId="0" fontId="32" fillId="0" borderId="30">
      <alignment horizontal="right"/>
    </xf>
    <xf numFmtId="0" fontId="32" fillId="0" borderId="30">
      <alignment horizontal="right"/>
    </xf>
    <xf numFmtId="0" fontId="32" fillId="0" borderId="30">
      <alignment horizontal="right"/>
    </xf>
    <xf numFmtId="40" fontId="70" fillId="0" borderId="0"/>
    <xf numFmtId="0" fontId="48" fillId="0" borderId="0" applyNumberFormat="0" applyFill="0" applyBorder="0" applyAlignment="0" applyProtection="0"/>
    <xf numFmtId="0" fontId="71" fillId="0" borderId="0" applyNumberFormat="0" applyFill="0" applyBorder="0" applyProtection="0">
      <alignment horizontal="left" vertical="center" indent="10"/>
    </xf>
    <xf numFmtId="0" fontId="71" fillId="0" borderId="0" applyNumberFormat="0" applyFill="0" applyBorder="0" applyProtection="0">
      <alignment horizontal="left" vertical="center" indent="10"/>
    </xf>
    <xf numFmtId="0" fontId="49" fillId="0" borderId="31" applyNumberFormat="0" applyFill="0" applyAlignment="0" applyProtection="0"/>
    <xf numFmtId="0" fontId="50" fillId="0" borderId="0" applyNumberFormat="0" applyFill="0" applyBorder="0" applyAlignment="0" applyProtection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18" fillId="0" borderId="0" applyFont="0" applyFill="0" applyBorder="0" applyAlignment="0" applyProtection="0"/>
    <xf numFmtId="0" fontId="13" fillId="0" borderId="0"/>
    <xf numFmtId="0" fontId="13" fillId="0" borderId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43" fontId="8" fillId="0" borderId="0" applyFont="0" applyFill="0" applyBorder="0" applyAlignment="0" applyProtection="0"/>
    <xf numFmtId="0" fontId="5" fillId="0" borderId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8" fillId="0" borderId="0" applyFont="0" applyFill="0" applyBorder="0" applyAlignment="0" applyProtection="0"/>
    <xf numFmtId="0" fontId="4" fillId="0" borderId="0"/>
    <xf numFmtId="9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8" fillId="0" borderId="0" applyFont="0" applyFill="0" applyBorder="0" applyAlignment="0" applyProtection="0"/>
    <xf numFmtId="0" fontId="2" fillId="0" borderId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8" fillId="0" borderId="0" applyFont="0" applyFill="0" applyBorder="0" applyAlignment="0" applyProtection="0"/>
    <xf numFmtId="0" fontId="2" fillId="0" borderId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0" fontId="1" fillId="0" borderId="0"/>
  </cellStyleXfs>
  <cellXfs count="92">
    <xf numFmtId="0" fontId="0" fillId="0" borderId="0" xfId="0"/>
    <xf numFmtId="0" fontId="7" fillId="0" borderId="0" xfId="0" applyFont="1"/>
    <xf numFmtId="0" fontId="17" fillId="0" borderId="4" xfId="0" applyFont="1" applyBorder="1" applyAlignment="1">
      <alignment horizontal="center"/>
    </xf>
    <xf numFmtId="0" fontId="73" fillId="29" borderId="27" xfId="298" applyFont="1" applyFill="1" applyBorder="1" applyAlignment="1">
      <alignment horizontal="center" vertical="center"/>
    </xf>
    <xf numFmtId="0" fontId="14" fillId="3" borderId="27" xfId="1" applyNumberFormat="1" applyFont="1" applyFill="1" applyBorder="1" applyAlignment="1">
      <alignment horizontal="center"/>
    </xf>
    <xf numFmtId="0" fontId="16" fillId="0" borderId="11" xfId="5" applyFont="1" applyBorder="1" applyAlignment="1">
      <alignment horizontal="right"/>
    </xf>
    <xf numFmtId="0" fontId="17" fillId="0" borderId="10" xfId="5" applyFont="1" applyBorder="1"/>
    <xf numFmtId="1" fontId="13" fillId="0" borderId="11" xfId="5" applyNumberFormat="1" applyBorder="1" applyAlignment="1">
      <alignment horizontal="right"/>
    </xf>
    <xf numFmtId="0" fontId="14" fillId="49" borderId="27" xfId="1" applyNumberFormat="1" applyFont="1" applyFill="1" applyBorder="1" applyAlignment="1">
      <alignment horizontal="center"/>
    </xf>
    <xf numFmtId="1" fontId="14" fillId="3" borderId="0" xfId="1" applyNumberFormat="1" applyFont="1" applyFill="1" applyBorder="1" applyAlignment="1">
      <alignment horizontal="right"/>
    </xf>
    <xf numFmtId="0" fontId="74" fillId="50" borderId="3" xfId="64" applyNumberFormat="1" applyFont="1" applyFill="1" applyBorder="1" applyAlignment="1">
      <alignment horizontal="center"/>
    </xf>
    <xf numFmtId="165" fontId="74" fillId="50" borderId="0" xfId="64" applyNumberFormat="1" applyFont="1" applyFill="1" applyBorder="1" applyAlignment="1">
      <alignment horizontal="right"/>
    </xf>
    <xf numFmtId="0" fontId="17" fillId="0" borderId="0" xfId="5" applyFont="1"/>
    <xf numFmtId="164" fontId="14" fillId="3" borderId="13" xfId="2" applyNumberFormat="1" applyFont="1" applyFill="1" applyBorder="1" applyAlignment="1">
      <alignment horizontal="right"/>
    </xf>
    <xf numFmtId="0" fontId="13" fillId="0" borderId="14" xfId="5" applyBorder="1"/>
    <xf numFmtId="0" fontId="73" fillId="29" borderId="10" xfId="298" applyFont="1" applyFill="1" applyBorder="1" applyAlignment="1">
      <alignment horizontal="left"/>
    </xf>
    <xf numFmtId="0" fontId="17" fillId="0" borderId="10" xfId="0" applyFont="1" applyBorder="1"/>
    <xf numFmtId="165" fontId="74" fillId="50" borderId="13" xfId="64" applyNumberFormat="1" applyFont="1" applyFill="1" applyBorder="1" applyAlignment="1">
      <alignment horizontal="right"/>
    </xf>
    <xf numFmtId="0" fontId="15" fillId="0" borderId="10" xfId="5" applyFont="1" applyBorder="1"/>
    <xf numFmtId="0" fontId="16" fillId="0" borderId="0" xfId="5" applyFont="1" applyAlignment="1">
      <alignment horizontal="right"/>
    </xf>
    <xf numFmtId="1" fontId="14" fillId="3" borderId="11" xfId="1" applyNumberFormat="1" applyFont="1" applyFill="1" applyBorder="1" applyAlignment="1">
      <alignment horizontal="right"/>
    </xf>
    <xf numFmtId="164" fontId="14" fillId="3" borderId="14" xfId="2" applyNumberFormat="1" applyFont="1" applyFill="1" applyBorder="1" applyAlignment="1">
      <alignment horizontal="right"/>
    </xf>
    <xf numFmtId="0" fontId="3" fillId="0" borderId="0" xfId="0" applyFont="1"/>
    <xf numFmtId="0" fontId="16" fillId="0" borderId="8" xfId="5" applyFont="1" applyBorder="1" applyAlignment="1">
      <alignment horizontal="right"/>
    </xf>
    <xf numFmtId="0" fontId="16" fillId="0" borderId="9" xfId="5" applyFont="1" applyBorder="1" applyAlignment="1">
      <alignment horizontal="right"/>
    </xf>
    <xf numFmtId="0" fontId="17" fillId="0" borderId="0" xfId="0" applyFont="1"/>
    <xf numFmtId="0" fontId="72" fillId="0" borderId="0" xfId="0" applyFont="1"/>
    <xf numFmtId="0" fontId="15" fillId="0" borderId="12" xfId="5" applyFont="1" applyBorder="1"/>
    <xf numFmtId="178" fontId="74" fillId="0" borderId="0" xfId="345" applyNumberFormat="1" applyFont="1" applyFill="1" applyBorder="1" applyAlignment="1">
      <alignment horizontal="center"/>
    </xf>
    <xf numFmtId="178" fontId="14" fillId="49" borderId="0" xfId="2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6" fillId="0" borderId="8" xfId="5" applyFont="1" applyBorder="1" applyAlignment="1">
      <alignment horizontal="center"/>
    </xf>
    <xf numFmtId="1" fontId="13" fillId="0" borderId="0" xfId="5" applyNumberFormat="1" applyAlignment="1">
      <alignment horizontal="center"/>
    </xf>
    <xf numFmtId="165" fontId="76" fillId="29" borderId="0" xfId="0" applyNumberFormat="1" applyFont="1" applyFill="1" applyAlignment="1">
      <alignment horizontal="center" vertical="center"/>
    </xf>
    <xf numFmtId="0" fontId="16" fillId="0" borderId="0" xfId="5" applyFont="1" applyAlignment="1">
      <alignment horizontal="center"/>
    </xf>
    <xf numFmtId="1" fontId="74" fillId="49" borderId="0" xfId="64" applyNumberFormat="1" applyFont="1" applyFill="1" applyBorder="1" applyAlignment="1">
      <alignment horizontal="center"/>
    </xf>
    <xf numFmtId="1" fontId="74" fillId="50" borderId="0" xfId="64" applyNumberFormat="1" applyFont="1" applyFill="1" applyBorder="1" applyAlignment="1">
      <alignment horizontal="center"/>
    </xf>
    <xf numFmtId="165" fontId="74" fillId="50" borderId="0" xfId="64" applyNumberFormat="1" applyFont="1" applyFill="1" applyBorder="1" applyAlignment="1">
      <alignment horizontal="center"/>
    </xf>
    <xf numFmtId="165" fontId="74" fillId="50" borderId="13" xfId="64" applyNumberFormat="1" applyFont="1" applyFill="1" applyBorder="1" applyAlignment="1">
      <alignment horizontal="center"/>
    </xf>
    <xf numFmtId="0" fontId="16" fillId="0" borderId="9" xfId="5" applyFont="1" applyBorder="1" applyAlignment="1">
      <alignment horizontal="center"/>
    </xf>
    <xf numFmtId="178" fontId="74" fillId="0" borderId="11" xfId="345" applyNumberFormat="1" applyFont="1" applyFill="1" applyBorder="1" applyAlignment="1">
      <alignment horizontal="center"/>
    </xf>
    <xf numFmtId="1" fontId="13" fillId="0" borderId="11" xfId="5" applyNumberFormat="1" applyBorder="1" applyAlignment="1">
      <alignment horizontal="center"/>
    </xf>
    <xf numFmtId="165" fontId="76" fillId="29" borderId="11" xfId="0" applyNumberFormat="1" applyFont="1" applyFill="1" applyBorder="1" applyAlignment="1">
      <alignment horizontal="center" vertical="center"/>
    </xf>
    <xf numFmtId="0" fontId="16" fillId="0" borderId="11" xfId="5" applyFont="1" applyBorder="1" applyAlignment="1">
      <alignment horizontal="center"/>
    </xf>
    <xf numFmtId="1" fontId="74" fillId="49" borderId="11" xfId="64" applyNumberFormat="1" applyFont="1" applyFill="1" applyBorder="1" applyAlignment="1">
      <alignment horizontal="center"/>
    </xf>
    <xf numFmtId="1" fontId="74" fillId="50" borderId="11" xfId="64" applyNumberFormat="1" applyFont="1" applyFill="1" applyBorder="1" applyAlignment="1">
      <alignment horizontal="center"/>
    </xf>
    <xf numFmtId="0" fontId="17" fillId="0" borderId="12" xfId="5" applyFont="1" applyBorder="1"/>
    <xf numFmtId="165" fontId="14" fillId="3" borderId="0" xfId="446" applyNumberFormat="1" applyFont="1" applyFill="1" applyBorder="1" applyAlignment="1">
      <alignment horizontal="right"/>
    </xf>
    <xf numFmtId="165" fontId="14" fillId="3" borderId="11" xfId="446" applyNumberFormat="1" applyFont="1" applyFill="1" applyBorder="1" applyAlignment="1">
      <alignment horizontal="right"/>
    </xf>
    <xf numFmtId="165" fontId="74" fillId="50" borderId="11" xfId="64" applyNumberFormat="1" applyFont="1" applyFill="1" applyBorder="1" applyAlignment="1">
      <alignment horizontal="right"/>
    </xf>
    <xf numFmtId="165" fontId="77" fillId="3" borderId="13" xfId="446" applyNumberFormat="1" applyFont="1" applyFill="1" applyBorder="1" applyAlignment="1">
      <alignment horizontal="right"/>
    </xf>
    <xf numFmtId="165" fontId="77" fillId="3" borderId="14" xfId="446" applyNumberFormat="1" applyFont="1" applyFill="1" applyBorder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7" xfId="5" applyFont="1" applyBorder="1"/>
    <xf numFmtId="0" fontId="1" fillId="0" borderId="10" xfId="5" applyFont="1" applyBorder="1" applyAlignment="1">
      <alignment horizontal="left" wrapText="1"/>
    </xf>
    <xf numFmtId="0" fontId="1" fillId="49" borderId="10" xfId="5" applyFont="1" applyFill="1" applyBorder="1" applyAlignment="1">
      <alignment horizontal="left" wrapText="1"/>
    </xf>
    <xf numFmtId="0" fontId="1" fillId="0" borderId="10" xfId="5" applyFont="1" applyBorder="1"/>
    <xf numFmtId="1" fontId="1" fillId="0" borderId="0" xfId="5" applyNumberFormat="1" applyFont="1" applyAlignment="1">
      <alignment horizontal="right"/>
    </xf>
    <xf numFmtId="1" fontId="1" fillId="0" borderId="11" xfId="5" applyNumberFormat="1" applyFont="1" applyBorder="1" applyAlignment="1">
      <alignment horizontal="right"/>
    </xf>
    <xf numFmtId="1" fontId="1" fillId="0" borderId="0" xfId="0" applyNumberFormat="1" applyFont="1"/>
    <xf numFmtId="1" fontId="1" fillId="0" borderId="11" xfId="0" applyNumberFormat="1" applyFont="1" applyBorder="1"/>
    <xf numFmtId="0" fontId="1" fillId="0" borderId="12" xfId="5" applyFont="1" applyBorder="1" applyAlignment="1">
      <alignment horizontal="left" indent="1"/>
    </xf>
    <xf numFmtId="0" fontId="1" fillId="0" borderId="0" xfId="5" applyFont="1"/>
    <xf numFmtId="0" fontId="1" fillId="0" borderId="10" xfId="5" applyFont="1" applyBorder="1" applyAlignment="1">
      <alignment wrapText="1"/>
    </xf>
    <xf numFmtId="165" fontId="1" fillId="0" borderId="11" xfId="0" applyNumberFormat="1" applyFont="1" applyBorder="1"/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5" applyFont="1" applyBorder="1" applyAlignment="1">
      <alignment horizontal="center"/>
    </xf>
    <xf numFmtId="0" fontId="1" fillId="0" borderId="14" xfId="5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0" fontId="1" fillId="0" borderId="0" xfId="0" quotePrefix="1" applyFont="1"/>
    <xf numFmtId="0" fontId="1" fillId="0" borderId="13" xfId="0" applyFont="1" applyBorder="1" applyAlignment="1">
      <alignment horizontal="center"/>
    </xf>
    <xf numFmtId="0" fontId="1" fillId="0" borderId="14" xfId="0" applyFont="1" applyBorder="1"/>
    <xf numFmtId="0" fontId="1" fillId="0" borderId="0" xfId="5" applyFont="1" applyAlignment="1">
      <alignment horizontal="right"/>
    </xf>
    <xf numFmtId="179" fontId="1" fillId="0" borderId="13" xfId="0" applyNumberFormat="1" applyFont="1" applyBorder="1" applyAlignment="1">
      <alignment horizontal="right"/>
    </xf>
    <xf numFmtId="178" fontId="14" fillId="49" borderId="32" xfId="2" applyNumberFormat="1" applyFont="1" applyFill="1" applyBorder="1" applyAlignment="1">
      <alignment horizontal="center"/>
    </xf>
    <xf numFmtId="178" fontId="74" fillId="0" borderId="34" xfId="345" applyNumberFormat="1" applyFont="1" applyFill="1" applyBorder="1"/>
    <xf numFmtId="178" fontId="75" fillId="0" borderId="33" xfId="345" applyNumberFormat="1" applyFont="1" applyFill="1" applyBorder="1"/>
    <xf numFmtId="10" fontId="1" fillId="0" borderId="0" xfId="5" applyNumberFormat="1" applyFont="1" applyAlignment="1">
      <alignment horizontal="right"/>
    </xf>
    <xf numFmtId="10" fontId="1" fillId="0" borderId="11" xfId="5" applyNumberFormat="1" applyFont="1" applyBorder="1" applyAlignment="1">
      <alignment horizontal="right"/>
    </xf>
    <xf numFmtId="10" fontId="1" fillId="0" borderId="13" xfId="5" applyNumberFormat="1" applyFont="1" applyBorder="1" applyAlignment="1">
      <alignment horizontal="right"/>
    </xf>
    <xf numFmtId="10" fontId="1" fillId="0" borderId="14" xfId="5" applyNumberFormat="1" applyFont="1" applyBorder="1" applyAlignment="1">
      <alignment horizontal="right"/>
    </xf>
    <xf numFmtId="180" fontId="7" fillId="0" borderId="0" xfId="0" applyNumberFormat="1" applyFont="1"/>
  </cellXfs>
  <cellStyles count="462">
    <cellStyle name="%" xfId="9" xr:uid="{00000000-0005-0000-0000-000000000000}"/>
    <cellStyle name="% 2" xfId="11" xr:uid="{00000000-0005-0000-0000-000001000000}"/>
    <cellStyle name="%_PEF FSBR2011" xfId="12" xr:uid="{00000000-0005-0000-0000-000002000000}"/>
    <cellStyle name="]_x000d__x000a_Zoomed=1_x000d__x000a_Row=0_x000d__x000a_Column=0_x000d__x000a_Height=0_x000d__x000a_Width=0_x000d__x000a_FontName=FoxFont_x000d__x000a_FontStyle=0_x000d__x000a_FontSize=9_x000d__x000a_PrtFontName=FoxPrin" xfId="13" xr:uid="{00000000-0005-0000-0000-000003000000}"/>
    <cellStyle name="_TableHead" xfId="14" xr:uid="{00000000-0005-0000-0000-000004000000}"/>
    <cellStyle name="1dp" xfId="15" xr:uid="{00000000-0005-0000-0000-000005000000}"/>
    <cellStyle name="1dp 2" xfId="16" xr:uid="{00000000-0005-0000-0000-000006000000}"/>
    <cellStyle name="20% - Accent1 2" xfId="17" xr:uid="{00000000-0005-0000-0000-000007000000}"/>
    <cellStyle name="20% - Accent2 2" xfId="18" xr:uid="{00000000-0005-0000-0000-000008000000}"/>
    <cellStyle name="20% - Accent3 2" xfId="19" xr:uid="{00000000-0005-0000-0000-000009000000}"/>
    <cellStyle name="20% - Accent4 2" xfId="20" xr:uid="{00000000-0005-0000-0000-00000A000000}"/>
    <cellStyle name="20% - Accent5 2" xfId="21" xr:uid="{00000000-0005-0000-0000-00000B000000}"/>
    <cellStyle name="20% - Accent6 2" xfId="22" xr:uid="{00000000-0005-0000-0000-00000C000000}"/>
    <cellStyle name="3dp" xfId="23" xr:uid="{00000000-0005-0000-0000-00000D000000}"/>
    <cellStyle name="3dp 2" xfId="24" xr:uid="{00000000-0005-0000-0000-00000E000000}"/>
    <cellStyle name="40% - Accent1 2" xfId="25" xr:uid="{00000000-0005-0000-0000-00000F000000}"/>
    <cellStyle name="40% - Accent2 2" xfId="26" xr:uid="{00000000-0005-0000-0000-000010000000}"/>
    <cellStyle name="40% - Accent3 2" xfId="27" xr:uid="{00000000-0005-0000-0000-000011000000}"/>
    <cellStyle name="40% - Accent4 2" xfId="28" xr:uid="{00000000-0005-0000-0000-000012000000}"/>
    <cellStyle name="40% - Accent5 2" xfId="29" xr:uid="{00000000-0005-0000-0000-000013000000}"/>
    <cellStyle name="40% - Accent6 2" xfId="30" xr:uid="{00000000-0005-0000-0000-000014000000}"/>
    <cellStyle name="4dp" xfId="31" xr:uid="{00000000-0005-0000-0000-000015000000}"/>
    <cellStyle name="4dp 2" xfId="32" xr:uid="{00000000-0005-0000-0000-000016000000}"/>
    <cellStyle name="60% - Accent1 2" xfId="33" xr:uid="{00000000-0005-0000-0000-000017000000}"/>
    <cellStyle name="60% - Accent2 2" xfId="34" xr:uid="{00000000-0005-0000-0000-000018000000}"/>
    <cellStyle name="60% - Accent3 2" xfId="35" xr:uid="{00000000-0005-0000-0000-000019000000}"/>
    <cellStyle name="60% - Accent4 2" xfId="36" xr:uid="{00000000-0005-0000-0000-00001A000000}"/>
    <cellStyle name="60% - Accent5 2" xfId="37" xr:uid="{00000000-0005-0000-0000-00001B000000}"/>
    <cellStyle name="60% - Accent6 2" xfId="38" xr:uid="{00000000-0005-0000-0000-00001C000000}"/>
    <cellStyle name="Accent1 2" xfId="39" xr:uid="{00000000-0005-0000-0000-00001D000000}"/>
    <cellStyle name="Accent2 2" xfId="40" xr:uid="{00000000-0005-0000-0000-00001E000000}"/>
    <cellStyle name="Accent3 2" xfId="41" xr:uid="{00000000-0005-0000-0000-00001F000000}"/>
    <cellStyle name="Accent4 2" xfId="42" xr:uid="{00000000-0005-0000-0000-000020000000}"/>
    <cellStyle name="Accent5 2" xfId="43" xr:uid="{00000000-0005-0000-0000-000021000000}"/>
    <cellStyle name="Accent6 2" xfId="44" xr:uid="{00000000-0005-0000-0000-000022000000}"/>
    <cellStyle name="Bad 2" xfId="45" xr:uid="{00000000-0005-0000-0000-000023000000}"/>
    <cellStyle name="Bid £m format" xfId="46" xr:uid="{00000000-0005-0000-0000-000024000000}"/>
    <cellStyle name="Calculation 2" xfId="47" xr:uid="{00000000-0005-0000-0000-000025000000}"/>
    <cellStyle name="Check Cell 2" xfId="48" xr:uid="{00000000-0005-0000-0000-000026000000}"/>
    <cellStyle name="CIL" xfId="49" xr:uid="{00000000-0005-0000-0000-000027000000}"/>
    <cellStyle name="CIU" xfId="50" xr:uid="{00000000-0005-0000-0000-000028000000}"/>
    <cellStyle name="Comma" xfId="1" builtinId="3"/>
    <cellStyle name="Comma 10" xfId="10" xr:uid="{00000000-0005-0000-0000-00002A000000}"/>
    <cellStyle name="Comma 10 2" xfId="304" xr:uid="{00000000-0005-0000-0000-00002B000000}"/>
    <cellStyle name="Comma 10 2 2" xfId="333" xr:uid="{00000000-0005-0000-0000-00002C000000}"/>
    <cellStyle name="Comma 10 2 2 2" xfId="392" xr:uid="{5973628C-F96F-41CE-85DA-0C027F552D61}"/>
    <cellStyle name="Comma 10 2 2 3" xfId="450" xr:uid="{1E9DA077-C056-4843-8B64-0BF94D97C5B4}"/>
    <cellStyle name="Comma 10 2 3" xfId="363" xr:uid="{2B62313E-5BA4-4B34-96AC-616153666F63}"/>
    <cellStyle name="Comma 10 2 4" xfId="421" xr:uid="{7806B668-9B2E-4641-9D08-4F0725B0FC12}"/>
    <cellStyle name="Comma 10 3" xfId="320" xr:uid="{00000000-0005-0000-0000-00002D000000}"/>
    <cellStyle name="Comma 10 3 2" xfId="379" xr:uid="{367B9EDD-5023-4F37-90B5-9916B053C0F2}"/>
    <cellStyle name="Comma 10 3 3" xfId="437" xr:uid="{9AC7F74B-7F14-49B2-A42A-09917ED65A79}"/>
    <cellStyle name="Comma 10 4" xfId="350" xr:uid="{EBC25293-EDF1-4D95-B9B1-CEE741F670B6}"/>
    <cellStyle name="Comma 10 5" xfId="408" xr:uid="{624B4EB4-A32B-41B1-9D13-E4D27F15EBDB}"/>
    <cellStyle name="Comma 2" xfId="4" xr:uid="{00000000-0005-0000-0000-00002E000000}"/>
    <cellStyle name="Comma 2 2" xfId="301" xr:uid="{00000000-0005-0000-0000-00002F000000}"/>
    <cellStyle name="Comma 2 2 2" xfId="330" xr:uid="{00000000-0005-0000-0000-000030000000}"/>
    <cellStyle name="Comma 2 2 2 2" xfId="389" xr:uid="{FF18811D-C537-4B16-AAB6-CE03CCBC6FD0}"/>
    <cellStyle name="Comma 2 2 2 3" xfId="447" xr:uid="{37066A04-4B1C-43EA-8C15-AAE278E3552E}"/>
    <cellStyle name="Comma 2 2 3" xfId="360" xr:uid="{C3AC8424-11B6-4C1A-B3E6-C6E6AE87D78E}"/>
    <cellStyle name="Comma 2 2 4" xfId="418" xr:uid="{736C4DDA-C60C-4EB7-A427-60002DF726B0}"/>
    <cellStyle name="Comma 2 3" xfId="317" xr:uid="{00000000-0005-0000-0000-000031000000}"/>
    <cellStyle name="Comma 2 3 2" xfId="376" xr:uid="{9B38309B-A782-4C47-A3D5-A0019FCB94A1}"/>
    <cellStyle name="Comma 2 3 3" xfId="434" xr:uid="{A2EC406F-12FA-48F4-882A-D0673576DF14}"/>
    <cellStyle name="Comma 2 4" xfId="347" xr:uid="{4B5CE7A2-F0F1-40B5-84F7-857FC19F235C}"/>
    <cellStyle name="Comma 2 5" xfId="405" xr:uid="{3120B990-4185-47D2-9A48-32916D2AFAAF}"/>
    <cellStyle name="Comma 3" xfId="51" xr:uid="{00000000-0005-0000-0000-000032000000}"/>
    <cellStyle name="Comma 3 2" xfId="52" xr:uid="{00000000-0005-0000-0000-000033000000}"/>
    <cellStyle name="Comma 3 2 2" xfId="306" xr:uid="{00000000-0005-0000-0000-000034000000}"/>
    <cellStyle name="Comma 3 2 2 2" xfId="335" xr:uid="{00000000-0005-0000-0000-000035000000}"/>
    <cellStyle name="Comma 3 2 2 2 2" xfId="394" xr:uid="{1000230A-192A-4187-B485-708399D688A8}"/>
    <cellStyle name="Comma 3 2 2 2 3" xfId="452" xr:uid="{5C61811D-DF45-4C7A-B683-77F212CE2E79}"/>
    <cellStyle name="Comma 3 2 2 3" xfId="365" xr:uid="{6E855A29-777B-4671-AF8F-6E210339E4DD}"/>
    <cellStyle name="Comma 3 2 2 4" xfId="423" xr:uid="{8A66816A-08A4-46A3-957E-824C1233B25A}"/>
    <cellStyle name="Comma 3 2 3" xfId="322" xr:uid="{00000000-0005-0000-0000-000036000000}"/>
    <cellStyle name="Comma 3 2 3 2" xfId="381" xr:uid="{A6EA732D-8E2D-4992-904B-6FDC42C3DC2F}"/>
    <cellStyle name="Comma 3 2 3 3" xfId="439" xr:uid="{978B92BF-DAF6-49D2-B2C7-E898CCF50C0B}"/>
    <cellStyle name="Comma 3 2 4" xfId="352" xr:uid="{BF2CC817-B4F3-420C-8E53-B76239B49555}"/>
    <cellStyle name="Comma 3 2 5" xfId="410" xr:uid="{02F5C8C1-C31E-4835-9CDB-FA5AB3A3B0D5}"/>
    <cellStyle name="Comma 3 3" xfId="305" xr:uid="{00000000-0005-0000-0000-000037000000}"/>
    <cellStyle name="Comma 3 3 2" xfId="334" xr:uid="{00000000-0005-0000-0000-000038000000}"/>
    <cellStyle name="Comma 3 3 2 2" xfId="393" xr:uid="{B192B25B-E5BF-495C-95B7-8B853A8D8963}"/>
    <cellStyle name="Comma 3 3 2 3" xfId="451" xr:uid="{0A77CBC5-684C-4B9B-B4AE-96083E005EFB}"/>
    <cellStyle name="Comma 3 3 3" xfId="364" xr:uid="{68C5982F-8EA8-46E0-BA22-A030D85E59A0}"/>
    <cellStyle name="Comma 3 3 4" xfId="422" xr:uid="{137B546C-0774-4207-8C08-6FEEAF2FDF70}"/>
    <cellStyle name="Comma 3 4" xfId="321" xr:uid="{00000000-0005-0000-0000-000039000000}"/>
    <cellStyle name="Comma 3 4 2" xfId="380" xr:uid="{F6AD9ABB-2130-4C1F-A5BD-B56C8CBAF3BA}"/>
    <cellStyle name="Comma 3 4 3" xfId="438" xr:uid="{F3F511E2-7199-4FCD-9B6B-2984E136181C}"/>
    <cellStyle name="Comma 3 5" xfId="351" xr:uid="{E06825F2-F8A6-4C3D-8E74-67FBDD4811B5}"/>
    <cellStyle name="Comma 3 6" xfId="409" xr:uid="{8270C9D8-F4E5-46D4-9064-AD71116B2676}"/>
    <cellStyle name="Comma 4" xfId="53" xr:uid="{00000000-0005-0000-0000-00003A000000}"/>
    <cellStyle name="Comma 4 2" xfId="307" xr:uid="{00000000-0005-0000-0000-00003B000000}"/>
    <cellStyle name="Comma 4 2 2" xfId="336" xr:uid="{00000000-0005-0000-0000-00003C000000}"/>
    <cellStyle name="Comma 4 2 2 2" xfId="395" xr:uid="{3D8D4EFE-A3ED-4173-9059-E60E9B707896}"/>
    <cellStyle name="Comma 4 2 2 3" xfId="453" xr:uid="{A4FBB3DA-36DA-4075-9E70-50F703483629}"/>
    <cellStyle name="Comma 4 2 3" xfId="366" xr:uid="{00674592-6215-4AB0-965C-CEAFF45B590F}"/>
    <cellStyle name="Comma 4 2 4" xfId="424" xr:uid="{8A5DDEAB-B4FD-482B-A55A-A0E235CEC342}"/>
    <cellStyle name="Comma 4 3" xfId="323" xr:uid="{00000000-0005-0000-0000-00003D000000}"/>
    <cellStyle name="Comma 4 3 2" xfId="382" xr:uid="{D1074A2F-93FF-4E79-BDE2-53D365EEE8E4}"/>
    <cellStyle name="Comma 4 3 3" xfId="440" xr:uid="{5772799E-99E7-4D0C-B5DB-F71CFF7B7C64}"/>
    <cellStyle name="Comma 4 4" xfId="353" xr:uid="{C7C354ED-8F6D-4385-9530-712DDB4BD902}"/>
    <cellStyle name="Comma 4 5" xfId="411" xr:uid="{BB85D011-476E-45B4-862A-A4CEB6790EC7}"/>
    <cellStyle name="Comma 5" xfId="300" xr:uid="{00000000-0005-0000-0000-00003E000000}"/>
    <cellStyle name="Comma 5 2" xfId="329" xr:uid="{00000000-0005-0000-0000-00003F000000}"/>
    <cellStyle name="Comma 5 2 2" xfId="388" xr:uid="{986AB00E-6F2D-4CAC-80F5-C4D229E89482}"/>
    <cellStyle name="Comma 5 2 3" xfId="446" xr:uid="{F11B7595-6CD0-4F9C-985C-90B45A115FD6}"/>
    <cellStyle name="Comma 5 3" xfId="314" xr:uid="{00000000-0005-0000-0000-000040000000}"/>
    <cellStyle name="Comma 5 3 2" xfId="343" xr:uid="{00000000-0005-0000-0000-000041000000}"/>
    <cellStyle name="Comma 5 3 2 2" xfId="402" xr:uid="{D4F6E4D9-FF73-4AE9-9D83-BD51694A53ED}"/>
    <cellStyle name="Comma 5 3 2 3" xfId="460" xr:uid="{B1C85896-E11D-4D11-B19B-D5200BCC999C}"/>
    <cellStyle name="Comma 5 3 3" xfId="373" xr:uid="{10C915DA-93FA-409D-BC26-90037F83FF08}"/>
    <cellStyle name="Comma 5 3 4" xfId="431" xr:uid="{45078BE0-9E87-44C5-9C40-28F1517DE7B6}"/>
    <cellStyle name="Comma 5 4" xfId="359" xr:uid="{D6584290-8A83-4396-A0B5-82E78D283B25}"/>
    <cellStyle name="Comma 5 5" xfId="417" xr:uid="{A368B357-5A31-4F4B-92DF-95F30B186C47}"/>
    <cellStyle name="Comma 6" xfId="316" xr:uid="{00000000-0005-0000-0000-000042000000}"/>
    <cellStyle name="Comma 6 2" xfId="375" xr:uid="{7AB72A15-3278-4494-B801-D7DF1C18FE86}"/>
    <cellStyle name="Comma 6 3" xfId="433" xr:uid="{E51DB2A8-8154-4AA7-8920-589F8F04D3B0}"/>
    <cellStyle name="Comma 7" xfId="346" xr:uid="{7B7B6BB9-1106-40C7-9C9E-E3130198DFFC}"/>
    <cellStyle name="Comma 8" xfId="404" xr:uid="{A986BC75-2AE1-438D-9FBB-2FC8A317F620}"/>
    <cellStyle name="Currency 2" xfId="54" xr:uid="{00000000-0005-0000-0000-000043000000}"/>
    <cellStyle name="Currency 2 2" xfId="308" xr:uid="{00000000-0005-0000-0000-000044000000}"/>
    <cellStyle name="Currency 2 2 2" xfId="337" xr:uid="{00000000-0005-0000-0000-000045000000}"/>
    <cellStyle name="Currency 2 2 2 2" xfId="396" xr:uid="{A504332D-35F0-45DD-AAB1-05EF36AE59B2}"/>
    <cellStyle name="Currency 2 2 2 3" xfId="454" xr:uid="{BFA4FD93-4351-471D-AFB8-412D33338BB7}"/>
    <cellStyle name="Currency 2 2 3" xfId="367" xr:uid="{A85B937B-14C4-4D3E-AA70-302C13E222BA}"/>
    <cellStyle name="Currency 2 2 4" xfId="425" xr:uid="{2DCA65EA-4C96-4441-B99A-622470E43ED8}"/>
    <cellStyle name="Currency 2 3" xfId="324" xr:uid="{00000000-0005-0000-0000-000046000000}"/>
    <cellStyle name="Currency 2 3 2" xfId="383" xr:uid="{C6F96EBF-23A7-4F7F-8E21-4E255BC029E3}"/>
    <cellStyle name="Currency 2 3 3" xfId="441" xr:uid="{49CF9B8C-0D65-4F50-B830-EE510CB26E7B}"/>
    <cellStyle name="Currency 2 4" xfId="354" xr:uid="{13E58C71-3F53-46E5-BB68-610CF74C5928}"/>
    <cellStyle name="Currency 2 5" xfId="412" xr:uid="{49FCA490-D8CA-44ED-80EC-D395EE5B5A46}"/>
    <cellStyle name="Description" xfId="55" xr:uid="{00000000-0005-0000-0000-000047000000}"/>
    <cellStyle name="Euro" xfId="56" xr:uid="{00000000-0005-0000-0000-000048000000}"/>
    <cellStyle name="Explanatory Text 2" xfId="57" xr:uid="{00000000-0005-0000-0000-000049000000}"/>
    <cellStyle name="Flash" xfId="58" xr:uid="{00000000-0005-0000-0000-00004A000000}"/>
    <cellStyle name="footnote ref" xfId="59" xr:uid="{00000000-0005-0000-0000-00004B000000}"/>
    <cellStyle name="footnote text" xfId="60" xr:uid="{00000000-0005-0000-0000-00004C000000}"/>
    <cellStyle name="General" xfId="61" xr:uid="{00000000-0005-0000-0000-00004D000000}"/>
    <cellStyle name="General 2" xfId="62" xr:uid="{00000000-0005-0000-0000-00004E000000}"/>
    <cellStyle name="Good 2" xfId="63" xr:uid="{00000000-0005-0000-0000-00004F000000}"/>
    <cellStyle name="Grey" xfId="64" xr:uid="{00000000-0005-0000-0000-000050000000}"/>
    <cellStyle name="HeaderLabel" xfId="65" xr:uid="{00000000-0005-0000-0000-000051000000}"/>
    <cellStyle name="HeaderText" xfId="66" xr:uid="{00000000-0005-0000-0000-000052000000}"/>
    <cellStyle name="Heading 1 2" xfId="67" xr:uid="{00000000-0005-0000-0000-000053000000}"/>
    <cellStyle name="Heading 1 2 2" xfId="68" xr:uid="{00000000-0005-0000-0000-000054000000}"/>
    <cellStyle name="Heading 1 2_asset sales" xfId="69" xr:uid="{00000000-0005-0000-0000-000055000000}"/>
    <cellStyle name="Heading 1 3" xfId="70" xr:uid="{00000000-0005-0000-0000-000056000000}"/>
    <cellStyle name="Heading 1 4" xfId="71" xr:uid="{00000000-0005-0000-0000-000057000000}"/>
    <cellStyle name="Heading 2 2" xfId="72" xr:uid="{00000000-0005-0000-0000-000058000000}"/>
    <cellStyle name="Heading 2 3" xfId="73" xr:uid="{00000000-0005-0000-0000-000059000000}"/>
    <cellStyle name="Heading 3 2" xfId="74" xr:uid="{00000000-0005-0000-0000-00005A000000}"/>
    <cellStyle name="Heading 3 3" xfId="75" xr:uid="{00000000-0005-0000-0000-00005B000000}"/>
    <cellStyle name="Heading 4 2" xfId="76" xr:uid="{00000000-0005-0000-0000-00005C000000}"/>
    <cellStyle name="Heading 4 3" xfId="77" xr:uid="{00000000-0005-0000-0000-00005D000000}"/>
    <cellStyle name="Heading 5" xfId="78" xr:uid="{00000000-0005-0000-0000-00005E000000}"/>
    <cellStyle name="Heading 6" xfId="79" xr:uid="{00000000-0005-0000-0000-00005F000000}"/>
    <cellStyle name="Heading 7" xfId="80" xr:uid="{00000000-0005-0000-0000-000060000000}"/>
    <cellStyle name="Heading 8" xfId="81" xr:uid="{00000000-0005-0000-0000-000061000000}"/>
    <cellStyle name="Hyperlink 2" xfId="82" xr:uid="{00000000-0005-0000-0000-000062000000}"/>
    <cellStyle name="Information" xfId="83" xr:uid="{00000000-0005-0000-0000-000063000000}"/>
    <cellStyle name="Input [yellow]" xfId="84" xr:uid="{00000000-0005-0000-0000-000064000000}"/>
    <cellStyle name="Input 10" xfId="85" xr:uid="{00000000-0005-0000-0000-000065000000}"/>
    <cellStyle name="Input 11" xfId="86" xr:uid="{00000000-0005-0000-0000-000066000000}"/>
    <cellStyle name="Input 12" xfId="87" xr:uid="{00000000-0005-0000-0000-000067000000}"/>
    <cellStyle name="Input 13" xfId="88" xr:uid="{00000000-0005-0000-0000-000068000000}"/>
    <cellStyle name="Input 14" xfId="89" xr:uid="{00000000-0005-0000-0000-000069000000}"/>
    <cellStyle name="Input 15" xfId="90" xr:uid="{00000000-0005-0000-0000-00006A000000}"/>
    <cellStyle name="Input 16" xfId="91" xr:uid="{00000000-0005-0000-0000-00006B000000}"/>
    <cellStyle name="Input 17" xfId="92" xr:uid="{00000000-0005-0000-0000-00006C000000}"/>
    <cellStyle name="Input 18" xfId="93" xr:uid="{00000000-0005-0000-0000-00006D000000}"/>
    <cellStyle name="Input 19" xfId="94" xr:uid="{00000000-0005-0000-0000-00006E000000}"/>
    <cellStyle name="Input 2" xfId="7" xr:uid="{00000000-0005-0000-0000-00006F000000}"/>
    <cellStyle name="Input 2 2" xfId="95" xr:uid="{00000000-0005-0000-0000-000070000000}"/>
    <cellStyle name="Input 3" xfId="96" xr:uid="{00000000-0005-0000-0000-000071000000}"/>
    <cellStyle name="Input 4" xfId="97" xr:uid="{00000000-0005-0000-0000-000072000000}"/>
    <cellStyle name="Input 5" xfId="98" xr:uid="{00000000-0005-0000-0000-000073000000}"/>
    <cellStyle name="Input 6" xfId="99" xr:uid="{00000000-0005-0000-0000-000074000000}"/>
    <cellStyle name="Input 7" xfId="100" xr:uid="{00000000-0005-0000-0000-000075000000}"/>
    <cellStyle name="Input 8" xfId="101" xr:uid="{00000000-0005-0000-0000-000076000000}"/>
    <cellStyle name="Input 9" xfId="102" xr:uid="{00000000-0005-0000-0000-000077000000}"/>
    <cellStyle name="LabelIntersect" xfId="103" xr:uid="{00000000-0005-0000-0000-000078000000}"/>
    <cellStyle name="LabelLeft" xfId="104" xr:uid="{00000000-0005-0000-0000-000079000000}"/>
    <cellStyle name="LabelTop" xfId="105" xr:uid="{00000000-0005-0000-0000-00007A000000}"/>
    <cellStyle name="Linked Cell 2" xfId="106" xr:uid="{00000000-0005-0000-0000-00007B000000}"/>
    <cellStyle name="Mik" xfId="107" xr:uid="{00000000-0005-0000-0000-00007C000000}"/>
    <cellStyle name="Mik 2" xfId="108" xr:uid="{00000000-0005-0000-0000-00007D000000}"/>
    <cellStyle name="Mik_For fiscal tables" xfId="109" xr:uid="{00000000-0005-0000-0000-00007E000000}"/>
    <cellStyle name="N" xfId="110" xr:uid="{00000000-0005-0000-0000-00007F000000}"/>
    <cellStyle name="N 2" xfId="111" xr:uid="{00000000-0005-0000-0000-000080000000}"/>
    <cellStyle name="Neutral 2" xfId="112" xr:uid="{00000000-0005-0000-0000-000081000000}"/>
    <cellStyle name="Normal" xfId="0" builtinId="0"/>
    <cellStyle name="Normal - Style1" xfId="113" xr:uid="{00000000-0005-0000-0000-000083000000}"/>
    <cellStyle name="Normal - Style2" xfId="114" xr:uid="{00000000-0005-0000-0000-000084000000}"/>
    <cellStyle name="Normal - Style3" xfId="115" xr:uid="{00000000-0005-0000-0000-000085000000}"/>
    <cellStyle name="Normal - Style4" xfId="116" xr:uid="{00000000-0005-0000-0000-000086000000}"/>
    <cellStyle name="Normal - Style5" xfId="117" xr:uid="{00000000-0005-0000-0000-000087000000}"/>
    <cellStyle name="Normal 10" xfId="118" xr:uid="{00000000-0005-0000-0000-000088000000}"/>
    <cellStyle name="Normal 11" xfId="119" xr:uid="{00000000-0005-0000-0000-000089000000}"/>
    <cellStyle name="Normal 12" xfId="120" xr:uid="{00000000-0005-0000-0000-00008A000000}"/>
    <cellStyle name="Normal 13" xfId="121" xr:uid="{00000000-0005-0000-0000-00008B000000}"/>
    <cellStyle name="Normal 14" xfId="122" xr:uid="{00000000-0005-0000-0000-00008C000000}"/>
    <cellStyle name="Normal 15" xfId="123" xr:uid="{00000000-0005-0000-0000-00008D000000}"/>
    <cellStyle name="Normal 16" xfId="124" xr:uid="{00000000-0005-0000-0000-00008E000000}"/>
    <cellStyle name="Normal 17" xfId="125" xr:uid="{00000000-0005-0000-0000-00008F000000}"/>
    <cellStyle name="Normal 18" xfId="126" xr:uid="{00000000-0005-0000-0000-000090000000}"/>
    <cellStyle name="Normal 19" xfId="127" xr:uid="{00000000-0005-0000-0000-000091000000}"/>
    <cellStyle name="Normal 2" xfId="5" xr:uid="{00000000-0005-0000-0000-000092000000}"/>
    <cellStyle name="Normal 2 13" xfId="315" xr:uid="{00000000-0005-0000-0000-000093000000}"/>
    <cellStyle name="Normal 2 13 2" xfId="344" xr:uid="{00000000-0005-0000-0000-000094000000}"/>
    <cellStyle name="Normal 2 13 2 2" xfId="403" xr:uid="{826B1FE1-23CC-410C-A8C6-2942061AE76B}"/>
    <cellStyle name="Normal 2 13 2 3" xfId="461" xr:uid="{96354DF3-06D9-4E20-80A7-3B89A8D46C62}"/>
    <cellStyle name="Normal 2 13 3" xfId="374" xr:uid="{A57889A5-9F05-42C9-8781-AFB5AA4BA666}"/>
    <cellStyle name="Normal 2 13 4" xfId="432" xr:uid="{D93E0B43-8431-4654-8FA5-111DE0FF786E}"/>
    <cellStyle name="Normal 2 2" xfId="128" xr:uid="{00000000-0005-0000-0000-000095000000}"/>
    <cellStyle name="Normal 2 3" xfId="8" xr:uid="{00000000-0005-0000-0000-000096000000}"/>
    <cellStyle name="Normal 2 4" xfId="302" xr:uid="{00000000-0005-0000-0000-000097000000}"/>
    <cellStyle name="Normal 2 4 2" xfId="331" xr:uid="{00000000-0005-0000-0000-000098000000}"/>
    <cellStyle name="Normal 2 4 2 2" xfId="390" xr:uid="{ACE2B9A7-1517-427D-B8CF-04A3AFFDD14F}"/>
    <cellStyle name="Normal 2 4 2 3" xfId="448" xr:uid="{A0215E34-D5BE-47B3-9E7F-B30E4B512F8E}"/>
    <cellStyle name="Normal 2 4 3" xfId="361" xr:uid="{1B9D4896-5B8C-4AC6-800F-8E9712828C08}"/>
    <cellStyle name="Normal 2 4 4" xfId="419" xr:uid="{B85FFBB4-559C-4EAD-A630-E6021B749933}"/>
    <cellStyle name="Normal 2 5" xfId="318" xr:uid="{00000000-0005-0000-0000-000099000000}"/>
    <cellStyle name="Normal 2 5 2" xfId="377" xr:uid="{C6C48B7E-199E-4614-A40E-AC264809B28C}"/>
    <cellStyle name="Normal 2 5 3" xfId="435" xr:uid="{C79E03B1-A6F6-4671-9CAE-A77744A549FB}"/>
    <cellStyle name="Normal 2 6" xfId="348" xr:uid="{B2BD59F7-0614-4758-BCD9-AF6A93CADA25}"/>
    <cellStyle name="Normal 2 7" xfId="406" xr:uid="{BD105C3D-C170-4A57-A4E3-910EC37EDF11}"/>
    <cellStyle name="Normal 20" xfId="129" xr:uid="{00000000-0005-0000-0000-00009A000000}"/>
    <cellStyle name="Normal 21" xfId="130" xr:uid="{00000000-0005-0000-0000-00009B000000}"/>
    <cellStyle name="Normal 21 2" xfId="131" xr:uid="{00000000-0005-0000-0000-00009C000000}"/>
    <cellStyle name="Normal 21_Copy of Fiscal Tables" xfId="132" xr:uid="{00000000-0005-0000-0000-00009D000000}"/>
    <cellStyle name="Normal 22" xfId="133" xr:uid="{00000000-0005-0000-0000-00009E000000}"/>
    <cellStyle name="Normal 22 2" xfId="134" xr:uid="{00000000-0005-0000-0000-00009F000000}"/>
    <cellStyle name="Normal 22_Copy of Fiscal Tables" xfId="135" xr:uid="{00000000-0005-0000-0000-0000A0000000}"/>
    <cellStyle name="Normal 23" xfId="136" xr:uid="{00000000-0005-0000-0000-0000A1000000}"/>
    <cellStyle name="Normal 24" xfId="137" xr:uid="{00000000-0005-0000-0000-0000A2000000}"/>
    <cellStyle name="Normal 25" xfId="138" xr:uid="{00000000-0005-0000-0000-0000A3000000}"/>
    <cellStyle name="Normal 26" xfId="139" xr:uid="{00000000-0005-0000-0000-0000A4000000}"/>
    <cellStyle name="Normal 27" xfId="140" xr:uid="{00000000-0005-0000-0000-0000A5000000}"/>
    <cellStyle name="Normal 28" xfId="141" xr:uid="{00000000-0005-0000-0000-0000A6000000}"/>
    <cellStyle name="Normal 29" xfId="142" xr:uid="{00000000-0005-0000-0000-0000A7000000}"/>
    <cellStyle name="Normal 3" xfId="143" xr:uid="{00000000-0005-0000-0000-0000A8000000}"/>
    <cellStyle name="Normal 3 2" xfId="144" xr:uid="{00000000-0005-0000-0000-0000A9000000}"/>
    <cellStyle name="Normal 3 2 2" xfId="309" xr:uid="{00000000-0005-0000-0000-0000AA000000}"/>
    <cellStyle name="Normal 3 2 2 2" xfId="338" xr:uid="{00000000-0005-0000-0000-0000AB000000}"/>
    <cellStyle name="Normal 3 2 2 2 2" xfId="397" xr:uid="{DA8EB5AA-7BA7-4027-9654-71F53A19A729}"/>
    <cellStyle name="Normal 3 2 2 2 3" xfId="455" xr:uid="{6569F0D5-1DAB-4112-BEA1-AD3EE97801AE}"/>
    <cellStyle name="Normal 3 2 2 3" xfId="368" xr:uid="{0709FFE4-D2E3-492E-87EF-4DCA640304BC}"/>
    <cellStyle name="Normal 3 2 2 4" xfId="426" xr:uid="{6D118258-5632-4A35-A936-CF0404705E71}"/>
    <cellStyle name="Normal 3 2 3" xfId="325" xr:uid="{00000000-0005-0000-0000-0000AC000000}"/>
    <cellStyle name="Normal 3 2 3 2" xfId="384" xr:uid="{E041D38B-9C8D-4C93-8F60-F040EA9F1195}"/>
    <cellStyle name="Normal 3 2 3 3" xfId="442" xr:uid="{6FE476C5-1D5F-46FC-9655-6F9C37685FBB}"/>
    <cellStyle name="Normal 3 2 4" xfId="355" xr:uid="{6EEE8B9D-F123-4DC8-8584-978441640E50}"/>
    <cellStyle name="Normal 3 2 5" xfId="413" xr:uid="{3B1D755D-3B37-4885-B29F-AE26870E4555}"/>
    <cellStyle name="Normal 3_asset sales" xfId="145" xr:uid="{00000000-0005-0000-0000-0000AD000000}"/>
    <cellStyle name="Normal 30" xfId="146" xr:uid="{00000000-0005-0000-0000-0000AE000000}"/>
    <cellStyle name="Normal 31" xfId="147" xr:uid="{00000000-0005-0000-0000-0000AF000000}"/>
    <cellStyle name="Normal 32" xfId="148" xr:uid="{00000000-0005-0000-0000-0000B0000000}"/>
    <cellStyle name="Normal 33" xfId="149" xr:uid="{00000000-0005-0000-0000-0000B1000000}"/>
    <cellStyle name="Normal 34" xfId="150" xr:uid="{00000000-0005-0000-0000-0000B2000000}"/>
    <cellStyle name="Normal 35" xfId="151" xr:uid="{00000000-0005-0000-0000-0000B3000000}"/>
    <cellStyle name="Normal 36" xfId="285" xr:uid="{00000000-0005-0000-0000-0000B4000000}"/>
    <cellStyle name="Normal 37" xfId="286" xr:uid="{00000000-0005-0000-0000-0000B5000000}"/>
    <cellStyle name="Normal 38" xfId="287" xr:uid="{00000000-0005-0000-0000-0000B6000000}"/>
    <cellStyle name="Normal 39" xfId="288" xr:uid="{00000000-0005-0000-0000-0000B7000000}"/>
    <cellStyle name="Normal 4" xfId="3" xr:uid="{00000000-0005-0000-0000-0000B8000000}"/>
    <cellStyle name="Normal 40" xfId="289" xr:uid="{00000000-0005-0000-0000-0000B9000000}"/>
    <cellStyle name="Normal 41" xfId="290" xr:uid="{00000000-0005-0000-0000-0000BA000000}"/>
    <cellStyle name="Normal 42" xfId="291" xr:uid="{00000000-0005-0000-0000-0000BB000000}"/>
    <cellStyle name="Normal 43" xfId="292" xr:uid="{00000000-0005-0000-0000-0000BC000000}"/>
    <cellStyle name="Normal 44" xfId="293" xr:uid="{00000000-0005-0000-0000-0000BD000000}"/>
    <cellStyle name="Normal 45" xfId="294" xr:uid="{00000000-0005-0000-0000-0000BE000000}"/>
    <cellStyle name="Normal 46" xfId="295" xr:uid="{00000000-0005-0000-0000-0000BF000000}"/>
    <cellStyle name="Normal 47" xfId="296" xr:uid="{00000000-0005-0000-0000-0000C0000000}"/>
    <cellStyle name="Normal 48" xfId="152" xr:uid="{00000000-0005-0000-0000-0000C1000000}"/>
    <cellStyle name="Normal 48 2" xfId="310" xr:uid="{00000000-0005-0000-0000-0000C2000000}"/>
    <cellStyle name="Normal 48 2 2" xfId="339" xr:uid="{00000000-0005-0000-0000-0000C3000000}"/>
    <cellStyle name="Normal 48 2 2 2" xfId="398" xr:uid="{A133587A-4110-48C8-856C-E3F21635D96B}"/>
    <cellStyle name="Normal 48 2 2 3" xfId="456" xr:uid="{AEFBF50E-57B6-469E-83A6-EE86C1AC7299}"/>
    <cellStyle name="Normal 48 2 3" xfId="369" xr:uid="{48623C63-6002-41F5-BF0B-DE43F26BBC90}"/>
    <cellStyle name="Normal 48 2 4" xfId="427" xr:uid="{69F7299E-62BB-4645-A24D-5CD2D52DB910}"/>
    <cellStyle name="Normal 48 3" xfId="326" xr:uid="{00000000-0005-0000-0000-0000C4000000}"/>
    <cellStyle name="Normal 48 3 2" xfId="385" xr:uid="{222B5005-CA9B-4932-B794-5B8436D0DD8F}"/>
    <cellStyle name="Normal 48 3 3" xfId="443" xr:uid="{E8424631-A82D-4CDB-90C7-3569FB9E1C86}"/>
    <cellStyle name="Normal 48 4" xfId="356" xr:uid="{686DB9D0-6EE6-4F43-AEC1-CF0226672487}"/>
    <cellStyle name="Normal 48 5" xfId="414" xr:uid="{2834B957-4DFB-436A-AC2C-F09D2C7B3D77}"/>
    <cellStyle name="Normal 49" xfId="299" xr:uid="{00000000-0005-0000-0000-0000C5000000}"/>
    <cellStyle name="Normal 49 2" xfId="312" xr:uid="{00000000-0005-0000-0000-0000C6000000}"/>
    <cellStyle name="Normal 49 2 2" xfId="341" xr:uid="{00000000-0005-0000-0000-0000C7000000}"/>
    <cellStyle name="Normal 49 2 2 2" xfId="400" xr:uid="{CB34A6BE-82CF-4C5C-9255-A3D8DD501F77}"/>
    <cellStyle name="Normal 49 2 2 3" xfId="458" xr:uid="{4628AE1C-E9B3-4E0A-BEA8-32D322C40418}"/>
    <cellStyle name="Normal 49 2 3" xfId="371" xr:uid="{A4FE3E65-8660-4EAC-9400-B8104AD84552}"/>
    <cellStyle name="Normal 49 2 4" xfId="429" xr:uid="{DD88083F-B4F3-41FD-B073-1A924DE1BEE7}"/>
    <cellStyle name="Normal 49 3" xfId="328" xr:uid="{00000000-0005-0000-0000-0000C8000000}"/>
    <cellStyle name="Normal 49 3 2" xfId="387" xr:uid="{3D8D4082-DE2D-48A1-85C6-A472366EB8AE}"/>
    <cellStyle name="Normal 49 3 3" xfId="445" xr:uid="{6C233039-4B00-43D8-93D4-16ABE64C89F7}"/>
    <cellStyle name="Normal 49 4" xfId="358" xr:uid="{692560F9-EC8C-45DC-86F4-96C41A66084C}"/>
    <cellStyle name="Normal 49 5" xfId="416" xr:uid="{57227A8A-7576-4F4F-A186-AFB84107CB89}"/>
    <cellStyle name="Normal 5" xfId="153" xr:uid="{00000000-0005-0000-0000-0000C9000000}"/>
    <cellStyle name="Normal 50" xfId="298" xr:uid="{00000000-0005-0000-0000-0000CA000000}"/>
    <cellStyle name="Normal 50 2" xfId="311" xr:uid="{00000000-0005-0000-0000-0000CB000000}"/>
    <cellStyle name="Normal 50 2 2" xfId="340" xr:uid="{00000000-0005-0000-0000-0000CC000000}"/>
    <cellStyle name="Normal 50 2 2 2" xfId="399" xr:uid="{6274232B-62BA-4AA8-A1E0-BBD2977EDB4F}"/>
    <cellStyle name="Normal 50 2 2 3" xfId="457" xr:uid="{9F4C08F1-CCB7-40C3-9854-1F7ECD1D3E8F}"/>
    <cellStyle name="Normal 50 2 3" xfId="370" xr:uid="{0E3E6941-FA68-4CF0-A37A-847F5434C05F}"/>
    <cellStyle name="Normal 50 2 4" xfId="428" xr:uid="{A9735905-8B50-44C5-9CD9-C3957D94824B}"/>
    <cellStyle name="Normal 50 3" xfId="327" xr:uid="{00000000-0005-0000-0000-0000CD000000}"/>
    <cellStyle name="Normal 50 3 2" xfId="386" xr:uid="{CF07E660-45D1-4024-9581-2AD4F9205C1C}"/>
    <cellStyle name="Normal 50 3 3" xfId="444" xr:uid="{F5C95367-FB08-4841-849C-3231C7D6E98D}"/>
    <cellStyle name="Normal 50 4" xfId="357" xr:uid="{AF139BAF-E704-4750-9CDF-19B47D24C4D2}"/>
    <cellStyle name="Normal 50 5" xfId="415" xr:uid="{6ED214E0-EC98-4D85-910F-1D6B157AD758}"/>
    <cellStyle name="Normal 51" xfId="313" xr:uid="{00000000-0005-0000-0000-0000CE000000}"/>
    <cellStyle name="Normal 51 2" xfId="342" xr:uid="{00000000-0005-0000-0000-0000CF000000}"/>
    <cellStyle name="Normal 51 2 2" xfId="401" xr:uid="{EB4D4BB9-2F82-46F0-B71F-84BC6FF8D59D}"/>
    <cellStyle name="Normal 51 2 3" xfId="459" xr:uid="{92294C77-F165-4C74-AD92-F35D32FD125E}"/>
    <cellStyle name="Normal 51 3" xfId="372" xr:uid="{0039ACB7-4657-4382-9252-CC68B8774FA6}"/>
    <cellStyle name="Normal 51 4" xfId="430" xr:uid="{0BF685CD-6C88-479C-9638-406A42D7788F}"/>
    <cellStyle name="Normal 6" xfId="154" xr:uid="{00000000-0005-0000-0000-0000D0000000}"/>
    <cellStyle name="Normal 7" xfId="155" xr:uid="{00000000-0005-0000-0000-0000D1000000}"/>
    <cellStyle name="Normal 8" xfId="156" xr:uid="{00000000-0005-0000-0000-0000D2000000}"/>
    <cellStyle name="Normal 9" xfId="157" xr:uid="{00000000-0005-0000-0000-0000D3000000}"/>
    <cellStyle name="Note 2" xfId="158" xr:uid="{00000000-0005-0000-0000-0000D6000000}"/>
    <cellStyle name="Output 2" xfId="159" xr:uid="{00000000-0005-0000-0000-0000D7000000}"/>
    <cellStyle name="Output Amounts" xfId="160" xr:uid="{00000000-0005-0000-0000-0000D8000000}"/>
    <cellStyle name="Output Column Headings" xfId="161" xr:uid="{00000000-0005-0000-0000-0000D9000000}"/>
    <cellStyle name="Output Line Items" xfId="162" xr:uid="{00000000-0005-0000-0000-0000DA000000}"/>
    <cellStyle name="Output Report Heading" xfId="163" xr:uid="{00000000-0005-0000-0000-0000DB000000}"/>
    <cellStyle name="Output Report Title" xfId="164" xr:uid="{00000000-0005-0000-0000-0000DC000000}"/>
    <cellStyle name="P" xfId="165" xr:uid="{00000000-0005-0000-0000-0000DD000000}"/>
    <cellStyle name="P 2" xfId="166" xr:uid="{00000000-0005-0000-0000-0000DE000000}"/>
    <cellStyle name="Percent" xfId="2" builtinId="5"/>
    <cellStyle name="Percent [2]" xfId="167" xr:uid="{00000000-0005-0000-0000-0000E0000000}"/>
    <cellStyle name="Percent 2" xfId="6" xr:uid="{00000000-0005-0000-0000-0000E1000000}"/>
    <cellStyle name="Percent 2 2" xfId="168" xr:uid="{00000000-0005-0000-0000-0000E2000000}"/>
    <cellStyle name="Percent 2 3" xfId="303" xr:uid="{00000000-0005-0000-0000-0000E3000000}"/>
    <cellStyle name="Percent 2 3 2" xfId="332" xr:uid="{00000000-0005-0000-0000-0000E4000000}"/>
    <cellStyle name="Percent 2 3 2 2" xfId="391" xr:uid="{88BC3DB5-BD42-407A-A793-E11B35966BF0}"/>
    <cellStyle name="Percent 2 3 2 3" xfId="449" xr:uid="{A15FE7DA-94E1-42F5-868C-070F566E74B1}"/>
    <cellStyle name="Percent 2 3 3" xfId="362" xr:uid="{A06CBDAD-A88D-48B3-AC3D-ADE1EFF96225}"/>
    <cellStyle name="Percent 2 3 4" xfId="420" xr:uid="{BFDE1A40-57CF-4279-99D4-133F1308C4E0}"/>
    <cellStyle name="Percent 2 4" xfId="319" xr:uid="{00000000-0005-0000-0000-0000E5000000}"/>
    <cellStyle name="Percent 2 4 2" xfId="378" xr:uid="{A95566E2-7E13-43BE-B171-003335BD2E18}"/>
    <cellStyle name="Percent 2 4 3" xfId="436" xr:uid="{DA7BEB41-0306-4C57-90AA-E7E645E9B316}"/>
    <cellStyle name="Percent 2 5" xfId="349" xr:uid="{3B44E3FA-171D-41F8-877F-114724E79F79}"/>
    <cellStyle name="Percent 2 6" xfId="407" xr:uid="{7083515F-DFC6-464C-A977-BCB37A28B51C}"/>
    <cellStyle name="Percent 3" xfId="169" xr:uid="{00000000-0005-0000-0000-0000E6000000}"/>
    <cellStyle name="Percent 3 2" xfId="170" xr:uid="{00000000-0005-0000-0000-0000E7000000}"/>
    <cellStyle name="Percent 4" xfId="171" xr:uid="{00000000-0005-0000-0000-0000E8000000}"/>
    <cellStyle name="Percent 4 2" xfId="172" xr:uid="{00000000-0005-0000-0000-0000E9000000}"/>
    <cellStyle name="Percent 5" xfId="173" xr:uid="{00000000-0005-0000-0000-0000EA000000}"/>
    <cellStyle name="Percent 6" xfId="297" xr:uid="{00000000-0005-0000-0000-0000EB000000}"/>
    <cellStyle name="Percent 6 2 5" xfId="345" xr:uid="{00000000-0005-0000-0000-0000EC000000}"/>
    <cellStyle name="Refdb standard" xfId="174" xr:uid="{00000000-0005-0000-0000-0000ED000000}"/>
    <cellStyle name="ReportData" xfId="175" xr:uid="{00000000-0005-0000-0000-0000EE000000}"/>
    <cellStyle name="ReportElements" xfId="176" xr:uid="{00000000-0005-0000-0000-0000EF000000}"/>
    <cellStyle name="ReportHeader" xfId="177" xr:uid="{00000000-0005-0000-0000-0000F0000000}"/>
    <cellStyle name="SAPBEXaggData" xfId="178" xr:uid="{00000000-0005-0000-0000-0000F1000000}"/>
    <cellStyle name="SAPBEXaggDataEmph" xfId="179" xr:uid="{00000000-0005-0000-0000-0000F2000000}"/>
    <cellStyle name="SAPBEXaggItem" xfId="180" xr:uid="{00000000-0005-0000-0000-0000F3000000}"/>
    <cellStyle name="SAPBEXaggItemX" xfId="181" xr:uid="{00000000-0005-0000-0000-0000F4000000}"/>
    <cellStyle name="SAPBEXchaText" xfId="182" xr:uid="{00000000-0005-0000-0000-0000F5000000}"/>
    <cellStyle name="SAPBEXexcBad7" xfId="183" xr:uid="{00000000-0005-0000-0000-0000F6000000}"/>
    <cellStyle name="SAPBEXexcBad8" xfId="184" xr:uid="{00000000-0005-0000-0000-0000F7000000}"/>
    <cellStyle name="SAPBEXexcBad9" xfId="185" xr:uid="{00000000-0005-0000-0000-0000F8000000}"/>
    <cellStyle name="SAPBEXexcCritical4" xfId="186" xr:uid="{00000000-0005-0000-0000-0000F9000000}"/>
    <cellStyle name="SAPBEXexcCritical5" xfId="187" xr:uid="{00000000-0005-0000-0000-0000FA000000}"/>
    <cellStyle name="SAPBEXexcCritical6" xfId="188" xr:uid="{00000000-0005-0000-0000-0000FB000000}"/>
    <cellStyle name="SAPBEXexcGood1" xfId="189" xr:uid="{00000000-0005-0000-0000-0000FC000000}"/>
    <cellStyle name="SAPBEXexcGood2" xfId="190" xr:uid="{00000000-0005-0000-0000-0000FD000000}"/>
    <cellStyle name="SAPBEXexcGood3" xfId="191" xr:uid="{00000000-0005-0000-0000-0000FE000000}"/>
    <cellStyle name="SAPBEXfilterDrill" xfId="192" xr:uid="{00000000-0005-0000-0000-0000FF000000}"/>
    <cellStyle name="SAPBEXfilterItem" xfId="193" xr:uid="{00000000-0005-0000-0000-000000010000}"/>
    <cellStyle name="SAPBEXfilterText" xfId="194" xr:uid="{00000000-0005-0000-0000-000001010000}"/>
    <cellStyle name="SAPBEXformats" xfId="195" xr:uid="{00000000-0005-0000-0000-000002010000}"/>
    <cellStyle name="SAPBEXheaderItem" xfId="196" xr:uid="{00000000-0005-0000-0000-000003010000}"/>
    <cellStyle name="SAPBEXheaderText" xfId="197" xr:uid="{00000000-0005-0000-0000-000004010000}"/>
    <cellStyle name="SAPBEXHLevel0" xfId="198" xr:uid="{00000000-0005-0000-0000-000005010000}"/>
    <cellStyle name="SAPBEXHLevel0X" xfId="199" xr:uid="{00000000-0005-0000-0000-000006010000}"/>
    <cellStyle name="SAPBEXHLevel1" xfId="200" xr:uid="{00000000-0005-0000-0000-000007010000}"/>
    <cellStyle name="SAPBEXHLevel1X" xfId="201" xr:uid="{00000000-0005-0000-0000-000008010000}"/>
    <cellStyle name="SAPBEXHLevel2" xfId="202" xr:uid="{00000000-0005-0000-0000-000009010000}"/>
    <cellStyle name="SAPBEXHLevel2X" xfId="203" xr:uid="{00000000-0005-0000-0000-00000A010000}"/>
    <cellStyle name="SAPBEXHLevel3" xfId="204" xr:uid="{00000000-0005-0000-0000-00000B010000}"/>
    <cellStyle name="SAPBEXHLevel3X" xfId="205" xr:uid="{00000000-0005-0000-0000-00000C010000}"/>
    <cellStyle name="SAPBEXresData" xfId="206" xr:uid="{00000000-0005-0000-0000-00000D010000}"/>
    <cellStyle name="SAPBEXresDataEmph" xfId="207" xr:uid="{00000000-0005-0000-0000-00000E010000}"/>
    <cellStyle name="SAPBEXresItem" xfId="208" xr:uid="{00000000-0005-0000-0000-00000F010000}"/>
    <cellStyle name="SAPBEXresItemX" xfId="209" xr:uid="{00000000-0005-0000-0000-000010010000}"/>
    <cellStyle name="SAPBEXstdData" xfId="210" xr:uid="{00000000-0005-0000-0000-000011010000}"/>
    <cellStyle name="SAPBEXstdDataEmph" xfId="211" xr:uid="{00000000-0005-0000-0000-000012010000}"/>
    <cellStyle name="SAPBEXstdItem" xfId="212" xr:uid="{00000000-0005-0000-0000-000013010000}"/>
    <cellStyle name="SAPBEXstdItemX" xfId="213" xr:uid="{00000000-0005-0000-0000-000014010000}"/>
    <cellStyle name="SAPBEXtitle" xfId="214" xr:uid="{00000000-0005-0000-0000-000015010000}"/>
    <cellStyle name="SAPBEXundefined" xfId="215" xr:uid="{00000000-0005-0000-0000-000016010000}"/>
    <cellStyle name="Style 1" xfId="216" xr:uid="{00000000-0005-0000-0000-000017010000}"/>
    <cellStyle name="Style1" xfId="217" xr:uid="{00000000-0005-0000-0000-000018010000}"/>
    <cellStyle name="Style2" xfId="218" xr:uid="{00000000-0005-0000-0000-000019010000}"/>
    <cellStyle name="Style3" xfId="219" xr:uid="{00000000-0005-0000-0000-00001A010000}"/>
    <cellStyle name="Style4" xfId="220" xr:uid="{00000000-0005-0000-0000-00001B010000}"/>
    <cellStyle name="Style5" xfId="221" xr:uid="{00000000-0005-0000-0000-00001C010000}"/>
    <cellStyle name="Style6" xfId="222" xr:uid="{00000000-0005-0000-0000-00001D010000}"/>
    <cellStyle name="Table Footnote" xfId="223" xr:uid="{00000000-0005-0000-0000-00001E010000}"/>
    <cellStyle name="Table Footnote 2" xfId="224" xr:uid="{00000000-0005-0000-0000-00001F010000}"/>
    <cellStyle name="Table Footnote 2 2" xfId="225" xr:uid="{00000000-0005-0000-0000-000020010000}"/>
    <cellStyle name="Table Footnote_Table 5.6 sales of assets 23Feb2010" xfId="226" xr:uid="{00000000-0005-0000-0000-000021010000}"/>
    <cellStyle name="Table Header" xfId="227" xr:uid="{00000000-0005-0000-0000-000022010000}"/>
    <cellStyle name="Table Header 2" xfId="228" xr:uid="{00000000-0005-0000-0000-000023010000}"/>
    <cellStyle name="Table Header 2 2" xfId="229" xr:uid="{00000000-0005-0000-0000-000024010000}"/>
    <cellStyle name="Table Header_Table 5.6 sales of assets 23Feb2010" xfId="230" xr:uid="{00000000-0005-0000-0000-000025010000}"/>
    <cellStyle name="Table Heading 1" xfId="231" xr:uid="{00000000-0005-0000-0000-000026010000}"/>
    <cellStyle name="Table Heading 1 2" xfId="232" xr:uid="{00000000-0005-0000-0000-000027010000}"/>
    <cellStyle name="Table Heading 1 2 2" xfId="233" xr:uid="{00000000-0005-0000-0000-000028010000}"/>
    <cellStyle name="Table Heading 1_Table 5.6 sales of assets 23Feb2010" xfId="234" xr:uid="{00000000-0005-0000-0000-000029010000}"/>
    <cellStyle name="Table Heading 2" xfId="235" xr:uid="{00000000-0005-0000-0000-00002A010000}"/>
    <cellStyle name="Table Heading 2 2" xfId="236" xr:uid="{00000000-0005-0000-0000-00002B010000}"/>
    <cellStyle name="Table Heading 2_Table 5.6 sales of assets 23Feb2010" xfId="237" xr:uid="{00000000-0005-0000-0000-00002C010000}"/>
    <cellStyle name="Table Of Which" xfId="238" xr:uid="{00000000-0005-0000-0000-00002D010000}"/>
    <cellStyle name="Table Of Which 2" xfId="239" xr:uid="{00000000-0005-0000-0000-00002E010000}"/>
    <cellStyle name="Table Of Which_Table 5.6 sales of assets 23Feb2010" xfId="240" xr:uid="{00000000-0005-0000-0000-00002F010000}"/>
    <cellStyle name="Table Row Billions" xfId="241" xr:uid="{00000000-0005-0000-0000-000030010000}"/>
    <cellStyle name="Table Row Billions 2" xfId="242" xr:uid="{00000000-0005-0000-0000-000031010000}"/>
    <cellStyle name="Table Row Billions Check" xfId="243" xr:uid="{00000000-0005-0000-0000-000032010000}"/>
    <cellStyle name="Table Row Billions Check 2" xfId="244" xr:uid="{00000000-0005-0000-0000-000033010000}"/>
    <cellStyle name="Table Row Billions Check 3" xfId="245" xr:uid="{00000000-0005-0000-0000-000034010000}"/>
    <cellStyle name="Table Row Billions Check_asset sales" xfId="246" xr:uid="{00000000-0005-0000-0000-000035010000}"/>
    <cellStyle name="Table Row Billions_Table 5.6 sales of assets 23Feb2010" xfId="247" xr:uid="{00000000-0005-0000-0000-000036010000}"/>
    <cellStyle name="Table Row Millions" xfId="248" xr:uid="{00000000-0005-0000-0000-000037010000}"/>
    <cellStyle name="Table Row Millions 2" xfId="249" xr:uid="{00000000-0005-0000-0000-000038010000}"/>
    <cellStyle name="Table Row Millions 2 2" xfId="250" xr:uid="{00000000-0005-0000-0000-000039010000}"/>
    <cellStyle name="Table Row Millions Check" xfId="251" xr:uid="{00000000-0005-0000-0000-00003A010000}"/>
    <cellStyle name="Table Row Millions Check 2" xfId="252" xr:uid="{00000000-0005-0000-0000-00003B010000}"/>
    <cellStyle name="Table Row Millions Check 3" xfId="253" xr:uid="{00000000-0005-0000-0000-00003C010000}"/>
    <cellStyle name="Table Row Millions Check 4" xfId="254" xr:uid="{00000000-0005-0000-0000-00003D010000}"/>
    <cellStyle name="Table Row Millions Check_asset sales" xfId="255" xr:uid="{00000000-0005-0000-0000-00003E010000}"/>
    <cellStyle name="Table Row Millions_Table 5.6 sales of assets 23Feb2010" xfId="256" xr:uid="{00000000-0005-0000-0000-00003F010000}"/>
    <cellStyle name="Table Row Percentage" xfId="257" xr:uid="{00000000-0005-0000-0000-000040010000}"/>
    <cellStyle name="Table Row Percentage 2" xfId="258" xr:uid="{00000000-0005-0000-0000-000041010000}"/>
    <cellStyle name="Table Row Percentage Check" xfId="259" xr:uid="{00000000-0005-0000-0000-000042010000}"/>
    <cellStyle name="Table Row Percentage Check 2" xfId="260" xr:uid="{00000000-0005-0000-0000-000043010000}"/>
    <cellStyle name="Table Row Percentage Check 3" xfId="261" xr:uid="{00000000-0005-0000-0000-000044010000}"/>
    <cellStyle name="Table Row Percentage Check_asset sales" xfId="262" xr:uid="{00000000-0005-0000-0000-000045010000}"/>
    <cellStyle name="Table Row Percentage_Table 5.6 sales of assets 23Feb2010" xfId="263" xr:uid="{00000000-0005-0000-0000-000046010000}"/>
    <cellStyle name="Table Total Billions" xfId="264" xr:uid="{00000000-0005-0000-0000-000047010000}"/>
    <cellStyle name="Table Total Billions 2" xfId="265" xr:uid="{00000000-0005-0000-0000-000048010000}"/>
    <cellStyle name="Table Total Billions_Table 5.6 sales of assets 23Feb2010" xfId="266" xr:uid="{00000000-0005-0000-0000-000049010000}"/>
    <cellStyle name="Table Total Millions" xfId="267" xr:uid="{00000000-0005-0000-0000-00004A010000}"/>
    <cellStyle name="Table Total Millions 2" xfId="268" xr:uid="{00000000-0005-0000-0000-00004B010000}"/>
    <cellStyle name="Table Total Millions 2 2" xfId="269" xr:uid="{00000000-0005-0000-0000-00004C010000}"/>
    <cellStyle name="Table Total Millions_Table 5.6 sales of assets 23Feb2010" xfId="270" xr:uid="{00000000-0005-0000-0000-00004D010000}"/>
    <cellStyle name="Table Total Percentage" xfId="271" xr:uid="{00000000-0005-0000-0000-00004E010000}"/>
    <cellStyle name="Table Total Percentage 2" xfId="272" xr:uid="{00000000-0005-0000-0000-00004F010000}"/>
    <cellStyle name="Table Total Percentage_Table 5.6 sales of assets 23Feb2010" xfId="273" xr:uid="{00000000-0005-0000-0000-000050010000}"/>
    <cellStyle name="Table Units" xfId="274" xr:uid="{00000000-0005-0000-0000-000051010000}"/>
    <cellStyle name="Table Units 2" xfId="275" xr:uid="{00000000-0005-0000-0000-000052010000}"/>
    <cellStyle name="Table Units 2 2" xfId="276" xr:uid="{00000000-0005-0000-0000-000053010000}"/>
    <cellStyle name="Table Units_Table 5.6 sales of assets 23Feb2010" xfId="277" xr:uid="{00000000-0005-0000-0000-000054010000}"/>
    <cellStyle name="Times New Roman" xfId="278" xr:uid="{00000000-0005-0000-0000-000055010000}"/>
    <cellStyle name="Title 2" xfId="279" xr:uid="{00000000-0005-0000-0000-000056010000}"/>
    <cellStyle name="Title 3" xfId="280" xr:uid="{00000000-0005-0000-0000-000057010000}"/>
    <cellStyle name="Title 4" xfId="281" xr:uid="{00000000-0005-0000-0000-000058010000}"/>
    <cellStyle name="Total 2" xfId="282" xr:uid="{00000000-0005-0000-0000-000059010000}"/>
    <cellStyle name="Warning Text 2" xfId="283" xr:uid="{00000000-0005-0000-0000-00005A010000}"/>
    <cellStyle name="whole number" xfId="284" xr:uid="{00000000-0005-0000-0000-00005B010000}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V112"/>
  <sheetViews>
    <sheetView showGridLines="0" tabSelected="1" zoomScale="90" zoomScaleNormal="90" workbookViewId="0">
      <selection activeCell="T22" sqref="T22"/>
    </sheetView>
  </sheetViews>
  <sheetFormatPr defaultColWidth="9.23046875" defaultRowHeight="13.5" customHeight="1" x14ac:dyDescent="0.35"/>
  <cols>
    <col min="1" max="1" width="2.765625" style="1" customWidth="1"/>
    <col min="2" max="2" width="2" style="1" customWidth="1"/>
    <col min="3" max="3" width="45.53515625" style="1" customWidth="1"/>
    <col min="4" max="7" width="7.53515625" style="30" customWidth="1"/>
    <col min="8" max="8" width="2" style="1" customWidth="1"/>
    <col min="9" max="9" width="3" style="1" customWidth="1"/>
    <col min="10" max="10" width="2.23046875" style="22" customWidth="1"/>
    <col min="11" max="11" width="49.84375" style="22" bestFit="1" customWidth="1"/>
    <col min="12" max="15" width="6.53515625" style="22" customWidth="1"/>
    <col min="16" max="16" width="2.4609375" style="22" customWidth="1"/>
    <col min="17" max="16384" width="9.23046875" style="1"/>
  </cols>
  <sheetData>
    <row r="2" spans="2:16" ht="13.5" customHeight="1" x14ac:dyDescent="0.35">
      <c r="B2" s="52"/>
      <c r="C2" s="2" t="s">
        <v>0</v>
      </c>
      <c r="D2" s="53"/>
      <c r="E2" s="53"/>
      <c r="F2" s="53"/>
      <c r="G2" s="53"/>
      <c r="H2" s="52"/>
      <c r="I2" s="52"/>
      <c r="J2" s="52"/>
      <c r="K2" s="52"/>
      <c r="L2" s="52"/>
      <c r="M2" s="52"/>
      <c r="N2" s="52"/>
      <c r="O2" s="52"/>
      <c r="P2" s="52"/>
    </row>
    <row r="3" spans="2:16" ht="13.5" customHeight="1" x14ac:dyDescent="0.35">
      <c r="B3" s="52"/>
      <c r="C3" s="3" t="s">
        <v>1</v>
      </c>
      <c r="D3" s="53"/>
      <c r="E3" s="53"/>
      <c r="F3" s="53"/>
      <c r="G3" s="53"/>
      <c r="H3" s="52"/>
      <c r="I3" s="52"/>
      <c r="J3" s="52"/>
      <c r="K3" s="52"/>
      <c r="L3" s="52"/>
      <c r="M3" s="52"/>
      <c r="N3" s="52"/>
      <c r="O3" s="52"/>
      <c r="P3" s="52"/>
    </row>
    <row r="4" spans="2:16" ht="13.5" customHeight="1" x14ac:dyDescent="0.35">
      <c r="B4" s="52"/>
      <c r="C4" s="8" t="s">
        <v>2</v>
      </c>
      <c r="D4" s="53"/>
      <c r="E4" s="53"/>
      <c r="F4" s="53"/>
      <c r="G4" s="53"/>
      <c r="H4" s="52"/>
      <c r="I4" s="52"/>
      <c r="J4" s="52"/>
      <c r="K4" s="52"/>
      <c r="L4" s="52"/>
      <c r="M4" s="52"/>
      <c r="N4" s="52"/>
      <c r="O4" s="52"/>
      <c r="P4" s="52"/>
    </row>
    <row r="5" spans="2:16" ht="13.5" customHeight="1" x14ac:dyDescent="0.35">
      <c r="B5" s="52"/>
      <c r="C5" s="4" t="s">
        <v>3</v>
      </c>
      <c r="D5" s="53"/>
      <c r="E5" s="53"/>
      <c r="F5" s="53"/>
      <c r="G5" s="53"/>
      <c r="H5" s="52"/>
      <c r="I5" s="52"/>
      <c r="J5" s="52"/>
      <c r="K5" s="52"/>
      <c r="L5" s="52"/>
      <c r="M5" s="52"/>
      <c r="N5" s="52"/>
      <c r="O5" s="52"/>
      <c r="P5" s="52"/>
    </row>
    <row r="6" spans="2:16" ht="13.5" customHeight="1" x14ac:dyDescent="0.35">
      <c r="B6" s="52"/>
      <c r="C6" s="10" t="s">
        <v>4</v>
      </c>
      <c r="D6" s="53"/>
      <c r="E6" s="53"/>
      <c r="F6" s="53"/>
      <c r="G6" s="53"/>
      <c r="H6" s="52"/>
      <c r="I6" s="52"/>
      <c r="J6" s="52"/>
      <c r="K6" s="52"/>
      <c r="L6" s="52"/>
      <c r="M6" s="52"/>
      <c r="N6" s="52"/>
      <c r="O6" s="52"/>
      <c r="P6" s="52"/>
    </row>
    <row r="7" spans="2:16" ht="13.5" customHeight="1" thickBot="1" x14ac:dyDescent="0.4">
      <c r="B7" s="52"/>
      <c r="C7" s="52"/>
      <c r="D7" s="53"/>
      <c r="E7" s="53"/>
      <c r="F7" s="53"/>
      <c r="G7" s="53"/>
      <c r="H7" s="52"/>
      <c r="I7" s="52"/>
      <c r="J7" s="52"/>
      <c r="K7" s="52"/>
      <c r="L7" s="52"/>
      <c r="M7" s="52"/>
      <c r="N7" s="52"/>
      <c r="O7" s="52"/>
      <c r="P7" s="52"/>
    </row>
    <row r="8" spans="2:16" ht="13.5" customHeight="1" x14ac:dyDescent="0.35">
      <c r="B8" s="54"/>
      <c r="C8" s="55"/>
      <c r="D8" s="56"/>
      <c r="E8" s="56"/>
      <c r="F8" s="56"/>
      <c r="G8" s="56"/>
      <c r="H8" s="57"/>
      <c r="I8" s="52"/>
      <c r="J8" s="54"/>
      <c r="K8" s="55"/>
      <c r="L8" s="55"/>
      <c r="M8" s="55"/>
      <c r="N8" s="55"/>
      <c r="O8" s="55"/>
      <c r="P8" s="57"/>
    </row>
    <row r="9" spans="2:16" ht="13.5" customHeight="1" thickBot="1" x14ac:dyDescent="0.4">
      <c r="B9" s="58"/>
      <c r="C9" s="12" t="s">
        <v>5</v>
      </c>
      <c r="D9" s="53"/>
      <c r="E9" s="53"/>
      <c r="F9" s="53"/>
      <c r="G9" s="53"/>
      <c r="H9" s="59"/>
      <c r="I9" s="52"/>
      <c r="J9" s="58"/>
      <c r="K9" s="25" t="s">
        <v>6</v>
      </c>
      <c r="L9" s="52"/>
      <c r="M9" s="52"/>
      <c r="N9" s="52"/>
      <c r="O9" s="52"/>
      <c r="P9" s="59"/>
    </row>
    <row r="10" spans="2:16" ht="13.5" customHeight="1" x14ac:dyDescent="0.35">
      <c r="B10" s="58"/>
      <c r="C10" s="60"/>
      <c r="D10" s="31" t="s">
        <v>7</v>
      </c>
      <c r="E10" s="31" t="s">
        <v>8</v>
      </c>
      <c r="F10" s="31" t="s">
        <v>9</v>
      </c>
      <c r="G10" s="39" t="s">
        <v>10</v>
      </c>
      <c r="H10" s="5"/>
      <c r="I10" s="52"/>
      <c r="J10" s="58"/>
      <c r="K10" s="54"/>
      <c r="L10" s="55"/>
      <c r="M10" s="55"/>
      <c r="N10" s="55"/>
      <c r="O10" s="57"/>
      <c r="P10" s="59"/>
    </row>
    <row r="11" spans="2:16" ht="13.5" customHeight="1" x14ac:dyDescent="0.35">
      <c r="B11" s="58"/>
      <c r="C11" s="61" t="s">
        <v>11</v>
      </c>
      <c r="D11" s="28">
        <v>5.0000000000000001E-3</v>
      </c>
      <c r="E11" s="28">
        <v>3.0712909416457702E-2</v>
      </c>
      <c r="F11" s="28">
        <v>3.9E-2</v>
      </c>
      <c r="G11" s="40">
        <v>2.4E-2</v>
      </c>
      <c r="H11" s="86"/>
      <c r="I11" s="52"/>
      <c r="J11" s="58"/>
      <c r="K11" s="6" t="s">
        <v>12</v>
      </c>
      <c r="L11" s="26">
        <v>8</v>
      </c>
      <c r="M11" s="26"/>
      <c r="N11" s="52"/>
      <c r="O11" s="59"/>
      <c r="P11" s="59"/>
    </row>
    <row r="12" spans="2:16" ht="13.5" customHeight="1" x14ac:dyDescent="0.35">
      <c r="B12" s="58"/>
      <c r="C12" s="62" t="s">
        <v>13</v>
      </c>
      <c r="D12" s="29"/>
      <c r="E12" s="29"/>
      <c r="F12" s="29"/>
      <c r="G12" s="84"/>
      <c r="H12" s="85"/>
      <c r="I12" s="52"/>
      <c r="J12" s="58"/>
      <c r="K12" s="18"/>
      <c r="L12" s="19" t="s">
        <v>7</v>
      </c>
      <c r="M12" s="19" t="s">
        <v>8</v>
      </c>
      <c r="N12" s="19" t="s">
        <v>9</v>
      </c>
      <c r="O12" s="5" t="s">
        <v>10</v>
      </c>
      <c r="P12" s="59"/>
    </row>
    <row r="13" spans="2:16" ht="13.5" customHeight="1" x14ac:dyDescent="0.35">
      <c r="B13" s="58"/>
      <c r="C13" s="15"/>
      <c r="D13" s="32"/>
      <c r="E13" s="32"/>
      <c r="F13" s="32"/>
      <c r="G13" s="41"/>
      <c r="H13" s="7"/>
      <c r="I13" s="52"/>
      <c r="J13" s="58"/>
      <c r="K13" s="63" t="s">
        <v>14</v>
      </c>
      <c r="L13" s="64">
        <v>100</v>
      </c>
      <c r="M13" s="64">
        <f>L13*(1+E11)</f>
        <v>103.07129094164577</v>
      </c>
      <c r="N13" s="64">
        <f t="shared" ref="N13:O13" si="0">M13*(1+F11)</f>
        <v>107.09107128836995</v>
      </c>
      <c r="O13" s="65">
        <f t="shared" si="0"/>
        <v>109.66125699929083</v>
      </c>
      <c r="P13" s="59"/>
    </row>
    <row r="14" spans="2:16" ht="13.5" customHeight="1" x14ac:dyDescent="0.35">
      <c r="B14" s="58"/>
      <c r="C14" s="6" t="s">
        <v>15</v>
      </c>
      <c r="D14" s="33"/>
      <c r="E14" s="33"/>
      <c r="F14" s="33"/>
      <c r="G14" s="42"/>
      <c r="H14" s="59"/>
      <c r="I14" s="52"/>
      <c r="J14" s="58"/>
      <c r="K14" s="63"/>
      <c r="L14" s="66"/>
      <c r="M14" s="66"/>
      <c r="N14" s="66"/>
      <c r="O14" s="67"/>
      <c r="P14" s="59"/>
    </row>
    <row r="15" spans="2:16" ht="13.5" customHeight="1" x14ac:dyDescent="0.35">
      <c r="B15" s="58"/>
      <c r="C15" s="63"/>
      <c r="D15" s="34" t="s">
        <v>7</v>
      </c>
      <c r="E15" s="34" t="s">
        <v>8</v>
      </c>
      <c r="F15" s="34" t="s">
        <v>9</v>
      </c>
      <c r="G15" s="43" t="s">
        <v>10</v>
      </c>
      <c r="H15" s="5"/>
      <c r="I15" s="52"/>
      <c r="J15" s="58"/>
      <c r="K15" s="63" t="s">
        <v>16</v>
      </c>
      <c r="L15" s="9">
        <v>100</v>
      </c>
      <c r="M15" s="9">
        <f>L15*(1+E12)</f>
        <v>100</v>
      </c>
      <c r="N15" s="9">
        <f t="shared" ref="N15:O15" si="1">M15*(1+F12)</f>
        <v>100</v>
      </c>
      <c r="O15" s="20">
        <f t="shared" si="1"/>
        <v>100</v>
      </c>
      <c r="P15" s="59"/>
    </row>
    <row r="16" spans="2:16" ht="13.5" customHeight="1" x14ac:dyDescent="0.35">
      <c r="B16" s="58"/>
      <c r="C16" s="61" t="s">
        <v>17</v>
      </c>
      <c r="D16" s="35"/>
      <c r="E16" s="35"/>
      <c r="F16" s="35"/>
      <c r="G16" s="44"/>
      <c r="H16" s="59"/>
      <c r="I16" s="52"/>
      <c r="J16" s="58"/>
      <c r="K16" s="68" t="s">
        <v>18</v>
      </c>
      <c r="L16" s="13">
        <f>(L15/L13)-1</f>
        <v>0</v>
      </c>
      <c r="M16" s="13">
        <f t="shared" ref="M16:O16" si="2">(M15/M13)-1</f>
        <v>-2.9797734302023926E-2</v>
      </c>
      <c r="N16" s="13">
        <f t="shared" si="2"/>
        <v>-6.6215336190590834E-2</v>
      </c>
      <c r="O16" s="21">
        <f t="shared" si="2"/>
        <v>-8.8100914248623874E-2</v>
      </c>
      <c r="P16" s="59"/>
    </row>
    <row r="17" spans="2:22" ht="13.5" customHeight="1" x14ac:dyDescent="0.35">
      <c r="B17" s="58"/>
      <c r="C17" s="61" t="s">
        <v>19</v>
      </c>
      <c r="D17" s="35"/>
      <c r="E17" s="35"/>
      <c r="F17" s="35"/>
      <c r="G17" s="44"/>
      <c r="H17" s="59"/>
      <c r="I17" s="52"/>
      <c r="J17" s="58"/>
      <c r="K17" s="52"/>
      <c r="L17" s="52"/>
      <c r="M17" s="52"/>
      <c r="N17" s="52"/>
      <c r="O17" s="52"/>
      <c r="P17" s="59"/>
    </row>
    <row r="18" spans="2:22" ht="13.5" customHeight="1" x14ac:dyDescent="0.35">
      <c r="B18" s="58"/>
      <c r="C18" s="61" t="s">
        <v>20</v>
      </c>
      <c r="D18" s="35"/>
      <c r="E18" s="35"/>
      <c r="F18" s="35"/>
      <c r="G18" s="44"/>
      <c r="H18" s="59"/>
      <c r="I18" s="52"/>
      <c r="J18" s="58"/>
      <c r="K18" s="52"/>
      <c r="L18" s="52"/>
      <c r="M18" s="52"/>
      <c r="N18" s="69"/>
      <c r="O18" s="52"/>
      <c r="P18" s="59"/>
    </row>
    <row r="19" spans="2:22" ht="13.5" customHeight="1" x14ac:dyDescent="0.35">
      <c r="B19" s="58"/>
      <c r="C19" s="61" t="s">
        <v>21</v>
      </c>
      <c r="D19" s="35"/>
      <c r="E19" s="35"/>
      <c r="F19" s="35"/>
      <c r="G19" s="44"/>
      <c r="H19" s="59"/>
      <c r="I19" s="52"/>
      <c r="J19" s="58"/>
      <c r="K19" s="12" t="s">
        <v>39</v>
      </c>
      <c r="L19" s="69"/>
      <c r="M19" s="69"/>
      <c r="N19" s="69"/>
      <c r="O19" s="52"/>
      <c r="P19" s="59"/>
    </row>
    <row r="20" spans="2:22" ht="13.5" customHeight="1" x14ac:dyDescent="0.35">
      <c r="B20" s="58"/>
      <c r="C20" s="61" t="s">
        <v>22</v>
      </c>
      <c r="D20" s="35"/>
      <c r="E20" s="35"/>
      <c r="F20" s="35"/>
      <c r="G20" s="44"/>
      <c r="H20" s="59"/>
      <c r="I20" s="52"/>
      <c r="J20" s="58"/>
      <c r="K20" s="60"/>
      <c r="L20" s="23" t="s">
        <v>7</v>
      </c>
      <c r="M20" s="23" t="s">
        <v>8</v>
      </c>
      <c r="N20" s="23" t="s">
        <v>9</v>
      </c>
      <c r="O20" s="24" t="s">
        <v>10</v>
      </c>
      <c r="P20" s="59"/>
    </row>
    <row r="21" spans="2:22" ht="13.5" customHeight="1" x14ac:dyDescent="0.35">
      <c r="B21" s="58"/>
      <c r="C21" s="61" t="s">
        <v>23</v>
      </c>
      <c r="D21" s="35"/>
      <c r="E21" s="35"/>
      <c r="F21" s="35"/>
      <c r="G21" s="44"/>
      <c r="H21" s="59"/>
      <c r="I21" s="52"/>
      <c r="J21" s="58"/>
      <c r="K21" s="61" t="s">
        <v>17</v>
      </c>
      <c r="L21" s="11"/>
      <c r="M21" s="87">
        <v>5.3070973085122125E-3</v>
      </c>
      <c r="N21" s="87">
        <v>7.165198088233459E-3</v>
      </c>
      <c r="O21" s="88">
        <v>7.4054467919662812E-3</v>
      </c>
      <c r="P21" s="59"/>
      <c r="Q21" s="87"/>
      <c r="R21" s="87"/>
      <c r="S21" s="87"/>
      <c r="T21" s="91"/>
      <c r="U21" s="91"/>
      <c r="V21" s="91"/>
    </row>
    <row r="22" spans="2:22" ht="13.5" customHeight="1" x14ac:dyDescent="0.35">
      <c r="B22" s="58"/>
      <c r="C22" s="61" t="s">
        <v>24</v>
      </c>
      <c r="D22" s="35"/>
      <c r="E22" s="35"/>
      <c r="F22" s="35"/>
      <c r="G22" s="44"/>
      <c r="H22" s="59"/>
      <c r="I22" s="52"/>
      <c r="J22" s="58"/>
      <c r="K22" s="61" t="s">
        <v>19</v>
      </c>
      <c r="L22" s="11"/>
      <c r="M22" s="87">
        <v>9.6238780696201801E-3</v>
      </c>
      <c r="N22" s="87">
        <v>9.5949095906921432E-3</v>
      </c>
      <c r="O22" s="88">
        <v>9.6750309296756778E-3</v>
      </c>
      <c r="P22" s="59"/>
      <c r="Q22" s="87"/>
      <c r="R22" s="87"/>
      <c r="S22" s="87"/>
      <c r="T22" s="91"/>
      <c r="U22" s="91"/>
      <c r="V22" s="91"/>
    </row>
    <row r="23" spans="2:22" ht="13.5" customHeight="1" x14ac:dyDescent="0.35">
      <c r="B23" s="58"/>
      <c r="C23" s="61" t="s">
        <v>25</v>
      </c>
      <c r="D23" s="35"/>
      <c r="E23" s="35"/>
      <c r="F23" s="35"/>
      <c r="G23" s="44"/>
      <c r="H23" s="59"/>
      <c r="I23" s="52"/>
      <c r="J23" s="58"/>
      <c r="K23" s="61" t="s">
        <v>20</v>
      </c>
      <c r="L23" s="11"/>
      <c r="M23" s="87">
        <v>9.1394116716616517E-3</v>
      </c>
      <c r="N23" s="87">
        <v>9.7061102674732246E-3</v>
      </c>
      <c r="O23" s="88">
        <v>9.6934240276290561E-3</v>
      </c>
      <c r="P23" s="59"/>
      <c r="Q23" s="87"/>
      <c r="R23" s="87"/>
      <c r="S23" s="87"/>
      <c r="T23" s="91"/>
      <c r="U23" s="91"/>
      <c r="V23" s="91"/>
    </row>
    <row r="24" spans="2:22" ht="13.5" customHeight="1" x14ac:dyDescent="0.35">
      <c r="B24" s="58"/>
      <c r="C24" s="61" t="s">
        <v>26</v>
      </c>
      <c r="D24" s="36"/>
      <c r="E24" s="36"/>
      <c r="F24" s="36"/>
      <c r="G24" s="45"/>
      <c r="H24" s="59"/>
      <c r="I24" s="52"/>
      <c r="J24" s="58"/>
      <c r="K24" s="61" t="s">
        <v>21</v>
      </c>
      <c r="L24" s="11"/>
      <c r="M24" s="87">
        <v>9.6135059707149109E-3</v>
      </c>
      <c r="N24" s="87">
        <v>9.5939840079525933E-3</v>
      </c>
      <c r="O24" s="88">
        <v>9.5693881109823568E-3</v>
      </c>
      <c r="P24" s="59"/>
      <c r="Q24" s="87"/>
      <c r="R24" s="87"/>
      <c r="S24" s="87"/>
      <c r="T24" s="91"/>
      <c r="U24" s="91"/>
      <c r="V24" s="91"/>
    </row>
    <row r="25" spans="2:22" ht="13.5" customHeight="1" x14ac:dyDescent="0.35">
      <c r="B25" s="58"/>
      <c r="C25" s="61" t="s">
        <v>27</v>
      </c>
      <c r="D25" s="35"/>
      <c r="E25" s="35"/>
      <c r="F25" s="35"/>
      <c r="G25" s="44"/>
      <c r="H25" s="59"/>
      <c r="I25" s="52"/>
      <c r="J25" s="58"/>
      <c r="K25" s="61" t="s">
        <v>22</v>
      </c>
      <c r="L25" s="11"/>
      <c r="M25" s="87">
        <v>3.7711878273269171E-3</v>
      </c>
      <c r="N25" s="87">
        <v>4.1786932326585268E-3</v>
      </c>
      <c r="O25" s="88">
        <v>3.9281677847055078E-3</v>
      </c>
      <c r="P25" s="59"/>
      <c r="Q25" s="87"/>
      <c r="R25" s="87"/>
      <c r="S25" s="87"/>
      <c r="T25" s="91"/>
      <c r="U25" s="91"/>
      <c r="V25" s="91"/>
    </row>
    <row r="26" spans="2:22" ht="13.5" customHeight="1" x14ac:dyDescent="0.35">
      <c r="B26" s="58"/>
      <c r="C26" s="61" t="s">
        <v>28</v>
      </c>
      <c r="D26" s="35"/>
      <c r="E26" s="35"/>
      <c r="F26" s="35"/>
      <c r="G26" s="44"/>
      <c r="H26" s="59"/>
      <c r="I26" s="52"/>
      <c r="J26" s="58"/>
      <c r="K26" s="61" t="s">
        <v>23</v>
      </c>
      <c r="L26" s="11"/>
      <c r="M26" s="87">
        <v>9.9875609453155493E-3</v>
      </c>
      <c r="N26" s="87">
        <v>9.9942116971236256E-3</v>
      </c>
      <c r="O26" s="88">
        <v>9.9147707897468511E-3</v>
      </c>
      <c r="P26" s="59"/>
      <c r="Q26" s="87"/>
      <c r="R26" s="87"/>
      <c r="S26" s="87"/>
      <c r="T26" s="91"/>
      <c r="U26" s="91"/>
      <c r="V26" s="91"/>
    </row>
    <row r="27" spans="2:22" ht="13.5" customHeight="1" x14ac:dyDescent="0.35">
      <c r="B27" s="58"/>
      <c r="C27" s="70" t="s">
        <v>29</v>
      </c>
      <c r="D27" s="35"/>
      <c r="E27" s="35"/>
      <c r="F27" s="35"/>
      <c r="G27" s="44"/>
      <c r="H27" s="59"/>
      <c r="I27" s="52"/>
      <c r="J27" s="58"/>
      <c r="K27" s="61" t="s">
        <v>24</v>
      </c>
      <c r="L27" s="11"/>
      <c r="M27" s="87">
        <v>1.0662708810088394E-2</v>
      </c>
      <c r="N27" s="87">
        <v>1.0764619887762023E-2</v>
      </c>
      <c r="O27" s="88">
        <v>1.0744309564985968E-2</v>
      </c>
      <c r="P27" s="59"/>
      <c r="Q27" s="87"/>
      <c r="R27" s="87"/>
      <c r="S27" s="87"/>
      <c r="T27" s="91"/>
      <c r="U27" s="91"/>
      <c r="V27" s="91"/>
    </row>
    <row r="28" spans="2:22" ht="13.5" customHeight="1" x14ac:dyDescent="0.35">
      <c r="B28" s="58"/>
      <c r="C28" s="70" t="s">
        <v>30</v>
      </c>
      <c r="D28" s="35"/>
      <c r="E28" s="35"/>
      <c r="F28" s="35"/>
      <c r="G28" s="44"/>
      <c r="H28" s="59"/>
      <c r="I28" s="52"/>
      <c r="J28" s="58"/>
      <c r="K28" s="61" t="s">
        <v>25</v>
      </c>
      <c r="L28" s="11"/>
      <c r="M28" s="87">
        <v>8.7682614375946075E-3</v>
      </c>
      <c r="N28" s="87">
        <v>9.2518099262550949E-3</v>
      </c>
      <c r="O28" s="88">
        <v>8.6418678852643368E-3</v>
      </c>
      <c r="P28" s="59"/>
      <c r="Q28" s="87"/>
      <c r="R28" s="87"/>
      <c r="S28" s="87"/>
      <c r="T28" s="91"/>
      <c r="U28" s="91"/>
      <c r="V28" s="91"/>
    </row>
    <row r="29" spans="2:22" ht="13.5" customHeight="1" x14ac:dyDescent="0.35">
      <c r="B29" s="58"/>
      <c r="C29" s="70" t="s">
        <v>31</v>
      </c>
      <c r="D29" s="36"/>
      <c r="E29" s="36"/>
      <c r="F29" s="36"/>
      <c r="G29" s="45"/>
      <c r="H29" s="59"/>
      <c r="I29" s="52"/>
      <c r="J29" s="58"/>
      <c r="K29" s="61" t="s">
        <v>26</v>
      </c>
      <c r="L29" s="11"/>
      <c r="M29" s="87">
        <v>0</v>
      </c>
      <c r="N29" s="87">
        <v>0</v>
      </c>
      <c r="O29" s="88">
        <v>0</v>
      </c>
      <c r="P29" s="59"/>
      <c r="Q29" s="87"/>
      <c r="R29" s="87"/>
      <c r="S29" s="87"/>
      <c r="T29" s="91"/>
      <c r="U29" s="91"/>
      <c r="V29" s="91"/>
    </row>
    <row r="30" spans="2:22" ht="13.5" customHeight="1" x14ac:dyDescent="0.35">
      <c r="B30" s="58"/>
      <c r="C30" s="70" t="s">
        <v>32</v>
      </c>
      <c r="D30" s="35"/>
      <c r="E30" s="35"/>
      <c r="F30" s="35"/>
      <c r="G30" s="44"/>
      <c r="H30" s="59"/>
      <c r="I30" s="52"/>
      <c r="J30" s="58"/>
      <c r="K30" s="61" t="s">
        <v>33</v>
      </c>
      <c r="L30" s="11"/>
      <c r="M30" s="87">
        <v>1.1036928704058977E-2</v>
      </c>
      <c r="N30" s="87">
        <v>1.097594756421868E-2</v>
      </c>
      <c r="O30" s="88">
        <v>1.0808594262121701E-2</v>
      </c>
      <c r="P30" s="59"/>
      <c r="Q30" s="87"/>
      <c r="R30" s="87"/>
      <c r="S30" s="87"/>
      <c r="T30" s="91"/>
      <c r="U30" s="91"/>
      <c r="V30" s="91"/>
    </row>
    <row r="31" spans="2:22" ht="13.5" customHeight="1" x14ac:dyDescent="0.35">
      <c r="B31" s="58"/>
      <c r="C31" s="70" t="s">
        <v>34</v>
      </c>
      <c r="D31" s="35"/>
      <c r="E31" s="35"/>
      <c r="F31" s="35"/>
      <c r="G31" s="44"/>
      <c r="H31" s="59"/>
      <c r="I31" s="52"/>
      <c r="J31" s="58"/>
      <c r="K31" s="61" t="s">
        <v>28</v>
      </c>
      <c r="L31" s="11"/>
      <c r="M31" s="87">
        <v>5.4536208835949734E-3</v>
      </c>
      <c r="N31" s="87">
        <v>5.726180589045054E-3</v>
      </c>
      <c r="O31" s="88">
        <v>5.7504353054590972E-3</v>
      </c>
      <c r="P31" s="71"/>
      <c r="Q31" s="87"/>
      <c r="R31" s="87"/>
      <c r="S31" s="87"/>
      <c r="T31" s="91"/>
      <c r="U31" s="91"/>
      <c r="V31" s="91"/>
    </row>
    <row r="32" spans="2:22" ht="13.5" customHeight="1" x14ac:dyDescent="0.35">
      <c r="B32" s="58"/>
      <c r="C32" s="58" t="s">
        <v>35</v>
      </c>
      <c r="D32" s="35"/>
      <c r="E32" s="35"/>
      <c r="F32" s="35"/>
      <c r="G32" s="44"/>
      <c r="H32" s="59"/>
      <c r="I32" s="52"/>
      <c r="J32" s="58"/>
      <c r="K32" s="70" t="s">
        <v>29</v>
      </c>
      <c r="L32" s="11"/>
      <c r="M32" s="87">
        <v>1.4863057110526852E-2</v>
      </c>
      <c r="N32" s="87">
        <v>1.6665965540896634E-2</v>
      </c>
      <c r="O32" s="88">
        <v>1.6479299970320584E-2</v>
      </c>
      <c r="P32" s="59"/>
      <c r="Q32" s="87"/>
      <c r="R32" s="87"/>
      <c r="S32" s="87"/>
      <c r="T32" s="91"/>
      <c r="U32" s="91"/>
      <c r="V32" s="91"/>
    </row>
    <row r="33" spans="2:22" ht="13.5" customHeight="1" x14ac:dyDescent="0.35">
      <c r="B33" s="58"/>
      <c r="C33" s="58"/>
      <c r="D33" s="72"/>
      <c r="E33" s="72"/>
      <c r="F33" s="72"/>
      <c r="G33" s="73"/>
      <c r="H33" s="59"/>
      <c r="I33" s="52"/>
      <c r="J33" s="58"/>
      <c r="K33" s="70" t="s">
        <v>30</v>
      </c>
      <c r="L33" s="11"/>
      <c r="M33" s="87">
        <v>8.4757435515541452E-3</v>
      </c>
      <c r="N33" s="87">
        <v>8.1928252143686053E-3</v>
      </c>
      <c r="O33" s="88">
        <v>8.0343287551917029E-3</v>
      </c>
      <c r="P33" s="59"/>
      <c r="Q33" s="87"/>
      <c r="R33" s="87"/>
      <c r="S33" s="87"/>
      <c r="T33" s="91"/>
      <c r="U33" s="91"/>
      <c r="V33" s="91"/>
    </row>
    <row r="34" spans="2:22" ht="13.5" customHeight="1" x14ac:dyDescent="0.35">
      <c r="B34" s="58"/>
      <c r="C34" s="58"/>
      <c r="D34" s="53"/>
      <c r="E34" s="53"/>
      <c r="F34" s="53"/>
      <c r="G34" s="74"/>
      <c r="H34" s="59"/>
      <c r="I34" s="52"/>
      <c r="J34" s="58"/>
      <c r="K34" s="70" t="s">
        <v>31</v>
      </c>
      <c r="L34" s="11"/>
      <c r="M34" s="87">
        <v>0</v>
      </c>
      <c r="N34" s="87">
        <v>0</v>
      </c>
      <c r="O34" s="88">
        <v>0</v>
      </c>
      <c r="P34" s="59"/>
      <c r="Q34" s="87"/>
      <c r="R34" s="87"/>
      <c r="S34" s="87"/>
      <c r="T34" s="91"/>
      <c r="U34" s="91"/>
      <c r="V34" s="91"/>
    </row>
    <row r="35" spans="2:22" ht="13.5" customHeight="1" x14ac:dyDescent="0.35">
      <c r="B35" s="58"/>
      <c r="C35" s="16" t="s">
        <v>36</v>
      </c>
      <c r="D35" s="53"/>
      <c r="E35" s="53"/>
      <c r="F35" s="53"/>
      <c r="G35" s="74"/>
      <c r="H35" s="59"/>
      <c r="I35" s="52"/>
      <c r="J35" s="58"/>
      <c r="K35" s="70" t="s">
        <v>32</v>
      </c>
      <c r="L35" s="11"/>
      <c r="M35" s="87">
        <v>8.829083764748771E-3</v>
      </c>
      <c r="N35" s="87">
        <v>9.2944702547201313E-3</v>
      </c>
      <c r="O35" s="88">
        <v>9.3891930458653797E-3</v>
      </c>
      <c r="P35" s="59"/>
      <c r="Q35" s="87"/>
      <c r="R35" s="87"/>
      <c r="S35" s="87"/>
      <c r="T35" s="91"/>
      <c r="U35" s="91"/>
      <c r="V35" s="91"/>
    </row>
    <row r="36" spans="2:22" ht="13.5" customHeight="1" x14ac:dyDescent="0.35">
      <c r="B36" s="58"/>
      <c r="C36" s="58"/>
      <c r="D36" s="53"/>
      <c r="E36" s="53"/>
      <c r="F36" s="53"/>
      <c r="G36" s="74"/>
      <c r="H36" s="59"/>
      <c r="I36" s="52"/>
      <c r="J36" s="58"/>
      <c r="K36" s="70" t="s">
        <v>34</v>
      </c>
      <c r="L36" s="11"/>
      <c r="M36" s="87">
        <v>0.01</v>
      </c>
      <c r="N36" s="87">
        <v>0.01</v>
      </c>
      <c r="O36" s="88">
        <v>0.01</v>
      </c>
      <c r="P36" s="59"/>
      <c r="Q36" s="87"/>
      <c r="R36" s="87"/>
      <c r="S36" s="87"/>
      <c r="T36" s="91"/>
      <c r="U36" s="91"/>
      <c r="V36" s="91"/>
    </row>
    <row r="37" spans="2:22" ht="13.5" customHeight="1" thickBot="1" x14ac:dyDescent="0.4">
      <c r="B37" s="58"/>
      <c r="C37" s="46" t="s">
        <v>37</v>
      </c>
      <c r="D37" s="75"/>
      <c r="E37" s="75"/>
      <c r="F37" s="75"/>
      <c r="G37" s="76"/>
      <c r="H37" s="59"/>
      <c r="I37" s="52"/>
      <c r="J37" s="58"/>
      <c r="K37" s="77" t="s">
        <v>35</v>
      </c>
      <c r="L37" s="17"/>
      <c r="M37" s="89">
        <v>9.6644418328283906E-3</v>
      </c>
      <c r="N37" s="89">
        <v>9.6414618979040988E-3</v>
      </c>
      <c r="O37" s="90">
        <v>9.6855622909545313E-3</v>
      </c>
      <c r="P37" s="59"/>
      <c r="Q37" s="87"/>
      <c r="R37" s="87"/>
      <c r="S37" s="87"/>
      <c r="T37" s="91"/>
      <c r="U37" s="91"/>
      <c r="V37" s="91"/>
    </row>
    <row r="38" spans="2:22" ht="13.5" customHeight="1" thickBot="1" x14ac:dyDescent="0.4">
      <c r="B38" s="58"/>
      <c r="C38" s="60"/>
      <c r="D38" s="31" t="s">
        <v>7</v>
      </c>
      <c r="E38" s="31" t="s">
        <v>8</v>
      </c>
      <c r="F38" s="31" t="s">
        <v>9</v>
      </c>
      <c r="G38" s="39" t="s">
        <v>10</v>
      </c>
      <c r="H38" s="5"/>
      <c r="I38" s="52"/>
      <c r="J38" s="77"/>
      <c r="K38" s="78"/>
      <c r="L38" s="78"/>
      <c r="M38" s="78"/>
      <c r="N38" s="78"/>
      <c r="O38" s="78"/>
      <c r="P38" s="14"/>
    </row>
    <row r="39" spans="2:22" ht="13.5" customHeight="1" x14ac:dyDescent="0.35">
      <c r="B39" s="58"/>
      <c r="C39" s="61" t="s">
        <v>17</v>
      </c>
      <c r="D39" s="37"/>
      <c r="E39" s="47">
        <f t="shared" ref="E39:G46" si="3">(M$16*M21)*E16/0.01</f>
        <v>0</v>
      </c>
      <c r="F39" s="47">
        <f t="shared" si="3"/>
        <v>0</v>
      </c>
      <c r="G39" s="48">
        <f t="shared" si="3"/>
        <v>0</v>
      </c>
      <c r="H39" s="59"/>
      <c r="I39" s="52"/>
      <c r="J39" s="52"/>
      <c r="K39" s="52"/>
      <c r="L39" s="52"/>
      <c r="M39" s="52"/>
      <c r="N39" s="52"/>
      <c r="O39" s="52"/>
      <c r="P39" s="52"/>
    </row>
    <row r="40" spans="2:22" ht="13.5" customHeight="1" x14ac:dyDescent="0.35">
      <c r="B40" s="58"/>
      <c r="C40" s="61" t="s">
        <v>19</v>
      </c>
      <c r="D40" s="37"/>
      <c r="E40" s="47">
        <f t="shared" si="3"/>
        <v>0</v>
      </c>
      <c r="F40" s="47">
        <f t="shared" si="3"/>
        <v>0</v>
      </c>
      <c r="G40" s="48">
        <f t="shared" si="3"/>
        <v>0</v>
      </c>
      <c r="H40" s="59"/>
      <c r="I40" s="52"/>
      <c r="J40" s="52"/>
      <c r="K40" s="52"/>
      <c r="L40" s="52"/>
      <c r="M40" s="52"/>
      <c r="N40" s="52"/>
      <c r="O40" s="52"/>
      <c r="P40" s="52"/>
    </row>
    <row r="41" spans="2:22" ht="13.5" customHeight="1" x14ac:dyDescent="0.35">
      <c r="B41" s="58"/>
      <c r="C41" s="61" t="s">
        <v>20</v>
      </c>
      <c r="D41" s="37"/>
      <c r="E41" s="47">
        <f t="shared" si="3"/>
        <v>0</v>
      </c>
      <c r="F41" s="47">
        <f t="shared" si="3"/>
        <v>0</v>
      </c>
      <c r="G41" s="48">
        <f t="shared" si="3"/>
        <v>0</v>
      </c>
      <c r="H41" s="59"/>
      <c r="I41" s="52"/>
      <c r="J41" s="52"/>
      <c r="K41" s="52"/>
      <c r="L41" s="52"/>
      <c r="M41" s="52"/>
      <c r="N41" s="52"/>
      <c r="O41" s="52"/>
      <c r="P41" s="52"/>
    </row>
    <row r="42" spans="2:22" ht="13.5" customHeight="1" x14ac:dyDescent="0.35">
      <c r="B42" s="58"/>
      <c r="C42" s="61" t="s">
        <v>21</v>
      </c>
      <c r="D42" s="37"/>
      <c r="E42" s="47">
        <f t="shared" si="3"/>
        <v>0</v>
      </c>
      <c r="F42" s="47">
        <f t="shared" si="3"/>
        <v>0</v>
      </c>
      <c r="G42" s="48">
        <f t="shared" si="3"/>
        <v>0</v>
      </c>
      <c r="H42" s="59"/>
      <c r="I42" s="52"/>
      <c r="J42" s="52"/>
      <c r="K42" s="52"/>
      <c r="L42" s="52"/>
      <c r="M42" s="52"/>
      <c r="N42" s="52"/>
      <c r="O42" s="52"/>
      <c r="P42" s="52"/>
    </row>
    <row r="43" spans="2:22" ht="13.5" customHeight="1" x14ac:dyDescent="0.35">
      <c r="B43" s="58"/>
      <c r="C43" s="61" t="s">
        <v>22</v>
      </c>
      <c r="D43" s="37"/>
      <c r="E43" s="47">
        <f t="shared" si="3"/>
        <v>0</v>
      </c>
      <c r="F43" s="47">
        <f t="shared" si="3"/>
        <v>0</v>
      </c>
      <c r="G43" s="48">
        <f t="shared" si="3"/>
        <v>0</v>
      </c>
      <c r="H43" s="59"/>
      <c r="I43" s="52"/>
      <c r="J43" s="52"/>
      <c r="K43" s="52"/>
      <c r="L43" s="52"/>
      <c r="M43" s="52"/>
      <c r="N43" s="52"/>
      <c r="O43" s="52"/>
      <c r="P43" s="52"/>
    </row>
    <row r="44" spans="2:22" ht="13.5" customHeight="1" x14ac:dyDescent="0.35">
      <c r="B44" s="58"/>
      <c r="C44" s="61" t="s">
        <v>23</v>
      </c>
      <c r="D44" s="37"/>
      <c r="E44" s="47">
        <f t="shared" si="3"/>
        <v>0</v>
      </c>
      <c r="F44" s="47">
        <f t="shared" si="3"/>
        <v>0</v>
      </c>
      <c r="G44" s="48">
        <f t="shared" si="3"/>
        <v>0</v>
      </c>
      <c r="H44" s="59"/>
      <c r="I44" s="52"/>
      <c r="J44" s="52"/>
      <c r="K44" s="52"/>
      <c r="L44" s="52"/>
      <c r="M44" s="52"/>
      <c r="N44" s="52"/>
      <c r="O44" s="52"/>
      <c r="P44" s="52"/>
    </row>
    <row r="45" spans="2:22" ht="13.5" customHeight="1" x14ac:dyDescent="0.35">
      <c r="B45" s="58"/>
      <c r="C45" s="61" t="s">
        <v>24</v>
      </c>
      <c r="D45" s="37"/>
      <c r="E45" s="47">
        <f t="shared" si="3"/>
        <v>0</v>
      </c>
      <c r="F45" s="47">
        <f t="shared" si="3"/>
        <v>0</v>
      </c>
      <c r="G45" s="48">
        <f t="shared" si="3"/>
        <v>0</v>
      </c>
      <c r="H45" s="59"/>
      <c r="I45" s="52"/>
      <c r="J45" s="52"/>
      <c r="K45" s="52"/>
      <c r="L45" s="52"/>
      <c r="M45" s="52"/>
      <c r="N45" s="52"/>
      <c r="O45" s="52"/>
      <c r="P45" s="52"/>
    </row>
    <row r="46" spans="2:22" ht="13.5" customHeight="1" x14ac:dyDescent="0.35">
      <c r="B46" s="58"/>
      <c r="C46" s="61" t="s">
        <v>25</v>
      </c>
      <c r="D46" s="37"/>
      <c r="E46" s="47">
        <f t="shared" si="3"/>
        <v>0</v>
      </c>
      <c r="F46" s="47">
        <f t="shared" si="3"/>
        <v>0</v>
      </c>
      <c r="G46" s="48">
        <f t="shared" si="3"/>
        <v>0</v>
      </c>
      <c r="H46" s="59"/>
      <c r="I46" s="52"/>
      <c r="J46" s="52"/>
      <c r="K46" s="52"/>
      <c r="L46" s="52"/>
      <c r="M46" s="52"/>
      <c r="N46" s="52"/>
      <c r="O46" s="52"/>
      <c r="P46" s="52"/>
    </row>
    <row r="47" spans="2:22" ht="13.5" customHeight="1" x14ac:dyDescent="0.35">
      <c r="B47" s="58"/>
      <c r="C47" s="61" t="s">
        <v>26</v>
      </c>
      <c r="D47" s="37"/>
      <c r="E47" s="37"/>
      <c r="F47" s="11"/>
      <c r="G47" s="49"/>
      <c r="H47" s="59"/>
      <c r="I47" s="52"/>
      <c r="J47" s="52"/>
      <c r="K47" s="52"/>
      <c r="L47" s="52"/>
      <c r="M47" s="52"/>
      <c r="N47" s="52"/>
      <c r="O47" s="52"/>
      <c r="P47" s="52"/>
    </row>
    <row r="48" spans="2:22" ht="13.5" customHeight="1" x14ac:dyDescent="0.35">
      <c r="B48" s="58"/>
      <c r="C48" s="61" t="s">
        <v>27</v>
      </c>
      <c r="D48" s="37"/>
      <c r="E48" s="47">
        <f t="shared" ref="E48:G51" si="4">(M$16*M30)*E25/0.01</f>
        <v>0</v>
      </c>
      <c r="F48" s="47">
        <f t="shared" si="4"/>
        <v>0</v>
      </c>
      <c r="G48" s="48">
        <f t="shared" si="4"/>
        <v>0</v>
      </c>
      <c r="H48" s="59"/>
      <c r="I48" s="52"/>
      <c r="J48" s="52"/>
      <c r="K48" s="52"/>
      <c r="L48" s="52"/>
      <c r="M48" s="52"/>
      <c r="N48" s="52"/>
      <c r="O48" s="52"/>
      <c r="P48" s="52"/>
    </row>
    <row r="49" spans="2:9" ht="13.5" customHeight="1" x14ac:dyDescent="0.35">
      <c r="B49" s="58"/>
      <c r="C49" s="61" t="s">
        <v>28</v>
      </c>
      <c r="D49" s="37"/>
      <c r="E49" s="47">
        <f t="shared" si="4"/>
        <v>0</v>
      </c>
      <c r="F49" s="47">
        <f t="shared" si="4"/>
        <v>0</v>
      </c>
      <c r="G49" s="48">
        <f t="shared" si="4"/>
        <v>0</v>
      </c>
      <c r="H49" s="59"/>
      <c r="I49" s="52"/>
    </row>
    <row r="50" spans="2:9" ht="13.5" customHeight="1" x14ac:dyDescent="0.35">
      <c r="B50" s="58"/>
      <c r="C50" s="70" t="s">
        <v>29</v>
      </c>
      <c r="D50" s="37"/>
      <c r="E50" s="47">
        <f t="shared" si="4"/>
        <v>0</v>
      </c>
      <c r="F50" s="47">
        <f t="shared" si="4"/>
        <v>0</v>
      </c>
      <c r="G50" s="48">
        <f t="shared" si="4"/>
        <v>0</v>
      </c>
      <c r="H50" s="59"/>
      <c r="I50" s="52"/>
    </row>
    <row r="51" spans="2:9" ht="13.5" customHeight="1" x14ac:dyDescent="0.35">
      <c r="B51" s="58"/>
      <c r="C51" s="70" t="s">
        <v>30</v>
      </c>
      <c r="D51" s="37"/>
      <c r="E51" s="47">
        <f t="shared" si="4"/>
        <v>0</v>
      </c>
      <c r="F51" s="47">
        <f t="shared" si="4"/>
        <v>0</v>
      </c>
      <c r="G51" s="48">
        <f t="shared" si="4"/>
        <v>0</v>
      </c>
      <c r="H51" s="59"/>
      <c r="I51" s="52"/>
    </row>
    <row r="52" spans="2:9" ht="13.5" customHeight="1" x14ac:dyDescent="0.35">
      <c r="B52" s="58"/>
      <c r="C52" s="70" t="s">
        <v>31</v>
      </c>
      <c r="D52" s="37"/>
      <c r="E52" s="11"/>
      <c r="F52" s="11"/>
      <c r="G52" s="49"/>
      <c r="H52" s="59"/>
      <c r="I52" s="52"/>
    </row>
    <row r="53" spans="2:9" ht="13.5" customHeight="1" x14ac:dyDescent="0.35">
      <c r="B53" s="58"/>
      <c r="C53" s="70" t="s">
        <v>32</v>
      </c>
      <c r="D53" s="37"/>
      <c r="E53" s="47">
        <f t="shared" ref="E53:G55" si="5">(M$16*M35)*E30/0.01</f>
        <v>0</v>
      </c>
      <c r="F53" s="47">
        <f t="shared" si="5"/>
        <v>0</v>
      </c>
      <c r="G53" s="48">
        <f t="shared" si="5"/>
        <v>0</v>
      </c>
      <c r="H53" s="59"/>
      <c r="I53" s="52"/>
    </row>
    <row r="54" spans="2:9" ht="13.5" customHeight="1" x14ac:dyDescent="0.35">
      <c r="B54" s="58"/>
      <c r="C54" s="70" t="s">
        <v>34</v>
      </c>
      <c r="D54" s="37"/>
      <c r="E54" s="47">
        <f t="shared" si="5"/>
        <v>0</v>
      </c>
      <c r="F54" s="47">
        <f t="shared" si="5"/>
        <v>0</v>
      </c>
      <c r="G54" s="48">
        <f t="shared" si="5"/>
        <v>0</v>
      </c>
      <c r="H54" s="59"/>
      <c r="I54" s="52"/>
    </row>
    <row r="55" spans="2:9" ht="13.5" customHeight="1" x14ac:dyDescent="0.35">
      <c r="B55" s="58"/>
      <c r="C55" s="58" t="s">
        <v>35</v>
      </c>
      <c r="D55" s="37"/>
      <c r="E55" s="47">
        <f t="shared" si="5"/>
        <v>0</v>
      </c>
      <c r="F55" s="47">
        <f t="shared" si="5"/>
        <v>0</v>
      </c>
      <c r="G55" s="48">
        <f t="shared" si="5"/>
        <v>0</v>
      </c>
      <c r="H55" s="59"/>
      <c r="I55" s="52"/>
    </row>
    <row r="56" spans="2:9" ht="13.5" customHeight="1" x14ac:dyDescent="0.35">
      <c r="B56" s="58"/>
      <c r="C56" s="27" t="s">
        <v>38</v>
      </c>
      <c r="D56" s="38"/>
      <c r="E56" s="50">
        <f t="shared" ref="E56:G56" si="6">SUM(E39:E55)</f>
        <v>0</v>
      </c>
      <c r="F56" s="50">
        <f t="shared" si="6"/>
        <v>0</v>
      </c>
      <c r="G56" s="51">
        <f t="shared" si="6"/>
        <v>0</v>
      </c>
      <c r="H56" s="59"/>
      <c r="I56" s="79"/>
    </row>
    <row r="57" spans="2:9" ht="13.5" customHeight="1" thickBot="1" x14ac:dyDescent="0.4">
      <c r="B57" s="77"/>
      <c r="C57" s="78"/>
      <c r="D57" s="80"/>
      <c r="E57" s="83"/>
      <c r="F57" s="83"/>
      <c r="G57" s="83"/>
      <c r="H57" s="81"/>
      <c r="I57" s="52"/>
    </row>
    <row r="58" spans="2:9" ht="13.5" customHeight="1" x14ac:dyDescent="0.35">
      <c r="B58" s="52"/>
      <c r="C58" s="52"/>
      <c r="D58" s="72"/>
      <c r="E58" s="72"/>
      <c r="F58" s="72"/>
      <c r="G58" s="72"/>
      <c r="H58" s="52"/>
      <c r="I58" s="52"/>
    </row>
    <row r="59" spans="2:9" ht="13.5" customHeight="1" x14ac:dyDescent="0.35">
      <c r="B59" s="52"/>
      <c r="C59" s="52"/>
      <c r="D59" s="53"/>
      <c r="E59" s="53"/>
      <c r="F59" s="53"/>
      <c r="G59" s="53"/>
      <c r="H59" s="52"/>
      <c r="I59" s="52"/>
    </row>
    <row r="60" spans="2:9" ht="13.5" customHeight="1" x14ac:dyDescent="0.35">
      <c r="B60" s="52"/>
      <c r="C60" s="52"/>
      <c r="D60" s="72"/>
      <c r="E60" s="72"/>
      <c r="F60" s="72"/>
      <c r="G60" s="72"/>
      <c r="H60" s="52"/>
      <c r="I60" s="52"/>
    </row>
    <row r="61" spans="2:9" ht="13.5" customHeight="1" x14ac:dyDescent="0.35">
      <c r="B61" s="52"/>
      <c r="C61" s="52"/>
      <c r="D61" s="53"/>
      <c r="E61" s="53"/>
      <c r="F61" s="53"/>
      <c r="G61" s="53"/>
      <c r="H61" s="52"/>
      <c r="I61" s="52"/>
    </row>
    <row r="62" spans="2:9" ht="13.5" customHeight="1" x14ac:dyDescent="0.35">
      <c r="B62" s="52"/>
      <c r="C62" s="52"/>
      <c r="D62" s="53"/>
      <c r="E62" s="53"/>
      <c r="F62" s="53"/>
      <c r="G62" s="53"/>
      <c r="H62" s="52"/>
      <c r="I62" s="52"/>
    </row>
    <row r="63" spans="2:9" ht="13.5" customHeight="1" x14ac:dyDescent="0.35">
      <c r="B63" s="52"/>
      <c r="C63" s="52"/>
      <c r="D63" s="53"/>
      <c r="E63" s="53"/>
      <c r="F63" s="53"/>
      <c r="G63" s="53"/>
      <c r="H63" s="52"/>
      <c r="I63" s="52"/>
    </row>
    <row r="64" spans="2:9" ht="13.5" customHeight="1" x14ac:dyDescent="0.35">
      <c r="B64" s="52"/>
      <c r="C64" s="52"/>
      <c r="D64" s="53"/>
      <c r="E64" s="53"/>
      <c r="F64" s="53"/>
      <c r="G64" s="53"/>
      <c r="H64" s="52"/>
      <c r="I64" s="52"/>
    </row>
    <row r="65" spans="2:10" ht="13.5" customHeight="1" x14ac:dyDescent="0.35">
      <c r="B65" s="52"/>
      <c r="C65" s="52"/>
      <c r="D65" s="53"/>
      <c r="E65" s="53"/>
      <c r="F65" s="53"/>
      <c r="G65" s="53"/>
      <c r="H65" s="52"/>
      <c r="I65" s="52"/>
      <c r="J65" s="69"/>
    </row>
    <row r="66" spans="2:10" ht="13.5" customHeight="1" x14ac:dyDescent="0.35">
      <c r="B66" s="52"/>
      <c r="C66" s="52"/>
      <c r="D66" s="53"/>
      <c r="E66" s="53"/>
      <c r="F66" s="53"/>
      <c r="G66" s="53"/>
      <c r="H66" s="52"/>
      <c r="I66" s="52"/>
      <c r="J66" s="69"/>
    </row>
    <row r="67" spans="2:10" ht="13.5" customHeight="1" x14ac:dyDescent="0.35">
      <c r="B67" s="52"/>
      <c r="C67" s="52"/>
      <c r="D67" s="53"/>
      <c r="E67" s="53"/>
      <c r="F67" s="53"/>
      <c r="G67" s="53"/>
      <c r="H67" s="52"/>
      <c r="I67" s="52"/>
      <c r="J67" s="69"/>
    </row>
    <row r="68" spans="2:10" ht="13.5" customHeight="1" x14ac:dyDescent="0.35">
      <c r="B68" s="52"/>
      <c r="C68" s="52"/>
      <c r="D68" s="53"/>
      <c r="E68" s="53"/>
      <c r="F68" s="53"/>
      <c r="G68" s="53"/>
      <c r="H68" s="52"/>
      <c r="I68" s="52"/>
      <c r="J68" s="69"/>
    </row>
    <row r="69" spans="2:10" ht="13.5" customHeight="1" x14ac:dyDescent="0.35">
      <c r="B69" s="52"/>
      <c r="C69" s="52"/>
      <c r="D69" s="53"/>
      <c r="E69" s="53"/>
      <c r="F69" s="53"/>
      <c r="G69" s="53"/>
      <c r="H69" s="52"/>
      <c r="I69" s="82"/>
      <c r="J69" s="69"/>
    </row>
    <row r="70" spans="2:10" ht="13.5" customHeight="1" x14ac:dyDescent="0.35">
      <c r="B70" s="52"/>
      <c r="C70" s="52"/>
      <c r="D70" s="53"/>
      <c r="E70" s="53"/>
      <c r="F70" s="53"/>
      <c r="G70" s="53"/>
      <c r="H70" s="52"/>
      <c r="I70" s="52"/>
      <c r="J70" s="69"/>
    </row>
    <row r="71" spans="2:10" ht="13.5" customHeight="1" x14ac:dyDescent="0.35">
      <c r="B71" s="52"/>
      <c r="C71" s="52"/>
      <c r="D71" s="53"/>
      <c r="E71" s="53"/>
      <c r="F71" s="53"/>
      <c r="G71" s="53"/>
      <c r="H71" s="52"/>
      <c r="I71" s="52"/>
      <c r="J71" s="69"/>
    </row>
    <row r="72" spans="2:10" ht="13.5" customHeight="1" x14ac:dyDescent="0.35">
      <c r="B72" s="52"/>
      <c r="C72" s="52"/>
      <c r="D72" s="53"/>
      <c r="E72" s="53"/>
      <c r="F72" s="53"/>
      <c r="G72" s="53"/>
      <c r="H72" s="52"/>
      <c r="I72" s="52"/>
      <c r="J72" s="69"/>
    </row>
    <row r="73" spans="2:10" ht="13.5" customHeight="1" x14ac:dyDescent="0.35">
      <c r="B73" s="52"/>
      <c r="C73" s="52"/>
      <c r="D73" s="53"/>
      <c r="E73" s="53"/>
      <c r="F73" s="53"/>
      <c r="G73" s="53"/>
      <c r="H73" s="52"/>
      <c r="I73" s="52"/>
      <c r="J73" s="69"/>
    </row>
    <row r="74" spans="2:10" ht="13.5" customHeight="1" x14ac:dyDescent="0.35">
      <c r="B74" s="52"/>
      <c r="C74" s="52"/>
      <c r="D74" s="53"/>
      <c r="E74" s="53"/>
      <c r="F74" s="53"/>
      <c r="G74" s="53"/>
      <c r="H74" s="52"/>
      <c r="I74" s="52"/>
      <c r="J74" s="52"/>
    </row>
    <row r="75" spans="2:10" ht="13.5" customHeight="1" x14ac:dyDescent="0.35">
      <c r="B75" s="52"/>
      <c r="C75" s="52"/>
      <c r="D75" s="53"/>
      <c r="E75" s="53"/>
      <c r="F75" s="53"/>
      <c r="G75" s="53"/>
      <c r="H75" s="52"/>
      <c r="I75" s="52"/>
      <c r="J75" s="69"/>
    </row>
    <row r="76" spans="2:10" ht="13.5" customHeight="1" x14ac:dyDescent="0.35">
      <c r="B76" s="52"/>
      <c r="C76" s="52"/>
      <c r="D76" s="53"/>
      <c r="E76" s="53"/>
      <c r="F76" s="53"/>
      <c r="G76" s="53"/>
      <c r="H76" s="52"/>
      <c r="I76" s="52"/>
      <c r="J76" s="69"/>
    </row>
    <row r="77" spans="2:10" ht="13.5" customHeight="1" x14ac:dyDescent="0.35">
      <c r="B77" s="52"/>
      <c r="C77" s="52"/>
      <c r="D77" s="53"/>
      <c r="E77" s="53"/>
      <c r="F77" s="53"/>
      <c r="G77" s="53"/>
      <c r="H77" s="52"/>
      <c r="I77" s="52"/>
      <c r="J77" s="69"/>
    </row>
    <row r="78" spans="2:10" ht="13.5" customHeight="1" x14ac:dyDescent="0.35">
      <c r="B78" s="52"/>
      <c r="C78" s="52"/>
      <c r="D78" s="53"/>
      <c r="E78" s="53"/>
      <c r="F78" s="53"/>
      <c r="G78" s="53"/>
      <c r="H78" s="52"/>
      <c r="I78" s="52"/>
      <c r="J78" s="69"/>
    </row>
    <row r="79" spans="2:10" ht="13.5" customHeight="1" x14ac:dyDescent="0.35">
      <c r="B79" s="52"/>
      <c r="C79" s="52"/>
      <c r="D79" s="53"/>
      <c r="E79" s="53"/>
      <c r="F79" s="53"/>
      <c r="G79" s="53"/>
      <c r="H79" s="52"/>
      <c r="I79" s="52"/>
      <c r="J79" s="69"/>
    </row>
    <row r="80" spans="2:10" ht="13.5" customHeight="1" x14ac:dyDescent="0.35">
      <c r="B80" s="52"/>
      <c r="C80" s="52"/>
      <c r="D80" s="53"/>
      <c r="E80" s="53"/>
      <c r="F80" s="53"/>
      <c r="G80" s="53"/>
      <c r="H80" s="52"/>
      <c r="I80" s="52"/>
      <c r="J80" s="69"/>
    </row>
    <row r="82" spans="10:10" ht="13.5" customHeight="1" x14ac:dyDescent="0.35">
      <c r="J82" s="69"/>
    </row>
    <row r="83" spans="10:10" ht="13.5" customHeight="1" x14ac:dyDescent="0.35">
      <c r="J83" s="69"/>
    </row>
    <row r="84" spans="10:10" ht="13.5" customHeight="1" x14ac:dyDescent="0.35">
      <c r="J84" s="69"/>
    </row>
    <row r="85" spans="10:10" ht="13.5" customHeight="1" x14ac:dyDescent="0.35">
      <c r="J85" s="69"/>
    </row>
    <row r="86" spans="10:10" ht="13.5" customHeight="1" x14ac:dyDescent="0.35">
      <c r="J86" s="69"/>
    </row>
    <row r="87" spans="10:10" ht="13.5" customHeight="1" x14ac:dyDescent="0.35">
      <c r="J87" s="69"/>
    </row>
    <row r="88" spans="10:10" ht="13.5" customHeight="1" x14ac:dyDescent="0.35">
      <c r="J88" s="69"/>
    </row>
    <row r="89" spans="10:10" ht="13.5" customHeight="1" x14ac:dyDescent="0.35">
      <c r="J89" s="69"/>
    </row>
    <row r="90" spans="10:10" ht="13.5" customHeight="1" x14ac:dyDescent="0.35">
      <c r="J90" s="69"/>
    </row>
    <row r="91" spans="10:10" ht="13.5" customHeight="1" x14ac:dyDescent="0.35">
      <c r="J91" s="69"/>
    </row>
    <row r="92" spans="10:10" ht="13.5" customHeight="1" x14ac:dyDescent="0.35">
      <c r="J92" s="69"/>
    </row>
    <row r="94" spans="10:10" ht="13.5" customHeight="1" x14ac:dyDescent="0.35">
      <c r="J94" s="69"/>
    </row>
    <row r="95" spans="10:10" ht="13.5" customHeight="1" x14ac:dyDescent="0.35">
      <c r="J95" s="69"/>
    </row>
    <row r="96" spans="10:10" ht="13.5" customHeight="1" x14ac:dyDescent="0.35">
      <c r="J96" s="69"/>
    </row>
    <row r="97" spans="10:10" ht="13.5" customHeight="1" x14ac:dyDescent="0.35">
      <c r="J97" s="69"/>
    </row>
    <row r="98" spans="10:10" ht="13.5" customHeight="1" x14ac:dyDescent="0.35">
      <c r="J98" s="69"/>
    </row>
    <row r="99" spans="10:10" ht="13.5" customHeight="1" x14ac:dyDescent="0.35">
      <c r="J99" s="69"/>
    </row>
    <row r="100" spans="10:10" ht="13.5" customHeight="1" x14ac:dyDescent="0.35">
      <c r="J100" s="69"/>
    </row>
    <row r="101" spans="10:10" ht="13.5" customHeight="1" x14ac:dyDescent="0.35">
      <c r="J101" s="69"/>
    </row>
    <row r="102" spans="10:10" ht="13.5" customHeight="1" x14ac:dyDescent="0.35">
      <c r="J102" s="69"/>
    </row>
    <row r="103" spans="10:10" ht="13.5" customHeight="1" x14ac:dyDescent="0.35">
      <c r="J103" s="69"/>
    </row>
    <row r="104" spans="10:10" ht="13.5" customHeight="1" x14ac:dyDescent="0.35">
      <c r="J104" s="69"/>
    </row>
    <row r="105" spans="10:10" ht="13.5" customHeight="1" x14ac:dyDescent="0.35">
      <c r="J105" s="69"/>
    </row>
    <row r="106" spans="10:10" ht="13.5" customHeight="1" x14ac:dyDescent="0.35">
      <c r="J106" s="69"/>
    </row>
    <row r="107" spans="10:10" ht="13.5" customHeight="1" x14ac:dyDescent="0.35">
      <c r="J107" s="69"/>
    </row>
    <row r="112" spans="10:10" ht="13.5" customHeight="1" x14ac:dyDescent="0.35">
      <c r="J112" s="79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HMT Document" ma:contentTypeID="0x010100F3DA492754083E45834DB37B66A759800074F9A1EAB495A34B89F1CE0BDE21C1F7" ma:contentTypeVersion="2015" ma:contentTypeDescription="Create an InfoStore Document" ma:contentTypeScope="" ma:versionID="7073c1ffaf2b94a3f2b24279a95018b8">
  <xsd:schema xmlns:xsd="http://www.w3.org/2001/XMLSchema" xmlns:xs="http://www.w3.org/2001/XMLSchema" xmlns:p="http://schemas.microsoft.com/office/2006/metadata/properties" xmlns:ns1="http://schemas.microsoft.com/sharepoint/v3" xmlns:ns2="8485635d-cf54-460b-8438-0e2015e08040" targetNamespace="http://schemas.microsoft.com/office/2006/metadata/properties" ma:root="true" ma:fieldsID="56f1cff7165c5a3ac52a33d960047c76" ns1:_="" ns2:_="">
    <xsd:import namespace="http://schemas.microsoft.com/sharepoint/v3"/>
    <xsd:import namespace="8485635d-cf54-460b-8438-0e2015e08040"/>
    <xsd:element name="properties">
      <xsd:complexType>
        <xsd:sequence>
          <xsd:element name="documentManagement">
            <xsd:complexType>
              <xsd:all>
                <xsd:element ref="ns1:dlc_EmailSubject" minOccurs="0"/>
                <xsd:element ref="ns1:dlc_EmailMailbox" minOccurs="0"/>
                <xsd:element ref="ns1:dlc_EmailTo" minOccurs="0"/>
                <xsd:element ref="ns1:dlc_EmailFrom" minOccurs="0"/>
                <xsd:element ref="ns1:dlc_EmailCC" minOccurs="0"/>
                <xsd:element ref="ns1:dlc_EmailBCC" minOccurs="0"/>
                <xsd:element ref="ns1:dlc_EmailSentUTC" minOccurs="0"/>
                <xsd:element ref="ns1:dlc_EmailReceivedUTC" minOccurs="0"/>
                <xsd:element ref="ns2:HMT_DocumentTypeHTField0" minOccurs="0"/>
                <xsd:element ref="ns2:HMT_Record" minOccurs="0"/>
                <xsd:element ref="ns2:HMT_GroupHTField0" minOccurs="0"/>
                <xsd:element ref="ns2:HMT_TeamHTField0" minOccurs="0"/>
                <xsd:element ref="ns2:HMT_SubTeamHTField0" minOccurs="0"/>
                <xsd:element ref="ns2:HMT_Theme" minOccurs="0"/>
                <xsd:element ref="ns2:HMT_Topic" minOccurs="0"/>
                <xsd:element ref="ns2:HMT_SubTopic" minOccurs="0"/>
                <xsd:element ref="ns2:HMT_CategoryHTField0" minOccurs="0"/>
                <xsd:element ref="ns2:HMT_ClosedOn" minOccurs="0"/>
                <xsd:element ref="ns2:HMT_DeletedOn" minOccurs="0"/>
                <xsd:element ref="ns2:HMT_ArchivedOn" minOccurs="0"/>
                <xsd:element ref="ns2:HMT_LegacyItemID" minOccurs="0"/>
                <xsd:element ref="ns2:HMT_LegacyCreatedBy" minOccurs="0"/>
                <xsd:element ref="ns2:HMT_LegacyModifiedBy" minOccurs="0"/>
                <xsd:element ref="ns2:HMT_LegacyOrigSource" minOccurs="0"/>
                <xsd:element ref="ns2:HMT_LegacyExtRef" minOccurs="0"/>
                <xsd:element ref="ns2:HMT_LegacySensitive" minOccurs="0"/>
                <xsd:element ref="ns2:HMT_LegacyRecord" minOccurs="0"/>
                <xsd:element ref="ns2:HMT_Audit" minOccurs="0"/>
                <xsd:element ref="ns2:HMT_ClosedBy" minOccurs="0"/>
                <xsd:element ref="ns2:HMT_ArchivedBy" minOccurs="0"/>
                <xsd:element ref="ns2:HMT_ClosedArchive" minOccurs="0"/>
                <xsd:element ref="ns2:HMT_ClosedOnOrig" minOccurs="0"/>
                <xsd:element ref="ns2:HMT_ClosedbyOrig" minOccurs="0"/>
                <xsd:element ref="ns2:_dlc_DocIdUrl" minOccurs="0"/>
                <xsd:element ref="ns2:TaxCatchAllLabel" minOccurs="0"/>
                <xsd:element ref="ns2:TaxCatchAll" minOccurs="0"/>
                <xsd:element ref="ns2:b9c42a306c8b47fcbaf8a41a71352f3a" minOccurs="0"/>
                <xsd:element ref="ns2:_dlc_DocId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lc_EmailSubject" ma:index="0" nillable="true" ma:displayName="Subject" ma:internalName="dlc_EmailSubject">
      <xsd:simpleType>
        <xsd:restriction base="dms:Text">
          <xsd:maxLength value="255"/>
        </xsd:restriction>
      </xsd:simpleType>
    </xsd:element>
    <xsd:element name="dlc_EmailMailbox" ma:index="1" nillable="true" ma:displayName="Submitter" ma:description="" ma:internalName="dlc_EmailMailbox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lc_EmailTo" ma:index="2" nillable="true" ma:displayName="To" ma:internalName="dlc_EmailTo">
      <xsd:simpleType>
        <xsd:restriction base="dms:Text">
          <xsd:maxLength value="255"/>
        </xsd:restriction>
      </xsd:simpleType>
    </xsd:element>
    <xsd:element name="dlc_EmailFrom" ma:index="3" nillable="true" ma:displayName="From" ma:internalName="dlc_EmailFrom">
      <xsd:simpleType>
        <xsd:restriction base="dms:Text">
          <xsd:maxLength value="255"/>
        </xsd:restriction>
      </xsd:simpleType>
    </xsd:element>
    <xsd:element name="dlc_EmailCC" ma:index="4" nillable="true" ma:displayName="CC" ma:internalName="dlc_EmailCC">
      <xsd:simpleType>
        <xsd:restriction base="dms:Note">
          <xsd:maxLength value="1024"/>
        </xsd:restriction>
      </xsd:simpleType>
    </xsd:element>
    <xsd:element name="dlc_EmailBCC" ma:index="5" nillable="true" ma:displayName="BCC" ma:internalName="dlc_EmailBCC">
      <xsd:simpleType>
        <xsd:restriction base="dms:Note">
          <xsd:maxLength value="1024"/>
        </xsd:restriction>
      </xsd:simpleType>
    </xsd:element>
    <xsd:element name="dlc_EmailSentUTC" ma:index="6" nillable="true" ma:displayName="Date Sent" ma:internalName="dlc_EmailSentUTC">
      <xsd:simpleType>
        <xsd:restriction base="dms:DateTime"/>
      </xsd:simpleType>
    </xsd:element>
    <xsd:element name="dlc_EmailReceivedUTC" ma:index="7" nillable="true" ma:displayName="Date Received" ma:internalName="dlc_EmailReceivedUTC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85635d-cf54-460b-8438-0e2015e08040" elementFormDefault="qualified">
    <xsd:import namespace="http://schemas.microsoft.com/office/2006/documentManagement/types"/>
    <xsd:import namespace="http://schemas.microsoft.com/office/infopath/2007/PartnerControls"/>
    <xsd:element name="HMT_DocumentTypeHTField0" ma:index="9" nillable="true" ma:taxonomy="true" ma:internalName="HMT_DocumentTypeHTField0" ma:taxonomyFieldName="HMT_DocumentType" ma:displayName="Document Type" ma:indexed="true" ma:default="-1;#Other|c235b5c2-f697-427b-a70a-43d69599f998" ma:fieldId="{64e205a0-0872-4e26-9aef-64ca7bdb5848}" ma:sspId="9002b6cd-6bc3-456d-8dd0-19fe32dddaf9" ma:termSetId="b6f1e53f-947f-4b4b-98bb-41ceeb10f910" ma:anchorId="bd4325a7-7f6a-48f9-b0dc-cc3aef626e65" ma:open="false" ma:isKeyword="false">
      <xsd:complexType>
        <xsd:sequence>
          <xsd:element ref="pc:Terms" minOccurs="0" maxOccurs="1"/>
        </xsd:sequence>
      </xsd:complexType>
    </xsd:element>
    <xsd:element name="HMT_Record" ma:index="10" nillable="true" ma:displayName="Record" ma:description="Is this document a record?" ma:hidden="true" ma:internalName="HMT_Record" ma:readOnly="true">
      <xsd:simpleType>
        <xsd:restriction base="dms:Boolean"/>
      </xsd:simpleType>
    </xsd:element>
    <xsd:element name="HMT_GroupHTField0" ma:index="12" nillable="true" ma:taxonomy="true" ma:internalName="HMT_GroupHTField0" ma:taxonomyFieldName="HMT_Group" ma:displayName="Organisation unit" ma:indexed="true" ma:readOnly="true" ma:default="" ma:fieldId="{0727aac2-e220-4289-aa2b-5b6dcdadae03}" ma:sspId="9002b6cd-6bc3-456d-8dd0-19fe32dddaf9" ma:termSetId="bfb00256-4f71-4b34-808b-e2a5e274e1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TeamHTField0" ma:index="14" nillable="true" ma:taxonomy="true" ma:internalName="HMT_TeamHTField0" ma:taxonomyFieldName="HMT_Team" ma:displayName="Team" ma:indexed="true" ma:readOnly="true" ma:default="" ma:fieldId="{2eefa5c6-211a-4a5e-9a50-7e1c1c1599ef}" ma:sspId="9002b6cd-6bc3-456d-8dd0-19fe32dddaf9" ma:termSetId="bfb00256-4f71-4b34-808b-e2a5e274e1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SubTeamHTField0" ma:index="16" nillable="true" ma:taxonomy="true" ma:internalName="HMT_SubTeamHTField0" ma:taxonomyFieldName="HMT_SubTeam" ma:displayName="Sub Team" ma:indexed="true" ma:readOnly="true" ma:default="" ma:fieldId="{1b8bc039-1a2e-4089-a24d-47de9e4a6672}" ma:sspId="9002b6cd-6bc3-456d-8dd0-19fe32dddaf9" ma:termSetId="bfb00256-4f71-4b34-808b-e2a5e274e1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Theme" ma:index="17" nillable="true" ma:displayName="Library" ma:description="Document library theme" ma:hidden="true" ma:internalName="HMT_Theme" ma:readOnly="true">
      <xsd:simpleType>
        <xsd:restriction base="dms:Text"/>
      </xsd:simpleType>
    </xsd:element>
    <xsd:element name="HMT_Topic" ma:index="18" nillable="true" ma:displayName="Topic" ma:description="Topic" ma:hidden="true" ma:indexed="true" ma:internalName="HMT_Topic" ma:readOnly="true">
      <xsd:simpleType>
        <xsd:restriction base="dms:Text"/>
      </xsd:simpleType>
    </xsd:element>
    <xsd:element name="HMT_SubTopic" ma:index="19" nillable="true" ma:displayName="Sub Topic" ma:description="Sub topic" ma:hidden="true" ma:internalName="HMT_SubTopic" ma:readOnly="true">
      <xsd:simpleType>
        <xsd:restriction base="dms:Text"/>
      </xsd:simpleType>
    </xsd:element>
    <xsd:element name="HMT_CategoryHTField0" ma:index="21" nillable="true" ma:taxonomy="true" ma:internalName="HMT_CategoryHTField0" ma:taxonomyFieldName="HMT_Category" ma:displayName="Category" ma:indexed="true" ma:readOnly="true" ma:default="" ma:fieldId="{03bf77b0-a02d-47ea-8bec-4fb357d1f3ee}" ma:sspId="9002b6cd-6bc3-456d-8dd0-19fe32dddaf9" ma:termSetId="b6f1e53f-947f-4b4b-98bb-41ceeb10f9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ClosedOn" ma:index="23" nillable="true" ma:displayName="Closed On" ma:description="The date this item was closed on" ma:format="DateTime" ma:hidden="true" ma:internalName="HMT_ClosedOn" ma:readOnly="true">
      <xsd:simpleType>
        <xsd:restriction base="dms:DateTime"/>
      </xsd:simpleType>
    </xsd:element>
    <xsd:element name="HMT_DeletedOn" ma:index="24" nillable="true" ma:displayName="Deleted On" ma:description="The date this item was deleted on" ma:format="DateTime" ma:hidden="true" ma:internalName="HMT_DeletedOn" ma:readOnly="true">
      <xsd:simpleType>
        <xsd:restriction base="dms:DateTime"/>
      </xsd:simpleType>
    </xsd:element>
    <xsd:element name="HMT_ArchivedOn" ma:index="25" nillable="true" ma:displayName="Archived On" ma:description="The date this item was archived on" ma:format="DateTime" ma:hidden="true" ma:internalName="HMT_ArchivedOn" ma:readOnly="true">
      <xsd:simpleType>
        <xsd:restriction base="dms:DateTime"/>
      </xsd:simpleType>
    </xsd:element>
    <xsd:element name="HMT_LegacyItemID" ma:index="26" nillable="true" ma:displayName="Legacy Item ID" ma:hidden="true" ma:internalName="HMT_LegacyItemID" ma:readOnly="true">
      <xsd:simpleType>
        <xsd:restriction base="dms:Text"/>
      </xsd:simpleType>
    </xsd:element>
    <xsd:element name="HMT_LegacyCreatedBy" ma:index="27" nillable="true" ma:displayName="Legacy Created By" ma:hidden="true" ma:internalName="HMT_LegacyCreatedBy" ma:readOnly="true">
      <xsd:simpleType>
        <xsd:restriction base="dms:Text"/>
      </xsd:simpleType>
    </xsd:element>
    <xsd:element name="HMT_LegacyModifiedBy" ma:index="28" nillable="true" ma:displayName="Legacy Modified By" ma:hidden="true" ma:internalName="HMT_LegacyModifiedBy" ma:readOnly="true">
      <xsd:simpleType>
        <xsd:restriction base="dms:Text"/>
      </xsd:simpleType>
    </xsd:element>
    <xsd:element name="HMT_LegacyOrigSource" ma:index="29" nillable="true" ma:displayName="Original Source" ma:hidden="true" ma:internalName="HMT_LegacyOrigSource" ma:readOnly="true">
      <xsd:simpleType>
        <xsd:restriction base="dms:Text"/>
      </xsd:simpleType>
    </xsd:element>
    <xsd:element name="HMT_LegacyExtRef" ma:index="30" nillable="true" ma:displayName="External Reference" ma:hidden="true" ma:internalName="HMT_LegacyExtRef" ma:readOnly="true">
      <xsd:simpleType>
        <xsd:restriction base="dms:Text"/>
      </xsd:simpleType>
    </xsd:element>
    <xsd:element name="HMT_LegacySensitive" ma:index="31" nillable="true" ma:displayName="Sensitive Item" ma:default="0" ma:hidden="true" ma:internalName="HMT_LegacySensitive" ma:readOnly="true">
      <xsd:simpleType>
        <xsd:restriction base="dms:Boolean"/>
      </xsd:simpleType>
    </xsd:element>
    <xsd:element name="HMT_LegacyRecord" ma:index="32" nillable="true" ma:displayName="Legacy Record" ma:default="0" ma:hidden="true" ma:internalName="HMT_LegacyRecord" ma:readOnly="true">
      <xsd:simpleType>
        <xsd:restriction base="dms:Boolean"/>
      </xsd:simpleType>
    </xsd:element>
    <xsd:element name="HMT_Audit" ma:index="33" nillable="true" ma:displayName="Audit Log" ma:description="Audit Log" ma:internalName="HMT_Audit" ma:readOnly="true">
      <xsd:simpleType>
        <xsd:restriction base="dms:Note">
          <xsd:maxLength value="255"/>
        </xsd:restriction>
      </xsd:simpleType>
    </xsd:element>
    <xsd:element name="HMT_ClosedBy" ma:index="34" nillable="true" ma:displayName="Closed By" ma:description="Who closed this item" ma:hidden="true" ma:list="UserInfo" ma:internalName="HMT_Clos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HMT_ArchivedBy" ma:index="35" nillable="true" ma:displayName="Archived By" ma:description="Who archived this item" ma:hidden="true" ma:list="UserInfo" ma:internalName="HMT_Archiv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HMT_ClosedArchive" ma:index="36" nillable="true" ma:displayName="Closed Archive" ma:default="0" ma:description="Item sent to closed archive" ma:hidden="true" ma:internalName="HMT_ClosedArchive" ma:readOnly="true">
      <xsd:simpleType>
        <xsd:restriction base="dms:Boolean"/>
      </xsd:simpleType>
    </xsd:element>
    <xsd:element name="HMT_ClosedOnOrig" ma:index="37" nillable="true" ma:displayName="Original Closed On" ma:description="The date this item was originally closed on" ma:format="DateTime" ma:hidden="true" ma:internalName="HMT_ClosedOnOrig" ma:readOnly="true">
      <xsd:simpleType>
        <xsd:restriction base="dms:DateTime"/>
      </xsd:simpleType>
    </xsd:element>
    <xsd:element name="HMT_ClosedbyOrig" ma:index="38" nillable="true" ma:displayName="Original Closed By" ma:description="Who originally closed this item" ma:hidden="true" ma:list="UserInfo" ma:internalName="HMT_ClosedbyOrig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dlc_DocIdUrl" ma:index="4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TaxCatchAllLabel" ma:index="47" nillable="true" ma:displayName="Taxonomy Catch All Column1" ma:hidden="true" ma:list="{070bb4bb-9d12-46fb-af60-90a8fd756d50}" ma:internalName="TaxCatchAllLabel" ma:readOnly="true" ma:showField="CatchAllDataLabel" ma:web="8485635d-cf54-460b-8438-0e2015e080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48" nillable="true" ma:displayName="Taxonomy Catch All Column" ma:hidden="true" ma:list="{070bb4bb-9d12-46fb-af60-90a8fd756d50}" ma:internalName="TaxCatchAll" ma:showField="CatchAllData" ma:web="8485635d-cf54-460b-8438-0e2015e080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9c42a306c8b47fcbaf8a41a71352f3a" ma:index="49" nillable="true" ma:taxonomy="true" ma:internalName="b9c42a306c8b47fcbaf8a41a71352f3a" ma:taxonomyFieldName="HMT_Classification" ma:displayName="Classification" ma:indexed="true" ma:readOnly="true" ma:default="" ma:fieldId="{b9c42a30-6c8b-47fc-baf8-a41a71352f3a}" ma:sspId="9002b6cd-6bc3-456d-8dd0-19fe32dddaf9" ma:termSetId="7a69d7dc-39ad-4ce6-95e5-a2714f1574d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5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PersistId" ma:index="51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5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5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lc_EmailBCC xmlns="http://schemas.microsoft.com/sharepoint/v3" xsi:nil="true"/>
    <TaxCatchAll xmlns="8485635d-cf54-460b-8438-0e2015e08040">
      <Value>5</Value>
      <Value>4</Value>
      <Value>2</Value>
      <Value>1</Value>
      <Value>35</Value>
    </TaxCatchAll>
    <dlc_EmailReceivedUTC xmlns="http://schemas.microsoft.com/sharepoint/v3" xsi:nil="true"/>
    <dlc_EmailSentUTC xmlns="http://schemas.microsoft.com/sharepoint/v3" xsi:nil="true"/>
    <HMT_ClosedbyOrig xmlns="8485635d-cf54-460b-8438-0e2015e08040">
      <UserInfo>
        <DisplayName/>
        <AccountId xsi:nil="true"/>
        <AccountType/>
      </UserInfo>
    </HMT_ClosedbyOrig>
    <dlc_EmailSubject xmlns="http://schemas.microsoft.com/sharepoint/v3" xsi:nil="true"/>
    <dlc_EmailTo xmlns="http://schemas.microsoft.com/sharepoint/v3" xsi:nil="true"/>
    <dlc_EmailFrom xmlns="http://schemas.microsoft.com/sharepoint/v3" xsi:nil="true"/>
    <dlc_EmailCC xmlns="http://schemas.microsoft.com/sharepoint/v3" xsi:nil="true"/>
    <HMT_DocumentType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Other</TermName>
          <TermId xmlns="http://schemas.microsoft.com/office/infopath/2007/PartnerControls">c235b5c2-f697-427b-a70a-43d69599f998</TermId>
        </TermInfo>
      </Terms>
    </HMT_DocumentTypeHTField0>
    <dlc_EmailMailbox xmlns="http://schemas.microsoft.com/sharepoint/v3">
      <UserInfo>
        <DisplayName/>
        <AccountId xsi:nil="true"/>
        <AccountType/>
      </UserInfo>
    </dlc_EmailMailbox>
    <HMT_Topic xmlns="8485635d-cf54-460b-8438-0e2015e08040">Welfare strategy and co-ordination</HMT_Topic>
    <HMT_LegacyRecord xmlns="8485635d-cf54-460b-8438-0e2015e08040">false</HMT_LegacyRecord>
    <HMT_SubTeamHTField0 xmlns="8485635d-cf54-460b-8438-0e2015e08040">
      <Terms xmlns="http://schemas.microsoft.com/office/infopath/2007/PartnerControls"/>
    </HMT_SubTeamHTField0>
    <HMT_Record xmlns="8485635d-cf54-460b-8438-0e2015e08040">true</HMT_Record>
    <HMT_LegacySensitive xmlns="8485635d-cf54-460b-8438-0e2015e08040">false</HMT_LegacySensitive>
    <HMT_Team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Welfare Spending and Reform</TermName>
          <TermId xmlns="http://schemas.microsoft.com/office/infopath/2007/PartnerControls">0e2d6a98-f991-403f-a4d0-b4c7e9854e6a</TermId>
        </TermInfo>
      </Terms>
    </HMT_TeamHTField0>
    <HMT_Category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Policy Document Types</TermName>
          <TermId xmlns="http://schemas.microsoft.com/office/infopath/2007/PartnerControls">bd4325a7-7f6a-48f9-b0dc-cc3aef626e65</TermId>
        </TermInfo>
      </Terms>
    </HMT_CategoryHTField0>
    <HMT_Theme xmlns="8485635d-cf54-460b-8438-0e2015e08040">WSR - Welfare</HMT_Theme>
    <HMT_SubTopic xmlns="8485635d-cf54-460b-8438-0e2015e08040">Fiscal Events</HMT_SubTopic>
    <HMT_ClosedArchive xmlns="8485635d-cf54-460b-8438-0e2015e08040">false</HMT_ClosedArchive>
    <b9c42a306c8b47fcbaf8a41a71352f3a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Sensitive</TermName>
          <TermId xmlns="http://schemas.microsoft.com/office/infopath/2007/PartnerControls">e4b4762f-94f6-4901-a732-9ab10906c6ba</TermId>
        </TermInfo>
      </Terms>
    </b9c42a306c8b47fcbaf8a41a71352f3a>
    <HMT_Group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Personal Tax, Welfare ＆ Pensions</TermName>
          <TermId xmlns="http://schemas.microsoft.com/office/infopath/2007/PartnerControls">c7906b44-f6cd-46bc-84c2-2c1cabbf47c4</TermId>
        </TermInfo>
      </Terms>
    </HMT_GroupHTField0>
    <_dlc_DocId xmlns="8485635d-cf54-460b-8438-0e2015e08040">HMTPTWP-1567179140-27378</_dlc_DocId>
    <_dlc_DocIdUrl xmlns="8485635d-cf54-460b-8438-0e2015e08040">
      <Url>https://tris42.sharepoint.com/sites/hmt_is_ptwp/_layouts/15/DocIdRedir.aspx?ID=HMTPTWP-1567179140-27378</Url>
      <Description>HMTPTWP-1567179140-27378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E854475-4702-4080-B68B-638474C27E91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19CE3345-8FC1-4AA0-AF0F-3EEFA785DC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485635d-cf54-460b-8438-0e2015e080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228125C-F3AD-4D9E-87C9-EA1F76ACECEF}">
  <ds:schemaRefs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8485635d-cf54-460b-8438-0e2015e08040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CC174954-EA01-4CB0-828C-45C469CC4A9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Calculations</vt:lpstr>
    </vt:vector>
  </TitlesOfParts>
  <Manager/>
  <Company>DWP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SF22 R1 cap estimate1.xlsx</dc:title>
  <dc:subject/>
  <dc:creator>Butcher Shaun STRATEGY ANALYTICAL SERVICES</dc:creator>
  <cp:keywords/>
  <dc:description/>
  <cp:lastModifiedBy>Bennett, Dominic - HMT</cp:lastModifiedBy>
  <cp:revision/>
  <dcterms:created xsi:type="dcterms:W3CDTF">2017-01-27T10:08:11Z</dcterms:created>
  <dcterms:modified xsi:type="dcterms:W3CDTF">2022-03-14T13:43:13Z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  <property fmtid="{D5CDD505-2E9C-101B-9397-08002B2CF9AE}" pid="5" name="ContentTypeId">
    <vt:lpwstr>0x010100F3DA492754083E45834DB37B66A759800074F9A1EAB495A34B89F1CE0BDE21C1F7</vt:lpwstr>
  </property>
  <property fmtid="{D5CDD505-2E9C-101B-9397-08002B2CF9AE}" pid="6" name="HMT_Group">
    <vt:lpwstr>2;#Personal Tax, Welfare ＆ Pensions|c7906b44-f6cd-46bc-84c2-2c1cabbf47c4</vt:lpwstr>
  </property>
  <property fmtid="{D5CDD505-2E9C-101B-9397-08002B2CF9AE}" pid="7" name="HMT_Category">
    <vt:lpwstr>4;#Policy Document Types|bd4325a7-7f6a-48f9-b0dc-cc3aef626e65</vt:lpwstr>
  </property>
  <property fmtid="{D5CDD505-2E9C-101B-9397-08002B2CF9AE}" pid="8" name="HMT_Classification">
    <vt:lpwstr>5;#Sensitive|e4b4762f-94f6-4901-a732-9ab10906c6ba</vt:lpwstr>
  </property>
  <property fmtid="{D5CDD505-2E9C-101B-9397-08002B2CF9AE}" pid="9" name="HMT_SubTeam">
    <vt:lpwstr/>
  </property>
  <property fmtid="{D5CDD505-2E9C-101B-9397-08002B2CF9AE}" pid="10" name="HMT_Review">
    <vt:bool>false</vt:bool>
  </property>
  <property fmtid="{D5CDD505-2E9C-101B-9397-08002B2CF9AE}" pid="11" name="HMT_DocumentType">
    <vt:lpwstr>1;#Other|c235b5c2-f697-427b-a70a-43d69599f998</vt:lpwstr>
  </property>
  <property fmtid="{D5CDD505-2E9C-101B-9397-08002B2CF9AE}" pid="12" name="HMT_Team">
    <vt:lpwstr>35;#Welfare Spending and Reform|0e2d6a98-f991-403f-a4d0-b4c7e9854e6a</vt:lpwstr>
  </property>
  <property fmtid="{D5CDD505-2E9C-101B-9397-08002B2CF9AE}" pid="13" name="_dlc_DocIdItemGuid">
    <vt:lpwstr>96ea1a9c-f61a-49ab-9e81-b25b87200dba</vt:lpwstr>
  </property>
</Properties>
</file>