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33BBC38B-C2DA-FC69-06AC-9F67D96B6324}"/>
  <workbookPr codeName="ThisWorkbook" defaultThemeVersion="153222"/>
  <mc:AlternateContent xmlns:mc="http://schemas.openxmlformats.org/markup-compatibility/2006">
    <mc:Choice Requires="x15">
      <x15ac:absPath xmlns:x15ac="http://schemas.microsoft.com/office/spreadsheetml/2010/11/ac" url="C:\Users\hebronhv\Documents\"/>
    </mc:Choice>
  </mc:AlternateContent>
  <bookViews>
    <workbookView xWindow="0" yWindow="0" windowWidth="25200" windowHeight="11160" tabRatio="406"/>
  </bookViews>
  <sheets>
    <sheet name="Change request form" sheetId="1" r:id="rId1"/>
    <sheet name="learner-employer list " sheetId="6" r:id="rId2"/>
    <sheet name="How to complete this form" sheetId="2" r:id="rId3"/>
    <sheet name="Provider list" sheetId="5" state="hidden" r:id="rId4"/>
    <sheet name="Reasons" sheetId="3" r:id="rId5"/>
  </sheets>
  <externalReferences>
    <externalReference r:id="rId6"/>
    <externalReference r:id="rId7"/>
  </externalReferences>
  <definedNames>
    <definedName name="_xlnm._FilterDatabase" localSheetId="3" hidden="1">'Provider list'!$A$1:$B$729</definedName>
    <definedName name="Drop_Down">[1]Notes!$J$4:$J$8</definedName>
    <definedName name="Names">#REF!</definedName>
    <definedName name="Namess">'Provider list'!$B$2:$B$729</definedName>
    <definedName name="_xlnm.Print_Titles" localSheetId="2">'How to complete this form'!$1:$1</definedName>
    <definedName name="Provider_Name2">[1]Notes!$H$8:$H$973</definedName>
    <definedName name="ProviderLookupV2">[1]Notes!$H$8:$I$973</definedName>
    <definedName name="Reasons">Reasons!$A$1:$A$4</definedName>
    <definedName name="Requesttype">[2]Summary!$O$2:$O$4</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1" i="1" l="1"/>
  <c r="D13" i="1" l="1"/>
  <c r="H41" i="1"/>
  <c r="H33" i="1"/>
  <c r="H32" i="1"/>
  <c r="H30" i="1"/>
  <c r="H39" i="1"/>
  <c r="H38" i="1"/>
  <c r="H37" i="1"/>
  <c r="H36" i="1"/>
  <c r="F26" i="1"/>
  <c r="H26" i="1" s="1"/>
  <c r="F25" i="1"/>
  <c r="H25" i="1" s="1"/>
  <c r="H17" i="1"/>
  <c r="E13" i="1" l="1"/>
  <c r="I4" i="1" l="1"/>
  <c r="H4" i="1"/>
  <c r="I3" i="1"/>
  <c r="H3" i="1"/>
  <c r="H11" i="1"/>
  <c r="G3" i="1" s="1"/>
  <c r="G4" i="1" l="1"/>
</calcChain>
</file>

<file path=xl/sharedStrings.xml><?xml version="1.0" encoding="utf-8"?>
<sst xmlns="http://schemas.openxmlformats.org/spreadsheetml/2006/main" count="804" uniqueCount="797">
  <si>
    <t>Provider name</t>
  </si>
  <si>
    <t>UK Provider Registration Number (UKPRN)</t>
  </si>
  <si>
    <t>Request completed by</t>
  </si>
  <si>
    <t>Name</t>
  </si>
  <si>
    <t>Position in organisation</t>
  </si>
  <si>
    <t>Email address</t>
  </si>
  <si>
    <t>Date of request</t>
  </si>
  <si>
    <t>Completion status</t>
  </si>
  <si>
    <t>Macro security</t>
  </si>
  <si>
    <t>Deadline</t>
  </si>
  <si>
    <t>Field</t>
  </si>
  <si>
    <t>Description</t>
  </si>
  <si>
    <t>UKPRN</t>
  </si>
  <si>
    <t>Email the completed form button</t>
  </si>
  <si>
    <t>5 E LTD.</t>
  </si>
  <si>
    <t>ABINGDON AND WITNEY COLLEGE</t>
  </si>
  <si>
    <t>ACACIA TRAINING AND DEVELOPMENT LTD</t>
  </si>
  <si>
    <t>ACACIA TRAINING LIMITED</t>
  </si>
  <si>
    <t>ACADEMY EDUCATION LIMITED</t>
  </si>
  <si>
    <t>ACADEMY TRANSFORMATION TRUST</t>
  </si>
  <si>
    <t>ACCESS TO MUSIC LIMITED</t>
  </si>
  <si>
    <t>ACCESS TRAINING (EAST MIDLANDS) LTD</t>
  </si>
  <si>
    <t>ACCESS TRAINING LIMITED</t>
  </si>
  <si>
    <t>ACCRINGTON AND ROSSENDALE COLLEGE</t>
  </si>
  <si>
    <t>ACHIEVEMENT TRAINING LIMITED</t>
  </si>
  <si>
    <t>ACTIVATE LEARNING</t>
  </si>
  <si>
    <t>ALDER TRAINING LIMITED</t>
  </si>
  <si>
    <t>ALLIANCE LEARNING</t>
  </si>
  <si>
    <t>AMERSHAM &amp; WYCOMBE COLLEGE</t>
  </si>
  <si>
    <t>ANNE CLARKE ASSOCIATES LIMITED</t>
  </si>
  <si>
    <t>APPRENTICE FUNDING ASSISTANT LIMITED</t>
  </si>
  <si>
    <t>APPRENTICESHIPS &amp; TRAINING SERVICES CONSORTIUM LIMITED</t>
  </si>
  <si>
    <t>APPRIS CHARITY LIMITED</t>
  </si>
  <si>
    <t>ASHTON SIXTH FORM COLLEGE</t>
  </si>
  <si>
    <t>ASKHAM BRYAN COLLEGE</t>
  </si>
  <si>
    <t>ASPIRATION TRAINING LIMITED</t>
  </si>
  <si>
    <t>ASPIRE TRAINING TEAM LIMITED</t>
  </si>
  <si>
    <t>ASSET TRAINING &amp; CONSULTANCY LIMITED</t>
  </si>
  <si>
    <t>AURELIA TRAINING LIMITED</t>
  </si>
  <si>
    <t>AVANT PARTNERSHIP LIMITED</t>
  </si>
  <si>
    <t>AXIA SOLUTIONS LIMITED</t>
  </si>
  <si>
    <t>AYLESBURY COLLEGE</t>
  </si>
  <si>
    <t>B L TRAINING LIMITED</t>
  </si>
  <si>
    <t>BABCOCK SKILLS DEVELOPMENT AND TRAINING LIMITED</t>
  </si>
  <si>
    <t>BABCOCK TRAINING LIMITED</t>
  </si>
  <si>
    <t>BABINGTON BUSINESS COLLEGE LIMITED</t>
  </si>
  <si>
    <t>BALTIC TRAINING SERVICES LIMITED</t>
  </si>
  <si>
    <t>BARKING &amp; DAGENHAM LONDON BOROUGH COUNCIL</t>
  </si>
  <si>
    <t>BARKING AND DAGENHAM COLLEGE</t>
  </si>
  <si>
    <t>BARNARDO'S</t>
  </si>
  <si>
    <t>BARNET &amp; SOUTHGATE COLLEGE</t>
  </si>
  <si>
    <t>BARNFIELD COLLEGE</t>
  </si>
  <si>
    <t>BARNSLEY COLLEGE</t>
  </si>
  <si>
    <t>BASINGSTOKE COLLEGE OF TECHNOLOGY</t>
  </si>
  <si>
    <t>BCTG LIMITED</t>
  </si>
  <si>
    <t>BEDFORD COLLEGE</t>
  </si>
  <si>
    <t>BERKSHIRE COLLEGE OF AGRICULTURE, THE (BCA)</t>
  </si>
  <si>
    <t>BESTLAND SOLUTIONS LIMITED</t>
  </si>
  <si>
    <t>BEXHILL COLLEGE</t>
  </si>
  <si>
    <t>BEXLEY LONDON BOROUGH COUNCIL</t>
  </si>
  <si>
    <t>BIRMINGHAM ELECTRICAL TRAINING LTD</t>
  </si>
  <si>
    <t>BIRMINGHAM METROPOLITAN COLLEGE</t>
  </si>
  <si>
    <t>BISHOP AUCKLAND COLLEGE</t>
  </si>
  <si>
    <t>BISHOP BURTON COLLEGE</t>
  </si>
  <si>
    <t>BLACKBURN COLLEGE</t>
  </si>
  <si>
    <t>BLACKPOOL AND THE FYLDE COLLEGE</t>
  </si>
  <si>
    <t>BMC (BROOKSBY MELTON COLLEGE)</t>
  </si>
  <si>
    <t>BOLTON COLLEGE</t>
  </si>
  <si>
    <t>BOROUGH OF POOLE</t>
  </si>
  <si>
    <t>BOSTON COLLEGE</t>
  </si>
  <si>
    <t>BOURNEMOUTH AND POOLE COLLEGE, THE</t>
  </si>
  <si>
    <t>BOURNVILLE COLLEGE</t>
  </si>
  <si>
    <t>BOWLING COLLEGE</t>
  </si>
  <si>
    <t>BPP HOLDINGS LIMITED</t>
  </si>
  <si>
    <t>BRACKNELL AND WOKINGHAM COLLEGE</t>
  </si>
  <si>
    <t>BRADFORD CITY COUNCIL</t>
  </si>
  <si>
    <t>BRADFORD COLLEGE</t>
  </si>
  <si>
    <t>BRIDGWATER COLLEGE</t>
  </si>
  <si>
    <t>BRINSWORTH TRAINING LIMITED</t>
  </si>
  <si>
    <t>BRITISH PRINTING INDUSTRIES FEDERATION LTD</t>
  </si>
  <si>
    <t>BROADLAND DISTRICT COUNCIL</t>
  </si>
  <si>
    <t>BROCKENHURST COLLEGE</t>
  </si>
  <si>
    <t>BROMLEY COLLEGE OF FURTHER AND HIGHER EDUCATION</t>
  </si>
  <si>
    <t>BROOKLANDS COLLEGE</t>
  </si>
  <si>
    <t>B-SKILL LIMITED</t>
  </si>
  <si>
    <t>BUCKINGHAMSHIRE COUNTY COUNCIL</t>
  </si>
  <si>
    <t>BUILDING CRAFTS COLLEGE</t>
  </si>
  <si>
    <t>BURNLEY COLLEGE</t>
  </si>
  <si>
    <t>BURTON AND SOUTH DERBYSHIRE COLLEGE</t>
  </si>
  <si>
    <t>BURY COLLEGE</t>
  </si>
  <si>
    <t>BURY METROPOLITAN BOROUGH COUNCIL</t>
  </si>
  <si>
    <t>CABLECOM TRAINING LIMITED</t>
  </si>
  <si>
    <t>CALDERDALE COLLEGE</t>
  </si>
  <si>
    <t>CAMBRIDGE REGIONAL COLLEGE</t>
  </si>
  <si>
    <t>CAMBRIDGESHIRE COUNTY COUNCIL</t>
  </si>
  <si>
    <t>CANTERBURY COLLEGE</t>
  </si>
  <si>
    <t>CAPEL MANOR COLLEGE</t>
  </si>
  <si>
    <t>CAPITAL ENGINEERING GROUP HOLDINGS LTD</t>
  </si>
  <si>
    <t>CARLISLE COLLEGE</t>
  </si>
  <si>
    <t>CARSHALTON COLLEGE</t>
  </si>
  <si>
    <t>CATCH 22 CHARITY LIMITED</t>
  </si>
  <si>
    <t>CENTRAL BEDFORDSHIRE COLLEGE</t>
  </si>
  <si>
    <t>CENTRAL BEDFORDSHIRE COUNCIL</t>
  </si>
  <si>
    <t>CENTRAL SUSSEX COLLEGE</t>
  </si>
  <si>
    <t>CENTRAL TRAINING ACADEMY LIMITED</t>
  </si>
  <si>
    <t>CHAMBER TRAINING (HUMBER) LIMITED</t>
  </si>
  <si>
    <t>CHEADLE AND MARPLE SIXTH FORM COLLEGE</t>
  </si>
  <si>
    <t>CHELMSFORD COLLEGE</t>
  </si>
  <si>
    <t>CHESTERFIELD COLLEGE</t>
  </si>
  <si>
    <t>CHEYNE'S (MANAGEMENT) LIMITED</t>
  </si>
  <si>
    <t>CHICHESTER COLLEGE</t>
  </si>
  <si>
    <t>CHILDREN'S LINKS</t>
  </si>
  <si>
    <t>CHILTERN TRAINING LIMITED</t>
  </si>
  <si>
    <t>CIRENCESTER COLLEGE</t>
  </si>
  <si>
    <t>CITY COLLEGE BRIGHTON AND HOVE</t>
  </si>
  <si>
    <t>CITY COLLEGE COVENTRY</t>
  </si>
  <si>
    <t>CITY COLLEGE NORWICH</t>
  </si>
  <si>
    <t>CITY COLLEGE PLYMOUTH</t>
  </si>
  <si>
    <t>CITY GATEWAY</t>
  </si>
  <si>
    <t>CITY OF BRISTOL COLLEGE</t>
  </si>
  <si>
    <t>CITY OF WESTMINSTER COLLEGE</t>
  </si>
  <si>
    <t>CITY OF WOLVERHAMPTON COLLEGE</t>
  </si>
  <si>
    <t>CITY OF YORK COUNCIL</t>
  </si>
  <si>
    <t>COLCHESTER INSTITUTE</t>
  </si>
  <si>
    <t>COLLEGE OF HARINGEY, ENFIELD AND NORTH-EAST LONDON, THE</t>
  </si>
  <si>
    <t>COLLEGE OF NORTH WEST LONDON, THE</t>
  </si>
  <si>
    <t>COMMUNITY TRAINING SERVICES LIMITED</t>
  </si>
  <si>
    <t>CONSORTIA TRAINING LIMITED</t>
  </si>
  <si>
    <t>CONSORTIUM OF VOCATIONAL AND EDUCATIONAL TRAINERS LIMITED</t>
  </si>
  <si>
    <t>CORNWALL COLLEGE</t>
  </si>
  <si>
    <t>COUNTY DURHAM COUNCIL</t>
  </si>
  <si>
    <t>COVENTRY AND WARWICKSHIRE CHAMBERS OF COMMERCE TRAINING LIMITED</t>
  </si>
  <si>
    <t>CRACKERJACK TRAINING LIMITED</t>
  </si>
  <si>
    <t>CRAVEN COLLEGE</t>
  </si>
  <si>
    <t>CREATIVE PROCESS</t>
  </si>
  <si>
    <t>CROYDON COLLEGE</t>
  </si>
  <si>
    <t>CSM CONSULTING LIMITED</t>
  </si>
  <si>
    <t>CT SKILLS LIMITED</t>
  </si>
  <si>
    <t>CUMBRIA COUNTY COUNCIL</t>
  </si>
  <si>
    <t>D M T BUSINESS SERVICES LTD</t>
  </si>
  <si>
    <t>DAMAR LIMITED</t>
  </si>
  <si>
    <t>DARLINGTON BOROUGH COUNCIL</t>
  </si>
  <si>
    <t>DARLINGTON COLLEGE</t>
  </si>
  <si>
    <t>DART LIMITED</t>
  </si>
  <si>
    <t>DAWN HODGE ASSOCIATES LIMITED</t>
  </si>
  <si>
    <t>DEARNE VALLEY COLLEGE</t>
  </si>
  <si>
    <t>DERBY BUSINESS COLLEGE LIMITED</t>
  </si>
  <si>
    <t>DERBY CITY COUNCIL</t>
  </si>
  <si>
    <t>DERBY COLLEGE</t>
  </si>
  <si>
    <t>DERBYSHIRE AND NOTTINGHAMSHIRE CHAMBER OF COMMERCE AND INDUSTRY</t>
  </si>
  <si>
    <t>DERBYSHIRE COUNTY COUNCIL</t>
  </si>
  <si>
    <t>DERWENTSIDE COLLEGE</t>
  </si>
  <si>
    <t>DEVON COUNTY COUNCIL</t>
  </si>
  <si>
    <t>DIDAC LIMITED</t>
  </si>
  <si>
    <t>DIMENSIONS TRAINING SOLUTIONS LIMITED</t>
  </si>
  <si>
    <t>DONCASTER COLLEGE</t>
  </si>
  <si>
    <t>DONCASTER METROPOLITAN BOROUGH COUNCIL</t>
  </si>
  <si>
    <t>DUDLEY COLLEGE</t>
  </si>
  <si>
    <t>EALING, HAMMERSMITH &amp; WEST LONDON COLLEGE</t>
  </si>
  <si>
    <t>EAST BERKSHIRE COLLEGE</t>
  </si>
  <si>
    <t>EAST DURHAM COLLEGE</t>
  </si>
  <si>
    <t>EAST KENT COLLEGE</t>
  </si>
  <si>
    <t>EAST LINDSEY INFORMATION TECHNOLOGY CENTRE</t>
  </si>
  <si>
    <t>EAST LONDON ADVANCED TECHNOLOGY TRAINING</t>
  </si>
  <si>
    <t>EAST RIDING COLLEGE</t>
  </si>
  <si>
    <t>EAST RIDING OF YORKSHIRE COUNCIL</t>
  </si>
  <si>
    <t>EAST SURREY COLLEGE</t>
  </si>
  <si>
    <t>EASTLEIGH COLLEGE</t>
  </si>
  <si>
    <t>EASTON AND OTLEY COLLEGE</t>
  </si>
  <si>
    <t>ECONOMIC SOLUTIONS LIMITED</t>
  </si>
  <si>
    <t>EDEN TRAINING SOLUTIONS LIMITED</t>
  </si>
  <si>
    <t>EDUCATION AND TRAINING SKILLS LTD</t>
  </si>
  <si>
    <t>EEF LIMITED</t>
  </si>
  <si>
    <t>ENFIELD LONDON BOROUGH COUNCIL</t>
  </si>
  <si>
    <t>EPPING FOREST COLLEGE</t>
  </si>
  <si>
    <t>EQL SOLUTIONS LIMITED</t>
  </si>
  <si>
    <t>ESG (SKILLS) LIMITED</t>
  </si>
  <si>
    <t>ESSEX COUNTY COUNCIL</t>
  </si>
  <si>
    <t>E-TRAINING LIMITED</t>
  </si>
  <si>
    <t>EXETER COLLEGE</t>
  </si>
  <si>
    <t>FAREHAM COLLEGE</t>
  </si>
  <si>
    <t>FAREPORT TRAINING ORGANISATION LIMITED</t>
  </si>
  <si>
    <t>FARNBOROUGH COLLEGE OF TECHNOLOGY</t>
  </si>
  <si>
    <t>FASHION RETAIL ACADEMY</t>
  </si>
  <si>
    <t>FIRST CITY TRAINING LIMITED</t>
  </si>
  <si>
    <t>FIRST4SKILLS LIMITED</t>
  </si>
  <si>
    <t>FNTC TRAINING AND CONSULTANCY LIMITED</t>
  </si>
  <si>
    <t>FOCUS TRAINING &amp; DEVELOPMENT LTD</t>
  </si>
  <si>
    <t>FOCUS TRAINING (SW) LIMITED</t>
  </si>
  <si>
    <t>FORSTER COMMUNITY COLLEGE LIMITED</t>
  </si>
  <si>
    <t>FRANKLIN COLLEGE</t>
  </si>
  <si>
    <t>FURNESS COLLEGE</t>
  </si>
  <si>
    <t>G.R. &amp; M.M. BLACKLEDGE PLC</t>
  </si>
  <si>
    <t>GATESHEAD COLLEGE</t>
  </si>
  <si>
    <t>GATESHEAD COUNCIL</t>
  </si>
  <si>
    <t>GHQ TRAINING LIMITED</t>
  </si>
  <si>
    <t>GLOUCESTERSHIRE COLLEGE</t>
  </si>
  <si>
    <t>GLOUCESTERSHIRE COUNTY COUNCIL</t>
  </si>
  <si>
    <t>GLOUCESTERSHIRE ENGINEERING TRAINING LIMITED</t>
  </si>
  <si>
    <t>GORDON FRANKS TRAINING LIMITED</t>
  </si>
  <si>
    <t>GP STRATEGIES TRAINING LIMITED</t>
  </si>
  <si>
    <t>GRANTHAM COLLEGE</t>
  </si>
  <si>
    <t>GREAT YARMOUTH COLLEGE</t>
  </si>
  <si>
    <t>GRIMSBY INSTITUTE OF FURTHER AND HIGHER EDUCATION</t>
  </si>
  <si>
    <t>GUILDFORD COLLEGE</t>
  </si>
  <si>
    <t>HADDON TRAINING LIMITED</t>
  </si>
  <si>
    <t>HAIR ACADEMY SOUTH WEST LIMITED</t>
  </si>
  <si>
    <t>HAIR AND BEAUTY INDUSTRY TRAINING LIMITED</t>
  </si>
  <si>
    <t>HALESOWEN COLLEGE</t>
  </si>
  <si>
    <t>HAMPSHIRE COUNTY COUNCIL</t>
  </si>
  <si>
    <t>HARLOW COLLEGE</t>
  </si>
  <si>
    <t>HARROW COLLEGE</t>
  </si>
  <si>
    <t>HARTLEPOOL BOROUGH COUNCIL</t>
  </si>
  <si>
    <t>HARTLEPOOL COLLEGE OF FURTHER EDUCATION</t>
  </si>
  <si>
    <t>HARTLEPOOL SIXTH FORM COLLEGE</t>
  </si>
  <si>
    <t>HARTPURY COLLEGE</t>
  </si>
  <si>
    <t>HAVANT COLLEGE</t>
  </si>
  <si>
    <t>HAVERING COLLEGE OF FURTHER AND HIGHER EDUCATION</t>
  </si>
  <si>
    <t>HAVERING LONDON BOROUGH COUNCIL</t>
  </si>
  <si>
    <t>HEART OF ENGLAND TRAINING LIMITED</t>
  </si>
  <si>
    <t>HEART OF WORCESTERSHIRE COLLEGE</t>
  </si>
  <si>
    <t>HEATHERCROFT TRAINING SERVICES LIMITED</t>
  </si>
  <si>
    <t>HENLEY COLLEGE COVENTRY</t>
  </si>
  <si>
    <t>HEREFORDSHIRE AND LUDLOW COLLEGE</t>
  </si>
  <si>
    <t>HEREWARD COLLEGE OF FURTHER EDUCATION</t>
  </si>
  <si>
    <t>HERTFORD REGIONAL COLLEGE</t>
  </si>
  <si>
    <t>HIGHBURY COLLEGE PORTSMOUTH</t>
  </si>
  <si>
    <t>HILLINGDON LONDON BOROUGH COUNCIL</t>
  </si>
  <si>
    <t>HILLINGDON TRAINING LIMITED</t>
  </si>
  <si>
    <t>HIT TRAINING LTD</t>
  </si>
  <si>
    <t>HOOPLE LTD</t>
  </si>
  <si>
    <t>HOPWOOD HALL COLLEGE</t>
  </si>
  <si>
    <t>HOSPITALITY TRAINING PARTNERSHIP (IOW) LIMITED</t>
  </si>
  <si>
    <t>HOUNSLOW LONDON BOROUGH COUNCIL</t>
  </si>
  <si>
    <t>HOUSE OF CLIVE (HAIR AND BEAUTY) LIMITED</t>
  </si>
  <si>
    <t>HUDDERSFIELD TEXTILE TRAINING LIMITED</t>
  </si>
  <si>
    <t>HUDSON &amp; HUGHES TRAINING LIMITED</t>
  </si>
  <si>
    <t>HUGH BAIRD COLLEGE</t>
  </si>
  <si>
    <t>HULL BUSINESS TRAINING CENTRE LIMITED</t>
  </si>
  <si>
    <t>HULL COLLEGE</t>
  </si>
  <si>
    <t>HUMBER LEARNING CONSORTIUM</t>
  </si>
  <si>
    <t>HUMBERSIDE ENGINEERING TRAINING ASSOCIATION LIMITED</t>
  </si>
  <si>
    <t>HUNTINGDONSHIRE REGIONAL COLLEGE</t>
  </si>
  <si>
    <t>ICON VOCATIONAL TRAINING LIMITED</t>
  </si>
  <si>
    <t>IMPACT LEARNING &amp; DATA SOLUTIONS LIMITED</t>
  </si>
  <si>
    <t>IN TOUCH CARE LIMITED</t>
  </si>
  <si>
    <t>INDEPENDENT TRAINING SERVICES LIMITED</t>
  </si>
  <si>
    <t>INGEUS TRAINING LIMITED</t>
  </si>
  <si>
    <t>INSPIRE 2 INDEPENDENCE (I2I) LTD</t>
  </si>
  <si>
    <t>INTEC BUSINESS COLLEGES LIMITED</t>
  </si>
  <si>
    <t>INTERACTIVE DEVELOPMENT EDUCATION LIMITED</t>
  </si>
  <si>
    <t>INTUITIONS LIMITED</t>
  </si>
  <si>
    <t>IPS INTERNATIONAL LIMITED</t>
  </si>
  <si>
    <t>ISLE OF WIGHT COLLEGE</t>
  </si>
  <si>
    <t>ITEC NORTH EAST LIMITED</t>
  </si>
  <si>
    <t>ITS TRAINING LTD</t>
  </si>
  <si>
    <t>IXION HOLDINGS (CONTRACTS) LIMITED</t>
  </si>
  <si>
    <t>JANARD TRAINING AND ASSESSMENT CENTRE LIMITED</t>
  </si>
  <si>
    <t>JANCETT CHILDCARE &amp; JACE TRAINING LIMITED</t>
  </si>
  <si>
    <t>JARVIS TRAINING MANAGEMENT LIMITED</t>
  </si>
  <si>
    <t>JGA LIMITED</t>
  </si>
  <si>
    <t>JOBWISE TRAINING LIMITED</t>
  </si>
  <si>
    <t>JOHN LEGGOTT SIXTH FORM COLLEGE</t>
  </si>
  <si>
    <t>JOHN RUSKIN COLLEGE</t>
  </si>
  <si>
    <t>JOINT LEARNING PARTNERSHIP LIMITED</t>
  </si>
  <si>
    <t>JTL</t>
  </si>
  <si>
    <t>KAPLAN FINANCIAL LIMITED</t>
  </si>
  <si>
    <t>KEITS TRAINING SERVICES LTD</t>
  </si>
  <si>
    <t>KENDAL COLLEGE</t>
  </si>
  <si>
    <t>KENSINGTON AND CHELSEA COLLEGE</t>
  </si>
  <si>
    <t>KENT COUNTY COUNCIL</t>
  </si>
  <si>
    <t>KEY TRAINING LIMITED</t>
  </si>
  <si>
    <t>KINGSTON COLLEGE</t>
  </si>
  <si>
    <t>KINGSTON MAURWARD COLLEGE</t>
  </si>
  <si>
    <t>KINGSTON UPON HULL CITY COUNCIL</t>
  </si>
  <si>
    <t>KIRKDALE INDUSTRIAL TRAINING SERVICES LIMITED</t>
  </si>
  <si>
    <t>KIRKLEES COLLEGE</t>
  </si>
  <si>
    <t>KNOWSLEY COMMUNITY COLLEGE</t>
  </si>
  <si>
    <t>LAGAT LIMITED</t>
  </si>
  <si>
    <t>LAKES COLLEGE WEST CUMBRIA</t>
  </si>
  <si>
    <t>LAMBETH COLLEGE</t>
  </si>
  <si>
    <t>LANCASTER AND MORECAMBE COLLEGE</t>
  </si>
  <si>
    <t>LEARNDIRECT LIMITED</t>
  </si>
  <si>
    <t>LEARNING CURVE (JAA) LIMITED</t>
  </si>
  <si>
    <t>LEEDS CITY COLLEGE</t>
  </si>
  <si>
    <t>LEEDS COLLEGE OF BUILDING</t>
  </si>
  <si>
    <t>LEICESTER CITY COUNCIL</t>
  </si>
  <si>
    <t>LEICESTER COLLEGE</t>
  </si>
  <si>
    <t>LEICESTERSHIRE COUNTY COUNCIL</t>
  </si>
  <si>
    <t>LEWISHAM SOUTHWARK COLLEGE</t>
  </si>
  <si>
    <t>LIFETIME TRAINING GROUP LIMITED</t>
  </si>
  <si>
    <t>LINCOLN COLLEGE</t>
  </si>
  <si>
    <t>LITE (STOCKPORT) LIMITED</t>
  </si>
  <si>
    <t>LIVERPOOL CITY COUNCIL</t>
  </si>
  <si>
    <t>LOCOMOTIVATION LTD.</t>
  </si>
  <si>
    <t>LONDON LEARNING CONSORTIUM COMMUNITY INTEREST COMPANY</t>
  </si>
  <si>
    <t>LONDON SKILLS &amp; DEVELOPMENT NETWORK LIMITED</t>
  </si>
  <si>
    <t>LOOKFANTASTIC TRAINING LIMITED</t>
  </si>
  <si>
    <t>LOUGHBOROUGH COLLEGE</t>
  </si>
  <si>
    <t>LOWESTOFT COLLEGE</t>
  </si>
  <si>
    <t>LUTON BOROUGH COUNCIL</t>
  </si>
  <si>
    <t>M I T SKILLS LIMITED</t>
  </si>
  <si>
    <t>MACCLESFIELD COLLEGE</t>
  </si>
  <si>
    <t>MAINSTREAM TRAINING LIMITED</t>
  </si>
  <si>
    <t>MANCHESTER COLLEGE, THE</t>
  </si>
  <si>
    <t>MANCHESTER METROPOLITAN UNIVERSITY</t>
  </si>
  <si>
    <t>MANTRA LEARNING LIMITED</t>
  </si>
  <si>
    <t>MARDELL ASSOCIATES LIMITED</t>
  </si>
  <si>
    <t>MARITIME + ENGINEERING COLLEGE NORTH WEST</t>
  </si>
  <si>
    <t>MARR CORPORATION LIMITED</t>
  </si>
  <si>
    <t>MCARTHUR DEAN TRAINING LIMITED</t>
  </si>
  <si>
    <t>MEADOWHALL TRAINING LIMITED</t>
  </si>
  <si>
    <t>MEDWAY COUNCIL</t>
  </si>
  <si>
    <t>MERCIA PARTNERSHIP (UK) LTD</t>
  </si>
  <si>
    <t>METSKILL LIMITED</t>
  </si>
  <si>
    <t>MI COMPUTSOLUTIONS INCORPORATED</t>
  </si>
  <si>
    <t>MICHAEL JOHN HEATH</t>
  </si>
  <si>
    <t>MICHAEL JOHN TRAINING LIMITED</t>
  </si>
  <si>
    <t>MID-CHESHIRE COLLEGE</t>
  </si>
  <si>
    <t>MIDDLESBROUGH COLLEGE</t>
  </si>
  <si>
    <t>MIDDLESBROUGH COUNCIL</t>
  </si>
  <si>
    <t>MID-KENT COLLEGE</t>
  </si>
  <si>
    <t>MIDLAND GROUP TRAINING SERVICES LIMITED</t>
  </si>
  <si>
    <t>MILTON KEYNES COLLEGE</t>
  </si>
  <si>
    <t>MILTON KEYNES COUNCIL</t>
  </si>
  <si>
    <t>MOBILE CARE QUALIFICATIONS LIMITED</t>
  </si>
  <si>
    <t>MOULTON COLLEGE</t>
  </si>
  <si>
    <t>MPOWER TRAINING SOLUTIONS LTD</t>
  </si>
  <si>
    <t>MYERSCOUGH COLLEGE</t>
  </si>
  <si>
    <t>NELSON AND COLNE COLLEGE</t>
  </si>
  <si>
    <t>NETA TRAINING TRUST</t>
  </si>
  <si>
    <t>NEW COLLEGE DURHAM</t>
  </si>
  <si>
    <t>NEW COLLEGE NOTTINGHAM (NCN)</t>
  </si>
  <si>
    <t>NEW COLLEGE STAMFORD</t>
  </si>
  <si>
    <t>NEW COLLEGE SWINDON</t>
  </si>
  <si>
    <t>NEW COLLEGE TELFORD</t>
  </si>
  <si>
    <t>NEWBURY COLLEGE</t>
  </si>
  <si>
    <t>NEWCASTLE UPON TYNE CITY COUNCIL</t>
  </si>
  <si>
    <t>NEWCASTLE-UNDER-LYME COLLEGE (NULC)</t>
  </si>
  <si>
    <t>NEWHAM COLLEGE OF FURTHER EDUCATION</t>
  </si>
  <si>
    <t>NORFOLK COUNTY COUNCIL</t>
  </si>
  <si>
    <t>NORFOLK TRAINING SERVICES LIMITED</t>
  </si>
  <si>
    <t>NORTH EAST EMPLOYMENT &amp; TRAINING AGENCY LTD</t>
  </si>
  <si>
    <t>NORTH EAST LINCOLNSHIRE COUNCIL</t>
  </si>
  <si>
    <t>NORTH EAST SURREY COLLEGE OF TECHNOLOGY (NESCOT)</t>
  </si>
  <si>
    <t>NORTH HERTFORDSHIRE COLLEGE</t>
  </si>
  <si>
    <t>NORTH LANCS. TRAINING GROUP LIMITED(THE)</t>
  </si>
  <si>
    <t>NORTH LINCOLNSHIRE COUNCIL</t>
  </si>
  <si>
    <t>NORTH LINDSEY COLLEGE</t>
  </si>
  <si>
    <t>NORTH SHROPSHIRE COLLEGE</t>
  </si>
  <si>
    <t>NORTH TYNESIDE METROPOLITAN BOROUGH COUNCIL</t>
  </si>
  <si>
    <t>NORTH WARWICKSHIRE AND HINCKLEY COLLEGE</t>
  </si>
  <si>
    <t>NORTH WEST COMMUNITY SERVICES TRAINING LTD</t>
  </si>
  <si>
    <t>NORTH WEST TRAINING COUNCIL</t>
  </si>
  <si>
    <t>NORTH YORKSHIRE COUNTY COUNCIL</t>
  </si>
  <si>
    <t>NORTHAMPTON COLLEGE</t>
  </si>
  <si>
    <t>NORTHAMPTONSHIRE COUNTY COUNCIL</t>
  </si>
  <si>
    <t>NORTHAMPTONSHIRE INDUSTRIAL TRAINING ASSOCIATION LIMITED</t>
  </si>
  <si>
    <t>NORTHBROOK COLLEGE SUSSEX</t>
  </si>
  <si>
    <t>NORTHERN CARE TRAINING LIMITED</t>
  </si>
  <si>
    <t>NORTHERN RACING COLLEGE</t>
  </si>
  <si>
    <t>NORTHUMBERLAND COLLEGE</t>
  </si>
  <si>
    <t>NOTTINGHAMSHIRE TRAINING NETWORK</t>
  </si>
  <si>
    <t>OLDHAM ENGINEERING GROUP TRAINING ASSOCIATION LIMITED (THE)</t>
  </si>
  <si>
    <t>OMEGA TRAINING SERVICES LIMITED</t>
  </si>
  <si>
    <t>ORACLE TRAINING CONSULTANTS LIMITED</t>
  </si>
  <si>
    <t>OUTSOURCE VOCATIONAL LEARNING LIMITED</t>
  </si>
  <si>
    <t>P.T.P. TRAINING LIMITED</t>
  </si>
  <si>
    <t>PARAGON EDUCATION &amp; SKILLS LIMITED</t>
  </si>
  <si>
    <t>PDM TRAINING &amp; CONSULTANCY LIMITED</t>
  </si>
  <si>
    <t>PEOPLE AND BUSINESS DEVELOPMENT LTD</t>
  </si>
  <si>
    <t>PERA TRAINING LIMITED</t>
  </si>
  <si>
    <t>PETA LIMITED</t>
  </si>
  <si>
    <t>PETERBOROUGH CITY COUNCIL</t>
  </si>
  <si>
    <t>PETERBOROUGH REGIONAL COLLEGE</t>
  </si>
  <si>
    <t>PETROC</t>
  </si>
  <si>
    <t>PGL TRAINING (PLUMBING) LIMITED</t>
  </si>
  <si>
    <t>PILOT IMS LIMITED</t>
  </si>
  <si>
    <t>PLUMPTON COLLEGE</t>
  </si>
  <si>
    <t>PLYMOUTH CITY COUNCIL</t>
  </si>
  <si>
    <t>PLYMOUTH COLLEGE OF ART</t>
  </si>
  <si>
    <t>PORTSLADE ALDRIDGE COMMUNITY ACADEMY</t>
  </si>
  <si>
    <t>PORTSMOUTH CITY COUNCIL</t>
  </si>
  <si>
    <t>PORTSMOUTH COLLEGE</t>
  </si>
  <si>
    <t>POSITIVE OUTCOMES LTD</t>
  </si>
  <si>
    <t>POULTEC TRAINING LIMITED</t>
  </si>
  <si>
    <t>PRE-SCHOOL LEARNING ALLIANCE</t>
  </si>
  <si>
    <t>PRESTON COLLEGE</t>
  </si>
  <si>
    <t>PREVISTA LTD</t>
  </si>
  <si>
    <t>PROCO NW LIMITED</t>
  </si>
  <si>
    <t>PROFOUND SERVICES LIMITED</t>
  </si>
  <si>
    <t>PROGRESS TO EXCELLENCE LTD</t>
  </si>
  <si>
    <t>PROJECT MANAGEMENT (STAFFORDSHIRE) LIMITED</t>
  </si>
  <si>
    <t>PROSPECT TRAINING SERVICES (GLOUCESTER) LIMITED</t>
  </si>
  <si>
    <t>QA LIMITED</t>
  </si>
  <si>
    <t>QUBE QUALIFICATIONS AND DEVELOPMENT LIMITED</t>
  </si>
  <si>
    <t>RATHBONE TRAINING</t>
  </si>
  <si>
    <t>REASEHEATH COLLEGE</t>
  </si>
  <si>
    <t>REDBRIDGE COLLEGE</t>
  </si>
  <si>
    <t>REDCAR &amp; CLEVELAND COLLEGE</t>
  </si>
  <si>
    <t>REDCAR AND CLEVELAND BOROUGH COUNCIL</t>
  </si>
  <si>
    <t>REDWOOD EDUCATION AND SKILLS LIMITED</t>
  </si>
  <si>
    <t>RELEASE POTENTIAL LTD</t>
  </si>
  <si>
    <t>RESOURCES (N E) LIMITED</t>
  </si>
  <si>
    <t>REWARDS TRAINING RECRUITMENT CONSULTANCY LIMITED</t>
  </si>
  <si>
    <t>RICHARD HUISH COLLEGE</t>
  </si>
  <si>
    <t>RICHMOND UPON THAMES COLLEGE</t>
  </si>
  <si>
    <t>RIVERSIDE COLLEGE</t>
  </si>
  <si>
    <t>RIVERSIDE TRAINING LIMITED</t>
  </si>
  <si>
    <t>ROCHDALE TRAINING ASSOCIATION LIMITED</t>
  </si>
  <si>
    <t>ROCKET TRAINING LIMITED</t>
  </si>
  <si>
    <t>ROYAL BOROUGH OF KINGSTON UPON THAMES</t>
  </si>
  <si>
    <t>RUNSHAW COLLEGE</t>
  </si>
  <si>
    <t>RUTLAND COUNTY COUNCIL</t>
  </si>
  <si>
    <t>RWP TRAINING LIMITED</t>
  </si>
  <si>
    <t>S.W. DURHAM TRAINING LIMITED</t>
  </si>
  <si>
    <t>SAKS (EDUCATION) LIMITED</t>
  </si>
  <si>
    <t>SALFORD CITY COLLEGE</t>
  </si>
  <si>
    <t>SANDWELL COLLEGE</t>
  </si>
  <si>
    <t>SBC TRAINING LIMITED</t>
  </si>
  <si>
    <t>SEETEC BUSINESS TECHNOLOGY CENTRE LIMITED</t>
  </si>
  <si>
    <t>SEEVIC COLLEGE</t>
  </si>
  <si>
    <t>SELBY COLLEGE</t>
  </si>
  <si>
    <t>SELETA TRAINING AND PERSONNEL SERVICES LIMITED</t>
  </si>
  <si>
    <t>SERCO LIMITED</t>
  </si>
  <si>
    <t>SHEFFIELD CITY COUNCIL</t>
  </si>
  <si>
    <t>SHEFFIELD COLLEGE, THE</t>
  </si>
  <si>
    <t>SHIPLEY COLLEGE</t>
  </si>
  <si>
    <t>SKILLNET LIMITED</t>
  </si>
  <si>
    <t>SKILLS FOR HEALTH LIMITED</t>
  </si>
  <si>
    <t>SKILLS FOR SECURITY LIMITED</t>
  </si>
  <si>
    <t>SKILLS TEAM LTD</t>
  </si>
  <si>
    <t>SKILLS TO GROUP LIMITED</t>
  </si>
  <si>
    <t>SKILLS TRAINING UK LIMITED</t>
  </si>
  <si>
    <t>SKILLS UK LTD</t>
  </si>
  <si>
    <t>SMART TRAINING AND RECRUITMENT LIMITED</t>
  </si>
  <si>
    <t>SOCIAL ENTERPRISE KENT CIC</t>
  </si>
  <si>
    <t>SOFTMIST LIMITED</t>
  </si>
  <si>
    <t>SOLIHULL COLLEGE</t>
  </si>
  <si>
    <t>SOUTH &amp; CITY COLLEGE BIRMINGHAM</t>
  </si>
  <si>
    <t>SOUTH CHESHIRE COLLEGE</t>
  </si>
  <si>
    <t>SOUTH DEVON COLLEGE</t>
  </si>
  <si>
    <t>SOUTH DOWNS COLLEGE</t>
  </si>
  <si>
    <t>SOUTH ESSEX COLLEGE OF FURTHER AND HIGHER EDUCATION</t>
  </si>
  <si>
    <t>SOUTH GLOUCESTERSHIRE AND STROUD COLLEGE</t>
  </si>
  <si>
    <t>SOUTH LEICESTERSHIRE COLLEGE</t>
  </si>
  <si>
    <t>SOUTH STAFFORDSHIRE COLLEGE</t>
  </si>
  <si>
    <t>SOUTH THAMES COLLEGE</t>
  </si>
  <si>
    <t>SOUTH TYNESIDE COLLEGE</t>
  </si>
  <si>
    <t>SOUTH TYNESIDE COUNCIL</t>
  </si>
  <si>
    <t>SOUTH WEST ASSOCIATION OF TRAINING PROVIDERS LIMITED</t>
  </si>
  <si>
    <t>SOUTHAMPTON CITY COLLEGE</t>
  </si>
  <si>
    <t>SOUTHAMPTON ENGINEERING TRAINING ASSOCIATION LIMITED (THE)</t>
  </si>
  <si>
    <t>SOUTHEND-ON-SEA BOROUGH COUNCIL</t>
  </si>
  <si>
    <t>SOUTHPORT COLLEGE</t>
  </si>
  <si>
    <t>SPARSHOLT COLLEGE</t>
  </si>
  <si>
    <t>SPRINGBOARD SUNDERLAND TRUST</t>
  </si>
  <si>
    <t>ST HELENS CHAMBER LIMITED</t>
  </si>
  <si>
    <t>ST HELENS COLLEGE</t>
  </si>
  <si>
    <t>ST VINCENT COLLEGE</t>
  </si>
  <si>
    <t>STAFF SELECT LTD</t>
  </si>
  <si>
    <t>STAFFORD COLLEGE</t>
  </si>
  <si>
    <t>STAFFORDSHIRE COUNTY COUNCIL</t>
  </si>
  <si>
    <t>START TRAINING LTD</t>
  </si>
  <si>
    <t>STARTING OFF (NORTHAMPTON) LIMITED</t>
  </si>
  <si>
    <t>STEADFAST TRAINING LTD</t>
  </si>
  <si>
    <t>STEPHENSON COLLEGE</t>
  </si>
  <si>
    <t>STOCKPORT COLLEGE</t>
  </si>
  <si>
    <t>STOCKPORT ENGINEERING TRAINING ASSOCIATION LIMITED(THE)</t>
  </si>
  <si>
    <t>STOCKTON RIVERSIDE COLLEGE</t>
  </si>
  <si>
    <t>STOCKTON-ON-TEES BOROUGH COUNCIL</t>
  </si>
  <si>
    <t>STOKE ON TRENT COLLEGE</t>
  </si>
  <si>
    <t>STOKE-ON-TRENT UNITARY AUTHORITY</t>
  </si>
  <si>
    <t>STRATFORD-UPON-AVON COLLEGE</t>
  </si>
  <si>
    <t>STRODE COLLEGE</t>
  </si>
  <si>
    <t>SUFFOLK NEW COLLEGE</t>
  </si>
  <si>
    <t>SUMMERHOUSE EQUESTRIAN AND TRAINING CENTRE LLP</t>
  </si>
  <si>
    <t>SUNDERLAND CITY METROPOLITAN BOROUGH COUNCIL</t>
  </si>
  <si>
    <t>SUNDERLAND COLLEGE</t>
  </si>
  <si>
    <t>SUSSEX COAST COLLEGE HASTINGS</t>
  </si>
  <si>
    <t>SUSSEX DOWNS COLLEGE</t>
  </si>
  <si>
    <t>SWINDON COLLEGE</t>
  </si>
  <si>
    <t>SYSCO BUSINESS SKILLS ACADEMY LIMITED</t>
  </si>
  <si>
    <t>SYSTEM GROUP LIMITED</t>
  </si>
  <si>
    <t>TALENT TRAINING (UK) LLP</t>
  </si>
  <si>
    <t>TAMESIDE COLLEGE</t>
  </si>
  <si>
    <t>TDR TRAINING LIMITED</t>
  </si>
  <si>
    <t>TEAM ENTERPRISES LIMITED</t>
  </si>
  <si>
    <t>TEAM WEARSIDE LIMITED</t>
  </si>
  <si>
    <t>TELFORD COLLEGE OF ARTS &amp; TECHNOLOGY</t>
  </si>
  <si>
    <t>THE ACADEMY HAIR &amp; BEAUTY LTD</t>
  </si>
  <si>
    <t>THE CARE LEARNING CENTRE (ISLE OF WIGHT) LIMITED</t>
  </si>
  <si>
    <t>THE CHILD CARE COMPANY (OLD WINDSOR) LIMITED</t>
  </si>
  <si>
    <t>THE CITY OF LIVERPOOL COLLEGE</t>
  </si>
  <si>
    <t>THE COLLEGE OF ANIMAL WELFARE LIMITED</t>
  </si>
  <si>
    <t>THE COLLEGE OF RICHARD COLLYER IN HORSHAM</t>
  </si>
  <si>
    <t>THE COLLEGE OF WEST ANGLIA</t>
  </si>
  <si>
    <t>THE CORNWALL COUNCIL</t>
  </si>
  <si>
    <t>THE DERBYSHIRE NETWORK</t>
  </si>
  <si>
    <t>THE HENLEY COLLEGE</t>
  </si>
  <si>
    <t>THE LEARNING CURVE (VOLUNTARY SECTOR DEVELOPMENT)</t>
  </si>
  <si>
    <t>THE LEARNING PARTNERSHIP FOR CORNWALL AND THE ISLES OF SCILLY LIMITED</t>
  </si>
  <si>
    <t>THE LONDON COLLEGE OF BEAUTY THERAPY LIMITED</t>
  </si>
  <si>
    <t>THE NORTHUMBERLAND COUNCIL</t>
  </si>
  <si>
    <t>THE OLDHAM COLLEGE</t>
  </si>
  <si>
    <t>THE REYNOLDS GROUP LIMITED</t>
  </si>
  <si>
    <t>THE SKILLS PARTNERSHIP LIMITED</t>
  </si>
  <si>
    <t>THE TRAINING &amp; RECRUITMENT PARTNERSHIP LIMITED</t>
  </si>
  <si>
    <t>THE TTE TECHNICAL TRAINING GROUP</t>
  </si>
  <si>
    <t>THE UNIVERSITY OF WEST LONDON</t>
  </si>
  <si>
    <t>THE VOCATIONAL COLLEGE LIMITED</t>
  </si>
  <si>
    <t>THE VOLUNTARY AND COMMUNITY SECTOR LEARNING AND SKILLS CONSORTIUM</t>
  </si>
  <si>
    <t>THE WILTSHIRE COUNCIL</t>
  </si>
  <si>
    <t>THELIGHTBULB LTD</t>
  </si>
  <si>
    <t>THURROCK UNITARY AUTHORITY</t>
  </si>
  <si>
    <t>TIR TRAINING SERVICES LTD</t>
  </si>
  <si>
    <t>TOTAL PEOPLE LIMITED</t>
  </si>
  <si>
    <t>TOWER HAMLETS COLLEGE</t>
  </si>
  <si>
    <t>TOWER HAMLETS LONDON BOROUGH COUNCIL</t>
  </si>
  <si>
    <t>TQ WORKFORCE DEVELOPMENT LIMITED</t>
  </si>
  <si>
    <t>TRAFFORD COLLEGE</t>
  </si>
  <si>
    <t>TRAIN'D UP RAILWAY RESOURCING LIMITED</t>
  </si>
  <si>
    <t>TRAINING 2000 LIMITED</t>
  </si>
  <si>
    <t>TRAINING FUTURES (UK) LIMITED</t>
  </si>
  <si>
    <t>TRAINING PLUS (MERSEYSIDE) LIMITED</t>
  </si>
  <si>
    <t>TRAINING SERVICES 2000 LTD</t>
  </si>
  <si>
    <t>TRANSWORLD PUBLICATIONS SERVICES LIMITED</t>
  </si>
  <si>
    <t>TRESHAM COLLEGE OF FURTHER AND HIGHER EDUCATION</t>
  </si>
  <si>
    <t>TRN (TRAIN) LTD.</t>
  </si>
  <si>
    <t>TRURO AND PENWITH COLLEGE</t>
  </si>
  <si>
    <t>TTE TRAINING LIMITED</t>
  </si>
  <si>
    <t>TYNE METROPOLITAN COLLEGE</t>
  </si>
  <si>
    <t>TYNE NORTH TRAINING LIMITED</t>
  </si>
  <si>
    <t>UK TRAINING &amp; DEVELOPMENT LIMITED</t>
  </si>
  <si>
    <t>UNIVERSITY COLLEGE BIRMINGHAM</t>
  </si>
  <si>
    <t>UNIVERSITY OF DERBY</t>
  </si>
  <si>
    <t>UNIVERSITY OF DURHAM</t>
  </si>
  <si>
    <t>UNIVERSITY OF LINCOLN</t>
  </si>
  <si>
    <t>UNIVERSITY OF THE ARTS, LONDON</t>
  </si>
  <si>
    <t>UXBRIDGE COLLEGE</t>
  </si>
  <si>
    <t>V LEARNING NET</t>
  </si>
  <si>
    <t>W S TRAINING LTD.</t>
  </si>
  <si>
    <t>WAKEFIELD CITY COUNCIL</t>
  </si>
  <si>
    <t>WAKEFIELD COLLEGE</t>
  </si>
  <si>
    <t>WALSALL COLLEGE</t>
  </si>
  <si>
    <t>WALSALL METROPOLITAN BOROUGH COUNCIL</t>
  </si>
  <si>
    <t>WALTHAM FOREST CHAMBER OF COMMERCE TRAINING TRUST LIMITED</t>
  </si>
  <si>
    <t>WALTHAM FOREST COLLEGE</t>
  </si>
  <si>
    <t>WALTHAM FOREST LONDON BOROUGH COUNCIL</t>
  </si>
  <si>
    <t>WARRINGTON COLLEGIATE</t>
  </si>
  <si>
    <t>WARWICKSHIRE COLLEGE</t>
  </si>
  <si>
    <t>WAVERLEY BOROUGH COUNCIL</t>
  </si>
  <si>
    <t>WEBS TRAINING LIMITED</t>
  </si>
  <si>
    <t>WEIR TRAINING LIMITED</t>
  </si>
  <si>
    <t>WEST ANGLIA TRAINING ASSOCIATION LIMITED</t>
  </si>
  <si>
    <t>WEST BERKSHIRE TRAINING CONSORTIUM</t>
  </si>
  <si>
    <t>WEST CHESHIRE COLLEGE</t>
  </si>
  <si>
    <t>WEST KENT AND ASHFORD COLLEGE</t>
  </si>
  <si>
    <t>WEST NOTTINGHAMSHIRE COLLEGE</t>
  </si>
  <si>
    <t>WEST SUFFOLK COLLEGE</t>
  </si>
  <si>
    <t>WEST THAMES COLLEGE</t>
  </si>
  <si>
    <t>WEST YORKSHIRE LEARNING PROVIDERS LTD</t>
  </si>
  <si>
    <t>WESTMINSTER CITY COUNCIL</t>
  </si>
  <si>
    <t>WESTMINSTER KINGSWAY COLLEGE</t>
  </si>
  <si>
    <t>WESTON COLLEGE OF FURTHER AND HIGHER EDUCATION</t>
  </si>
  <si>
    <t>WESTWARD PATHFINDER</t>
  </si>
  <si>
    <t>WEYMOUTH COLLEGE</t>
  </si>
  <si>
    <t>WIGAN AND LEIGH COLLEGE</t>
  </si>
  <si>
    <t>WIGAN METROPOLITAN BOROUGH COUNCIL</t>
  </si>
  <si>
    <t>WILTSHIRE COLLEGE</t>
  </si>
  <si>
    <t>WILTSHIRE TRANSPORT TRAINING &amp; DEVELOPMENT LIMITED</t>
  </si>
  <si>
    <t>WIRRAL METROPOLITAN COLLEGE</t>
  </si>
  <si>
    <t>WOODSPEEN TRAINING LIMITED</t>
  </si>
  <si>
    <t>WORTHING COLLEGE</t>
  </si>
  <si>
    <t>WRITTLE COLLEGE</t>
  </si>
  <si>
    <t>XTP INTERNATIONAL LIMITED</t>
  </si>
  <si>
    <t>YEOVIL COLLEGE</t>
  </si>
  <si>
    <t>YH TRAINING SERVICES LIMITED</t>
  </si>
  <si>
    <t>YMCA TRAINING</t>
  </si>
  <si>
    <t>YORK COLLEGE</t>
  </si>
  <si>
    <t>YORKSHIRE COLLEGE OF BEAUTY LIMITED</t>
  </si>
  <si>
    <t>YORKSHIRE TRAINING PARTNERSHIP LIMITED</t>
  </si>
  <si>
    <t>YOUNGSAVE COMPANY LIMITED</t>
  </si>
  <si>
    <t>QDOS TRAINING LIMITED</t>
  </si>
  <si>
    <t>CITB</t>
  </si>
  <si>
    <t>HADLOW COLLEGE</t>
  </si>
  <si>
    <t>ALL TRADES TRAINING LIMITED</t>
  </si>
  <si>
    <t>ALT VALLEY COMMUNITY TRUST LIMITED</t>
  </si>
  <si>
    <t>ANDERSON STOCKLEY ACCREDITED TRAINING LTD</t>
  </si>
  <si>
    <t>ANDREW COLLINGE TRAINING LIMITED</t>
  </si>
  <si>
    <t>ANGLIA RUSKIN UNIVERSITY</t>
  </si>
  <si>
    <t>ASPIRE ACHIEVE ADVANCE LIMITED</t>
  </si>
  <si>
    <t>ASTON UNIVERSITY</t>
  </si>
  <si>
    <t>ASTUTE MINDS LTD</t>
  </si>
  <si>
    <t>ATG TRAINING</t>
  </si>
  <si>
    <t>AWE PLC</t>
  </si>
  <si>
    <t>BASINGSTOKE YOUTH ACTION TRUST LIMITED</t>
  </si>
  <si>
    <t>BE TOTALLY YOU</t>
  </si>
  <si>
    <t>BEXLEY YOUTH TRAINING GROUP</t>
  </si>
  <si>
    <t>BOSCH AUTOMOTIVE SERVICE SOLUTIONS LTD</t>
  </si>
  <si>
    <t>BUSINESS MANAGEMENT RESOURCES (UK) LTD</t>
  </si>
  <si>
    <t>BUSY BEES NURSERIES LIMITED</t>
  </si>
  <si>
    <t>CAPITA PLC</t>
  </si>
  <si>
    <t>CARILLION CONSTRUCTION LIMITED</t>
  </si>
  <si>
    <t>CHAPMAN BENNETT ASSOCIATES LIMITED</t>
  </si>
  <si>
    <t>CHESHIRE WEST AND CHESTER COUNCIL</t>
  </si>
  <si>
    <t>CLARKSON EVANS TRAINING LIMITED</t>
  </si>
  <si>
    <t>CLEVELAND YOUTH ASSOCIATION</t>
  </si>
  <si>
    <t>COMMON COUNCIL OF THE CITY OF LONDON</t>
  </si>
  <si>
    <t>D MANTLE LIMITED</t>
  </si>
  <si>
    <t>DAVIDSON TRAINING UK LIMITED</t>
  </si>
  <si>
    <t>DEFENCE, MINISTRY OF</t>
  </si>
  <si>
    <t>DONCASTER ROTHERHAM AND DISTRICT MOTOR TRADES GROUP TRAINING ASSOCIATION LIMITED</t>
  </si>
  <si>
    <t>E.ON UK PLC</t>
  </si>
  <si>
    <t>ENGINEERING TRUST TRAINING LIMITED</t>
  </si>
  <si>
    <t>ENGLAND AND WALES CRICKET BOARD LIMITED</t>
  </si>
  <si>
    <t>EXG LIMITED</t>
  </si>
  <si>
    <t>FINNING (UK) LTD.</t>
  </si>
  <si>
    <t>FRANCESCO GROUP (HOLDINGS) LIMITED</t>
  </si>
  <si>
    <t>G B TRAINING (UK) LTD</t>
  </si>
  <si>
    <t>GENII ENGINEERING &amp; TECHNOLOGY TRAINING LIMITED</t>
  </si>
  <si>
    <t>GREENBANK SERVICES LIMITED</t>
  </si>
  <si>
    <t>HARINGEY LONDON BOROUGH COUNCIL</t>
  </si>
  <si>
    <t>HAWK MANAGEMENT (UK) LIMITED</t>
  </si>
  <si>
    <t>HAYS TRAVEL LIMITED</t>
  </si>
  <si>
    <t>HEALTH &amp; SAFETY TRAINING LIMITED</t>
  </si>
  <si>
    <t>HEREFORDSHIRE GROUP TRAINING ASSOCIATION LIMITED</t>
  </si>
  <si>
    <t>HONDA MOTOR EUROPE LIMITED</t>
  </si>
  <si>
    <t>INTER TRAINING SERVICES LIMITED</t>
  </si>
  <si>
    <t>INTROTRAIN (ACE) LIMITED</t>
  </si>
  <si>
    <t>JAGUAR LAND ROVER HOLDINGS LIMITED</t>
  </si>
  <si>
    <t>JBC COMPUTER TRAINING LIMITED</t>
  </si>
  <si>
    <t>K &amp; G HAIR LLP</t>
  </si>
  <si>
    <t>L.I.T.S. LIMITED</t>
  </si>
  <si>
    <t>LANCASTER TRAINING SERVICES LIMITED</t>
  </si>
  <si>
    <t>LAWN TENNIS ASSOCIATION LIMITED</t>
  </si>
  <si>
    <t>LEARNING SKILLS PARTNERSHIP LTD</t>
  </si>
  <si>
    <t>LESLIE FRANCES (HAIR FASHIONS) LIMITED</t>
  </si>
  <si>
    <t>LIFESKILLS SOLUTIONS LIMITED</t>
  </si>
  <si>
    <t>LIGA (UK) LTD</t>
  </si>
  <si>
    <t>LIVERPOOL CHAMBER TRAINING LTD</t>
  </si>
  <si>
    <t>MERCEDES-BENZ UK LIMITED</t>
  </si>
  <si>
    <t>MICHAEL MCCORMACK</t>
  </si>
  <si>
    <t>MILLBROOK MANAGEMENT SERVICES LIMITED</t>
  </si>
  <si>
    <t>NACRO</t>
  </si>
  <si>
    <t>NATIONAL BUSINESS COLLEGE LIMITED</t>
  </si>
  <si>
    <t>NHTA LIMITED</t>
  </si>
  <si>
    <t>NISSAN MOTOR MANUFACTURING (UK) LIMITED</t>
  </si>
  <si>
    <t>NLT TRAINING SERVICES LIMITED</t>
  </si>
  <si>
    <t>NORTH LIVERPOOL REGENERATION COMPANY LTD</t>
  </si>
  <si>
    <t>OPTIONS 2 WORKPLACE LEARNING LTD</t>
  </si>
  <si>
    <t>PARTNERSHIP DEVELOPMENT SOLUTIONS LTD</t>
  </si>
  <si>
    <t>PATHWAY FIRST LIMITED</t>
  </si>
  <si>
    <t>PHILIPS HAIR SALONS LIMITED</t>
  </si>
  <si>
    <t>PROSPECTS COLLEGE OF ADVANCED TECHNOLOGY</t>
  </si>
  <si>
    <t>PROVQ LIMITED</t>
  </si>
  <si>
    <t>QINETIQ LIMITED</t>
  </si>
  <si>
    <t>RAYTHEON SYSTEMS LIMITED</t>
  </si>
  <si>
    <t>REGENT COLLEGE</t>
  </si>
  <si>
    <t>RICHMOND UPON THAMES BOROUGH COUNCIL</t>
  </si>
  <si>
    <t>S &amp; B AUTOMOTIVE ACADEMY LIMITED</t>
  </si>
  <si>
    <t>SALFORD AND TRAFFORD ENGINEERING GROUP TRAINING ASSOCIATION LIMITED</t>
  </si>
  <si>
    <t>SHAW TRUST LIMITED(THE)</t>
  </si>
  <si>
    <t>SHEFFIELD HALLAM UNIVERSITY</t>
  </si>
  <si>
    <t>SLOUGH BOROUGH COUNCIL</t>
  </si>
  <si>
    <t>SOUTH WEST REGIONAL ASSESSMENT CENTRE LIMITED</t>
  </si>
  <si>
    <t>SOUTHAMPTON SOLENT UNIVERSITY</t>
  </si>
  <si>
    <t>SPAN TRAINING &amp; DEVELOPMENT LIMITED</t>
  </si>
  <si>
    <t>SPECSAVERS OPTICAL SUPERSTORES LIMITED</t>
  </si>
  <si>
    <t>SPRINGFIELDS FUELS LIMITED</t>
  </si>
  <si>
    <t>STAFFORDSHIRE UNIVERSITY</t>
  </si>
  <si>
    <t>STRAIGHT A TRAINING LIMITED</t>
  </si>
  <si>
    <t>STUBBING COURT TRAINING LIMITED</t>
  </si>
  <si>
    <t>SUNDERLAND ENGINEERING TRAINING ASSOCIATION LIMITED</t>
  </si>
  <si>
    <t>THE APPRENTICE ACADEMY LIMITED</t>
  </si>
  <si>
    <t>THE HEADMASTERS PARTNERSHIP LIMITED</t>
  </si>
  <si>
    <t>THE INTRAINING GROUP LIMITED</t>
  </si>
  <si>
    <t>THE JCB ACADEMY</t>
  </si>
  <si>
    <t>THE MOTOR INSURANCE REPAIR RESEARCH CENTRE</t>
  </si>
  <si>
    <t>THE REAL APPRENTICESHIP COMPANY LIMITED</t>
  </si>
  <si>
    <t>THE UNIVERSITY OF SHEFFIELD</t>
  </si>
  <si>
    <t>THOMAS ROTHERHAM COLLEGE</t>
  </si>
  <si>
    <t>TOYOTA(G.B.) PLC</t>
  </si>
  <si>
    <t>TRAINING SYNERGY LIMITED</t>
  </si>
  <si>
    <t>UNIVERSITY OF CHESTER</t>
  </si>
  <si>
    <t>UNIVERSITY OF SALFORD, THE</t>
  </si>
  <si>
    <t>UNIVERSITY OF SUNDERLAND</t>
  </si>
  <si>
    <t>VECTOR AEROSPACE INTERNATIONAL LIMITED</t>
  </si>
  <si>
    <t>VIRGIN MEDIA LIMITED</t>
  </si>
  <si>
    <t>VIRTUAL COLLEGE LIMITED</t>
  </si>
  <si>
    <t>VQ SOLUTIONS LTD</t>
  </si>
  <si>
    <t>WALSALL HEALTHCARE NATIONAL HEALTH SERVICE TRUST</t>
  </si>
  <si>
    <t>Who can use this form and what for</t>
  </si>
  <si>
    <t>HOW TO COMPLETE THIS FORM</t>
  </si>
  <si>
    <t xml:space="preserve">This box is filled in automatically with your UK Provider Registration Number as it appears on the UK Register of Learning Providers (UKRLP) once you select your provider name.
</t>
  </si>
  <si>
    <t>Please click this button to create an email and automatically attach the form.</t>
  </si>
  <si>
    <t>BATH COLLEGE</t>
  </si>
  <si>
    <t>IN-COMM TRAINING AND BUSINESS SERVICES LIMITED</t>
  </si>
  <si>
    <t>MATRIX TRAINING AND DEVELOPMENT LIMITED</t>
  </si>
  <si>
    <t>N &amp; B TRAINING COMPANY LIMITED</t>
  </si>
  <si>
    <t>WANDSWORTH LONDON BOROUGH COUNCIL</t>
  </si>
  <si>
    <t>WEST LANCASHIRE COLLEGE</t>
  </si>
  <si>
    <t>NEWCASTLE COLLEGE</t>
  </si>
  <si>
    <t>KIDDERMINSTER COLLEGE</t>
  </si>
  <si>
    <t>HOLTS ACADEMY OF JEWELLERY LIMITED</t>
  </si>
  <si>
    <t>SUCCEED LIMITED</t>
  </si>
  <si>
    <t>Provider Name</t>
  </si>
  <si>
    <t>NORTH KENT COLLEGE</t>
  </si>
  <si>
    <t>OAKLANDS COLLEGE</t>
  </si>
  <si>
    <t>ADVANCED PERSONNEL MANAGEMENT GROUP (UK) LIMITED</t>
  </si>
  <si>
    <t>REMIT GROUP LIMITED</t>
  </si>
  <si>
    <t>RNN GROUP</t>
  </si>
  <si>
    <t>SOMERSET SKILLS &amp; LEARNING CIC</t>
  </si>
  <si>
    <t>URBAN FUTURES LONDON LIMITED</t>
  </si>
  <si>
    <t>VOCATIONAL TRAINING SERVICES CARE SECTOR LIMITED</t>
  </si>
  <si>
    <t>WEST HERTS COLLEGE</t>
  </si>
  <si>
    <t>LIVERPOOL JOHN MOORES UNIVERSITY</t>
  </si>
  <si>
    <t>THE UNIVERSITY OF KENT</t>
  </si>
  <si>
    <t>SUTTON LONDON BOROUGH COUNCIL</t>
  </si>
  <si>
    <t>PEOPLEPLUS GROUP LIMITED</t>
  </si>
  <si>
    <t xml:space="preserve">This form contains macros.  You must enable macros every time you open the spreadsheet for it to work properly.  In Excel 2013, you enable macros by clicking 'enable content' on a yellow security warning banner.
</t>
  </si>
  <si>
    <t xml:space="preserve">Please use the drop down box  </t>
  </si>
  <si>
    <t>Reason for your request</t>
  </si>
  <si>
    <t>Please tick to confirm that you have the authority to act on behalf of the applicant organisation named in this form</t>
  </si>
  <si>
    <r>
      <t xml:space="preserve">Please read the notes on </t>
    </r>
    <r>
      <rPr>
        <b/>
        <i/>
        <sz val="12"/>
        <color rgb="FF00B050"/>
        <rFont val="Arial"/>
        <family val="2"/>
      </rPr>
      <t>How to complete this form</t>
    </r>
    <r>
      <rPr>
        <i/>
        <sz val="12"/>
        <color theme="1"/>
        <rFont val="Arial"/>
        <family val="2"/>
      </rPr>
      <t xml:space="preserve"> and then complete the appropriate yellow cells.</t>
    </r>
  </si>
  <si>
    <t>CHANGE REQUEST FORM</t>
  </si>
  <si>
    <t xml:space="preserve">Reason for your request
</t>
  </si>
  <si>
    <t>Please select an option from the drop-down menu.  The yellow cells (for you to complete) will change, depending on which option you select.</t>
  </si>
  <si>
    <t>Please note that the Skills Funding Agency will send the outcome of the request to the Head of the Organisation</t>
  </si>
  <si>
    <t>PRIOR PURSGLOVE AND STOCKTON SIXTH FORM COLLEGE</t>
  </si>
  <si>
    <t>LONDON VESTA COLLEGE LIMITED</t>
  </si>
  <si>
    <t>STEPS TO WORK (WALSALL) LTD</t>
  </si>
  <si>
    <t>SHREWSBURY SIXTH FORM COLLEGE</t>
  </si>
  <si>
    <t>Apprenticeship Grant for Employers: change request form for 2016 to 2017 financial year</t>
  </si>
  <si>
    <t>Change 16-18 age group only</t>
  </si>
  <si>
    <t>Change 19-24 age group only</t>
  </si>
  <si>
    <t>Change both 16-18 and 19-24 age groups</t>
  </si>
  <si>
    <t>Total requested AGE allocation for 2016 to 2017 financial year</t>
  </si>
  <si>
    <t>16-18 year olds</t>
  </si>
  <si>
    <t>19-24 year olds</t>
  </si>
  <si>
    <t>Value (£)</t>
  </si>
  <si>
    <t>To request a decrease, please input a value lower than your current allocation.</t>
  </si>
  <si>
    <t>To request your allocation be removed, please input £0.</t>
  </si>
  <si>
    <t>Eligibility declaration</t>
  </si>
  <si>
    <t>Please tick to confirm:</t>
  </si>
  <si>
    <t xml:space="preserve">If the button does not work, please just attach the form manually to an email and send the email to providerAGEfacilitymanagement@sfa.bis.gov.uk. </t>
  </si>
  <si>
    <t>I understand the amount of growth funding we may be given depends on our current delivery … … …</t>
  </si>
  <si>
    <t>Please read the Apprenticeship frameworks and AGE funding and Performance-management Rules 2016 to 2017 for information 
about this process.</t>
  </si>
  <si>
    <t>You can use this form to request a change to your AGE allocation, if you already have one.
You can use this form to request an AGE allocation for the first time if you don’t already have one. You must currently have an apprenticeships funding agreement for the appropriate age group(s) with the Skills Funding Agency.  Employers who hold a Conditions of Funding (Grant) – Employer funding agreement with us for apprenticeships cannot have an AGE funding agreement and cannot claim AGE.</t>
  </si>
  <si>
    <t>The deadline for a change to your AGE allocation or for requesting an AGE allocation for the first time is 16 December 2016.</t>
  </si>
  <si>
    <r>
      <t xml:space="preserve">Use the drop-down box to select your provider name from a list.  If your provider name is not listed, please email providerAGEfacilitymanagement@sfa.bis.gov.uk for advice (and quote your UKPRN).  </t>
    </r>
    <r>
      <rPr>
        <b/>
        <sz val="12"/>
        <rFont val="Arial"/>
        <family val="2"/>
      </rPr>
      <t xml:space="preserve">Please note: to request an AGE allocation for the first time, you must currently have an apprenticeships funding agreement for the appropriate age group(s) with the Skills Funding Agency.
</t>
    </r>
  </si>
  <si>
    <t>To request an increase, please input the total allocation you would like (that is, your current allocation plus growth).</t>
  </si>
  <si>
    <r>
      <t xml:space="preserve">Please enter the value of the </t>
    </r>
    <r>
      <rPr>
        <b/>
        <sz val="12"/>
        <rFont val="Arial"/>
        <family val="2"/>
      </rPr>
      <t>total AGE allocation</t>
    </r>
    <r>
      <rPr>
        <sz val="12"/>
        <rFont val="Arial"/>
        <family val="2"/>
      </rPr>
      <t xml:space="preserve"> you wish to request for the full financial year. This must be in multiples of £1,500 (as AGE is £1,500 per eligible apprentice).
If you are requesting growth, input the total of your existing AGE allocation PLUS the increase you require.
If you want to reduce your AGE allocation, input a value which is less than your existing AGE allocation.
If you want us to remove your AGE allocation completely, input 0 (zero).
</t>
    </r>
  </si>
  <si>
    <r>
      <t xml:space="preserve">If you have enabled the macros, clicking this button will automatically create an email to providerAGEfacilitymanagement@sfa.bis.gov.uk and add this form to the email as an attachment.
If the macro does not work for some reason, please just attach the form to an email manually and send it to </t>
    </r>
    <r>
      <rPr>
        <b/>
        <sz val="12"/>
        <rFont val="Arial"/>
        <family val="2"/>
      </rPr>
      <t>providerAGEfacilitymanagement@sfa.bis.gov.uk</t>
    </r>
    <r>
      <rPr>
        <sz val="12"/>
        <rFont val="Arial"/>
        <family val="2"/>
      </rPr>
      <t xml:space="preserve">.
</t>
    </r>
  </si>
  <si>
    <t xml:space="preserve">Please ensure you enter your:
  Name
  Position in organisation
  Email address
  Date of request
and tick the box to confirm that you have authority to request additional funding for your provider.
</t>
  </si>
  <si>
    <t xml:space="preserve">BC ARCH LIMITED </t>
  </si>
  <si>
    <t xml:space="preserve">BLUE ARROW LTD. </t>
  </si>
  <si>
    <t xml:space="preserve">CARE UK COMMUNITY PARTNERSHIPS LTD </t>
  </si>
  <si>
    <t>DERWEN COLLEGE</t>
  </si>
  <si>
    <t>HEALTH EDUCATION ENGLAND NORTH EAST</t>
  </si>
  <si>
    <t>LEAGUE FOOTBALL EDUCATION</t>
  </si>
  <si>
    <t>NATIONAL TYRE SERVICE LIMITED</t>
  </si>
  <si>
    <t>REED IN PARTNERSHIP LIMITED</t>
  </si>
  <si>
    <t>THE FOOTBALL ASSOCIATION PREMIER LEAGUE LIMITED</t>
  </si>
  <si>
    <t>THE OPEN UNIVERSITY</t>
  </si>
  <si>
    <t xml:space="preserve">WOLSELEY UK LIMITED </t>
  </si>
  <si>
    <t>XAVERIAN COLLEGE</t>
  </si>
  <si>
    <t>This growth request does not include apprentices from areas where AGE has been devolved … … …</t>
  </si>
  <si>
    <t>Please tick each of the boxes to confirm you have only included eligible apprentices who started on or after 1 January 2016, that you have not included apprentices from areas where AGE has been devolved, and that you understand the performance-management rules for growth requests.</t>
  </si>
  <si>
    <t>For information about areas where AGE has been devolved, please see www.gov.uk/sfa</t>
  </si>
  <si>
    <t>This box stays INCOMPLETE until all the required yellow boxes are complete.  Once all the required yellow boxes are complete, it changes to COMPLETE.  The macro to send the email automatically will not work unless the Completion Status is COMPLETE.
The ticks and crosses down the righthand side help you to see which boxes have not been completed (or have been completed incorrectly).  The COMPLETE box turns green when these are all ticks.</t>
  </si>
  <si>
    <t>BRISTOL CITY COUNCIL</t>
  </si>
  <si>
    <t>CREATIVE AND CULTURAL INDUSTRIES TRADING LIMITED</t>
  </si>
  <si>
    <t>DOOSAN BABCOCK LIMITED</t>
  </si>
  <si>
    <t>JOHN LAING TRAINING LIMITED</t>
  </si>
  <si>
    <t>TRAINING STRATEGIES LTD.</t>
  </si>
  <si>
    <t>CENTRAL MANCHESTER UNIVERSITY HOSPITALS NHS FOUNDATION TRUST</t>
  </si>
  <si>
    <t>UNITED UTILITIES WATER LIMITED</t>
  </si>
  <si>
    <t>GREENWICH LEISURE LTD</t>
  </si>
  <si>
    <t>CREATIVE SUPPORT LIMITED</t>
  </si>
  <si>
    <t>MITCHELLS &amp; BUTLERS PLC</t>
  </si>
  <si>
    <t xml:space="preserve">BRS EDUCATION LIMITED </t>
  </si>
  <si>
    <t>MORLEY COLLEGE LIMITED</t>
  </si>
  <si>
    <t>STANMORE COLLEGE</t>
  </si>
  <si>
    <t>THE CITY LITERARY INSTITUTE</t>
  </si>
  <si>
    <t>ACHIEVE THROUGH LEARNING LIMITED</t>
  </si>
  <si>
    <t xml:space="preserve">THE UNIVERSITY OF HUDDERSFIELD </t>
  </si>
  <si>
    <t>NATIONAL COLLEGE FOR DIGITAL SKILLS. (ADA College)</t>
  </si>
  <si>
    <t>Only apprentices who started between 1 January 2016 and 31 December 2016  have been included in this request … … …</t>
  </si>
  <si>
    <t>Prv_Name</t>
  </si>
  <si>
    <t>Employer_ID</t>
  </si>
  <si>
    <t>Employer_Name</t>
  </si>
  <si>
    <t>Learner_ULN</t>
  </si>
  <si>
    <t>LearningStartDate</t>
  </si>
  <si>
    <t>If the request for growth is bigger than our current delivery and pipeline I have enclosed a list of ULN and ERN numbers on the attached "Learner-Employer list"  that are due to be input at our next ILR return.</t>
  </si>
  <si>
    <t>Hidden tabs</t>
  </si>
  <si>
    <t>If you would like to see the lists in the drop downs , then right click on any of the tabs below, click 'unhide' and each table will appear in a 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</si>
</sst>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64" formatCode="&quot;£&quot;#,##0"/>
  </numFmts>
  <fonts count="36"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2"/>
      <color theme="1"/>
      <name val="Arial"/>
      <family val="2"/>
    </font>
    <font>
      <sz val="12"/>
      <color theme="1"/>
      <name val="Arial"/>
      <family val="2"/>
    </font>
    <font>
      <b/>
      <sz val="12"/>
      <color indexed="8"/>
      <name val="Arial"/>
      <family val="2"/>
    </font>
    <font>
      <sz val="10"/>
      <color indexed="8"/>
      <name val="Arial"/>
      <family val="2"/>
    </font>
    <font>
      <u/>
      <sz val="12"/>
      <color theme="10"/>
      <name val="Arial"/>
      <family val="2"/>
    </font>
    <font>
      <sz val="12"/>
      <name val="Arial"/>
      <family val="2"/>
    </font>
    <font>
      <b/>
      <sz val="10"/>
      <color indexed="8"/>
      <name val="Arial"/>
      <family val="2"/>
    </font>
    <font>
      <sz val="10"/>
      <color theme="1"/>
      <name val="Arial"/>
      <family val="2"/>
    </font>
    <font>
      <b/>
      <sz val="12"/>
      <name val="Arial"/>
      <family val="2"/>
    </font>
    <font>
      <sz val="12"/>
      <color indexed="8"/>
      <name val="Arial"/>
      <family val="2"/>
    </font>
    <font>
      <sz val="12"/>
      <color rgb="FFFF0000"/>
      <name val="Arial"/>
      <family val="2"/>
    </font>
    <font>
      <b/>
      <sz val="12"/>
      <color theme="1"/>
      <name val="Arial"/>
      <family val="2"/>
    </font>
    <font>
      <sz val="11"/>
      <color theme="1"/>
      <name val="Arial"/>
      <family val="2"/>
    </font>
    <font>
      <b/>
      <sz val="12"/>
      <color rgb="FF000000"/>
      <name val="Arial"/>
      <family val="2"/>
    </font>
    <font>
      <b/>
      <sz val="14"/>
      <color indexed="8"/>
      <name val="Arial"/>
      <family val="2"/>
    </font>
    <font>
      <sz val="12"/>
      <color theme="0"/>
      <name val="Arial"/>
      <family val="2"/>
    </font>
    <font>
      <sz val="10"/>
      <name val="Arial"/>
      <family val="2"/>
    </font>
    <font>
      <sz val="8"/>
      <color theme="1"/>
      <name val="Arial"/>
      <family val="2"/>
    </font>
    <font>
      <sz val="11"/>
      <color theme="0"/>
      <name val="Calibri"/>
      <family val="2"/>
      <scheme val="minor"/>
    </font>
    <font>
      <sz val="10"/>
      <color theme="0"/>
      <name val="Arial"/>
      <family val="2"/>
    </font>
    <font>
      <i/>
      <sz val="10"/>
      <color indexed="8"/>
      <name val="Arial"/>
      <family val="2"/>
    </font>
    <font>
      <i/>
      <sz val="12"/>
      <color theme="1"/>
      <name val="Arial"/>
      <family val="2"/>
    </font>
    <font>
      <b/>
      <i/>
      <sz val="12"/>
      <color rgb="FF00B050"/>
      <name val="Arial"/>
      <family val="2"/>
    </font>
    <font>
      <i/>
      <sz val="12"/>
      <name val="Arial"/>
      <family val="2"/>
    </font>
    <font>
      <b/>
      <sz val="12"/>
      <color theme="0"/>
      <name val="Arial"/>
      <family val="2"/>
    </font>
    <font>
      <b/>
      <sz val="10"/>
      <name val="Arial"/>
      <family val="2"/>
    </font>
    <font>
      <sz val="10"/>
      <color rgb="FFFF0000"/>
      <name val="Arial"/>
      <family val="2"/>
    </font>
    <font>
      <sz val="10"/>
      <name val="Calibri"/>
      <family val="2"/>
      <scheme val="minor"/>
    </font>
    <font>
      <sz val="11"/>
      <name val="Calibri"/>
      <family val="2"/>
      <scheme val="minor"/>
    </font>
    <font>
      <sz val="11"/>
      <name val="Arial"/>
      <family val="2"/>
    </font>
    <font>
      <b/>
      <sz val="11"/>
      <color rgb="FF000000"/>
      <name val="Arial"/>
      <family val="2"/>
    </font>
    <font>
      <sz val="11"/>
      <color rgb="FF000000"/>
      <name val="Arial"/>
      <family val="2"/>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rgb="FF92D05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133">
    <xf numFmtId="0" fontId="0" fillId="0" borderId="0" xfId="0"/>
    <xf numFmtId="0" fontId="0" fillId="2" borderId="0" xfId="0" applyFill="1"/>
    <xf numFmtId="0" fontId="6" fillId="2" borderId="0" xfId="0" applyFont="1" applyFill="1"/>
    <xf numFmtId="0" fontId="10" fillId="2" borderId="0" xfId="0" applyFont="1" applyFill="1"/>
    <xf numFmtId="0" fontId="11" fillId="2" borderId="0" xfId="0" applyFont="1" applyFill="1"/>
    <xf numFmtId="0" fontId="11" fillId="2" borderId="0" xfId="0" applyFont="1" applyFill="1" applyAlignment="1">
      <alignment horizontal="left" wrapText="1"/>
    </xf>
    <xf numFmtId="0" fontId="9" fillId="0" borderId="1" xfId="0" applyFont="1" applyBorder="1" applyAlignment="1">
      <alignment vertical="top" wrapText="1"/>
    </xf>
    <xf numFmtId="0" fontId="5" fillId="2" borderId="0" xfId="0" applyFont="1" applyFill="1"/>
    <xf numFmtId="0" fontId="5" fillId="2" borderId="0" xfId="0" applyFont="1" applyFill="1" applyAlignment="1">
      <alignment horizontal="left" wrapText="1"/>
    </xf>
    <xf numFmtId="0" fontId="5" fillId="2" borderId="0" xfId="0" applyFont="1" applyFill="1" applyAlignment="1">
      <alignment horizontal="right" indent="1"/>
    </xf>
    <xf numFmtId="0" fontId="5" fillId="2" borderId="0" xfId="0" applyFont="1" applyFill="1" applyBorder="1" applyAlignment="1" applyProtection="1"/>
    <xf numFmtId="0" fontId="5" fillId="2" borderId="0" xfId="0" applyFont="1" applyFill="1" applyAlignment="1">
      <alignment horizontal="right"/>
    </xf>
    <xf numFmtId="0" fontId="5" fillId="2" borderId="0" xfId="0" applyFont="1" applyFill="1" applyBorder="1" applyAlignment="1">
      <alignment horizontal="left"/>
    </xf>
    <xf numFmtId="0" fontId="13" fillId="2" borderId="0" xfId="0" applyFont="1" applyFill="1"/>
    <xf numFmtId="0" fontId="14" fillId="2" borderId="0" xfId="0" applyFont="1" applyFill="1"/>
    <xf numFmtId="0" fontId="16" fillId="0" borderId="0" xfId="0" applyFont="1"/>
    <xf numFmtId="0" fontId="0" fillId="0" borderId="0" xfId="0" quotePrefix="1"/>
    <xf numFmtId="0" fontId="5" fillId="2" borderId="0" xfId="0" applyFont="1" applyFill="1" applyAlignment="1">
      <alignment horizontal="left" wrapText="1"/>
    </xf>
    <xf numFmtId="0" fontId="12" fillId="0" borderId="8" xfId="0" applyFont="1" applyBorder="1"/>
    <xf numFmtId="0" fontId="12" fillId="0" borderId="8" xfId="0" applyFont="1" applyBorder="1" applyAlignment="1">
      <alignment wrapText="1"/>
    </xf>
    <xf numFmtId="0" fontId="15" fillId="2" borderId="0" xfId="0" applyFont="1" applyFill="1" applyAlignment="1">
      <alignment horizontal="right" indent="1"/>
    </xf>
    <xf numFmtId="0" fontId="9" fillId="4" borderId="1" xfId="0" applyFont="1" applyFill="1" applyBorder="1" applyAlignment="1">
      <alignment vertical="top" wrapText="1"/>
    </xf>
    <xf numFmtId="0" fontId="9" fillId="4" borderId="1" xfId="0" applyFont="1" applyFill="1" applyBorder="1" applyAlignment="1">
      <alignment vertical="top"/>
    </xf>
    <xf numFmtId="0" fontId="9" fillId="4" borderId="1" xfId="0" applyFont="1" applyFill="1" applyBorder="1" applyAlignment="1">
      <alignment horizontal="left" vertical="top"/>
    </xf>
    <xf numFmtId="0" fontId="9" fillId="4" borderId="1" xfId="0" applyFont="1" applyFill="1" applyBorder="1" applyAlignment="1">
      <alignment horizontal="left" vertical="top" wrapText="1"/>
    </xf>
    <xf numFmtId="0" fontId="12" fillId="0" borderId="0" xfId="0" applyFont="1" applyBorder="1"/>
    <xf numFmtId="0" fontId="12" fillId="0" borderId="0" xfId="0" applyFont="1" applyBorder="1" applyAlignment="1">
      <alignment wrapText="1"/>
    </xf>
    <xf numFmtId="0" fontId="18" fillId="2" borderId="0" xfId="0" applyFont="1" applyFill="1"/>
    <xf numFmtId="0" fontId="5" fillId="2" borderId="0" xfId="0" applyFont="1" applyFill="1" applyAlignment="1"/>
    <xf numFmtId="0" fontId="16" fillId="2" borderId="0" xfId="0" applyFont="1" applyFill="1" applyAlignment="1">
      <alignment horizontal="right" indent="1"/>
    </xf>
    <xf numFmtId="0" fontId="5" fillId="4" borderId="1" xfId="0" applyFont="1" applyFill="1" applyBorder="1" applyAlignment="1">
      <alignment horizontal="left" vertical="top"/>
    </xf>
    <xf numFmtId="0" fontId="9" fillId="2" borderId="0" xfId="1" applyFont="1" applyFill="1" applyAlignment="1" applyProtection="1">
      <alignment wrapText="1"/>
    </xf>
    <xf numFmtId="0" fontId="4" fillId="2" borderId="0" xfId="0" applyFont="1" applyFill="1" applyAlignment="1">
      <alignment horizontal="right"/>
    </xf>
    <xf numFmtId="0" fontId="11" fillId="0" borderId="0" xfId="0" applyFont="1" applyAlignment="1">
      <alignment horizontal="right"/>
    </xf>
    <xf numFmtId="0" fontId="11" fillId="2" borderId="0" xfId="0" applyFont="1" applyFill="1" applyBorder="1" applyAlignment="1" applyProtection="1"/>
    <xf numFmtId="0" fontId="11" fillId="2" borderId="0" xfId="0" applyFont="1" applyFill="1" applyBorder="1" applyAlignment="1">
      <alignment horizontal="left"/>
    </xf>
    <xf numFmtId="0" fontId="11" fillId="0" borderId="0" xfId="0" applyFont="1"/>
    <xf numFmtId="0" fontId="7" fillId="2" borderId="0" xfId="0" applyFont="1" applyFill="1" applyAlignment="1">
      <alignment horizontal="right"/>
    </xf>
    <xf numFmtId="0" fontId="16" fillId="2" borderId="0" xfId="0" applyFont="1" applyFill="1" applyAlignment="1">
      <alignment horizontal="right"/>
    </xf>
    <xf numFmtId="0" fontId="22" fillId="0" borderId="0" xfId="0" applyFont="1"/>
    <xf numFmtId="0" fontId="9" fillId="0" borderId="1" xfId="0" applyFont="1" applyBorder="1" applyAlignment="1">
      <alignment horizontal="left" vertical="center" wrapText="1"/>
    </xf>
    <xf numFmtId="0" fontId="15" fillId="2" borderId="0" xfId="0" applyFont="1" applyFill="1"/>
    <xf numFmtId="0" fontId="5" fillId="2" borderId="1" xfId="0" applyFont="1" applyFill="1" applyBorder="1" applyAlignment="1">
      <alignment horizontal="center"/>
    </xf>
    <xf numFmtId="0" fontId="9" fillId="0" borderId="0" xfId="0" applyFont="1" applyBorder="1" applyAlignment="1">
      <alignment horizontal="left" vertical="center" wrapText="1"/>
    </xf>
    <xf numFmtId="0" fontId="9" fillId="3" borderId="0" xfId="0" applyFont="1" applyFill="1" applyBorder="1" applyAlignment="1">
      <alignment vertical="top"/>
    </xf>
    <xf numFmtId="0" fontId="9" fillId="0" borderId="1" xfId="0" applyFont="1" applyBorder="1" applyAlignment="1">
      <alignment horizontal="left" vertical="top" wrapText="1"/>
    </xf>
    <xf numFmtId="0" fontId="29" fillId="5" borderId="1" xfId="0" applyFont="1" applyFill="1" applyBorder="1" applyAlignment="1">
      <alignment horizontal="center" vertical="center" wrapText="1"/>
    </xf>
    <xf numFmtId="0" fontId="12" fillId="4" borderId="1" xfId="0" applyFont="1" applyFill="1" applyBorder="1" applyAlignment="1">
      <alignment vertical="center"/>
    </xf>
    <xf numFmtId="0" fontId="12" fillId="4" borderId="1" xfId="0" applyFont="1" applyFill="1" applyBorder="1" applyAlignment="1">
      <alignment vertical="center" wrapText="1"/>
    </xf>
    <xf numFmtId="0" fontId="19" fillId="3" borderId="0" xfId="0" applyFont="1" applyFill="1" applyBorder="1" applyAlignment="1">
      <alignment horizontal="left"/>
    </xf>
    <xf numFmtId="0" fontId="5" fillId="0" borderId="0" xfId="0" applyFont="1" applyBorder="1" applyAlignment="1">
      <alignment horizontal="left" vertical="center"/>
    </xf>
    <xf numFmtId="164" fontId="16" fillId="3" borderId="0" xfId="0" applyNumberFormat="1" applyFont="1" applyFill="1" applyBorder="1" applyProtection="1">
      <protection locked="0"/>
    </xf>
    <xf numFmtId="0" fontId="15" fillId="0" borderId="0" xfId="0" applyFont="1" applyBorder="1" applyAlignment="1">
      <alignment horizontal="left" vertical="center"/>
    </xf>
    <xf numFmtId="1" fontId="29" fillId="5" borderId="1" xfId="0" applyNumberFormat="1" applyFont="1" applyFill="1" applyBorder="1" applyAlignment="1">
      <alignment horizontal="left" vertical="center"/>
    </xf>
    <xf numFmtId="0" fontId="4" fillId="0" borderId="0" xfId="0" applyFont="1" applyBorder="1" applyAlignment="1">
      <alignment horizontal="left" vertical="center"/>
    </xf>
    <xf numFmtId="0" fontId="5" fillId="0" borderId="0" xfId="0" applyFont="1" applyBorder="1" applyAlignment="1">
      <alignment horizontal="left" vertical="center"/>
    </xf>
    <xf numFmtId="0" fontId="20" fillId="2" borderId="0" xfId="1" applyFont="1" applyFill="1" applyAlignment="1" applyProtection="1">
      <alignment horizontal="left" wrapText="1"/>
    </xf>
    <xf numFmtId="0" fontId="24" fillId="2" borderId="0" xfId="0" applyFont="1" applyFill="1" applyAlignment="1">
      <alignment horizontal="right"/>
    </xf>
    <xf numFmtId="0" fontId="3" fillId="2" borderId="0" xfId="0" applyFont="1" applyFill="1" applyAlignment="1">
      <alignment horizontal="right"/>
    </xf>
    <xf numFmtId="0" fontId="4" fillId="4" borderId="1" xfId="0" applyFont="1" applyFill="1" applyBorder="1" applyAlignment="1">
      <alignment horizontal="center" vertical="center" wrapText="1"/>
    </xf>
    <xf numFmtId="6" fontId="4" fillId="2" borderId="1" xfId="0" applyNumberFormat="1" applyFont="1" applyFill="1" applyBorder="1" applyAlignment="1">
      <alignment horizontal="center"/>
    </xf>
    <xf numFmtId="0" fontId="4" fillId="3" borderId="1" xfId="0" applyFont="1" applyFill="1" applyBorder="1" applyAlignment="1">
      <alignment horizontal="center" vertical="center" wrapText="1"/>
    </xf>
    <xf numFmtId="0" fontId="20" fillId="3" borderId="0" xfId="0" applyFont="1" applyFill="1" applyBorder="1" applyAlignment="1"/>
    <xf numFmtId="0" fontId="20" fillId="3" borderId="0" xfId="0" applyFont="1" applyFill="1" applyBorder="1" applyAlignment="1">
      <alignment horizontal="right"/>
    </xf>
    <xf numFmtId="0" fontId="7" fillId="2" borderId="0" xfId="0" applyFont="1" applyFill="1"/>
    <xf numFmtId="0" fontId="30" fillId="3" borderId="0" xfId="0" applyFont="1" applyFill="1" applyBorder="1" applyAlignment="1">
      <alignment horizontal="center"/>
    </xf>
    <xf numFmtId="0" fontId="2" fillId="2" borderId="0" xfId="0" applyFont="1" applyFill="1" applyAlignment="1">
      <alignment horizontal="right"/>
    </xf>
    <xf numFmtId="0" fontId="20" fillId="0" borderId="0" xfId="0" applyFont="1" applyAlignment="1">
      <alignment horizontal="right"/>
    </xf>
    <xf numFmtId="164" fontId="16" fillId="3" borderId="0" xfId="0" applyNumberFormat="1" applyFont="1" applyFill="1" applyBorder="1" applyAlignment="1" applyProtection="1">
      <protection locked="0"/>
    </xf>
    <xf numFmtId="0" fontId="4" fillId="2" borderId="0" xfId="0" applyFont="1" applyFill="1" applyAlignment="1">
      <alignment horizontal="left"/>
    </xf>
    <xf numFmtId="0" fontId="20" fillId="2" borderId="0" xfId="1" applyFont="1" applyFill="1" applyAlignment="1" applyProtection="1">
      <alignment horizontal="center" wrapText="1"/>
    </xf>
    <xf numFmtId="0" fontId="25" fillId="0" borderId="0" xfId="0" applyFont="1" applyBorder="1" applyAlignment="1">
      <alignment horizontal="right" vertical="center"/>
    </xf>
    <xf numFmtId="0" fontId="4" fillId="3" borderId="13" xfId="0" applyFont="1" applyFill="1" applyBorder="1" applyAlignment="1">
      <alignment vertical="center"/>
    </xf>
    <xf numFmtId="0" fontId="5" fillId="3" borderId="0"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4" fillId="3" borderId="0" xfId="0" applyFont="1" applyFill="1" applyBorder="1" applyAlignment="1">
      <alignment vertical="center"/>
    </xf>
    <xf numFmtId="0" fontId="1" fillId="0" borderId="0" xfId="0" applyFont="1"/>
    <xf numFmtId="0" fontId="31" fillId="0" borderId="1" xfId="0" applyFont="1" applyFill="1" applyBorder="1" applyAlignment="1">
      <alignment horizontal="left"/>
    </xf>
    <xf numFmtId="0" fontId="31" fillId="0" borderId="14" xfId="0" applyFont="1" applyFill="1" applyBorder="1" applyAlignment="1">
      <alignment horizontal="left"/>
    </xf>
    <xf numFmtId="0" fontId="1" fillId="0" borderId="0" xfId="0" applyFont="1" applyFill="1" applyAlignment="1">
      <alignment horizontal="left"/>
    </xf>
    <xf numFmtId="1" fontId="1" fillId="0" borderId="0" xfId="0" applyNumberFormat="1" applyFont="1" applyFill="1" applyAlignment="1">
      <alignment horizontal="left"/>
    </xf>
    <xf numFmtId="0" fontId="32" fillId="2" borderId="0" xfId="0" applyFont="1" applyFill="1"/>
    <xf numFmtId="0" fontId="20" fillId="2" borderId="0" xfId="0" applyFont="1" applyFill="1"/>
    <xf numFmtId="0" fontId="32" fillId="0" borderId="0" xfId="0" applyFont="1"/>
    <xf numFmtId="0" fontId="20" fillId="0" borderId="0" xfId="0" applyFont="1"/>
    <xf numFmtId="0" fontId="9" fillId="2" borderId="0" xfId="0" applyFont="1" applyFill="1"/>
    <xf numFmtId="0" fontId="9" fillId="2" borderId="0" xfId="0" applyFont="1" applyFill="1" applyAlignment="1">
      <alignment horizontal="right" indent="1"/>
    </xf>
    <xf numFmtId="0" fontId="20" fillId="2" borderId="0" xfId="0" applyFont="1" applyFill="1" applyAlignment="1">
      <alignment horizontal="right"/>
    </xf>
    <xf numFmtId="0" fontId="9" fillId="2" borderId="0" xfId="0" applyFont="1" applyFill="1" applyAlignment="1">
      <alignment horizontal="right"/>
    </xf>
    <xf numFmtId="0" fontId="9" fillId="2" borderId="0" xfId="0" applyFont="1" applyFill="1" applyBorder="1" applyAlignment="1">
      <alignment horizontal="left"/>
    </xf>
    <xf numFmtId="0" fontId="20" fillId="2" borderId="0" xfId="0" applyFont="1" applyFill="1" applyBorder="1" applyAlignment="1">
      <alignment horizontal="left"/>
    </xf>
    <xf numFmtId="0" fontId="12" fillId="2" borderId="0" xfId="0" applyFont="1" applyFill="1"/>
    <xf numFmtId="0" fontId="9" fillId="2" borderId="0" xfId="0" applyFont="1" applyFill="1" applyAlignment="1">
      <alignment horizontal="left"/>
    </xf>
    <xf numFmtId="6" fontId="9" fillId="0" borderId="0" xfId="0" applyNumberFormat="1" applyFont="1" applyFill="1" applyBorder="1" applyProtection="1">
      <protection locked="0"/>
    </xf>
    <xf numFmtId="6" fontId="9" fillId="2" borderId="0" xfId="0" applyNumberFormat="1" applyFont="1" applyFill="1" applyBorder="1"/>
    <xf numFmtId="0" fontId="9" fillId="0" borderId="0" xfId="0" applyFont="1" applyBorder="1" applyAlignment="1">
      <alignment horizontal="left" vertical="center"/>
    </xf>
    <xf numFmtId="164" fontId="33" fillId="3" borderId="0" xfId="0" applyNumberFormat="1" applyFont="1" applyFill="1" applyBorder="1" applyProtection="1">
      <protection locked="0"/>
    </xf>
    <xf numFmtId="0" fontId="32" fillId="0" borderId="0" xfId="0" quotePrefix="1" applyFont="1"/>
    <xf numFmtId="0" fontId="29" fillId="2" borderId="0" xfId="0" applyFont="1" applyFill="1"/>
    <xf numFmtId="0" fontId="19" fillId="2" borderId="0" xfId="0" applyFont="1" applyFill="1" applyAlignment="1" applyProtection="1">
      <alignment horizontal="right"/>
      <protection locked="0"/>
    </xf>
    <xf numFmtId="0" fontId="23" fillId="0" borderId="0" xfId="0" applyFont="1" applyAlignment="1" applyProtection="1">
      <alignment horizontal="right"/>
      <protection locked="0"/>
    </xf>
    <xf numFmtId="0" fontId="23" fillId="2" borderId="0" xfId="0" applyFont="1" applyFill="1" applyAlignment="1" applyProtection="1">
      <alignment horizontal="right"/>
      <protection locked="0"/>
    </xf>
    <xf numFmtId="164" fontId="5" fillId="3" borderId="1" xfId="0" applyNumberFormat="1" applyFont="1" applyFill="1" applyBorder="1" applyAlignment="1" applyProtection="1">
      <alignment vertical="center" wrapText="1"/>
      <protection locked="0"/>
    </xf>
    <xf numFmtId="164" fontId="5" fillId="2" borderId="1" xfId="0" applyNumberFormat="1" applyFont="1" applyFill="1" applyBorder="1" applyAlignment="1" applyProtection="1">
      <protection locked="0"/>
    </xf>
    <xf numFmtId="0" fontId="0" fillId="0" borderId="1" xfId="0" applyBorder="1"/>
    <xf numFmtId="49" fontId="0" fillId="0" borderId="1" xfId="0" applyNumberFormat="1" applyBorder="1"/>
    <xf numFmtId="0" fontId="34" fillId="0" borderId="0" xfId="0" applyFont="1" applyAlignment="1">
      <alignment vertical="center"/>
    </xf>
    <xf numFmtId="0" fontId="27" fillId="2" borderId="0" xfId="1" applyFont="1" applyFill="1" applyAlignment="1" applyProtection="1">
      <alignment horizontal="center" wrapText="1"/>
    </xf>
    <xf numFmtId="0" fontId="20" fillId="2" borderId="0" xfId="1" applyFont="1" applyFill="1" applyAlignment="1" applyProtection="1">
      <alignment horizontal="center" wrapText="1"/>
    </xf>
    <xf numFmtId="0" fontId="4" fillId="2" borderId="1" xfId="0" applyFont="1" applyFill="1" applyBorder="1" applyAlignment="1" applyProtection="1">
      <alignment horizontal="center"/>
      <protection locked="0"/>
    </xf>
    <xf numFmtId="0" fontId="5" fillId="2" borderId="1" xfId="0" applyFont="1" applyFill="1" applyBorder="1" applyAlignment="1" applyProtection="1">
      <alignment horizontal="center"/>
      <protection locked="0"/>
    </xf>
    <xf numFmtId="0" fontId="16" fillId="2" borderId="1" xfId="0" applyFont="1" applyFill="1" applyBorder="1" applyAlignment="1" applyProtection="1">
      <alignment horizontal="left"/>
      <protection locked="0"/>
    </xf>
    <xf numFmtId="0" fontId="4" fillId="2" borderId="0" xfId="0" applyFont="1" applyFill="1" applyAlignment="1">
      <alignment horizontal="left" wrapText="1"/>
    </xf>
    <xf numFmtId="0" fontId="8" fillId="2" borderId="1" xfId="1" applyFill="1" applyBorder="1" applyAlignment="1" applyProtection="1">
      <alignment horizontal="left"/>
      <protection locked="0"/>
    </xf>
    <xf numFmtId="0" fontId="5" fillId="2" borderId="0" xfId="0" applyFont="1" applyFill="1" applyBorder="1" applyAlignment="1">
      <alignment horizontal="center"/>
    </xf>
    <xf numFmtId="0" fontId="4" fillId="0" borderId="9" xfId="0" applyFont="1" applyFill="1" applyBorder="1" applyAlignment="1" applyProtection="1">
      <alignment horizontal="center"/>
      <protection locked="0"/>
    </xf>
    <xf numFmtId="0" fontId="5" fillId="0" borderId="10" xfId="0" applyFont="1" applyFill="1" applyBorder="1" applyAlignment="1" applyProtection="1">
      <alignment horizontal="center"/>
      <protection locked="0"/>
    </xf>
    <xf numFmtId="0" fontId="5" fillId="0" borderId="11" xfId="0" applyFont="1" applyFill="1" applyBorder="1" applyAlignment="1" applyProtection="1">
      <alignment horizontal="center"/>
      <protection locked="0"/>
    </xf>
    <xf numFmtId="0" fontId="25" fillId="2" borderId="0" xfId="0" applyFont="1" applyFill="1" applyAlignment="1">
      <alignment horizontal="left" wrapText="1"/>
    </xf>
    <xf numFmtId="14" fontId="16" fillId="2" borderId="1" xfId="0" applyNumberFormat="1" applyFont="1" applyFill="1" applyBorder="1" applyAlignment="1" applyProtection="1">
      <alignment horizontal="left"/>
      <protection locked="0"/>
    </xf>
    <xf numFmtId="6" fontId="5" fillId="0" borderId="0" xfId="0" applyNumberFormat="1" applyFont="1" applyFill="1" applyBorder="1" applyAlignment="1" applyProtection="1">
      <alignment horizontal="center"/>
      <protection locked="0"/>
    </xf>
    <xf numFmtId="6" fontId="5" fillId="0" borderId="7" xfId="0" applyNumberFormat="1" applyFont="1" applyFill="1" applyBorder="1" applyAlignment="1" applyProtection="1">
      <alignment horizontal="center"/>
      <protection locked="0"/>
    </xf>
    <xf numFmtId="0" fontId="21" fillId="3" borderId="2" xfId="0" applyFont="1" applyFill="1" applyBorder="1" applyAlignment="1">
      <alignment horizontal="center" vertical="center" wrapText="1"/>
    </xf>
    <xf numFmtId="0" fontId="21" fillId="3" borderId="12" xfId="0" applyFont="1" applyFill="1" applyBorder="1" applyAlignment="1">
      <alignment horizontal="center" vertical="center" wrapText="1"/>
    </xf>
    <xf numFmtId="0" fontId="21" fillId="3" borderId="3" xfId="0" applyFont="1" applyFill="1" applyBorder="1" applyAlignment="1">
      <alignment horizontal="center" vertical="center" wrapText="1"/>
    </xf>
    <xf numFmtId="0" fontId="21" fillId="3" borderId="4" xfId="0" applyFont="1" applyFill="1" applyBorder="1" applyAlignment="1">
      <alignment horizontal="center" vertical="center" wrapText="1"/>
    </xf>
    <xf numFmtId="0" fontId="21" fillId="3" borderId="6" xfId="0" applyFont="1" applyFill="1" applyBorder="1" applyAlignment="1">
      <alignment horizontal="center" vertical="center" wrapText="1"/>
    </xf>
    <xf numFmtId="0" fontId="21" fillId="3" borderId="5" xfId="0" applyFont="1" applyFill="1" applyBorder="1" applyAlignment="1">
      <alignment horizontal="center" vertical="center" wrapText="1"/>
    </xf>
    <xf numFmtId="0" fontId="35" fillId="0" borderId="0" xfId="0" applyFont="1" applyAlignment="1">
      <alignment vertical="center" wrapText="1"/>
    </xf>
    <xf numFmtId="0" fontId="8" fillId="7" borderId="0" xfId="1" applyFill="1" applyAlignment="1" applyProtection="1">
      <alignment horizontal="center" vertical="center" wrapText="1"/>
    </xf>
    <xf numFmtId="0" fontId="28" fillId="6" borderId="8" xfId="0" applyFont="1" applyFill="1" applyBorder="1" applyAlignment="1">
      <alignment horizontal="left"/>
    </xf>
    <xf numFmtId="0" fontId="8" fillId="7" borderId="9" xfId="1" applyFill="1" applyBorder="1" applyAlignment="1" applyProtection="1">
      <alignment horizontal="center" vertical="top"/>
    </xf>
    <xf numFmtId="0" fontId="8" fillId="7" borderId="11" xfId="1" applyFill="1" applyBorder="1" applyAlignment="1" applyProtection="1">
      <alignment horizontal="center" vertical="top"/>
    </xf>
  </cellXfs>
  <cellStyles count="2">
    <cellStyle name="Hyperlink" xfId="1" builtinId="8"/>
    <cellStyle name="Normal" xfId="0" builtinId="0"/>
  </cellStyles>
  <dxfs count="8">
    <dxf>
      <font>
        <color theme="0"/>
      </font>
      <fill>
        <patternFill>
          <bgColor rgb="FFFF0000"/>
        </patternFill>
      </fill>
    </dxf>
    <dxf>
      <fill>
        <patternFill>
          <bgColor theme="0" tint="-0.34998626667073579"/>
        </patternFill>
      </fill>
    </dxf>
    <dxf>
      <fill>
        <patternFill>
          <bgColor theme="0" tint="-0.34998626667073579"/>
        </patternFill>
      </fill>
    </dxf>
    <dxf>
      <fill>
        <patternFill>
          <bgColor rgb="FFFFFFCC"/>
        </patternFill>
      </fill>
    </dxf>
    <dxf>
      <fill>
        <patternFill>
          <bgColor rgb="FFFFFFCC"/>
        </patternFill>
      </fill>
    </dxf>
    <dxf>
      <font>
        <color rgb="FF006100"/>
      </font>
      <fill>
        <patternFill>
          <bgColor rgb="FFC6EFCE"/>
        </patternFill>
      </fill>
    </dxf>
    <dxf>
      <font>
        <color rgb="FF9C0006"/>
      </font>
      <fill>
        <patternFill>
          <bgColor rgb="FFFFC7CE"/>
        </patternFill>
      </fill>
    </dxf>
    <dxf>
      <fill>
        <patternFill>
          <bgColor rgb="FFFFFFCC"/>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5" Type="http://schemas.microsoft.com/office/2006/relationships/vbaProject" Target="vbaProject.bin"/><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CheckBox" fmlaLink="$G$41" lockText="1" noThreeD="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CheckBox" fmlaLink="$G$30" lockText="1" noThreeD="1"/>
</file>

<file path=xl/ctrlProps/ctrlProp4.xml><?xml version="1.0" encoding="utf-8"?>
<formControlPr xmlns="http://schemas.microsoft.com/office/spreadsheetml/2009/9/main" objectType="CheckBox" fmlaLink="$G$32" lockText="1" noThreeD="1"/>
</file>

<file path=xl/ctrlProps/ctrlProp5.xml><?xml version="1.0" encoding="utf-8"?>
<formControlPr xmlns="http://schemas.microsoft.com/office/spreadsheetml/2009/9/main" objectType="CheckBox" fmlaLink="$G$33" lockText="1" noThreeD="1"/>
</file>

<file path=xl/ctrlProps/ctrlProp6.xml><?xml version="1.0" encoding="utf-8"?>
<formControlPr xmlns="http://schemas.microsoft.com/office/spreadsheetml/2009/9/main" objectType="CheckBox" fmlaLink="$G$3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133350</xdr:colOff>
          <xdr:row>39</xdr:row>
          <xdr:rowOff>161925</xdr:rowOff>
        </xdr:from>
        <xdr:to>
          <xdr:col>6</xdr:col>
          <xdr:colOff>323850</xdr:colOff>
          <xdr:row>40</xdr:row>
          <xdr:rowOff>152400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solidFill>
              <a:srgbClr val="FFFFCC" mc:Ignorable="a14" a14:legacySpreadsheetColorIndex="26"/>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114300</xdr:colOff>
          <xdr:row>46</xdr:row>
          <xdr:rowOff>57150</xdr:rowOff>
        </xdr:from>
        <xdr:to>
          <xdr:col>5</xdr:col>
          <xdr:colOff>1028700</xdr:colOff>
          <xdr:row>49</xdr:row>
          <xdr:rowOff>38100</xdr:rowOff>
        </xdr:to>
        <xdr:sp macro="" textlink="">
          <xdr:nvSpPr>
            <xdr:cNvPr id="1031" name="Button 7" descr="Email the completed form" hidden="1">
              <a:extLst>
                <a:ext uri="{63B3BB69-23CF-44E3-9099-C40C66FF867C}">
                  <a14:compatExt spid="_x0000_s1031"/>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200" b="1" i="0" u="none" strike="noStrike" baseline="0">
                  <a:solidFill>
                    <a:srgbClr val="000000"/>
                  </a:solidFill>
                  <a:latin typeface="Arial"/>
                  <a:cs typeface="Arial"/>
                </a:rPr>
                <a:t>E-mail the completed form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29</xdr:row>
          <xdr:rowOff>19050</xdr:rowOff>
        </xdr:from>
        <xdr:to>
          <xdr:col>6</xdr:col>
          <xdr:colOff>333375</xdr:colOff>
          <xdr:row>29</xdr:row>
          <xdr:rowOff>190500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solidFill>
              <a:srgbClr val="FFFFCC" mc:Ignorable="a14" a14:legacySpreadsheetColorIndex="26"/>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31</xdr:row>
          <xdr:rowOff>133350</xdr:rowOff>
        </xdr:from>
        <xdr:to>
          <xdr:col>6</xdr:col>
          <xdr:colOff>323850</xdr:colOff>
          <xdr:row>31</xdr:row>
          <xdr:rowOff>314325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solidFill>
              <a:srgbClr val="FFFFCC" mc:Ignorable="a14" a14:legacySpreadsheetColorIndex="26"/>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32</xdr:row>
          <xdr:rowOff>9525</xdr:rowOff>
        </xdr:from>
        <xdr:to>
          <xdr:col>6</xdr:col>
          <xdr:colOff>323850</xdr:colOff>
          <xdr:row>32</xdr:row>
          <xdr:rowOff>180975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solidFill>
              <a:srgbClr val="FFFFCC" mc:Ignorable="a14" a14:legacySpreadsheetColorIndex="26"/>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30</xdr:row>
          <xdr:rowOff>19050</xdr:rowOff>
        </xdr:from>
        <xdr:to>
          <xdr:col>6</xdr:col>
          <xdr:colOff>333375</xdr:colOff>
          <xdr:row>30</xdr:row>
          <xdr:rowOff>190500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solidFill>
              <a:srgbClr val="FFFFCC" mc:Ignorable="a14" a14:legacySpreadsheetColorIndex="26"/>
            </a:solidFill>
            <a:ln w="9525">
              <a:solidFill>
                <a:srgbClr val="000000" mc:Ignorable="a14" a14:legacySpreadsheetColorIndex="64"/>
              </a:solidFill>
              <a:miter lim="800000"/>
              <a:headEnd/>
              <a:tailEnd/>
            </a:ln>
          </xdr:spPr>
        </xdr:sp>
        <xdr:clientData/>
      </xdr:twoCellAnchor>
    </mc:Choice>
    <mc:Fallback/>
  </mc:AlternateContent>
  <xdr:twoCellAnchor editAs="oneCell">
    <xdr:from>
      <xdr:col>0</xdr:col>
      <xdr:colOff>0</xdr:colOff>
      <xdr:row>0</xdr:row>
      <xdr:rowOff>76200</xdr:rowOff>
    </xdr:from>
    <xdr:to>
      <xdr:col>1</xdr:col>
      <xdr:colOff>457200</xdr:colOff>
      <xdr:row>4</xdr:row>
      <xdr:rowOff>171450</xdr:rowOff>
    </xdr:to>
    <xdr:pic>
      <xdr:nvPicPr>
        <xdr:cNvPr id="10" name="Picture 9" descr="SFA_BLK_AW"/>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6200"/>
          <a:ext cx="1438275" cy="84772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killsfundingagency-my.sharepoint.com/personal/rebecca_hitchings_sfa_bis_gov_uk/Documents/hitchinr/15%2016%20loans%20form.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killsfundingagency.sharepoint.com/Users/hitchinr/OneDrive%20for%20Business/Loans%20business%20cas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 Request Form"/>
      <sheetName val="Notes"/>
    </sheetNames>
    <sheetDataSet>
      <sheetData sheetId="0"/>
      <sheetData sheetId="1">
        <row r="4">
          <cell r="J4" t="str">
            <v>To meet potential demand based on discussions with learners</v>
          </cell>
        </row>
        <row r="5">
          <cell r="J5" t="str">
            <v>Current Facility/Bursary fully committed</v>
          </cell>
        </row>
        <row r="7">
          <cell r="J7" t="str">
            <v>To request a reduction to the Facility/Bursary</v>
          </cell>
        </row>
        <row r="8">
          <cell r="H8" t="str">
            <v>1LIFE MANAGEMENT SOLUTIONS LIMITED</v>
          </cell>
          <cell r="I8">
            <v>10003876</v>
          </cell>
          <cell r="J8" t="str">
            <v>To request removal of Facility/Bursary</v>
          </cell>
        </row>
        <row r="9">
          <cell r="H9" t="str">
            <v>A4E LTD</v>
          </cell>
          <cell r="I9">
            <v>10000115</v>
          </cell>
        </row>
        <row r="10">
          <cell r="H10" t="str">
            <v>ABA TRAINING LIMITED</v>
          </cell>
          <cell r="I10">
            <v>10010933</v>
          </cell>
        </row>
        <row r="11">
          <cell r="H11" t="str">
            <v>ABILITY PROFESSIONAL TRAINING LIMITED</v>
          </cell>
          <cell r="I11">
            <v>10000054</v>
          </cell>
        </row>
        <row r="12">
          <cell r="H12" t="str">
            <v>ABINGDON AND WITNEY COLLEGE</v>
          </cell>
          <cell r="I12">
            <v>10000055</v>
          </cell>
        </row>
        <row r="13">
          <cell r="H13" t="str">
            <v>ABIS RESOURCES LIMITED</v>
          </cell>
          <cell r="I13">
            <v>10019646</v>
          </cell>
        </row>
        <row r="14">
          <cell r="H14" t="str">
            <v>ACACIA TRAINING AND DEVELOPMENT LTD</v>
          </cell>
          <cell r="I14">
            <v>10000060</v>
          </cell>
        </row>
        <row r="15">
          <cell r="H15" t="str">
            <v>ACACIA TRAINING LIMITED</v>
          </cell>
          <cell r="I15">
            <v>10000061</v>
          </cell>
        </row>
        <row r="16">
          <cell r="H16" t="str">
            <v>ACADEMIES ENTERPRISE TRUST</v>
          </cell>
          <cell r="I16">
            <v>10033736</v>
          </cell>
        </row>
        <row r="17">
          <cell r="H17" t="str">
            <v>ACADEMY EDUCATION LIMITED</v>
          </cell>
          <cell r="I17">
            <v>10000191</v>
          </cell>
        </row>
        <row r="18">
          <cell r="H18" t="str">
            <v>ACADEMY TRAINING GROUP LIMITED</v>
          </cell>
          <cell r="I18">
            <v>10024597</v>
          </cell>
        </row>
        <row r="19">
          <cell r="H19" t="str">
            <v>ACADEMY TRANSFORMATION TRUST</v>
          </cell>
          <cell r="I19">
            <v>10039859</v>
          </cell>
        </row>
        <row r="20">
          <cell r="H20" t="str">
            <v>ACCESS TO MUSIC LIMITED</v>
          </cell>
          <cell r="I20">
            <v>10000080</v>
          </cell>
        </row>
        <row r="21">
          <cell r="H21" t="str">
            <v>ACCESS TRAINING (EAST MIDLANDS) LTD</v>
          </cell>
          <cell r="I21">
            <v>10010584</v>
          </cell>
        </row>
        <row r="22">
          <cell r="H22" t="str">
            <v>ACCESS TRAINING LIMITED</v>
          </cell>
          <cell r="I22">
            <v>10009059</v>
          </cell>
        </row>
        <row r="23">
          <cell r="H23" t="str">
            <v>ACCRINGTON AND ROSSENDALE COLLEGE</v>
          </cell>
          <cell r="I23">
            <v>10000093</v>
          </cell>
        </row>
        <row r="24">
          <cell r="H24" t="str">
            <v>ACHIEVE THROUGH LEARNING LIMITED</v>
          </cell>
          <cell r="I24">
            <v>10019431</v>
          </cell>
        </row>
        <row r="25">
          <cell r="H25" t="str">
            <v>ACHIEVEMENT TRAINING LIMITED</v>
          </cell>
          <cell r="I25">
            <v>10000099</v>
          </cell>
        </row>
        <row r="26">
          <cell r="H26" t="str">
            <v>ACORN TRAINING LTD</v>
          </cell>
          <cell r="I26">
            <v>10023489</v>
          </cell>
        </row>
        <row r="27">
          <cell r="H27" t="str">
            <v>ACTIVATE LEARNING</v>
          </cell>
          <cell r="I27">
            <v>10004927</v>
          </cell>
        </row>
        <row r="28">
          <cell r="H28" t="str">
            <v>AGE UK TRADING LIMITED</v>
          </cell>
          <cell r="I28">
            <v>10032745</v>
          </cell>
        </row>
        <row r="29">
          <cell r="H29" t="str">
            <v>AGILISYS LIMITED</v>
          </cell>
          <cell r="I29">
            <v>10036303</v>
          </cell>
        </row>
        <row r="30">
          <cell r="H30" t="str">
            <v>ALDER TRAINING LIMITED</v>
          </cell>
          <cell r="I30">
            <v>10000201</v>
          </cell>
        </row>
        <row r="31">
          <cell r="H31" t="str">
            <v>ALL TRADES TRAINING LIMITED</v>
          </cell>
          <cell r="I31">
            <v>10027693</v>
          </cell>
        </row>
        <row r="32">
          <cell r="H32" t="str">
            <v>ALLIANCE LEARNING</v>
          </cell>
          <cell r="I32">
            <v>10000238</v>
          </cell>
        </row>
        <row r="33">
          <cell r="H33" t="str">
            <v>ALPHA BUILDING SERVICES ENGINEERING LTD</v>
          </cell>
          <cell r="I33">
            <v>10022311</v>
          </cell>
        </row>
        <row r="34">
          <cell r="H34" t="str">
            <v>ALT VALLEY COMMUNITY TRUST LIMITED</v>
          </cell>
          <cell r="I34">
            <v>10001777</v>
          </cell>
        </row>
        <row r="35">
          <cell r="H35" t="str">
            <v>ALTON COLLEGE</v>
          </cell>
          <cell r="I35">
            <v>10000256</v>
          </cell>
        </row>
        <row r="36">
          <cell r="H36" t="e">
            <v>#N/A</v>
          </cell>
          <cell r="I36">
            <v>10000275</v>
          </cell>
        </row>
        <row r="37">
          <cell r="H37" t="str">
            <v>ANDERSON STOCKLEY ACCREDITED TRAINING LTD</v>
          </cell>
          <cell r="I37">
            <v>10023918</v>
          </cell>
        </row>
        <row r="38">
          <cell r="H38" t="str">
            <v>ANDREW COLLINGE TRAINING LIMITED</v>
          </cell>
          <cell r="I38">
            <v>10000285</v>
          </cell>
        </row>
        <row r="39">
          <cell r="H39" t="str">
            <v>ANNE CLARKE ASSOCIATES LIMITED</v>
          </cell>
          <cell r="I39">
            <v>10022210</v>
          </cell>
        </row>
        <row r="40">
          <cell r="H40" t="str">
            <v>APPLE CONSTRUCTION TRAINING LIMITED</v>
          </cell>
          <cell r="I40">
            <v>10030987</v>
          </cell>
        </row>
        <row r="41">
          <cell r="H41" t="str">
            <v>APPRENTICE FUNDING ASSISTANT LIMITED</v>
          </cell>
          <cell r="I41">
            <v>10030249</v>
          </cell>
        </row>
        <row r="42">
          <cell r="H42" t="str">
            <v>APPRENTICESHIPS &amp; TRAINING SERVICES CONSORTIUM LIMITED</v>
          </cell>
          <cell r="I42">
            <v>10032404</v>
          </cell>
        </row>
        <row r="43">
          <cell r="H43" t="str">
            <v>APPRIS CHARITY LIMITED</v>
          </cell>
          <cell r="I43">
            <v>10000848</v>
          </cell>
        </row>
        <row r="44">
          <cell r="H44" t="str">
            <v>AQUINAS COLLEGE</v>
          </cell>
          <cell r="I44">
            <v>10000330</v>
          </cell>
        </row>
        <row r="45">
          <cell r="H45" t="str">
            <v>ARTS UNIVERSITY BOURNEMOUTH, THE</v>
          </cell>
          <cell r="I45">
            <v>10000385</v>
          </cell>
        </row>
        <row r="46">
          <cell r="H46" t="str">
            <v>ASHTON SIXTH FORM COLLEGE</v>
          </cell>
          <cell r="I46">
            <v>10000409</v>
          </cell>
        </row>
        <row r="47">
          <cell r="H47" t="str">
            <v>ASKHAM BRYAN COLLEGE</v>
          </cell>
          <cell r="I47">
            <v>10000415</v>
          </cell>
        </row>
        <row r="48">
          <cell r="H48" t="str">
            <v>ASPIRATION TRAINING LIMITED</v>
          </cell>
          <cell r="I48">
            <v>10000421</v>
          </cell>
        </row>
        <row r="49">
          <cell r="H49" t="str">
            <v>ASPIRE ACHIEVE ADVANCE LIMITED</v>
          </cell>
          <cell r="I49">
            <v>10031241</v>
          </cell>
        </row>
        <row r="50">
          <cell r="H50" t="str">
            <v>ASPIRE TRAINING TEAM LIMITED</v>
          </cell>
          <cell r="I50">
            <v>10006942</v>
          </cell>
        </row>
        <row r="51">
          <cell r="H51" t="str">
            <v>ASSET TRAINING &amp; CONSULTANCY LIMITED</v>
          </cell>
          <cell r="I51">
            <v>10000427</v>
          </cell>
        </row>
        <row r="52">
          <cell r="H52" t="str">
            <v>ASTRAL TRAINING LTD</v>
          </cell>
          <cell r="I52">
            <v>10026028</v>
          </cell>
        </row>
        <row r="53">
          <cell r="H53" t="str">
            <v>ASTUTE MINDS LTD</v>
          </cell>
          <cell r="I53">
            <v>10020307</v>
          </cell>
        </row>
        <row r="54">
          <cell r="H54" t="str">
            <v>ATG TRAINING</v>
          </cell>
          <cell r="I54">
            <v>10000476</v>
          </cell>
        </row>
        <row r="55">
          <cell r="H55" t="str">
            <v>AURELIA TRAINING LIMITED</v>
          </cell>
          <cell r="I55">
            <v>10000452</v>
          </cell>
        </row>
        <row r="56">
          <cell r="H56" t="str">
            <v>AVANT PARTNERSHIP LIMITED</v>
          </cell>
          <cell r="I56">
            <v>10022513</v>
          </cell>
        </row>
        <row r="57">
          <cell r="H57" t="str">
            <v>AVANTA ENTERPRISE LIMITED</v>
          </cell>
          <cell r="I57">
            <v>10036431</v>
          </cell>
        </row>
        <row r="58">
          <cell r="H58" t="str">
            <v>AWE PLC</v>
          </cell>
          <cell r="I58">
            <v>10008081</v>
          </cell>
        </row>
        <row r="59">
          <cell r="H59" t="str">
            <v>AXIA SOLUTIONS LIMITED</v>
          </cell>
          <cell r="I59">
            <v>10000470</v>
          </cell>
        </row>
        <row r="60">
          <cell r="H60" t="str">
            <v>AYLESBURY COLLEGE</v>
          </cell>
          <cell r="I60">
            <v>10000473</v>
          </cell>
        </row>
        <row r="61">
          <cell r="H61" t="str">
            <v>B L TRAINING LIMITED</v>
          </cell>
          <cell r="I61">
            <v>10000486</v>
          </cell>
        </row>
        <row r="62">
          <cell r="H62" t="str">
            <v>B2B ENGAGE LIMITED</v>
          </cell>
          <cell r="I62">
            <v>10029186</v>
          </cell>
        </row>
        <row r="63">
          <cell r="H63" t="str">
            <v>BABCOCK SKILLS DEVELOPMENT AND TRAINING LIMITED</v>
          </cell>
          <cell r="I63">
            <v>10037348</v>
          </cell>
        </row>
        <row r="64">
          <cell r="H64" t="str">
            <v>BABCOCK TRAINING LIMITED</v>
          </cell>
          <cell r="I64">
            <v>10003161</v>
          </cell>
        </row>
        <row r="65">
          <cell r="H65" t="str">
            <v>BABINGTON BUSINESS COLLEGE LIMITED</v>
          </cell>
          <cell r="I65">
            <v>10000494</v>
          </cell>
        </row>
        <row r="66">
          <cell r="H66" t="str">
            <v>BAE SYSTEMS PLC</v>
          </cell>
          <cell r="I66">
            <v>10000501</v>
          </cell>
        </row>
        <row r="67">
          <cell r="H67" t="str">
            <v>BALDWIN TRAINING LIMITED</v>
          </cell>
          <cell r="I67">
            <v>10013530</v>
          </cell>
        </row>
        <row r="68">
          <cell r="H68" t="str">
            <v>BALTIC TRAINING SERVICES LIMITED</v>
          </cell>
          <cell r="I68">
            <v>10019026</v>
          </cell>
        </row>
        <row r="69">
          <cell r="H69" t="str">
            <v>BARCHESTER HEALTHCARE LIMITED</v>
          </cell>
          <cell r="I69">
            <v>10000524</v>
          </cell>
        </row>
        <row r="70">
          <cell r="H70" t="str">
            <v>BARFORD EDUCATION AND TRAINING (NORTH EAST) LIMITED</v>
          </cell>
          <cell r="I70">
            <v>10000525</v>
          </cell>
        </row>
        <row r="71">
          <cell r="H71" t="str">
            <v>BARKING &amp; DAGENHAM LONDON BOROUGH COUNCIL</v>
          </cell>
          <cell r="I71">
            <v>10000143</v>
          </cell>
        </row>
        <row r="72">
          <cell r="H72" t="str">
            <v>BARKING AND DAGENHAM COLLEGE</v>
          </cell>
          <cell r="I72">
            <v>10000528</v>
          </cell>
        </row>
        <row r="73">
          <cell r="H73" t="str">
            <v>BARNARDO'S</v>
          </cell>
          <cell r="I73">
            <v>10000532</v>
          </cell>
        </row>
        <row r="74">
          <cell r="H74" t="str">
            <v>BARNET &amp; SOUTHGATE COLLEGE</v>
          </cell>
          <cell r="I74">
            <v>10000533</v>
          </cell>
        </row>
        <row r="75">
          <cell r="H75" t="str">
            <v>BARNFIELD COLLEGE</v>
          </cell>
          <cell r="I75">
            <v>10000534</v>
          </cell>
        </row>
        <row r="76">
          <cell r="H76" t="str">
            <v>BARNSLEY COLLEGE</v>
          </cell>
          <cell r="I76">
            <v>10000536</v>
          </cell>
        </row>
        <row r="77">
          <cell r="H77" t="str">
            <v>BARNSLEY METROPOLITAN BOROUGH COUNCIL</v>
          </cell>
          <cell r="I77">
            <v>10000538</v>
          </cell>
        </row>
        <row r="78">
          <cell r="H78" t="str">
            <v>BARROW-IN-FURNESS SIXTH FORM COLLEGE</v>
          </cell>
          <cell r="I78">
            <v>10000546</v>
          </cell>
        </row>
        <row r="79">
          <cell r="H79" t="str">
            <v>BARTON PEVERIL SIXTH FORM COLLEGE</v>
          </cell>
          <cell r="I79">
            <v>10000552</v>
          </cell>
        </row>
        <row r="80">
          <cell r="H80" t="str">
            <v>BASINGSTOKE COLLEGE OF TECHNOLOGY</v>
          </cell>
          <cell r="I80">
            <v>10000560</v>
          </cell>
        </row>
        <row r="81">
          <cell r="H81" t="str">
            <v>BASINGSTOKE YOUTH ACTION TRUST LIMITED</v>
          </cell>
          <cell r="I81">
            <v>10000561</v>
          </cell>
        </row>
        <row r="82">
          <cell r="H82" t="str">
            <v>BCTG LIMITED</v>
          </cell>
          <cell r="I82">
            <v>10006600</v>
          </cell>
        </row>
        <row r="83">
          <cell r="H83" t="str">
            <v>BE TOTALLY YOU</v>
          </cell>
          <cell r="I83">
            <v>10019227</v>
          </cell>
        </row>
        <row r="84">
          <cell r="H84" t="str">
            <v xml:space="preserve">BE WISER INSURANCE SERVICES LTD </v>
          </cell>
          <cell r="I84">
            <v>10045359</v>
          </cell>
        </row>
        <row r="85">
          <cell r="H85" t="str">
            <v>BEACON EDUCATION PARTNERSHIP LIMITED</v>
          </cell>
          <cell r="I85">
            <v>10033608</v>
          </cell>
        </row>
        <row r="86">
          <cell r="H86" t="str">
            <v>BECKETT CORPORATION LIMITED</v>
          </cell>
          <cell r="I86">
            <v>10020123</v>
          </cell>
        </row>
        <row r="87">
          <cell r="H87" t="str">
            <v>BEDFORD COLLEGE</v>
          </cell>
          <cell r="I87">
            <v>10000610</v>
          </cell>
        </row>
        <row r="88">
          <cell r="H88" t="str">
            <v>BELLIS TRAINING LIMITED</v>
          </cell>
          <cell r="I88">
            <v>10000631</v>
          </cell>
        </row>
        <row r="89">
          <cell r="H89" t="e">
            <v>#N/A</v>
          </cell>
          <cell r="I89">
            <v>10000654</v>
          </cell>
        </row>
        <row r="90">
          <cell r="H90" t="str">
            <v>BESTLAND SOLUTIONS LIMITED</v>
          </cell>
          <cell r="I90">
            <v>10018344</v>
          </cell>
        </row>
        <row r="91">
          <cell r="H91" t="str">
            <v>BEXHILL COLLEGE</v>
          </cell>
          <cell r="I91">
            <v>10000670</v>
          </cell>
        </row>
        <row r="92">
          <cell r="H92" t="str">
            <v>BEXLEY COLLEGE</v>
          </cell>
          <cell r="I92">
            <v>10000671</v>
          </cell>
        </row>
        <row r="93">
          <cell r="H93" t="str">
            <v>BEXLEY LONDON BOROUGH COUNCIL</v>
          </cell>
          <cell r="I93">
            <v>10000146</v>
          </cell>
        </row>
        <row r="94">
          <cell r="H94" t="str">
            <v>BEXLEY YOUTH TRAINING GROUP</v>
          </cell>
          <cell r="I94">
            <v>10000673</v>
          </cell>
        </row>
        <row r="95">
          <cell r="H95" t="str">
            <v>BHS LIMITED</v>
          </cell>
          <cell r="I95">
            <v>10019980</v>
          </cell>
        </row>
        <row r="96">
          <cell r="H96" t="str">
            <v>BICTON COLLEGE</v>
          </cell>
          <cell r="I96">
            <v>10000683</v>
          </cell>
        </row>
        <row r="97">
          <cell r="H97" t="str">
            <v>BIRKENHEAD SIXTH FORM COLLEGE</v>
          </cell>
          <cell r="I97">
            <v>10000702</v>
          </cell>
        </row>
        <row r="98">
          <cell r="H98" t="str">
            <v>BIRMINGHAM CITY COUNCIL</v>
          </cell>
          <cell r="I98">
            <v>10000703</v>
          </cell>
        </row>
        <row r="99">
          <cell r="H99" t="str">
            <v>BIRMINGHAM ELECTRICAL TRAINING LTD</v>
          </cell>
          <cell r="I99">
            <v>10000715</v>
          </cell>
        </row>
        <row r="100">
          <cell r="H100" t="str">
            <v>BIRMINGHAM METROPOLITAN COLLEGE</v>
          </cell>
          <cell r="I100">
            <v>10006442</v>
          </cell>
        </row>
        <row r="101">
          <cell r="H101" t="str">
            <v>BISHOP AUCKLAND COLLEGE</v>
          </cell>
          <cell r="I101">
            <v>10000720</v>
          </cell>
        </row>
        <row r="102">
          <cell r="H102" t="str">
            <v>BISHOP BURTON COLLEGE</v>
          </cell>
          <cell r="I102">
            <v>10000721</v>
          </cell>
        </row>
        <row r="103">
          <cell r="H103" t="str">
            <v>BLACKBURN COLLEGE</v>
          </cell>
          <cell r="I103">
            <v>10000747</v>
          </cell>
        </row>
        <row r="104">
          <cell r="H104" t="str">
            <v>BLACKBURN WITH DARWEN UNITARY AUTHORITY</v>
          </cell>
          <cell r="I104">
            <v>10000748</v>
          </cell>
        </row>
        <row r="105">
          <cell r="H105" t="str">
            <v>BLACKPOOL AND THE FYLDE COLLEGE</v>
          </cell>
          <cell r="I105">
            <v>10000754</v>
          </cell>
        </row>
        <row r="106">
          <cell r="H106" t="str">
            <v>BLACKPOOL UNITARY AUTHORITY</v>
          </cell>
          <cell r="I106">
            <v>10000755</v>
          </cell>
        </row>
        <row r="107">
          <cell r="H107" t="str">
            <v>BLUE TRAINING (U.K.) LIMITED</v>
          </cell>
          <cell r="I107">
            <v>10013208</v>
          </cell>
        </row>
        <row r="108">
          <cell r="H108" t="str">
            <v>BMC (BROOKSBY MELTON COLLEGE)</v>
          </cell>
          <cell r="I108">
            <v>10000952</v>
          </cell>
        </row>
        <row r="109">
          <cell r="H109" t="str">
            <v>BOLTON COLLEGE</v>
          </cell>
          <cell r="I109">
            <v>10000794</v>
          </cell>
        </row>
        <row r="110">
          <cell r="H110" t="str">
            <v>BOLTON METROPOLITAN BOROUGH COUNCIL</v>
          </cell>
          <cell r="I110">
            <v>10000795</v>
          </cell>
        </row>
        <row r="111">
          <cell r="H111" t="str">
            <v>BOOTS OPTICIANS PROFESSIONAL SERVICES LIMITED</v>
          </cell>
          <cell r="I111">
            <v>10028930</v>
          </cell>
        </row>
        <row r="112">
          <cell r="H112" t="str">
            <v>BOSCH AUTOMOTIVE SERVICE SOLUTIONS LTD</v>
          </cell>
          <cell r="I112">
            <v>10042884</v>
          </cell>
        </row>
        <row r="113">
          <cell r="H113" t="str">
            <v>BOSTON COLLEGE</v>
          </cell>
          <cell r="I113">
            <v>10000812</v>
          </cell>
        </row>
        <row r="114">
          <cell r="H114" t="str">
            <v>BOURNEMOUTH AND POOLE COLLEGE, THE</v>
          </cell>
          <cell r="I114">
            <v>10000820</v>
          </cell>
        </row>
        <row r="115">
          <cell r="H115" t="str">
            <v>BOURNVILLE COLLEGE</v>
          </cell>
          <cell r="I115">
            <v>10000825</v>
          </cell>
        </row>
        <row r="116">
          <cell r="H116" t="str">
            <v>BOWLING COLLEGE</v>
          </cell>
          <cell r="I116">
            <v>10009975</v>
          </cell>
        </row>
        <row r="117">
          <cell r="H117" t="str">
            <v>BPP HOLDINGS LIMITED</v>
          </cell>
          <cell r="I117">
            <v>10000831</v>
          </cell>
        </row>
        <row r="118">
          <cell r="H118" t="str">
            <v>BRACKNELL AND WOKINGHAM COLLEGE</v>
          </cell>
          <cell r="I118">
            <v>10000833</v>
          </cell>
        </row>
        <row r="119">
          <cell r="H119" t="str">
            <v>BRACKNELL FOREST BOROUGH COUNCIL</v>
          </cell>
          <cell r="I119">
            <v>10000834</v>
          </cell>
        </row>
        <row r="120">
          <cell r="H120" t="e">
            <v>#N/A</v>
          </cell>
          <cell r="I120">
            <v>10000850</v>
          </cell>
        </row>
        <row r="121">
          <cell r="H121" t="e">
            <v>#N/A</v>
          </cell>
          <cell r="I121">
            <v>10000840</v>
          </cell>
        </row>
        <row r="122">
          <cell r="H122" t="str">
            <v>BRENIKOV ASSOCIATES LIMITED</v>
          </cell>
          <cell r="I122">
            <v>10009005</v>
          </cell>
        </row>
        <row r="123">
          <cell r="H123" t="str">
            <v>BRENT LONDON BOROUGH COUNCIL</v>
          </cell>
          <cell r="I123">
            <v>10000863</v>
          </cell>
        </row>
        <row r="124">
          <cell r="H124" t="str">
            <v>BRIDGWATER COLLEGE</v>
          </cell>
          <cell r="I124">
            <v>10000878</v>
          </cell>
        </row>
        <row r="125">
          <cell r="H125" t="str">
            <v>BRIGHT HORIZONS FAMILY SOLUTIONS LIMITED</v>
          </cell>
          <cell r="I125">
            <v>10003609</v>
          </cell>
        </row>
        <row r="126">
          <cell r="H126" t="str">
            <v>BRIGHTON &amp; HOVE CITY COUNCIL</v>
          </cell>
          <cell r="I126">
            <v>10000883</v>
          </cell>
        </row>
        <row r="127">
          <cell r="H127" t="str">
            <v>BRIGHTON HOVE AND SUSSEX SIXTH FORM COLLEGE</v>
          </cell>
          <cell r="I127">
            <v>10000887</v>
          </cell>
        </row>
        <row r="128">
          <cell r="H128" t="str">
            <v>BRINSWORTH TRAINING LIMITED</v>
          </cell>
          <cell r="I128">
            <v>10022320</v>
          </cell>
        </row>
        <row r="129">
          <cell r="H129" t="str">
            <v>BRISTOL CITY COUNCIL</v>
          </cell>
          <cell r="I129">
            <v>10000896</v>
          </cell>
        </row>
        <row r="130">
          <cell r="H130" t="str">
            <v>BRITISH ARMY</v>
          </cell>
          <cell r="I130">
            <v>10033440</v>
          </cell>
        </row>
        <row r="131">
          <cell r="H131" t="str">
            <v>BRITISH GAS SERVICES LIMITED</v>
          </cell>
          <cell r="I131">
            <v>10000915</v>
          </cell>
        </row>
        <row r="132">
          <cell r="H132" t="str">
            <v>BRITISH PRINTING INDUSTRIES FEDERATION LTD</v>
          </cell>
          <cell r="I132">
            <v>10000929</v>
          </cell>
        </row>
        <row r="133">
          <cell r="H133" t="str">
            <v>BRITISH TELECOMMUNICATIONS PUBLIC LIMITED COMPANY</v>
          </cell>
          <cell r="I133">
            <v>10027662</v>
          </cell>
        </row>
        <row r="134">
          <cell r="H134" t="str">
            <v>BROADLAND DISTRICT COUNCIL</v>
          </cell>
          <cell r="I134">
            <v>10000941</v>
          </cell>
        </row>
        <row r="135">
          <cell r="H135" t="str">
            <v>BROCKENHURST COLLEGE</v>
          </cell>
          <cell r="I135">
            <v>10000944</v>
          </cell>
        </row>
        <row r="136">
          <cell r="H136" t="str">
            <v>BROMLEY COLLEGE OF FURTHER AND HIGHER EDUCATION</v>
          </cell>
          <cell r="I136">
            <v>10000948</v>
          </cell>
        </row>
        <row r="137">
          <cell r="H137" t="str">
            <v>BROMLEY LONDON BOROUGH COUNCIL</v>
          </cell>
          <cell r="I137">
            <v>10003987</v>
          </cell>
        </row>
        <row r="138">
          <cell r="H138" t="str">
            <v>BROOKLANDS COLLEGE</v>
          </cell>
          <cell r="I138">
            <v>10000950</v>
          </cell>
        </row>
        <row r="139">
          <cell r="H139" t="str">
            <v>BROOKS &amp; KIRK LIMITED</v>
          </cell>
          <cell r="I139">
            <v>10039535</v>
          </cell>
        </row>
        <row r="140">
          <cell r="H140" t="str">
            <v>B-SKILL LIMITED</v>
          </cell>
          <cell r="I140">
            <v>10000488</v>
          </cell>
        </row>
        <row r="141">
          <cell r="H141" t="str">
            <v>BUCKINGHAMSHIRE COUNTY COUNCIL</v>
          </cell>
          <cell r="I141">
            <v>10000976</v>
          </cell>
        </row>
        <row r="142">
          <cell r="H142" t="str">
            <v>BUCKINGHAMSHIRE NEW UNIVERSITY</v>
          </cell>
          <cell r="I142">
            <v>10000975</v>
          </cell>
        </row>
        <row r="143">
          <cell r="H143" t="str">
            <v>BUILDING CRAFTS COLLEGE</v>
          </cell>
          <cell r="I143">
            <v>10009063</v>
          </cell>
        </row>
        <row r="144">
          <cell r="H144" t="str">
            <v>BUILDING ENGINEERING SERVICES TRAINING LIMITED</v>
          </cell>
          <cell r="I144">
            <v>10000984</v>
          </cell>
        </row>
        <row r="145">
          <cell r="H145" t="str">
            <v>BURNLEY COLLEGE</v>
          </cell>
          <cell r="I145">
            <v>10001000</v>
          </cell>
        </row>
        <row r="146">
          <cell r="H146" t="str">
            <v>BURTON AND SOUTH DERBYSHIRE COLLEGE</v>
          </cell>
          <cell r="I146">
            <v>10001004</v>
          </cell>
        </row>
        <row r="147">
          <cell r="H147" t="str">
            <v>BURY COLLEGE</v>
          </cell>
          <cell r="I147">
            <v>10001005</v>
          </cell>
        </row>
        <row r="148">
          <cell r="H148" t="str">
            <v>BURY METROPOLITAN BOROUGH COUNCIL</v>
          </cell>
          <cell r="I148">
            <v>10001008</v>
          </cell>
        </row>
        <row r="149">
          <cell r="H149" t="str">
            <v>BUSINESS IMPACT UK LIMITED</v>
          </cell>
          <cell r="I149">
            <v>10023403</v>
          </cell>
        </row>
        <row r="150">
          <cell r="H150" t="str">
            <v>BUSINESS MANAGEMENT RESOURCES (UK) LTD</v>
          </cell>
          <cell r="I150">
            <v>10001055</v>
          </cell>
        </row>
        <row r="151">
          <cell r="H151" t="str">
            <v>BUSY BEES NURSERIES LIMITED</v>
          </cell>
          <cell r="I151">
            <v>10030637</v>
          </cell>
        </row>
        <row r="152">
          <cell r="H152" t="str">
            <v>CABLECOM TRAINING LIMITED</v>
          </cell>
          <cell r="I152">
            <v>10001078</v>
          </cell>
        </row>
        <row r="153">
          <cell r="H153" t="str">
            <v>CALDERDALE COLLEGE</v>
          </cell>
          <cell r="I153">
            <v>10001093</v>
          </cell>
        </row>
        <row r="154">
          <cell r="H154" t="str">
            <v>CALDERDALE METROPOLITAN BOROUGH COUNCIL</v>
          </cell>
          <cell r="I154">
            <v>10001094</v>
          </cell>
        </row>
        <row r="155">
          <cell r="H155" t="str">
            <v>CAMBRIDGE REGIONAL COLLEGE</v>
          </cell>
          <cell r="I155">
            <v>10001116</v>
          </cell>
        </row>
        <row r="156">
          <cell r="H156" t="str">
            <v>CAMBRIDGESHIRE COUNTY COUNCIL</v>
          </cell>
          <cell r="I156">
            <v>10001123</v>
          </cell>
        </row>
        <row r="157">
          <cell r="H157" t="str">
            <v>CAMDEN LONDON BOROUGH COUNCIL</v>
          </cell>
          <cell r="I157">
            <v>10003988</v>
          </cell>
        </row>
        <row r="158">
          <cell r="H158" t="str">
            <v>CANTERBURY COLLEGE</v>
          </cell>
          <cell r="I158">
            <v>10001144</v>
          </cell>
        </row>
        <row r="159">
          <cell r="H159" t="str">
            <v>CAPEL MANOR COLLEGE</v>
          </cell>
          <cell r="I159">
            <v>10001148</v>
          </cell>
        </row>
        <row r="160">
          <cell r="H160" t="str">
            <v>CAPITA PLC</v>
          </cell>
          <cell r="I160">
            <v>10001149</v>
          </cell>
        </row>
        <row r="161">
          <cell r="H161" t="str">
            <v>CAPITAL ENGINEERING GROUP HOLDINGS LTD</v>
          </cell>
          <cell r="I161">
            <v>10022461</v>
          </cell>
        </row>
        <row r="162">
          <cell r="H162" t="str">
            <v>CARDINAL NEWMAN COLLEGE</v>
          </cell>
          <cell r="I162">
            <v>10001165</v>
          </cell>
        </row>
        <row r="163">
          <cell r="H163" t="str">
            <v>CARE TRAINING EAST MIDLANDS LIMITED</v>
          </cell>
          <cell r="I163">
            <v>10001174</v>
          </cell>
        </row>
        <row r="164">
          <cell r="H164" t="str">
            <v>CAREER DEVELOPMENT CENTER LIMITED</v>
          </cell>
          <cell r="I164">
            <v>10001177</v>
          </cell>
        </row>
        <row r="165">
          <cell r="H165" t="str">
            <v>CARILLION CONSTRUCTION LIMITED</v>
          </cell>
          <cell r="I165">
            <v>10001193</v>
          </cell>
        </row>
        <row r="166">
          <cell r="H166" t="str">
            <v>CARLISLE COLLEGE</v>
          </cell>
          <cell r="I166">
            <v>10001196</v>
          </cell>
        </row>
        <row r="167">
          <cell r="H167" t="str">
            <v>CARMEL COLLEGE</v>
          </cell>
          <cell r="I167">
            <v>10001201</v>
          </cell>
        </row>
        <row r="168">
          <cell r="H168" t="str">
            <v>CARSHALTON COLLEGE</v>
          </cell>
          <cell r="I168">
            <v>10001207</v>
          </cell>
        </row>
        <row r="169">
          <cell r="H169" t="str">
            <v>CATCH 22 CHARITY LIMITED</v>
          </cell>
          <cell r="I169">
            <v>10025727</v>
          </cell>
        </row>
        <row r="170">
          <cell r="H170" t="str">
            <v>CENTRAL BEDFORDSHIRE COLLEGE</v>
          </cell>
          <cell r="I170">
            <v>10002061</v>
          </cell>
        </row>
        <row r="171">
          <cell r="H171" t="str">
            <v>CENTRAL BEDFORDSHIRE COUNCIL</v>
          </cell>
          <cell r="I171">
            <v>10024292</v>
          </cell>
        </row>
        <row r="172">
          <cell r="H172" t="str">
            <v>CENTRAL COLLEGE NOTTINGHAM</v>
          </cell>
          <cell r="I172">
            <v>10005991</v>
          </cell>
        </row>
        <row r="173">
          <cell r="H173" t="str">
            <v>CENTRAL SUSSEX COLLEGE</v>
          </cell>
          <cell r="I173">
            <v>10001744</v>
          </cell>
        </row>
        <row r="174">
          <cell r="H174" t="str">
            <v>CENTRAL TRAINING ACADEMY LIMITED</v>
          </cell>
          <cell r="I174">
            <v>10001259</v>
          </cell>
        </row>
        <row r="175">
          <cell r="H175" t="str">
            <v>CHAMBER TRAINING (HUMBER) LIMITED</v>
          </cell>
          <cell r="I175">
            <v>10001310</v>
          </cell>
        </row>
        <row r="176">
          <cell r="H176" t="str">
            <v>CHAPMAN BENNETT ASSOCIATES LIMITED</v>
          </cell>
          <cell r="I176">
            <v>10024603</v>
          </cell>
        </row>
        <row r="177">
          <cell r="H177" t="str">
            <v>CHARNWOOD TRAINING GROUP LIMITED</v>
          </cell>
          <cell r="I177">
            <v>10001326</v>
          </cell>
        </row>
        <row r="178">
          <cell r="H178" t="str">
            <v>CHEADLE AND MARPLE SIXTH FORM COLLEGE</v>
          </cell>
          <cell r="I178">
            <v>10001346</v>
          </cell>
        </row>
        <row r="179">
          <cell r="H179" t="str">
            <v>CHELMSFORD COLLEGE</v>
          </cell>
          <cell r="I179">
            <v>10001353</v>
          </cell>
        </row>
        <row r="180">
          <cell r="H180" t="str">
            <v>CHESHIRE EAST COUNCIL</v>
          </cell>
          <cell r="I180">
            <v>10024293</v>
          </cell>
        </row>
        <row r="181">
          <cell r="H181" t="str">
            <v>CHESHIRE WEST AND CHESTER COUNCIL</v>
          </cell>
          <cell r="I181">
            <v>10024294</v>
          </cell>
        </row>
        <row r="182">
          <cell r="H182" t="str">
            <v>CHESTERFIELD BUSINESS COLLEGE LIMITED</v>
          </cell>
          <cell r="I182">
            <v>10020827</v>
          </cell>
        </row>
        <row r="183">
          <cell r="H183" t="str">
            <v>CHESTERFIELD COLLEGE</v>
          </cell>
          <cell r="I183">
            <v>10001378</v>
          </cell>
        </row>
        <row r="184">
          <cell r="H184" t="str">
            <v>CHEYNE'S (MANAGEMENT) LIMITED</v>
          </cell>
          <cell r="I184">
            <v>10008159</v>
          </cell>
        </row>
        <row r="185">
          <cell r="H185" t="str">
            <v>CHICHESTER COLLEGE</v>
          </cell>
          <cell r="I185">
            <v>10007817</v>
          </cell>
        </row>
        <row r="186">
          <cell r="H186" t="str">
            <v>CHILDREN'S LINKS</v>
          </cell>
          <cell r="I186">
            <v>10001392</v>
          </cell>
        </row>
        <row r="187">
          <cell r="H187" t="str">
            <v>CHILTERN TRAINING LIMITED</v>
          </cell>
          <cell r="I187">
            <v>10001394</v>
          </cell>
        </row>
        <row r="188">
          <cell r="H188" t="str">
            <v>CIRENCESTER COLLEGE</v>
          </cell>
          <cell r="I188">
            <v>10001446</v>
          </cell>
        </row>
        <row r="189">
          <cell r="H189" t="str">
            <v>CITB</v>
          </cell>
          <cell r="I189">
            <v>10001436</v>
          </cell>
        </row>
        <row r="190">
          <cell r="H190" t="str">
            <v>CITROEN U.K. LIMITED</v>
          </cell>
          <cell r="I190">
            <v>10019087</v>
          </cell>
        </row>
        <row r="191">
          <cell r="H191" t="str">
            <v>CITY AND ISLINGTON COLLEGE</v>
          </cell>
          <cell r="I191">
            <v>10001452</v>
          </cell>
        </row>
        <row r="192">
          <cell r="H192" t="str">
            <v>CITY COLLEGE BRIGHTON AND HOVE</v>
          </cell>
          <cell r="I192">
            <v>10001457</v>
          </cell>
        </row>
        <row r="193">
          <cell r="H193" t="str">
            <v>CITY COLLEGE COVENTRY</v>
          </cell>
          <cell r="I193">
            <v>10001458</v>
          </cell>
        </row>
        <row r="194">
          <cell r="H194" t="str">
            <v>CITY COLLEGE NORWICH</v>
          </cell>
          <cell r="I194">
            <v>10004772</v>
          </cell>
        </row>
        <row r="195">
          <cell r="H195" t="str">
            <v>CITY COLLEGE NOTTINGHAM</v>
          </cell>
          <cell r="I195">
            <v>10009263</v>
          </cell>
        </row>
        <row r="196">
          <cell r="H196" t="str">
            <v>CITY COLLEGE PLYMOUTH</v>
          </cell>
          <cell r="I196">
            <v>10005128</v>
          </cell>
        </row>
        <row r="197">
          <cell r="H197" t="str">
            <v>CITY GATEWAY</v>
          </cell>
          <cell r="I197">
            <v>10019383</v>
          </cell>
        </row>
        <row r="198">
          <cell r="H198" t="str">
            <v>CITY LINK LIMITED</v>
          </cell>
          <cell r="I198">
            <v>10042153</v>
          </cell>
        </row>
        <row r="199">
          <cell r="H199" t="str">
            <v>CITY OF BATH COLLEGE</v>
          </cell>
          <cell r="I199">
            <v>10001465</v>
          </cell>
        </row>
        <row r="200">
          <cell r="H200" t="str">
            <v>CITY OF BRISTOL COLLEGE</v>
          </cell>
          <cell r="I200">
            <v>10001467</v>
          </cell>
        </row>
        <row r="201">
          <cell r="H201" t="str">
            <v>CITY OF WESTMINSTER COLLEGE</v>
          </cell>
          <cell r="I201">
            <v>10001476</v>
          </cell>
        </row>
        <row r="202">
          <cell r="H202" t="str">
            <v>CITY OF WOLVERHAMPTON COLLEGE</v>
          </cell>
          <cell r="I202">
            <v>10007578</v>
          </cell>
        </row>
        <row r="203">
          <cell r="H203" t="str">
            <v>CITY OF YORK COUNCIL</v>
          </cell>
          <cell r="I203">
            <v>10001477</v>
          </cell>
        </row>
        <row r="204">
          <cell r="H204" t="str">
            <v>CJI SOLUTIONS LIMITED</v>
          </cell>
          <cell r="I204">
            <v>10010586</v>
          </cell>
        </row>
        <row r="205">
          <cell r="H205" t="str">
            <v>CLARKSON EVANS TRAINING LIMITED</v>
          </cell>
          <cell r="I205">
            <v>10025390</v>
          </cell>
        </row>
        <row r="206">
          <cell r="H206" t="str">
            <v>CLAVERHAM COMMUNITY COLLEGE</v>
          </cell>
          <cell r="I206">
            <v>10001492</v>
          </cell>
        </row>
        <row r="207">
          <cell r="H207" t="str">
            <v>CLEVELAND COLLEGE OF ART AND DESIGN</v>
          </cell>
          <cell r="I207">
            <v>10001503</v>
          </cell>
        </row>
        <row r="208">
          <cell r="H208" t="str">
            <v>CLEVELAND YOUTH ASSOCIATION</v>
          </cell>
          <cell r="I208">
            <v>10005775</v>
          </cell>
        </row>
        <row r="209">
          <cell r="H209" t="str">
            <v>COLCHESTER INSTITUTE</v>
          </cell>
          <cell r="I209">
            <v>10001535</v>
          </cell>
        </row>
        <row r="210">
          <cell r="H210" t="str">
            <v>COLLEGE OF HARINGEY, ENFIELD AND NORTH-EAST LONDON, THE</v>
          </cell>
          <cell r="I210">
            <v>10001548</v>
          </cell>
        </row>
        <row r="211">
          <cell r="H211" t="str">
            <v>COLLEGE OF NORTH WEST LONDON, THE</v>
          </cell>
          <cell r="I211">
            <v>10001549</v>
          </cell>
        </row>
        <row r="212">
          <cell r="H212" t="str">
            <v>COMMON COUNCIL OF THE CITY OF LONDON</v>
          </cell>
          <cell r="I212">
            <v>10008915</v>
          </cell>
        </row>
        <row r="213">
          <cell r="H213" t="str">
            <v>COMMUNITY SKILLS DEVELOPMENT AGENCY LIMITED</v>
          </cell>
          <cell r="I213">
            <v>10019919</v>
          </cell>
        </row>
        <row r="214">
          <cell r="H214" t="str">
            <v>COMMUNITY TRAINING SERVICES LIMITED</v>
          </cell>
          <cell r="I214">
            <v>10001602</v>
          </cell>
        </row>
        <row r="215">
          <cell r="H215" t="str">
            <v>COMPASS GROUP, UK AND IRELAND LIMITED</v>
          </cell>
          <cell r="I215">
            <v>10024317</v>
          </cell>
        </row>
        <row r="216">
          <cell r="H216" t="str">
            <v>CONSORTIA TRAINING LIMITED</v>
          </cell>
          <cell r="I216">
            <v>10033482</v>
          </cell>
        </row>
        <row r="217">
          <cell r="H217" t="str">
            <v>CONSORTIUM OF VOCATIONAL AND EDUCATIONAL TRAINERS LIMITED</v>
          </cell>
          <cell r="I217">
            <v>10033547</v>
          </cell>
        </row>
        <row r="218">
          <cell r="H218" t="str">
            <v>CORNWALL COLLEGE</v>
          </cell>
          <cell r="I218">
            <v>10001696</v>
          </cell>
        </row>
        <row r="219">
          <cell r="H219" t="str">
            <v>COULSDON SIXTH FORM COLLEGE</v>
          </cell>
          <cell r="I219">
            <v>10001705</v>
          </cell>
        </row>
        <row r="220">
          <cell r="H220" t="str">
            <v>COUNCIL OF THE ISLES OF SCILLY</v>
          </cell>
          <cell r="I220">
            <v>10001710</v>
          </cell>
        </row>
        <row r="221">
          <cell r="H221" t="str">
            <v>COUNTY DURHAM COUNCIL</v>
          </cell>
          <cell r="I221">
            <v>10002064</v>
          </cell>
        </row>
        <row r="222">
          <cell r="H222" t="str">
            <v>COVENTRY AND WARWICKSHIRE CHAMBERS OF COMMERCE TRAINING LIMITED</v>
          </cell>
          <cell r="I222">
            <v>10001309</v>
          </cell>
        </row>
        <row r="223">
          <cell r="H223" t="str">
            <v>COVENTRY CITY COUNCIL</v>
          </cell>
          <cell r="I223">
            <v>10001723</v>
          </cell>
        </row>
        <row r="224">
          <cell r="H224" t="str">
            <v>COVENTRY UNIVERSITY</v>
          </cell>
          <cell r="I224">
            <v>10001726</v>
          </cell>
        </row>
        <row r="225">
          <cell r="H225" t="str">
            <v>CRACKERJACK TRAINING LIMITED</v>
          </cell>
          <cell r="I225">
            <v>10001736</v>
          </cell>
        </row>
        <row r="226">
          <cell r="H226" t="str">
            <v>CRAVEN COLLEGE</v>
          </cell>
          <cell r="I226">
            <v>10001743</v>
          </cell>
        </row>
        <row r="227">
          <cell r="H227" t="str">
            <v>CREATIVE PROCESS</v>
          </cell>
          <cell r="I227">
            <v>10023901</v>
          </cell>
        </row>
        <row r="228">
          <cell r="H228" t="str">
            <v>CROYDON COLLEGE</v>
          </cell>
          <cell r="I228">
            <v>10001778</v>
          </cell>
        </row>
        <row r="229">
          <cell r="H229" t="str">
            <v>CROYDON LONDON BOROUGH COUNCIL</v>
          </cell>
          <cell r="I229">
            <v>10003989</v>
          </cell>
        </row>
        <row r="230">
          <cell r="H230" t="str">
            <v>CSM CONSULTING LIMITED</v>
          </cell>
          <cell r="I230">
            <v>10001786</v>
          </cell>
        </row>
        <row r="231">
          <cell r="H231" t="str">
            <v>CUMBRIA COUNTY COUNCIL</v>
          </cell>
          <cell r="I231">
            <v>10001800</v>
          </cell>
        </row>
        <row r="232">
          <cell r="H232" t="str">
            <v>D M T BUSINESS SERVICES LTD</v>
          </cell>
          <cell r="I232">
            <v>10001997</v>
          </cell>
        </row>
        <row r="233">
          <cell r="H233" t="str">
            <v>D MANTLE LIMITED</v>
          </cell>
          <cell r="I233">
            <v>10031146</v>
          </cell>
        </row>
        <row r="234">
          <cell r="H234" t="str">
            <v>DAMAR LIMITED</v>
          </cell>
          <cell r="I234">
            <v>10001831</v>
          </cell>
        </row>
        <row r="235">
          <cell r="H235" t="str">
            <v>DARLINGTON BOROUGH COUNCIL</v>
          </cell>
          <cell r="I235">
            <v>10001848</v>
          </cell>
        </row>
        <row r="236">
          <cell r="H236" t="str">
            <v>DARLINGTON COLLEGE</v>
          </cell>
          <cell r="I236">
            <v>10001850</v>
          </cell>
        </row>
        <row r="237">
          <cell r="H237" t="str">
            <v>DART LIMITED</v>
          </cell>
          <cell r="I237">
            <v>10001828</v>
          </cell>
        </row>
        <row r="238">
          <cell r="H238" t="str">
            <v>DAVIDSON TRAINING UK LIMITED</v>
          </cell>
          <cell r="I238">
            <v>10001869</v>
          </cell>
        </row>
        <row r="239">
          <cell r="H239" t="str">
            <v>DAWN HODGE ASSOCIATES LIMITED</v>
          </cell>
          <cell r="I239">
            <v>10022117</v>
          </cell>
        </row>
        <row r="240">
          <cell r="H240" t="str">
            <v>DE MONTFORT UNIVERSITY</v>
          </cell>
          <cell r="I240">
            <v>10001883</v>
          </cell>
        </row>
        <row r="241">
          <cell r="H241" t="str">
            <v>DEARNE VALLEY COLLEGE</v>
          </cell>
          <cell r="I241">
            <v>10001897</v>
          </cell>
        </row>
        <row r="242">
          <cell r="H242" t="str">
            <v>DEFENCE, MINISTRY OF</v>
          </cell>
          <cell r="I242">
            <v>10011058</v>
          </cell>
        </row>
        <row r="243">
          <cell r="H243" t="str">
            <v>DERBY BUSINESS COLLEGE LIMITED</v>
          </cell>
          <cell r="I243">
            <v>10005109</v>
          </cell>
        </row>
        <row r="244">
          <cell r="H244" t="str">
            <v>DERBY CITY COUNCIL</v>
          </cell>
          <cell r="I244">
            <v>10001918</v>
          </cell>
        </row>
        <row r="245">
          <cell r="H245" t="str">
            <v>DERBY COLLEGE</v>
          </cell>
          <cell r="I245">
            <v>10001919</v>
          </cell>
        </row>
        <row r="246">
          <cell r="H246" t="str">
            <v>DERBYSHIRE AND NOTTINGHAMSHIRE CHAMBER OF COMMERCE AND INDUSTRY</v>
          </cell>
          <cell r="I246">
            <v>10001927</v>
          </cell>
        </row>
        <row r="247">
          <cell r="H247" t="str">
            <v>DERBYSHIRE COUNTY COUNCIL</v>
          </cell>
          <cell r="I247">
            <v>10001928</v>
          </cell>
        </row>
        <row r="248">
          <cell r="H248" t="str">
            <v>DERWEN COLLEGE</v>
          </cell>
          <cell r="I248">
            <v>10001929</v>
          </cell>
        </row>
        <row r="249">
          <cell r="H249" t="str">
            <v>DERWENTSIDE COLLEGE</v>
          </cell>
          <cell r="I249">
            <v>10001934</v>
          </cell>
        </row>
        <row r="250">
          <cell r="H250" t="str">
            <v>DEVON COUNTY COUNCIL</v>
          </cell>
          <cell r="I250">
            <v>10001951</v>
          </cell>
        </row>
        <row r="251">
          <cell r="H251" t="str">
            <v>DHL INTERNATIONAL (UK) LIMITED</v>
          </cell>
          <cell r="I251">
            <v>10024714</v>
          </cell>
        </row>
        <row r="252">
          <cell r="H252" t="str">
            <v>DIDAC LIMITED</v>
          </cell>
          <cell r="I252">
            <v>10001967</v>
          </cell>
        </row>
        <row r="253">
          <cell r="H253" t="str">
            <v>DIMENSIONS TRAINING SOLUTIONS LIMITED</v>
          </cell>
          <cell r="I253">
            <v>10001971</v>
          </cell>
        </row>
        <row r="254">
          <cell r="H254" t="str">
            <v>DONCASTER COLLEGE</v>
          </cell>
          <cell r="I254">
            <v>10002005</v>
          </cell>
        </row>
        <row r="255">
          <cell r="H255" t="str">
            <v>DONCASTER METROPOLITAN BOROUGH COUNCIL</v>
          </cell>
          <cell r="I255">
            <v>10002008</v>
          </cell>
        </row>
        <row r="256">
          <cell r="H256" t="str">
            <v>DONCASTER ROTHERHAM AND DISTRICT MOTOR TRADES GROUP TRAINING ASSOCIATION LIMITED</v>
          </cell>
          <cell r="I256">
            <v>10002009</v>
          </cell>
        </row>
        <row r="257">
          <cell r="H257" t="str">
            <v>DOOSAN BABCOCK LIMITED</v>
          </cell>
          <cell r="I257">
            <v>10004399</v>
          </cell>
        </row>
        <row r="258">
          <cell r="H258" t="str">
            <v>DUDLEY COLLEGE</v>
          </cell>
          <cell r="I258">
            <v>10007924</v>
          </cell>
        </row>
        <row r="259">
          <cell r="H259" t="str">
            <v>DUDLEY METROPOLITAN BOROUGH COUNCIL</v>
          </cell>
          <cell r="I259">
            <v>10002054</v>
          </cell>
        </row>
        <row r="260">
          <cell r="H260" t="str">
            <v>E.ON UK PLC</v>
          </cell>
          <cell r="I260">
            <v>10023793</v>
          </cell>
        </row>
        <row r="261">
          <cell r="H261" t="str">
            <v>EALING LONDON BOROUGH COUNCIL</v>
          </cell>
          <cell r="I261">
            <v>10009206</v>
          </cell>
        </row>
        <row r="262">
          <cell r="H262" t="str">
            <v>EALING, HAMMERSMITH &amp; WEST LONDON COLLEGE</v>
          </cell>
          <cell r="I262">
            <v>10002094</v>
          </cell>
        </row>
        <row r="263">
          <cell r="H263" t="str">
            <v>EAST BERKSHIRE COLLEGE</v>
          </cell>
          <cell r="I263">
            <v>10002107</v>
          </cell>
        </row>
        <row r="264">
          <cell r="H264" t="str">
            <v>EAST DURHAM COLLEGE</v>
          </cell>
          <cell r="I264">
            <v>10002111</v>
          </cell>
        </row>
        <row r="265">
          <cell r="H265" t="str">
            <v>EAST KENT COLLEGE</v>
          </cell>
          <cell r="I265">
            <v>10006570</v>
          </cell>
        </row>
        <row r="266">
          <cell r="H266" t="str">
            <v>EAST LINDSEY INFORMATION TECHNOLOGY CENTRE</v>
          </cell>
          <cell r="I266">
            <v>10002471</v>
          </cell>
        </row>
        <row r="267">
          <cell r="H267" t="str">
            <v>EAST LONDON ADVANCED TECHNOLOGY TRAINING</v>
          </cell>
          <cell r="I267">
            <v>10002118</v>
          </cell>
        </row>
        <row r="268">
          <cell r="H268" t="str">
            <v>EAST NORFOLK SIXTH FORM COLLEGE</v>
          </cell>
          <cell r="I268">
            <v>10002122</v>
          </cell>
        </row>
        <row r="269">
          <cell r="H269" t="str">
            <v>EAST RIDING COLLEGE</v>
          </cell>
          <cell r="I269">
            <v>10002126</v>
          </cell>
        </row>
        <row r="270">
          <cell r="H270" t="str">
            <v>EAST RIDING OF YORKSHIRE COUNCIL</v>
          </cell>
          <cell r="I270">
            <v>10008919</v>
          </cell>
        </row>
        <row r="271">
          <cell r="H271" t="str">
            <v>EAST SURREY COLLEGE</v>
          </cell>
          <cell r="I271">
            <v>10002130</v>
          </cell>
        </row>
        <row r="272">
          <cell r="H272" t="str">
            <v>EASTLEIGH COLLEGE</v>
          </cell>
          <cell r="I272">
            <v>10002143</v>
          </cell>
        </row>
        <row r="273">
          <cell r="H273" t="str">
            <v>EASTON AND OTLEY COLLEGE</v>
          </cell>
          <cell r="I273">
            <v>10037344</v>
          </cell>
        </row>
        <row r="274">
          <cell r="H274" t="str">
            <v>ECONOMIC SOLUTIONS LIMITED</v>
          </cell>
          <cell r="I274">
            <v>10004177</v>
          </cell>
        </row>
        <row r="275">
          <cell r="H275" t="str">
            <v>EDEN TRAINING SOLUTIONS LIMITED</v>
          </cell>
          <cell r="I275">
            <v>10027766</v>
          </cell>
        </row>
        <row r="276">
          <cell r="H276" t="str">
            <v>EDUCATION &amp; YOUTH SERVICES LIMITED</v>
          </cell>
          <cell r="I276">
            <v>10002186</v>
          </cell>
        </row>
        <row r="277">
          <cell r="H277" t="str">
            <v>EDUCATION AND TRAINING SKILLS LTD</v>
          </cell>
          <cell r="I277">
            <v>10002187</v>
          </cell>
        </row>
        <row r="278">
          <cell r="H278" t="str">
            <v>EEF LIMITED</v>
          </cell>
          <cell r="I278">
            <v>10025384</v>
          </cell>
        </row>
        <row r="279">
          <cell r="H279" t="str">
            <v>ELMS ASSOCIATES LTD</v>
          </cell>
          <cell r="I279">
            <v>10031331</v>
          </cell>
        </row>
        <row r="280">
          <cell r="H280" t="str">
            <v>ENABLING DEVELOPMENT OPPORTUNITIES LTD</v>
          </cell>
          <cell r="I280">
            <v>10023898</v>
          </cell>
        </row>
        <row r="281">
          <cell r="H281" t="str">
            <v>ENFIELD LONDON BOROUGH COUNCIL</v>
          </cell>
          <cell r="I281">
            <v>10002260</v>
          </cell>
        </row>
        <row r="282">
          <cell r="H282" t="str">
            <v>ENGLAND AND WALES CRICKET BOARD LIMITED</v>
          </cell>
          <cell r="I282">
            <v>10013548</v>
          </cell>
        </row>
        <row r="283">
          <cell r="H283" t="str">
            <v>ENLIGHTENMENT PARTNERSHIP LIMITED</v>
          </cell>
          <cell r="I283">
            <v>10032393</v>
          </cell>
        </row>
        <row r="284">
          <cell r="H284" t="str">
            <v>EPPING FOREST COLLEGE</v>
          </cell>
          <cell r="I284">
            <v>10002297</v>
          </cell>
        </row>
        <row r="285">
          <cell r="H285" t="str">
            <v>EQL SOLUTIONS LIMITED</v>
          </cell>
          <cell r="I285">
            <v>10044028</v>
          </cell>
        </row>
        <row r="286">
          <cell r="H286" t="str">
            <v>ESG (SKILLS) LIMITED</v>
          </cell>
          <cell r="I286">
            <v>10034309</v>
          </cell>
        </row>
        <row r="287">
          <cell r="H287" t="str">
            <v>ESSEX COUNTY COUNCIL</v>
          </cell>
          <cell r="I287">
            <v>10002327</v>
          </cell>
        </row>
        <row r="288">
          <cell r="H288" t="str">
            <v>E-TRAINING LIMITED</v>
          </cell>
          <cell r="I288">
            <v>10002078</v>
          </cell>
        </row>
        <row r="289">
          <cell r="H289" t="str">
            <v>EXEMPLAS HOLDINGS LIMITED</v>
          </cell>
          <cell r="I289">
            <v>10002368</v>
          </cell>
        </row>
        <row r="290">
          <cell r="H290" t="str">
            <v>EXETER COLLEGE</v>
          </cell>
          <cell r="I290">
            <v>10002370</v>
          </cell>
        </row>
        <row r="291">
          <cell r="H291" t="str">
            <v>EXG LIMITED</v>
          </cell>
          <cell r="I291">
            <v>10003231</v>
          </cell>
        </row>
        <row r="292">
          <cell r="H292" t="str">
            <v>EXPEDIENT TRAINING SERVICES LIMITED</v>
          </cell>
          <cell r="I292">
            <v>10002375</v>
          </cell>
        </row>
        <row r="293">
          <cell r="H293" t="str">
            <v>FALMOUTH UNIVERSITY</v>
          </cell>
          <cell r="I293">
            <v>10008640</v>
          </cell>
        </row>
        <row r="294">
          <cell r="H294" t="str">
            <v>FAREHAM COLLEGE</v>
          </cell>
          <cell r="I294">
            <v>10007928</v>
          </cell>
        </row>
        <row r="295">
          <cell r="H295" t="str">
            <v>FAREPORT TRAINING ORGANISATION LIMITED</v>
          </cell>
          <cell r="I295">
            <v>10002407</v>
          </cell>
        </row>
        <row r="296">
          <cell r="H296" t="str">
            <v>FARNBOROUGH COLLEGE OF TECHNOLOGY</v>
          </cell>
          <cell r="I296">
            <v>10002412</v>
          </cell>
        </row>
        <row r="297">
          <cell r="H297" t="str">
            <v>FASHION RETAIL ACADEMY</v>
          </cell>
          <cell r="I297">
            <v>10009213</v>
          </cell>
        </row>
        <row r="298">
          <cell r="H298" t="str">
            <v>FINMECCANICA UK LIMITED</v>
          </cell>
          <cell r="I298">
            <v>10020022</v>
          </cell>
        </row>
        <row r="299">
          <cell r="H299" t="str">
            <v>FINNING (UK) LTD.</v>
          </cell>
          <cell r="I299">
            <v>10002463</v>
          </cell>
        </row>
        <row r="300">
          <cell r="H300" t="str">
            <v>FIRCROFT COLLEGE OF ADULT EDUCATION</v>
          </cell>
          <cell r="I300">
            <v>10008641</v>
          </cell>
        </row>
        <row r="301">
          <cell r="H301" t="str">
            <v>FIRST CITY TRAINING LIMITED</v>
          </cell>
          <cell r="I301">
            <v>10010571</v>
          </cell>
        </row>
        <row r="302">
          <cell r="H302" t="str">
            <v>FIRST4SKILLS LIMITED</v>
          </cell>
          <cell r="I302">
            <v>10038911</v>
          </cell>
        </row>
        <row r="303">
          <cell r="H303" t="str">
            <v>FNTC TRAINING AND CONSULTANCY LIMITED</v>
          </cell>
          <cell r="I303">
            <v>10002424</v>
          </cell>
        </row>
        <row r="304">
          <cell r="H304" t="str">
            <v>FOCUS TRAINING &amp; DEVELOPMENT LTD</v>
          </cell>
          <cell r="I304">
            <v>10009687</v>
          </cell>
        </row>
        <row r="305">
          <cell r="H305" t="str">
            <v>FOCUS TRAINING (SW) LIMITED</v>
          </cell>
          <cell r="I305">
            <v>10026590</v>
          </cell>
        </row>
        <row r="306">
          <cell r="H306" t="str">
            <v>FORSTER COMMUNITY COLLEGE LIMITED</v>
          </cell>
          <cell r="I306">
            <v>10001230</v>
          </cell>
        </row>
        <row r="307">
          <cell r="H307" t="str">
            <v>FOUR COUNTIES TRAINING LIMITED</v>
          </cell>
          <cell r="I307">
            <v>10002554</v>
          </cell>
        </row>
        <row r="308">
          <cell r="H308" t="str">
            <v>FRANCESCO GROUP (HOLDINGS) LIMITED</v>
          </cell>
          <cell r="I308">
            <v>10002565</v>
          </cell>
        </row>
        <row r="309">
          <cell r="H309" t="str">
            <v>FRANKLIN COLLEGE</v>
          </cell>
          <cell r="I309">
            <v>10002570</v>
          </cell>
        </row>
        <row r="310">
          <cell r="H310" t="str">
            <v>FRIENDS CENTRE</v>
          </cell>
          <cell r="I310">
            <v>10002578</v>
          </cell>
        </row>
        <row r="311">
          <cell r="H311" t="str">
            <v>FURNESS COLLEGE</v>
          </cell>
          <cell r="I311">
            <v>10002599</v>
          </cell>
        </row>
        <row r="312">
          <cell r="H312" t="str">
            <v>FUTURE-WIZE LIMITED</v>
          </cell>
          <cell r="I312">
            <v>10002613</v>
          </cell>
        </row>
        <row r="313">
          <cell r="H313" t="str">
            <v>G B TRAINING (UK) LTD</v>
          </cell>
          <cell r="I313">
            <v>10002618</v>
          </cell>
        </row>
        <row r="314">
          <cell r="H314" t="str">
            <v>G.R. &amp; M.M. BLACKLEDGE PLC</v>
          </cell>
          <cell r="I314">
            <v>10000789</v>
          </cell>
        </row>
        <row r="315">
          <cell r="H315" t="str">
            <v>G4S CARE AND JUSTICE SERVICES (UK) LIMITED</v>
          </cell>
          <cell r="I315">
            <v>10005728</v>
          </cell>
        </row>
        <row r="316">
          <cell r="H316" t="str">
            <v>GAO-SHAN SECURITY LIMITED</v>
          </cell>
          <cell r="I316">
            <v>10032778</v>
          </cell>
        </row>
        <row r="317">
          <cell r="H317" t="str">
            <v>GATESHEAD COLLEGE</v>
          </cell>
          <cell r="I317">
            <v>10002638</v>
          </cell>
        </row>
        <row r="318">
          <cell r="H318" t="str">
            <v>GATESHEAD COUNCIL</v>
          </cell>
          <cell r="I318">
            <v>10002639</v>
          </cell>
        </row>
        <row r="319">
          <cell r="H319" t="str">
            <v>GATEWAY SIXTH FORM COLLEGE</v>
          </cell>
          <cell r="I319">
            <v>10002642</v>
          </cell>
        </row>
        <row r="320">
          <cell r="H320" t="str">
            <v>GENII ENGINEERING &amp; TECHNOLOGY TRAINING LIMITED</v>
          </cell>
          <cell r="I320">
            <v>10002655</v>
          </cell>
        </row>
        <row r="321">
          <cell r="H321" t="str">
            <v>GHQ TRAINING LIMITED</v>
          </cell>
          <cell r="I321">
            <v>10012171</v>
          </cell>
        </row>
        <row r="322">
          <cell r="H322" t="str">
            <v>GI GROUP RECRUITMENT LTD</v>
          </cell>
          <cell r="I322">
            <v>10039882</v>
          </cell>
        </row>
        <row r="323">
          <cell r="H323" t="str">
            <v>GLOUCESTERSHIRE COLLEGE</v>
          </cell>
          <cell r="I323">
            <v>10002696</v>
          </cell>
        </row>
        <row r="324">
          <cell r="H324" t="str">
            <v>GLOUCESTERSHIRE COUNTY COUNCIL</v>
          </cell>
          <cell r="I324">
            <v>10002697</v>
          </cell>
        </row>
        <row r="325">
          <cell r="H325" t="str">
            <v>GLOUCESTERSHIRE ENGINEERING TRAINING LIMITED</v>
          </cell>
          <cell r="I325">
            <v>10002704</v>
          </cell>
        </row>
        <row r="326">
          <cell r="H326" t="str">
            <v>GORDON FRANKS TRAINING LIMITED</v>
          </cell>
          <cell r="I326">
            <v>10043571</v>
          </cell>
        </row>
        <row r="327">
          <cell r="H327" t="str">
            <v>GP STRATEGIES TRAINING LIMITED</v>
          </cell>
          <cell r="I327">
            <v>10036952</v>
          </cell>
        </row>
        <row r="328">
          <cell r="H328" t="str">
            <v>GRANTHAM COLLEGE</v>
          </cell>
          <cell r="I328">
            <v>10002743</v>
          </cell>
        </row>
        <row r="329">
          <cell r="H329" t="str">
            <v>GREAT YARMOUTH COLLEGE</v>
          </cell>
          <cell r="I329">
            <v>10002755</v>
          </cell>
        </row>
        <row r="330">
          <cell r="H330" t="str">
            <v>GREENBANK PROJECT (THE)</v>
          </cell>
          <cell r="I330">
            <v>10002767</v>
          </cell>
        </row>
        <row r="331">
          <cell r="H331" t="str">
            <v>GREENBANK SERVICES LIMITED</v>
          </cell>
          <cell r="I331">
            <v>10026002</v>
          </cell>
        </row>
        <row r="332">
          <cell r="H332" t="str">
            <v>GREENWICH COMMUNITY COLLEGE</v>
          </cell>
          <cell r="I332">
            <v>10002780</v>
          </cell>
        </row>
        <row r="333">
          <cell r="H333" t="str">
            <v>GRIMSBY INSTITUTE OF FURTHER AND HIGHER EDUCATION</v>
          </cell>
          <cell r="I333">
            <v>10007938</v>
          </cell>
        </row>
        <row r="334">
          <cell r="H334" t="str">
            <v>GUILDFORD COLLEGE</v>
          </cell>
          <cell r="I334">
            <v>10002815</v>
          </cell>
        </row>
        <row r="335">
          <cell r="H335" t="str">
            <v>HACKNEY COMMUNITY COLLEGE</v>
          </cell>
          <cell r="I335">
            <v>10002835</v>
          </cell>
        </row>
        <row r="336">
          <cell r="H336" t="str">
            <v>HACKNEY LONDON BOROUGH COUNCIL</v>
          </cell>
          <cell r="I336">
            <v>10010792</v>
          </cell>
        </row>
        <row r="337">
          <cell r="H337" t="str">
            <v>HADDON TRAINING LIMITED</v>
          </cell>
          <cell r="I337">
            <v>10002841</v>
          </cell>
        </row>
        <row r="338">
          <cell r="H338" t="str">
            <v>HADLOW COLLEGE</v>
          </cell>
          <cell r="I338">
            <v>10002843</v>
          </cell>
        </row>
        <row r="339">
          <cell r="H339" t="str">
            <v>HAIR ACADEMY SOUTH WEST LIMITED</v>
          </cell>
          <cell r="I339">
            <v>10002850</v>
          </cell>
        </row>
        <row r="340">
          <cell r="H340" t="str">
            <v>HAIR AND BEAUTY INDUSTRY TRAINING LIMITED</v>
          </cell>
          <cell r="I340">
            <v>10002834</v>
          </cell>
        </row>
        <row r="341">
          <cell r="H341" t="str">
            <v>HALESOWEN COLLEGE</v>
          </cell>
          <cell r="I341">
            <v>10002852</v>
          </cell>
        </row>
        <row r="342">
          <cell r="H342" t="str">
            <v>HALTON BOROUGH COUNCIL</v>
          </cell>
          <cell r="I342">
            <v>10002861</v>
          </cell>
        </row>
        <row r="343">
          <cell r="H343" t="str">
            <v>HAMMERSMITH AND FULHAM LONDON BOROUGH COUNCIL</v>
          </cell>
          <cell r="I343">
            <v>10002868</v>
          </cell>
        </row>
        <row r="344">
          <cell r="H344" t="str">
            <v>HAMPSHIRE COUNTY COUNCIL</v>
          </cell>
          <cell r="I344">
            <v>10002872</v>
          </cell>
        </row>
        <row r="345">
          <cell r="H345" t="str">
            <v>HARINGEY LONDON BOROUGH COUNCIL</v>
          </cell>
          <cell r="I345">
            <v>10002859</v>
          </cell>
        </row>
        <row r="346">
          <cell r="H346" t="str">
            <v>HARLOW COLLEGE</v>
          </cell>
          <cell r="I346">
            <v>10002899</v>
          </cell>
        </row>
        <row r="347">
          <cell r="H347" t="str">
            <v>HARROW COLLEGE</v>
          </cell>
          <cell r="I347">
            <v>10002907</v>
          </cell>
        </row>
        <row r="348">
          <cell r="H348" t="str">
            <v>HARROW LONDON BOROUGH COUNCIL</v>
          </cell>
          <cell r="I348">
            <v>10002910</v>
          </cell>
        </row>
        <row r="349">
          <cell r="H349" t="str">
            <v>HARTLEPOOL BOROUGH COUNCIL</v>
          </cell>
          <cell r="I349">
            <v>10002916</v>
          </cell>
        </row>
        <row r="350">
          <cell r="H350" t="str">
            <v>HARTLEPOOL COLLEGE OF FURTHER EDUCATION</v>
          </cell>
          <cell r="I350">
            <v>10002917</v>
          </cell>
        </row>
        <row r="351">
          <cell r="H351" t="str">
            <v>HARTLEPOOL SIXTH FORM COLLEGE</v>
          </cell>
          <cell r="I351">
            <v>10002918</v>
          </cell>
        </row>
        <row r="352">
          <cell r="H352" t="str">
            <v>HARTPURY COLLEGE</v>
          </cell>
          <cell r="I352">
            <v>10002919</v>
          </cell>
        </row>
        <row r="353">
          <cell r="H353" t="str">
            <v>HAVANT COLLEGE</v>
          </cell>
          <cell r="I353">
            <v>10002929</v>
          </cell>
        </row>
        <row r="354">
          <cell r="H354" t="str">
            <v>HAVERING COLLEGE OF FURTHER AND HIGHER EDUCATION</v>
          </cell>
          <cell r="I354">
            <v>10002935</v>
          </cell>
        </row>
        <row r="355">
          <cell r="H355" t="str">
            <v>HAVERING LONDON BOROUGH COUNCIL</v>
          </cell>
          <cell r="I355">
            <v>10003993</v>
          </cell>
        </row>
        <row r="356">
          <cell r="H356" t="str">
            <v>HAWK MANAGEMENT (UK) LIMITED</v>
          </cell>
          <cell r="I356">
            <v>10009600</v>
          </cell>
        </row>
        <row r="357">
          <cell r="H357" t="str">
            <v>HAYS TRAVEL LIMITED</v>
          </cell>
          <cell r="I357">
            <v>10030120</v>
          </cell>
        </row>
        <row r="358">
          <cell r="H358" t="str">
            <v>HEALTH &amp; SAFETY TRAINING LIMITED</v>
          </cell>
          <cell r="I358">
            <v>10021665</v>
          </cell>
        </row>
        <row r="359">
          <cell r="H359" t="str">
            <v>HEALTH EDUCATION NORTH EAST</v>
          </cell>
          <cell r="I359">
            <v>10041332</v>
          </cell>
        </row>
        <row r="360">
          <cell r="H360" t="str">
            <v>HEART OF ENGLAND TRAINING LIMITED</v>
          </cell>
          <cell r="I360">
            <v>10002976</v>
          </cell>
        </row>
        <row r="361">
          <cell r="H361" t="str">
            <v>HEART OF WORCESTERSHIRE COLLEGE</v>
          </cell>
          <cell r="I361">
            <v>10007977</v>
          </cell>
        </row>
        <row r="362">
          <cell r="H362" t="str">
            <v>HEATHERCROFT TRAINING SERVICES LIMITED</v>
          </cell>
          <cell r="I362">
            <v>10002979</v>
          </cell>
        </row>
        <row r="363">
          <cell r="H363" t="str">
            <v>HENLEY COLLEGE COVENTRY</v>
          </cell>
          <cell r="I363">
            <v>10003010</v>
          </cell>
        </row>
        <row r="364">
          <cell r="H364" t="str">
            <v>HERBERT OF LIVERPOOL (TRAINING) LTD</v>
          </cell>
          <cell r="I364">
            <v>10003019</v>
          </cell>
        </row>
        <row r="365">
          <cell r="H365" t="str">
            <v>HEREFORD COLLEGE OF ARTS</v>
          </cell>
          <cell r="I365">
            <v>10003022</v>
          </cell>
        </row>
        <row r="366">
          <cell r="H366" t="str">
            <v>HEREFORD SIXTH FORM COLLEGE</v>
          </cell>
          <cell r="I366">
            <v>10003021</v>
          </cell>
        </row>
        <row r="367">
          <cell r="H367" t="str">
            <v>HEREFORDSHIRE AND LUDLOW COLLEGE</v>
          </cell>
          <cell r="I367">
            <v>10003023</v>
          </cell>
        </row>
        <row r="368">
          <cell r="H368" t="str">
            <v>HEREFORDSHIRE COUNCIL</v>
          </cell>
          <cell r="I368">
            <v>10003025</v>
          </cell>
        </row>
        <row r="369">
          <cell r="H369" t="str">
            <v>HEREFORDSHIRE GROUP TRAINING ASSOCIATION LIMITED</v>
          </cell>
          <cell r="I369">
            <v>10003026</v>
          </cell>
        </row>
        <row r="370">
          <cell r="H370" t="str">
            <v>HEREWARD COLLEGE OF FURTHER EDUCATION</v>
          </cell>
          <cell r="I370">
            <v>10003029</v>
          </cell>
        </row>
        <row r="371">
          <cell r="H371" t="str">
            <v>HERTFORD REGIONAL COLLEGE</v>
          </cell>
          <cell r="I371">
            <v>10003035</v>
          </cell>
        </row>
        <row r="372">
          <cell r="H372" t="str">
            <v>HERTFORDSHIRE COUNTY COUNCIL</v>
          </cell>
          <cell r="I372">
            <v>10003039</v>
          </cell>
        </row>
        <row r="373">
          <cell r="H373" t="str">
            <v>HIGHBURY COLLEGE PORTSMOUTH</v>
          </cell>
          <cell r="I373">
            <v>10007945</v>
          </cell>
        </row>
        <row r="374">
          <cell r="H374" t="str">
            <v>HILLCROFT COLLEGE</v>
          </cell>
          <cell r="I374">
            <v>10003088</v>
          </cell>
        </row>
        <row r="375">
          <cell r="H375" t="str">
            <v>HILLINGDON LONDON BOROUGH COUNCIL</v>
          </cell>
          <cell r="I375">
            <v>10003089</v>
          </cell>
        </row>
        <row r="376">
          <cell r="H376" t="str">
            <v>HILLINGDON TRAINING LIMITED</v>
          </cell>
          <cell r="I376">
            <v>10003093</v>
          </cell>
        </row>
        <row r="377">
          <cell r="H377" t="str">
            <v>HILLS ROAD SIXTH FORM COLLEGE</v>
          </cell>
          <cell r="I377">
            <v>10003094</v>
          </cell>
        </row>
        <row r="378">
          <cell r="H378" t="str">
            <v>HIT TRAINING LTD</v>
          </cell>
          <cell r="I378">
            <v>10012467</v>
          </cell>
        </row>
        <row r="379">
          <cell r="H379" t="str">
            <v xml:space="preserve">HOB SALONS LIMITED </v>
          </cell>
          <cell r="I379">
            <v>10044778</v>
          </cell>
        </row>
        <row r="380">
          <cell r="H380" t="str">
            <v>HONDA MOTOR EUROPE LIMITED</v>
          </cell>
          <cell r="I380">
            <v>10011941</v>
          </cell>
        </row>
        <row r="381">
          <cell r="H381" t="str">
            <v>HOOPLE LTD</v>
          </cell>
          <cell r="I381">
            <v>10036333</v>
          </cell>
        </row>
        <row r="382">
          <cell r="H382" t="str">
            <v>HOPWOOD HALL COLLEGE</v>
          </cell>
          <cell r="I382">
            <v>10003146</v>
          </cell>
        </row>
        <row r="383">
          <cell r="H383" t="str">
            <v>HOSPITALITY TRAINING PARTNERSHIP (IOW) LIMITED</v>
          </cell>
          <cell r="I383">
            <v>10003162</v>
          </cell>
        </row>
        <row r="384">
          <cell r="H384" t="str">
            <v>HOUNSLOW LONDON BOROUGH COUNCIL</v>
          </cell>
          <cell r="I384">
            <v>10003165</v>
          </cell>
        </row>
        <row r="385">
          <cell r="H385" t="str">
            <v>HOUSE OF CLIVE (HAIR AND BEAUTY) LIMITED</v>
          </cell>
          <cell r="I385">
            <v>10005426</v>
          </cell>
        </row>
        <row r="386">
          <cell r="H386" t="str">
            <v>HOUSING &amp; CARE 21</v>
          </cell>
          <cell r="I386">
            <v>10029358</v>
          </cell>
        </row>
        <row r="387">
          <cell r="H387" t="str">
            <v>HSBC BANK PLC</v>
          </cell>
          <cell r="I387">
            <v>10011240</v>
          </cell>
        </row>
        <row r="388">
          <cell r="H388" t="str">
            <v>HUDDERSFIELD TEXTILE TRAINING LIMITED</v>
          </cell>
          <cell r="I388">
            <v>10003190</v>
          </cell>
        </row>
        <row r="389">
          <cell r="H389" t="str">
            <v>HUDSON &amp; HUGHES TRAINING LIMITED</v>
          </cell>
          <cell r="I389">
            <v>10003192</v>
          </cell>
        </row>
        <row r="390">
          <cell r="H390" t="str">
            <v>HUGH BAIRD COLLEGE</v>
          </cell>
          <cell r="I390">
            <v>10003193</v>
          </cell>
        </row>
        <row r="391">
          <cell r="H391" t="str">
            <v>HULL BUSINESS TRAINING CENTRE LIMITED</v>
          </cell>
          <cell r="I391">
            <v>10003197</v>
          </cell>
        </row>
        <row r="392">
          <cell r="H392" t="str">
            <v>HULL COLLEGE</v>
          </cell>
          <cell r="I392">
            <v>10003200</v>
          </cell>
        </row>
        <row r="393">
          <cell r="H393" t="str">
            <v>HUMBER LEARNING CONSORTIUM</v>
          </cell>
          <cell r="I393">
            <v>10003207</v>
          </cell>
        </row>
        <row r="394">
          <cell r="H394" t="str">
            <v>HUMBERSIDE ENGINEERING TRAINING ASSOCIATION LIMITED</v>
          </cell>
          <cell r="I394">
            <v>10003206</v>
          </cell>
        </row>
        <row r="395">
          <cell r="H395" t="str">
            <v>HUNTINGDONSHIRE REGIONAL COLLEGE</v>
          </cell>
          <cell r="I395">
            <v>10007949</v>
          </cell>
        </row>
        <row r="396">
          <cell r="H396" t="str">
            <v>ICON VOCATIONAL TRAINING LIMITED</v>
          </cell>
          <cell r="I396">
            <v>10003240</v>
          </cell>
        </row>
        <row r="397">
          <cell r="H397" t="str">
            <v>IMPACT LEARNING &amp; DATA SOLUTIONS LIMITED</v>
          </cell>
          <cell r="I397">
            <v>10022627</v>
          </cell>
        </row>
        <row r="398">
          <cell r="H398" t="str">
            <v>IN TOUCH CARE LIMITED</v>
          </cell>
          <cell r="I398">
            <v>10003279</v>
          </cell>
        </row>
        <row r="399">
          <cell r="H399" t="str">
            <v>IN-COMM TRAINING SERVICES LIMITED</v>
          </cell>
          <cell r="I399">
            <v>10003281</v>
          </cell>
        </row>
        <row r="400">
          <cell r="H400" t="str">
            <v>INDEPENDENT TRAINING SERVICES LIMITED</v>
          </cell>
          <cell r="I400">
            <v>10003289</v>
          </cell>
        </row>
        <row r="401">
          <cell r="H401" t="str">
            <v>INGEUS TRAINING LIMITED</v>
          </cell>
          <cell r="I401">
            <v>10007755</v>
          </cell>
        </row>
        <row r="402">
          <cell r="H402" t="str">
            <v>INSPIRE 2 INDEPENDENCE (I2I) LTD</v>
          </cell>
          <cell r="I402">
            <v>10010940</v>
          </cell>
        </row>
        <row r="403">
          <cell r="H403" t="str">
            <v>INSTITUTE OF SWIMMING LIMITED</v>
          </cell>
          <cell r="I403">
            <v>10013106</v>
          </cell>
        </row>
        <row r="404">
          <cell r="H404" t="str">
            <v>INTEC BUSINESS COLLEGES LIMITED</v>
          </cell>
          <cell r="I404">
            <v>10003347</v>
          </cell>
        </row>
        <row r="405">
          <cell r="H405" t="str">
            <v>INTER TRAINING SERVICES LIMITED</v>
          </cell>
          <cell r="I405">
            <v>10003354</v>
          </cell>
        </row>
        <row r="406">
          <cell r="H406" t="str">
            <v>INTERACTIVE DEVELOPMENT EDUCATION LIMITED</v>
          </cell>
          <cell r="I406">
            <v>10013539</v>
          </cell>
        </row>
        <row r="407">
          <cell r="H407" t="str">
            <v>INTROTRAIN (ACE) LIMITED</v>
          </cell>
          <cell r="I407">
            <v>10034022</v>
          </cell>
        </row>
        <row r="408">
          <cell r="H408" t="str">
            <v>INTUITIONS LIMITED</v>
          </cell>
          <cell r="I408">
            <v>10003382</v>
          </cell>
        </row>
        <row r="409">
          <cell r="H409" t="str">
            <v>IPS INTERNATIONAL LIMITED</v>
          </cell>
          <cell r="I409">
            <v>10003385</v>
          </cell>
        </row>
        <row r="410">
          <cell r="H410" t="str">
            <v>ISIS TRAINING SERVICES LIMITED</v>
          </cell>
          <cell r="I410">
            <v>10003402</v>
          </cell>
        </row>
        <row r="411">
          <cell r="H411" t="str">
            <v>ISLE OF WIGHT COLLEGE</v>
          </cell>
          <cell r="I411">
            <v>10003406</v>
          </cell>
        </row>
        <row r="412">
          <cell r="H412" t="str">
            <v>ISLE OF WIGHT COUNCIL</v>
          </cell>
          <cell r="I412">
            <v>10003407</v>
          </cell>
        </row>
        <row r="413">
          <cell r="H413" t="str">
            <v>ISLINGTON LONDON BOROUGH COUNCIL</v>
          </cell>
          <cell r="I413">
            <v>10003414</v>
          </cell>
        </row>
        <row r="414">
          <cell r="H414" t="str">
            <v>ISS UK LIMITED</v>
          </cell>
          <cell r="I414">
            <v>10027719</v>
          </cell>
        </row>
        <row r="415">
          <cell r="H415" t="str">
            <v>ITCHEN COLLEGE</v>
          </cell>
          <cell r="I415">
            <v>10003427</v>
          </cell>
        </row>
        <row r="416">
          <cell r="H416" t="str">
            <v>ITEC NORTH EAST LIMITED</v>
          </cell>
          <cell r="I416">
            <v>10003430</v>
          </cell>
        </row>
        <row r="417">
          <cell r="H417" t="str">
            <v>ITS TRAINING LTD</v>
          </cell>
          <cell r="I417">
            <v>10036282</v>
          </cell>
        </row>
        <row r="418">
          <cell r="H418" t="str">
            <v>IXION HOLDINGS (CONTRACTS) LIMITED</v>
          </cell>
          <cell r="I418">
            <v>10033758</v>
          </cell>
        </row>
        <row r="419">
          <cell r="H419" t="str">
            <v>J D WETHERSPOON PLC</v>
          </cell>
          <cell r="I419">
            <v>10027031</v>
          </cell>
        </row>
        <row r="420">
          <cell r="H420" t="str">
            <v>JAGUAR LAND ROVER HOLDINGS LIMITED</v>
          </cell>
          <cell r="I420">
            <v>10009671</v>
          </cell>
        </row>
        <row r="421">
          <cell r="H421" t="str">
            <v>JANARD TRAINING AND ASSESSMENT CENTRE LIMITED</v>
          </cell>
          <cell r="I421">
            <v>10007951</v>
          </cell>
        </row>
        <row r="422">
          <cell r="H422" t="str">
            <v>JANCETT CHILDCARE &amp; JACE TRAINING LIMITED</v>
          </cell>
          <cell r="I422">
            <v>10042190</v>
          </cell>
        </row>
        <row r="423">
          <cell r="H423" t="str">
            <v>JARVIS TRAINING MANAGEMENT LIMITED</v>
          </cell>
          <cell r="I423">
            <v>10003456</v>
          </cell>
        </row>
        <row r="424">
          <cell r="H424" t="str">
            <v>JFC  TRAINING COLLEGE LTD</v>
          </cell>
          <cell r="I424">
            <v>10021254</v>
          </cell>
        </row>
        <row r="425">
          <cell r="H425" t="str">
            <v>JGA LIMITED</v>
          </cell>
          <cell r="I425">
            <v>10006710</v>
          </cell>
        </row>
        <row r="426">
          <cell r="H426" t="str">
            <v>JOBWISE TRAINING LIMITED</v>
          </cell>
          <cell r="I426">
            <v>10003478</v>
          </cell>
        </row>
        <row r="427">
          <cell r="H427" t="str">
            <v>JOHN LAING TRAINING LIMITED</v>
          </cell>
          <cell r="I427">
            <v>10003490</v>
          </cell>
        </row>
        <row r="428">
          <cell r="H428" t="str">
            <v>JOHN LEGGOTT SIXTH FORM COLLEGE</v>
          </cell>
          <cell r="I428">
            <v>10003491</v>
          </cell>
        </row>
        <row r="429">
          <cell r="H429" t="str">
            <v>JOHN RUSKIN COLLEGE</v>
          </cell>
          <cell r="I429">
            <v>10003500</v>
          </cell>
        </row>
        <row r="430">
          <cell r="H430" t="str">
            <v>JOINT LEARNING PARTNERSHIP LIMITED</v>
          </cell>
          <cell r="I430">
            <v>10003508</v>
          </cell>
        </row>
        <row r="431">
          <cell r="H431" t="str">
            <v>JOSEPH CHAMBERLAIN SIXTH FORM COLLEGE</v>
          </cell>
          <cell r="I431">
            <v>10003511</v>
          </cell>
        </row>
        <row r="432">
          <cell r="H432" t="str">
            <v>JTL</v>
          </cell>
          <cell r="I432">
            <v>10003526</v>
          </cell>
        </row>
        <row r="433">
          <cell r="H433" t="str">
            <v>K &amp; G HAIR LLP</v>
          </cell>
          <cell r="I433">
            <v>10033723</v>
          </cell>
        </row>
        <row r="434">
          <cell r="H434" t="str">
            <v>KAPLAN FINANCIAL LIMITED</v>
          </cell>
          <cell r="I434">
            <v>10000446</v>
          </cell>
        </row>
        <row r="435">
          <cell r="H435" t="str">
            <v>KATS LTD</v>
          </cell>
          <cell r="I435">
            <v>10016742</v>
          </cell>
        </row>
        <row r="436">
          <cell r="H436" t="str">
            <v>KEITS TRAINING SERVICES LTD</v>
          </cell>
          <cell r="I436">
            <v>10003571</v>
          </cell>
        </row>
        <row r="437">
          <cell r="H437" t="str">
            <v>KENDAL COLLEGE</v>
          </cell>
          <cell r="I437">
            <v>10003558</v>
          </cell>
        </row>
        <row r="438">
          <cell r="H438" t="str">
            <v>KENSINGTON AND CHELSEA COLLEGE</v>
          </cell>
          <cell r="I438">
            <v>10003564</v>
          </cell>
        </row>
        <row r="439">
          <cell r="H439" t="str">
            <v>KENT COUNTY COUNCIL</v>
          </cell>
          <cell r="I439">
            <v>10003570</v>
          </cell>
        </row>
        <row r="440">
          <cell r="H440" t="str">
            <v>KENTUCKY FRIED CHICKEN (GREAT BRITAIN) LIMITED</v>
          </cell>
          <cell r="I440">
            <v>10030877</v>
          </cell>
        </row>
        <row r="441">
          <cell r="H441" t="str">
            <v>KEY TRAINING LIMITED</v>
          </cell>
          <cell r="I441">
            <v>10003593</v>
          </cell>
        </row>
        <row r="442">
          <cell r="H442" t="str">
            <v>KING GEORGE V COLLEGE</v>
          </cell>
          <cell r="I442">
            <v>10003640</v>
          </cell>
        </row>
        <row r="443">
          <cell r="H443" t="str">
            <v>KINGSTON COLLEGE</v>
          </cell>
          <cell r="I443">
            <v>10003674</v>
          </cell>
        </row>
        <row r="444">
          <cell r="H444" t="str">
            <v>KINGSTON MAURWARD COLLEGE</v>
          </cell>
          <cell r="I444">
            <v>10003676</v>
          </cell>
        </row>
        <row r="445">
          <cell r="H445" t="str">
            <v>KINGSTON UNIVERSITY</v>
          </cell>
          <cell r="I445">
            <v>10003678</v>
          </cell>
        </row>
        <row r="446">
          <cell r="H446" t="e">
            <v>#N/A</v>
          </cell>
          <cell r="I446">
            <v>10003198</v>
          </cell>
        </row>
        <row r="447">
          <cell r="H447" t="str">
            <v>KIRKDALE INDUSTRIAL TRAINING SERVICES LIMITED</v>
          </cell>
          <cell r="I447">
            <v>10003688</v>
          </cell>
        </row>
        <row r="448">
          <cell r="H448" t="str">
            <v>KIRKLEES COLLEGE</v>
          </cell>
          <cell r="I448">
            <v>10003189</v>
          </cell>
        </row>
        <row r="449">
          <cell r="H449" t="str">
            <v>KIRKLEES METROPOLITAN COUNCIL</v>
          </cell>
          <cell r="I449">
            <v>10003692</v>
          </cell>
        </row>
        <row r="450">
          <cell r="H450" t="str">
            <v>KNOWSLEY COMMUNITY COLLEGE</v>
          </cell>
          <cell r="I450">
            <v>10003708</v>
          </cell>
        </row>
        <row r="451">
          <cell r="H451" t="str">
            <v>KNOWSLEY METROPOLITAN BOROUGH COUNCIL</v>
          </cell>
          <cell r="I451">
            <v>10003709</v>
          </cell>
        </row>
        <row r="452">
          <cell r="H452" t="str">
            <v>KT ASSOCIATES</v>
          </cell>
          <cell r="I452">
            <v>10013665</v>
          </cell>
        </row>
        <row r="453">
          <cell r="H453" t="str">
            <v>KWIK-FIT (GB) LIMITED</v>
          </cell>
          <cell r="I453">
            <v>10003724</v>
          </cell>
        </row>
        <row r="454">
          <cell r="H454" t="str">
            <v>L.I.T.S. LIMITED</v>
          </cell>
          <cell r="I454">
            <v>10003728</v>
          </cell>
        </row>
        <row r="455">
          <cell r="H455" t="str">
            <v>LAGAT LIMITED</v>
          </cell>
          <cell r="I455">
            <v>10003744</v>
          </cell>
        </row>
        <row r="456">
          <cell r="H456" t="str">
            <v>LAKES COLLEGE WEST CUMBRIA</v>
          </cell>
          <cell r="I456">
            <v>10003753</v>
          </cell>
        </row>
        <row r="457">
          <cell r="H457" t="str">
            <v>LAMBETH COLLEGE</v>
          </cell>
          <cell r="I457">
            <v>10003755</v>
          </cell>
        </row>
        <row r="458">
          <cell r="H458" t="str">
            <v>LAMBETH LONDON BOROUGH COUNCIL</v>
          </cell>
          <cell r="I458">
            <v>10003995</v>
          </cell>
        </row>
        <row r="459">
          <cell r="H459" t="str">
            <v>LANCASHIRE COUNTY COUNCIL</v>
          </cell>
          <cell r="I459">
            <v>10003765</v>
          </cell>
        </row>
        <row r="460">
          <cell r="H460" t="str">
            <v>LANCASTER AND MORECAMBE COLLEGE</v>
          </cell>
          <cell r="I460">
            <v>10003768</v>
          </cell>
        </row>
        <row r="461">
          <cell r="H461" t="str">
            <v>LANCASTER TRAINING SERVICES LIMITED</v>
          </cell>
          <cell r="I461">
            <v>10003771</v>
          </cell>
        </row>
        <row r="462">
          <cell r="H462" t="str">
            <v>LAWN TENNIS ASSOCIATION LIMITED</v>
          </cell>
          <cell r="I462">
            <v>10022654</v>
          </cell>
        </row>
        <row r="463">
          <cell r="H463" t="str">
            <v>LEARNDIRECT LIMITED</v>
          </cell>
          <cell r="I463">
            <v>10003816</v>
          </cell>
        </row>
        <row r="464">
          <cell r="H464" t="str">
            <v>LEARNING CURVE (JAA) LIMITED</v>
          </cell>
          <cell r="I464">
            <v>10008935</v>
          </cell>
        </row>
        <row r="465">
          <cell r="H465" t="str">
            <v>LEARNING SKILLS PARTNERSHIP LTD</v>
          </cell>
          <cell r="I465">
            <v>10032740</v>
          </cell>
        </row>
        <row r="466">
          <cell r="H466" t="e">
            <v>#N/A</v>
          </cell>
          <cell r="I466">
            <v>10024962</v>
          </cell>
        </row>
        <row r="467">
          <cell r="H467" t="str">
            <v>LEEDS CITY COUNCIL</v>
          </cell>
          <cell r="I467">
            <v>10003853</v>
          </cell>
        </row>
        <row r="468">
          <cell r="H468" t="str">
            <v>LEEDS COLLEGE OF ART</v>
          </cell>
          <cell r="I468">
            <v>10003854</v>
          </cell>
        </row>
        <row r="469">
          <cell r="H469" t="str">
            <v>LEEDS COLLEGE OF BUILDING</v>
          </cell>
          <cell r="I469">
            <v>10003855</v>
          </cell>
        </row>
        <row r="470">
          <cell r="H470" t="str">
            <v>LEICESTER CITY COUNCIL</v>
          </cell>
          <cell r="I470">
            <v>10003866</v>
          </cell>
        </row>
        <row r="471">
          <cell r="H471" t="str">
            <v>LEICESTER COLLEGE</v>
          </cell>
          <cell r="I471">
            <v>10003867</v>
          </cell>
        </row>
        <row r="472">
          <cell r="H472" t="str">
            <v>LEICESTERSHIRE COUNTY COUNCIL</v>
          </cell>
          <cell r="I472">
            <v>10003872</v>
          </cell>
        </row>
        <row r="473">
          <cell r="H473" t="str">
            <v>LESLIE FRANCES (HAIR FASHIONS) LIMITED</v>
          </cell>
          <cell r="I473">
            <v>10003889</v>
          </cell>
        </row>
        <row r="474">
          <cell r="H474" t="str">
            <v>LESOCO</v>
          </cell>
          <cell r="I474">
            <v>10003894</v>
          </cell>
        </row>
        <row r="475">
          <cell r="H475" t="str">
            <v>LEWISHAM LONDON BOROUGH COUNCIL</v>
          </cell>
          <cell r="I475">
            <v>10003895</v>
          </cell>
        </row>
        <row r="476">
          <cell r="H476" t="str">
            <v>LEYTON SIXTH FORM COLLEGE</v>
          </cell>
          <cell r="I476">
            <v>10003899</v>
          </cell>
        </row>
        <row r="477">
          <cell r="H477" t="str">
            <v>LIFESKILLS SOLUTIONS LIMITED</v>
          </cell>
          <cell r="I477">
            <v>10003909</v>
          </cell>
        </row>
        <row r="478">
          <cell r="H478" t="str">
            <v>LIFETIME TRAINING GROUP LIMITED</v>
          </cell>
          <cell r="I478">
            <v>10003915</v>
          </cell>
        </row>
        <row r="479">
          <cell r="H479" t="str">
            <v>LIGA (UK) LTD</v>
          </cell>
          <cell r="I479">
            <v>10034315</v>
          </cell>
        </row>
        <row r="480">
          <cell r="H480" t="str">
            <v>LINCOLN COLLEGE</v>
          </cell>
          <cell r="I480">
            <v>10003928</v>
          </cell>
        </row>
        <row r="481">
          <cell r="H481" t="str">
            <v>LINCOLNSHIRE COUNTY COUNCIL</v>
          </cell>
          <cell r="I481">
            <v>10003932</v>
          </cell>
        </row>
        <row r="482">
          <cell r="H482" t="str">
            <v>LIONHEART IN THE COMMUNITY LIMITED</v>
          </cell>
          <cell r="I482">
            <v>10032250</v>
          </cell>
        </row>
        <row r="483">
          <cell r="H483" t="str">
            <v>LITE (STOCKPORT) LIMITED</v>
          </cell>
          <cell r="I483">
            <v>10008354</v>
          </cell>
        </row>
        <row r="484">
          <cell r="H484" t="str">
            <v>LIVERPOOL CHAMBER TRAINING LTD</v>
          </cell>
          <cell r="I484">
            <v>10030252</v>
          </cell>
        </row>
        <row r="485">
          <cell r="H485" t="str">
            <v>LIVERPOOL CITY COUNCIL</v>
          </cell>
          <cell r="I485">
            <v>10003954</v>
          </cell>
        </row>
        <row r="486">
          <cell r="H486" t="str">
            <v>LOCOMOTIVATION LTD.</v>
          </cell>
          <cell r="I486">
            <v>10003976</v>
          </cell>
        </row>
        <row r="487">
          <cell r="H487" t="str">
            <v>LONDON BOROUGH OF SUTTON (ORCHARD HILL COLLEGE)</v>
          </cell>
          <cell r="I487">
            <v>10022998</v>
          </cell>
        </row>
        <row r="488">
          <cell r="H488" t="str">
            <v>LONDON BOROUGH OF SUTTON (SCOLA)</v>
          </cell>
          <cell r="I488">
            <v>10006444</v>
          </cell>
        </row>
        <row r="489">
          <cell r="H489" t="str">
            <v>LONDON ELECTRONICS COLLEGE LIMITED</v>
          </cell>
          <cell r="I489">
            <v>10004032</v>
          </cell>
        </row>
        <row r="490">
          <cell r="H490" t="str">
            <v>LONDON LEARNING CONSORTIUM COMMUNITY INTEREST COMPANY</v>
          </cell>
          <cell r="I490">
            <v>10021684</v>
          </cell>
        </row>
        <row r="491">
          <cell r="H491" t="str">
            <v>LONDON SKILLS &amp; DEVELOPMENT NETWORK LIMITED</v>
          </cell>
          <cell r="I491">
            <v>10022507</v>
          </cell>
        </row>
        <row r="492">
          <cell r="H492" t="str">
            <v>LONGLEY PARK SIXTH FORM COLLEGE</v>
          </cell>
          <cell r="I492">
            <v>10008655</v>
          </cell>
        </row>
        <row r="493">
          <cell r="H493" t="str">
            <v>LOOKFANTASTIC TRAINING LIMITED</v>
          </cell>
          <cell r="I493">
            <v>10012477</v>
          </cell>
        </row>
        <row r="494">
          <cell r="H494" t="str">
            <v>LOUGHBOROUGH COLLEGE</v>
          </cell>
          <cell r="I494">
            <v>10004112</v>
          </cell>
        </row>
        <row r="495">
          <cell r="H495" t="str">
            <v>LOUGHBOROUGH UNIVERSITY</v>
          </cell>
          <cell r="I495">
            <v>10004113</v>
          </cell>
        </row>
        <row r="496">
          <cell r="H496" t="str">
            <v>LOWESTOFT COLLEGE</v>
          </cell>
          <cell r="I496">
            <v>10004116</v>
          </cell>
        </row>
        <row r="497">
          <cell r="H497" t="str">
            <v>LUTON BOROUGH COUNCIL</v>
          </cell>
          <cell r="I497">
            <v>10004124</v>
          </cell>
        </row>
        <row r="498">
          <cell r="H498" t="str">
            <v>M I T SKILLS LIMITED</v>
          </cell>
          <cell r="I498">
            <v>10004440</v>
          </cell>
        </row>
        <row r="499">
          <cell r="H499" t="str">
            <v>MACCLESFIELD COLLEGE</v>
          </cell>
          <cell r="I499">
            <v>10004144</v>
          </cell>
        </row>
        <row r="500">
          <cell r="H500" t="str">
            <v>MAINSTREAM TRAINING LIMITED</v>
          </cell>
          <cell r="I500">
            <v>10009491</v>
          </cell>
        </row>
        <row r="501">
          <cell r="H501" t="str">
            <v>MANCHESTER CITY COUNCIL</v>
          </cell>
          <cell r="I501">
            <v>10004175</v>
          </cell>
        </row>
        <row r="502">
          <cell r="H502" t="str">
            <v>MANCHESTER COLLEGE, THE</v>
          </cell>
          <cell r="I502">
            <v>10023139</v>
          </cell>
        </row>
        <row r="503">
          <cell r="H503" t="str">
            <v>MANCHESTER METROPOLITAN UNIVERSITY</v>
          </cell>
          <cell r="I503">
            <v>10004180</v>
          </cell>
        </row>
        <row r="504">
          <cell r="H504" t="str">
            <v>MANTRA LEARNING LIMITED</v>
          </cell>
          <cell r="I504">
            <v>10004181</v>
          </cell>
        </row>
        <row r="505">
          <cell r="H505" t="str">
            <v>MARDELL ASSOCIATES LIMITED</v>
          </cell>
          <cell r="I505">
            <v>10005926</v>
          </cell>
        </row>
        <row r="506">
          <cell r="H506" t="str">
            <v>MARITIME + ENGINEERING COLLEGE NORTH WEST</v>
          </cell>
          <cell r="I506">
            <v>10003748</v>
          </cell>
        </row>
        <row r="507">
          <cell r="H507" t="str">
            <v>MARKET DRIVEN TRAINING LIMITED</v>
          </cell>
          <cell r="I507">
            <v>10026001</v>
          </cell>
        </row>
        <row r="508">
          <cell r="H508" t="str">
            <v>MARR CORPORATION LIMITED</v>
          </cell>
          <cell r="I508">
            <v>10024124</v>
          </cell>
        </row>
        <row r="509">
          <cell r="H509" t="str">
            <v>MARY WARD SETTLEMENT</v>
          </cell>
          <cell r="I509">
            <v>10007875</v>
          </cell>
        </row>
        <row r="510">
          <cell r="H510" t="str">
            <v>MCARTHUR DEAN TRAINING LIMITED</v>
          </cell>
          <cell r="I510">
            <v>10004257</v>
          </cell>
        </row>
        <row r="511">
          <cell r="H511" t="str">
            <v>MCDONALD'S RESTAURANTS LIMITED</v>
          </cell>
          <cell r="I511">
            <v>10013073</v>
          </cell>
        </row>
        <row r="512">
          <cell r="H512" t="str">
            <v xml:space="preserve">MEADOWHALL TRAINING LIMITED </v>
          </cell>
          <cell r="I512">
            <v>10010905</v>
          </cell>
        </row>
        <row r="513">
          <cell r="H513" t="str">
            <v>MEDI PROSPECTS LTD</v>
          </cell>
          <cell r="I513">
            <v>10028909</v>
          </cell>
        </row>
        <row r="514">
          <cell r="H514" t="str">
            <v>MEDWAY COUNCIL</v>
          </cell>
          <cell r="I514">
            <v>10004285</v>
          </cell>
        </row>
        <row r="515">
          <cell r="H515" t="str">
            <v>MERCEDES-BENZ UK LIMITED</v>
          </cell>
          <cell r="I515">
            <v>10022856</v>
          </cell>
        </row>
        <row r="516">
          <cell r="H516" t="str">
            <v>MERCIA PARTNERSHIP (UK) LTD</v>
          </cell>
          <cell r="I516">
            <v>10004303</v>
          </cell>
        </row>
        <row r="517">
          <cell r="H517" t="str">
            <v>MERTON BOROUGH COUNCIL</v>
          </cell>
          <cell r="I517">
            <v>10003996</v>
          </cell>
        </row>
        <row r="518">
          <cell r="H518" t="str">
            <v>METSKILL LIMITED</v>
          </cell>
          <cell r="I518">
            <v>10004319</v>
          </cell>
        </row>
        <row r="519">
          <cell r="H519" t="str">
            <v>MI COMPUTSOLUTIONS INCORPORATED</v>
          </cell>
          <cell r="I519">
            <v>10018328</v>
          </cell>
        </row>
        <row r="520">
          <cell r="H520" t="str">
            <v>MIC SKILLS &amp; EMPLOYABILITY LTD</v>
          </cell>
          <cell r="I520">
            <v>10011242</v>
          </cell>
        </row>
        <row r="521">
          <cell r="H521" t="str">
            <v>MICHAEL JOHN HEATH</v>
          </cell>
          <cell r="I521">
            <v>10014196</v>
          </cell>
        </row>
        <row r="522">
          <cell r="H522" t="str">
            <v>MICHAEL JOHN TRAINING LIMITED</v>
          </cell>
          <cell r="I522">
            <v>10007002</v>
          </cell>
        </row>
        <row r="523">
          <cell r="H523" t="str">
            <v>MICHAEL MCCORMACK</v>
          </cell>
          <cell r="I523">
            <v>10012892</v>
          </cell>
        </row>
        <row r="524">
          <cell r="H524" t="str">
            <v>MID-CHESHIRE COLLEGE</v>
          </cell>
          <cell r="I524">
            <v>10004339</v>
          </cell>
        </row>
        <row r="525">
          <cell r="H525" t="str">
            <v>MIDDLESBROUGH COLLEGE</v>
          </cell>
          <cell r="I525">
            <v>10004344</v>
          </cell>
        </row>
        <row r="526">
          <cell r="H526" t="str">
            <v>MIDDLESBROUGH COUNCIL</v>
          </cell>
          <cell r="I526">
            <v>10004343</v>
          </cell>
        </row>
        <row r="527">
          <cell r="H527" t="str">
            <v>MID-KENT COLLEGE</v>
          </cell>
          <cell r="I527">
            <v>10004340</v>
          </cell>
        </row>
        <row r="528">
          <cell r="H528" t="str">
            <v>MIDLAND GROUP TRAINING SERVICES LIMITED</v>
          </cell>
          <cell r="I528">
            <v>10004355</v>
          </cell>
        </row>
        <row r="529">
          <cell r="H529" t="str">
            <v>MILLBROOK MANAGEMENT SERVICES LIMITED</v>
          </cell>
          <cell r="I529">
            <v>10005264</v>
          </cell>
        </row>
        <row r="530">
          <cell r="H530" t="str">
            <v>MILLENNIUM ACADEMY LTD</v>
          </cell>
          <cell r="I530">
            <v>10027518</v>
          </cell>
        </row>
        <row r="531">
          <cell r="H531" t="str">
            <v>MILTON KEYNES COLLEGE</v>
          </cell>
          <cell r="I531">
            <v>10004375</v>
          </cell>
        </row>
        <row r="532">
          <cell r="H532" t="str">
            <v>MILTON KEYNES COUNCIL</v>
          </cell>
          <cell r="I532">
            <v>10004376</v>
          </cell>
        </row>
        <row r="533">
          <cell r="H533" t="str">
            <v>MITIE GROUP PLC</v>
          </cell>
          <cell r="I533">
            <v>10023999</v>
          </cell>
        </row>
        <row r="534">
          <cell r="H534" t="str">
            <v>MOBILE CARE QUALIFICATIONS LIMITED</v>
          </cell>
          <cell r="I534">
            <v>10004404</v>
          </cell>
        </row>
        <row r="535">
          <cell r="H535" t="str">
            <v xml:space="preserve">MOMENTUM TRAINING AND CONSULTANCY LTD </v>
          </cell>
          <cell r="I535">
            <v>10044729</v>
          </cell>
        </row>
        <row r="536">
          <cell r="H536" t="str">
            <v>MORLEY COLLEGE LIMITED</v>
          </cell>
          <cell r="I536">
            <v>10004432</v>
          </cell>
        </row>
        <row r="537">
          <cell r="H537" t="str">
            <v>MOULTON COLLEGE</v>
          </cell>
          <cell r="I537">
            <v>10004442</v>
          </cell>
        </row>
        <row r="538">
          <cell r="H538" t="str">
            <v>MPOWER TRAINING SOLUTIONS LTD</v>
          </cell>
          <cell r="I538">
            <v>10023896</v>
          </cell>
        </row>
        <row r="539">
          <cell r="H539" t="str">
            <v>MYERSCOUGH COLLEGE</v>
          </cell>
          <cell r="I539">
            <v>10004478</v>
          </cell>
        </row>
        <row r="540">
          <cell r="H540" t="str">
            <v>NACRO</v>
          </cell>
          <cell r="I540">
            <v>10004486</v>
          </cell>
        </row>
        <row r="541">
          <cell r="H541" t="str">
            <v>NATIONAL BUSINESS COLLEGE LIMITED</v>
          </cell>
          <cell r="I541">
            <v>10004499</v>
          </cell>
        </row>
        <row r="542">
          <cell r="H542" t="str">
            <v>NATIONAL GRID PLC</v>
          </cell>
          <cell r="I542">
            <v>10004512</v>
          </cell>
        </row>
        <row r="543">
          <cell r="H543" t="str">
            <v>NCG</v>
          </cell>
          <cell r="I543">
            <v>10004599</v>
          </cell>
        </row>
        <row r="544">
          <cell r="H544" t="str">
            <v>NELSON AND COLNE COLLEGE</v>
          </cell>
          <cell r="I544">
            <v>10004552</v>
          </cell>
        </row>
        <row r="545">
          <cell r="H545" t="str">
            <v>NESTOR PRIMECARE SERVICES LIMITED</v>
          </cell>
          <cell r="I545">
            <v>10026072</v>
          </cell>
        </row>
        <row r="546">
          <cell r="H546" t="str">
            <v>NETA TRAINING TRUST</v>
          </cell>
          <cell r="I546">
            <v>10004558</v>
          </cell>
        </row>
        <row r="547">
          <cell r="H547" t="str">
            <v>NETWORK RAIL INFRASTRUCTURE LIMITED</v>
          </cell>
          <cell r="I547">
            <v>10013544</v>
          </cell>
        </row>
        <row r="548">
          <cell r="H548" t="str">
            <v>NEW COLLEGE DURHAM</v>
          </cell>
          <cell r="I548">
            <v>10004576</v>
          </cell>
        </row>
        <row r="549">
          <cell r="H549" t="str">
            <v>NEW COLLEGE NOTTINGHAM (NCN)</v>
          </cell>
          <cell r="I549">
            <v>10004577</v>
          </cell>
        </row>
        <row r="550">
          <cell r="H550" t="str">
            <v>NEW COLLEGE STAMFORD</v>
          </cell>
          <cell r="I550">
            <v>10006303</v>
          </cell>
        </row>
        <row r="551">
          <cell r="H551" t="str">
            <v>NEW COLLEGE SWINDON</v>
          </cell>
          <cell r="I551">
            <v>10004579</v>
          </cell>
        </row>
        <row r="552">
          <cell r="H552" t="str">
            <v>NEW COLLEGE TELFORD</v>
          </cell>
          <cell r="I552">
            <v>10004580</v>
          </cell>
        </row>
        <row r="553">
          <cell r="H553" t="str">
            <v>NEWBURY COLLEGE</v>
          </cell>
          <cell r="I553">
            <v>10004596</v>
          </cell>
        </row>
        <row r="554">
          <cell r="H554" t="str">
            <v>NEWCASTLE UPON TYNE CITY COUNCIL</v>
          </cell>
          <cell r="I554">
            <v>10004601</v>
          </cell>
        </row>
        <row r="555">
          <cell r="H555" t="e">
            <v>#N/A</v>
          </cell>
          <cell r="I555">
            <v>10004603</v>
          </cell>
        </row>
        <row r="556">
          <cell r="H556" t="str">
            <v>NEWHAM COLLEGE OF FURTHER EDUCATION</v>
          </cell>
          <cell r="I556">
            <v>10004607</v>
          </cell>
        </row>
        <row r="557">
          <cell r="H557" t="str">
            <v>NEWHAM LONDON BOROUGH COUNCIL</v>
          </cell>
          <cell r="I557">
            <v>10003997</v>
          </cell>
        </row>
        <row r="558">
          <cell r="H558" t="str">
            <v>NEWHAM SIXTH FORM COLLEGE</v>
          </cell>
          <cell r="I558">
            <v>10004608</v>
          </cell>
        </row>
        <row r="559">
          <cell r="H559" t="str">
            <v>NEXT GROUP PLC</v>
          </cell>
          <cell r="I559">
            <v>10040519</v>
          </cell>
        </row>
        <row r="560">
          <cell r="H560" t="str">
            <v>NHTA LIMITED</v>
          </cell>
          <cell r="I560">
            <v>10004632</v>
          </cell>
        </row>
        <row r="561">
          <cell r="H561" t="str">
            <v>NLT TRAINING SERVICES LIMITED</v>
          </cell>
          <cell r="I561">
            <v>10004645</v>
          </cell>
        </row>
        <row r="562">
          <cell r="H562" t="str">
            <v>NORFOLK COUNTY COUNCIL</v>
          </cell>
          <cell r="I562">
            <v>10004657</v>
          </cell>
        </row>
        <row r="563">
          <cell r="H563" t="str">
            <v>NORFOLK TRAINING SERVICES LIMITED</v>
          </cell>
          <cell r="I563">
            <v>10004663</v>
          </cell>
        </row>
        <row r="564">
          <cell r="H564" t="str">
            <v>NORTH EAST CHAMBER OF COMMERCE, TRADE AND INDUSTRY</v>
          </cell>
          <cell r="I564">
            <v>10004542</v>
          </cell>
        </row>
        <row r="565">
          <cell r="H565" t="str">
            <v>NORTH EAST EMPLOYMENT &amp; TRAINING AGENCY LTD</v>
          </cell>
          <cell r="I565">
            <v>10004547</v>
          </cell>
        </row>
        <row r="566">
          <cell r="H566" t="str">
            <v>NORTH EAST LINCOLNSHIRE COUNCIL</v>
          </cell>
          <cell r="I566">
            <v>10004684</v>
          </cell>
        </row>
        <row r="567">
          <cell r="H567" t="str">
            <v>NORTH EAST SURREY COLLEGE OF TECHNOLOGY (NESCOT)</v>
          </cell>
          <cell r="I567">
            <v>10004686</v>
          </cell>
        </row>
        <row r="568">
          <cell r="H568" t="str">
            <v>NORTH HERTFORDSHIRE COLLEGE</v>
          </cell>
          <cell r="I568">
            <v>10004690</v>
          </cell>
        </row>
        <row r="569">
          <cell r="H569" t="str">
            <v>NORTH LANCS. TRAINING GROUP LIMITED(THE)</v>
          </cell>
          <cell r="I569">
            <v>10004692</v>
          </cell>
        </row>
        <row r="570">
          <cell r="H570" t="str">
            <v>NORTH LINCOLNSHIRE COUNCIL</v>
          </cell>
          <cell r="I570">
            <v>10004694</v>
          </cell>
        </row>
        <row r="571">
          <cell r="H571" t="str">
            <v>NORTH LINDSEY COLLEGE</v>
          </cell>
          <cell r="I571">
            <v>10004695</v>
          </cell>
        </row>
        <row r="572">
          <cell r="H572" t="str">
            <v>NORTH LIVERPOOL REGENERATION COMPANY LTD</v>
          </cell>
          <cell r="I572">
            <v>10020981</v>
          </cell>
        </row>
        <row r="573">
          <cell r="H573" t="str">
            <v>NORTH NOTTINGHAMSHIRE COLLEGE</v>
          </cell>
          <cell r="I573">
            <v>10004705</v>
          </cell>
        </row>
        <row r="574">
          <cell r="H574" t="str">
            <v>NORTH TYNESIDE METROPOLITAN BOROUGH COUNCIL</v>
          </cell>
          <cell r="I574">
            <v>10004714</v>
          </cell>
        </row>
        <row r="575">
          <cell r="H575" t="str">
            <v>NORTH WARWICKSHIRE AND HINCKLEY COLLEGE</v>
          </cell>
          <cell r="I575">
            <v>10004718</v>
          </cell>
        </row>
        <row r="576">
          <cell r="H576" t="str">
            <v>NORTH WEST COMMUNITY SERVICES TRAINING LTD</v>
          </cell>
          <cell r="I576">
            <v>10004720</v>
          </cell>
        </row>
        <row r="577">
          <cell r="H577" t="str">
            <v>NORTH WEST KENT COLLEGE</v>
          </cell>
          <cell r="I577">
            <v>10004721</v>
          </cell>
        </row>
        <row r="578">
          <cell r="H578" t="str">
            <v>NORTH WEST TRAINING COUNCIL</v>
          </cell>
          <cell r="I578">
            <v>10004723</v>
          </cell>
        </row>
        <row r="579">
          <cell r="H579" t="str">
            <v>NORTH YORKSHIRE COUNTY COUNCIL</v>
          </cell>
          <cell r="I579">
            <v>10004727</v>
          </cell>
        </row>
        <row r="580">
          <cell r="H580" t="str">
            <v>NORTHAMPTON COLLEGE</v>
          </cell>
          <cell r="I580">
            <v>10007011</v>
          </cell>
        </row>
        <row r="581">
          <cell r="H581" t="str">
            <v>NORTHAMPTONSHIRE COUNTY COUNCIL</v>
          </cell>
          <cell r="I581">
            <v>10004733</v>
          </cell>
        </row>
        <row r="582">
          <cell r="H582" t="str">
            <v>NORTHAMPTONSHIRE INDUSTRIAL TRAINING ASSOCIATION LIMITED</v>
          </cell>
          <cell r="I582">
            <v>10004643</v>
          </cell>
        </row>
        <row r="583">
          <cell r="H583" t="str">
            <v>NORTHBROOK COLLEGE SUSSEX</v>
          </cell>
          <cell r="I583">
            <v>10004736</v>
          </cell>
        </row>
        <row r="584">
          <cell r="H584" t="str">
            <v>NORTHERN CARE TRAINING LIMITED</v>
          </cell>
          <cell r="I584">
            <v>10013515</v>
          </cell>
        </row>
        <row r="585">
          <cell r="H585" t="str">
            <v>NORTHERN COLLEGE FOR RESIDENTIAL ADULT EDUCATION LIMITED(THE)</v>
          </cell>
          <cell r="I585">
            <v>10004739</v>
          </cell>
        </row>
        <row r="586">
          <cell r="H586" t="str">
            <v>NORTHERN RACING COLLEGE</v>
          </cell>
          <cell r="I586">
            <v>10004748</v>
          </cell>
        </row>
        <row r="587">
          <cell r="H587" t="str">
            <v>NORTHERN SCHOOL OF CONTEMPORARY DANCE</v>
          </cell>
          <cell r="I587">
            <v>10008816</v>
          </cell>
        </row>
        <row r="588">
          <cell r="H588" t="str">
            <v>NORTHUMBERLAND COLLEGE</v>
          </cell>
          <cell r="I588">
            <v>10004760</v>
          </cell>
        </row>
        <row r="589">
          <cell r="H589" t="str">
            <v>NORTON RADSTOCK COLLEGE</v>
          </cell>
          <cell r="I589">
            <v>10004771</v>
          </cell>
        </row>
        <row r="590">
          <cell r="H590" t="str">
            <v>NOTTINGHAM TRENT UNIVERSITY</v>
          </cell>
          <cell r="I590">
            <v>10004797</v>
          </cell>
        </row>
        <row r="591">
          <cell r="H591" t="str">
            <v>NOTTINGHAMSHIRE TRAINING NETWORK</v>
          </cell>
          <cell r="I591">
            <v>10004807</v>
          </cell>
        </row>
        <row r="592">
          <cell r="H592" t="str">
            <v>NOVA RECRUITMENT SERVICES LIMITED</v>
          </cell>
          <cell r="I592">
            <v>10004813</v>
          </cell>
        </row>
        <row r="593">
          <cell r="H593" t="str">
            <v>NUNEATON TRAINING CENTRE LIMITED</v>
          </cell>
          <cell r="I593">
            <v>10004819</v>
          </cell>
        </row>
        <row r="594">
          <cell r="H594" t="str">
            <v>OAKLANDS COLLEGE OF FURTHER EDUCATION</v>
          </cell>
          <cell r="I594">
            <v>10004835</v>
          </cell>
        </row>
        <row r="595">
          <cell r="H595" t="str">
            <v>OLDHAM ENGINEERING GROUP TRAINING ASSOCIATION LIMITED (THE)</v>
          </cell>
          <cell r="I595">
            <v>10004856</v>
          </cell>
        </row>
        <row r="596">
          <cell r="H596" t="str">
            <v>OLDHAM METROPOLITAN BOROUGH COUNCIL</v>
          </cell>
          <cell r="I596">
            <v>10004858</v>
          </cell>
        </row>
        <row r="597">
          <cell r="H597" t="str">
            <v>OMEGA TRAINING SERVICES LIMITED</v>
          </cell>
          <cell r="I597">
            <v>10004866</v>
          </cell>
        </row>
        <row r="598">
          <cell r="H598" t="str">
            <v>OPEN DOOR ADULT LEARNING CENTRE</v>
          </cell>
          <cell r="I598">
            <v>10030688</v>
          </cell>
        </row>
        <row r="599">
          <cell r="H599" t="str">
            <v>OPPORTUNITIES WORKSHOP LIMITED</v>
          </cell>
          <cell r="I599">
            <v>10037916</v>
          </cell>
        </row>
        <row r="600">
          <cell r="H600" t="str">
            <v>OPTIONS 2 WORKPLACE LEARNING LTD</v>
          </cell>
          <cell r="I600">
            <v>10010572</v>
          </cell>
        </row>
        <row r="601">
          <cell r="H601" t="str">
            <v>ORACLE TRAINING CONSULTANTS LIMITED</v>
          </cell>
          <cell r="I601">
            <v>10004895</v>
          </cell>
        </row>
        <row r="602">
          <cell r="H602" t="str">
            <v>OUTSOURCE VOCATIONAL LEARNING LIMITED</v>
          </cell>
          <cell r="I602">
            <v>10022439</v>
          </cell>
        </row>
        <row r="603">
          <cell r="H603" t="str">
            <v>OXFORD BROOKES UNIVERSITY</v>
          </cell>
          <cell r="I603">
            <v>10004930</v>
          </cell>
        </row>
        <row r="604">
          <cell r="H604" t="str">
            <v>OXFORDSHIRE COUNTY COUNCIL</v>
          </cell>
          <cell r="I604">
            <v>10004926</v>
          </cell>
        </row>
        <row r="605">
          <cell r="H605" t="str">
            <v>P.T.P. TRAINING LIMITED</v>
          </cell>
          <cell r="I605">
            <v>10011880</v>
          </cell>
        </row>
        <row r="606">
          <cell r="H606" t="str">
            <v>PALMER'S COLLEGE</v>
          </cell>
          <cell r="I606">
            <v>10004969</v>
          </cell>
        </row>
        <row r="607">
          <cell r="H607" t="str">
            <v>PARAGON EDUCATION &amp; SKILLS LIMITED</v>
          </cell>
          <cell r="I607">
            <v>10004977</v>
          </cell>
        </row>
        <row r="608">
          <cell r="H608" t="str">
            <v>PARTNERSHIP DEVELOPMENT SOLUTIONS LTD</v>
          </cell>
          <cell r="I608">
            <v>10027893</v>
          </cell>
        </row>
        <row r="609">
          <cell r="H609" t="str">
            <v>PATHWAY FIRST LIMITED</v>
          </cell>
          <cell r="I609">
            <v>10021793</v>
          </cell>
        </row>
        <row r="610">
          <cell r="H610" t="str">
            <v>PDM TRAINING &amp; CONSULTANCY LIMITED</v>
          </cell>
          <cell r="I610">
            <v>10005017</v>
          </cell>
        </row>
        <row r="611">
          <cell r="H611" t="str">
            <v>PEARSON PLC</v>
          </cell>
          <cell r="I611">
            <v>10011881</v>
          </cell>
        </row>
        <row r="612">
          <cell r="H612" t="str">
            <v>PEOPLE AND BUSINESS DEVELOPMENT LTD</v>
          </cell>
          <cell r="I612">
            <v>10020395</v>
          </cell>
        </row>
        <row r="613">
          <cell r="H613" t="str">
            <v>PERA TRAINING LIMITED</v>
          </cell>
          <cell r="I613">
            <v>10038913</v>
          </cell>
        </row>
        <row r="614">
          <cell r="H614" t="str">
            <v>PERTEMPS PEOPLE DEVELOPMENT GROUP LIMITED</v>
          </cell>
          <cell r="I614">
            <v>10019155</v>
          </cell>
        </row>
        <row r="615">
          <cell r="H615" t="str">
            <v>PETA LIMITED</v>
          </cell>
          <cell r="I615">
            <v>10005064</v>
          </cell>
        </row>
        <row r="616">
          <cell r="H616" t="str">
            <v>PETER SYMONDS COLLEGE</v>
          </cell>
          <cell r="I616">
            <v>10005072</v>
          </cell>
        </row>
        <row r="617">
          <cell r="H617" t="str">
            <v>PETERBOROUGH CITY COUNCIL</v>
          </cell>
          <cell r="I617">
            <v>10005074</v>
          </cell>
        </row>
        <row r="618">
          <cell r="H618" t="str">
            <v>PETERBOROUGH REGIONAL COLLEGE</v>
          </cell>
          <cell r="I618">
            <v>10005077</v>
          </cell>
        </row>
        <row r="619">
          <cell r="H619" t="str">
            <v>PETROC</v>
          </cell>
          <cell r="I619">
            <v>10004676</v>
          </cell>
        </row>
        <row r="620">
          <cell r="H620" t="str">
            <v>PGL TRAINING (PLUMBING) LIMITED</v>
          </cell>
          <cell r="I620">
            <v>10008426</v>
          </cell>
        </row>
        <row r="621">
          <cell r="H621" t="str">
            <v>PHILIPS HAIR SALONS LIMITED</v>
          </cell>
          <cell r="I621">
            <v>10005089</v>
          </cell>
        </row>
        <row r="622">
          <cell r="H622" t="str">
            <v>PHONES 4U LIMITED</v>
          </cell>
          <cell r="I622">
            <v>10022288</v>
          </cell>
        </row>
        <row r="623">
          <cell r="H623" t="str">
            <v>PILOT IMS LIMITED</v>
          </cell>
          <cell r="I623">
            <v>10005101</v>
          </cell>
        </row>
        <row r="624">
          <cell r="H624" t="str">
            <v>PLUMPTON COLLEGE</v>
          </cell>
          <cell r="I624">
            <v>10005124</v>
          </cell>
        </row>
        <row r="625">
          <cell r="H625" t="str">
            <v>PLYMOUTH CITY COUNCIL</v>
          </cell>
          <cell r="I625">
            <v>10005126</v>
          </cell>
        </row>
        <row r="626">
          <cell r="H626" t="str">
            <v>PLYMOUTH COLLEGE OF ART</v>
          </cell>
          <cell r="I626">
            <v>10005127</v>
          </cell>
        </row>
        <row r="627">
          <cell r="H627" t="str">
            <v>POOLE BOROUGH COUNCIL</v>
          </cell>
          <cell r="I627">
            <v>10005143</v>
          </cell>
        </row>
        <row r="628">
          <cell r="H628" t="str">
            <v>PORTSLADE ALDRIDGE COMMUNITY ACADEMY</v>
          </cell>
          <cell r="I628">
            <v>10034944</v>
          </cell>
        </row>
        <row r="629">
          <cell r="H629" t="str">
            <v>PORTSMOUTH CITY COUNCIL</v>
          </cell>
          <cell r="I629">
            <v>10005157</v>
          </cell>
        </row>
        <row r="630">
          <cell r="H630" t="str">
            <v>PORTSMOUTH COLLEGE</v>
          </cell>
          <cell r="I630">
            <v>10005158</v>
          </cell>
        </row>
        <row r="631">
          <cell r="H631" t="str">
            <v>POSITIVE OUTCOMES LTD</v>
          </cell>
          <cell r="I631">
            <v>10005166</v>
          </cell>
        </row>
        <row r="632">
          <cell r="H632" t="str">
            <v>POULTEC TRAINING LIMITED</v>
          </cell>
          <cell r="I632">
            <v>10005172</v>
          </cell>
        </row>
        <row r="633">
          <cell r="H633" t="str">
            <v>PRE-SCHOOL LEARNING ALLIANCE</v>
          </cell>
          <cell r="I633">
            <v>10000239</v>
          </cell>
        </row>
        <row r="634">
          <cell r="H634" t="str">
            <v>PRESTON COLLEGE</v>
          </cell>
          <cell r="I634">
            <v>10005200</v>
          </cell>
        </row>
        <row r="635">
          <cell r="H635" t="str">
            <v>PRET A MANGER (EUROPE) LIMITED</v>
          </cell>
          <cell r="I635">
            <v>10042197</v>
          </cell>
        </row>
        <row r="636">
          <cell r="H636" t="str">
            <v>PREVISTA LTD</v>
          </cell>
          <cell r="I636">
            <v>10005204</v>
          </cell>
        </row>
        <row r="637">
          <cell r="H637" t="str">
            <v>PRIESTLEY COLLEGE</v>
          </cell>
          <cell r="I637">
            <v>10005206</v>
          </cell>
        </row>
        <row r="638">
          <cell r="H638" t="str">
            <v>PRIOR PURSGLOVE COLLEGE</v>
          </cell>
          <cell r="I638">
            <v>10005220</v>
          </cell>
        </row>
        <row r="639">
          <cell r="H639" t="str">
            <v>PRIORY CENTRAL SERVICES LIMITED</v>
          </cell>
          <cell r="I639">
            <v>10034058</v>
          </cell>
        </row>
        <row r="640">
          <cell r="H640" t="str">
            <v>PROCO NW LIMITED</v>
          </cell>
          <cell r="I640">
            <v>10021842</v>
          </cell>
        </row>
        <row r="641">
          <cell r="H641" t="str">
            <v>PROFESSIONAL BUSINESS &amp; TRAINING SOLUTIONS LIMITED</v>
          </cell>
          <cell r="I641">
            <v>10005237</v>
          </cell>
        </row>
        <row r="642">
          <cell r="H642" t="str">
            <v>PROFESSIONAL TRAINING SOLUTIONS LIMITED</v>
          </cell>
          <cell r="I642">
            <v>10021391</v>
          </cell>
        </row>
        <row r="643">
          <cell r="H643" t="str">
            <v>PROFOUND SERVICES LIMITED</v>
          </cell>
          <cell r="I643">
            <v>10022358</v>
          </cell>
        </row>
        <row r="644">
          <cell r="H644" t="str">
            <v>PROGRESS TO EXCELLENCE LTD</v>
          </cell>
          <cell r="I644">
            <v>10004823</v>
          </cell>
        </row>
        <row r="645">
          <cell r="H645" t="str">
            <v>PROJECT MANAGEMENT (STAFFORDSHIRE) LIMITED</v>
          </cell>
          <cell r="I645">
            <v>10005250</v>
          </cell>
        </row>
        <row r="646">
          <cell r="H646" t="str">
            <v>PROSPECT TRAINING SERVICES (GLOUCESTER) LIMITED</v>
          </cell>
          <cell r="I646">
            <v>10005261</v>
          </cell>
        </row>
        <row r="647">
          <cell r="H647" t="str">
            <v xml:space="preserve">PROSPECTS COLLEGE OF ADVANCED TECHNOLOGY </v>
          </cell>
          <cell r="I647">
            <v>10046354</v>
          </cell>
        </row>
        <row r="648">
          <cell r="H648" t="str">
            <v>PROSPECTS LEARNING FOUNDATION LIMITED</v>
          </cell>
          <cell r="I648">
            <v>10005750</v>
          </cell>
        </row>
        <row r="649">
          <cell r="H649" t="str">
            <v>PROSPECTS SERVICES</v>
          </cell>
          <cell r="I649">
            <v>10005262</v>
          </cell>
        </row>
        <row r="650">
          <cell r="H650" t="str">
            <v>PROVQ LIMITED</v>
          </cell>
          <cell r="I650">
            <v>10022503</v>
          </cell>
        </row>
        <row r="651">
          <cell r="H651" t="str">
            <v>PURSUIT TRAINING LIMITED</v>
          </cell>
          <cell r="I651">
            <v>10030340</v>
          </cell>
        </row>
        <row r="652">
          <cell r="H652" t="str">
            <v>QA LIMITED</v>
          </cell>
          <cell r="I652">
            <v>10003375</v>
          </cell>
        </row>
        <row r="653">
          <cell r="H653" t="str">
            <v>QDOS TRAINING LIMITED</v>
          </cell>
          <cell r="I653">
            <v>10021018</v>
          </cell>
        </row>
        <row r="654">
          <cell r="H654" t="str">
            <v>QINETIQ LIMITED</v>
          </cell>
          <cell r="I654">
            <v>10002264</v>
          </cell>
        </row>
        <row r="655">
          <cell r="H655" t="str">
            <v>QUBE QUALIFICATIONS AND DEVELOPMENT LIMITED</v>
          </cell>
          <cell r="I655">
            <v>10005319</v>
          </cell>
        </row>
        <row r="656">
          <cell r="H656" t="str">
            <v>QUEEN ELIZABETH SIXTH FORM COLLEGE</v>
          </cell>
          <cell r="I656">
            <v>10005325</v>
          </cell>
        </row>
        <row r="657">
          <cell r="H657" t="str">
            <v>QUEEN MARY'S COLLEGE</v>
          </cell>
          <cell r="I657">
            <v>10005339</v>
          </cell>
        </row>
        <row r="658">
          <cell r="H658" t="str">
            <v>RATHBONE TRAINING</v>
          </cell>
          <cell r="I658">
            <v>10036345</v>
          </cell>
        </row>
        <row r="659">
          <cell r="H659" t="str">
            <v>RAVENSBOURNE</v>
          </cell>
          <cell r="I659">
            <v>10005389</v>
          </cell>
        </row>
        <row r="660">
          <cell r="H660" t="str">
            <v>RAYTHEON SYSTEMS LIMITED</v>
          </cell>
          <cell r="I660">
            <v>10024704</v>
          </cell>
        </row>
        <row r="661">
          <cell r="H661" t="str">
            <v>READING BOROUGH COUNCIL</v>
          </cell>
          <cell r="I661">
            <v>10005398</v>
          </cell>
        </row>
        <row r="662">
          <cell r="H662" t="str">
            <v>REASEHEATH COLLEGE</v>
          </cell>
          <cell r="I662">
            <v>10005404</v>
          </cell>
        </row>
        <row r="663">
          <cell r="H663" t="str">
            <v>REDBRIDGE COLLEGE</v>
          </cell>
          <cell r="I663">
            <v>10005410</v>
          </cell>
        </row>
        <row r="664">
          <cell r="H664" t="str">
            <v>REDBRIDGE LONDON BOROUGH COUNCIL</v>
          </cell>
          <cell r="I664">
            <v>10005412</v>
          </cell>
        </row>
        <row r="665">
          <cell r="H665" t="str">
            <v>REDCAR &amp; CLEVELAND COLLEGE</v>
          </cell>
          <cell r="I665">
            <v>10005414</v>
          </cell>
        </row>
        <row r="666">
          <cell r="H666" t="str">
            <v>REDCAR AND CLEVELAND BOROUGH COUNCIL</v>
          </cell>
          <cell r="I666">
            <v>10005413</v>
          </cell>
        </row>
        <row r="667">
          <cell r="H667" t="str">
            <v>REDWOOD EDUCATION AND SKILLS LIMITED</v>
          </cell>
          <cell r="I667">
            <v>10031984</v>
          </cell>
        </row>
        <row r="668">
          <cell r="H668" t="str">
            <v>REGENT COLLEGE</v>
          </cell>
          <cell r="I668">
            <v>10005429</v>
          </cell>
        </row>
        <row r="669">
          <cell r="H669" t="str">
            <v>RELEASE POTENTIAL LTD</v>
          </cell>
          <cell r="I669">
            <v>10025330</v>
          </cell>
        </row>
        <row r="670">
          <cell r="H670" t="str">
            <v>RESOURCES (N E) LIMITED</v>
          </cell>
          <cell r="I670">
            <v>10024686</v>
          </cell>
        </row>
        <row r="671">
          <cell r="H671" t="str">
            <v>RETAIL MOTOR INDUSTRY TRAINING LIMITED</v>
          </cell>
          <cell r="I671">
            <v>10023047</v>
          </cell>
        </row>
        <row r="672">
          <cell r="H672" t="str">
            <v>REWARDS TRAINING RECRUITMENT CONSULTANCY LIMITED</v>
          </cell>
          <cell r="I672">
            <v>10005457</v>
          </cell>
        </row>
        <row r="673">
          <cell r="H673" t="str">
            <v>RICHARD HUISH COLLEGE</v>
          </cell>
          <cell r="I673">
            <v>10005465</v>
          </cell>
        </row>
        <row r="674">
          <cell r="H674" t="str">
            <v>RICHARD TAUNTON SIXTH FORM COLLEGE</v>
          </cell>
          <cell r="I674">
            <v>10009554</v>
          </cell>
        </row>
        <row r="675">
          <cell r="H675" t="str">
            <v>RICHMOND ADULT COMMUNITY COLLEGE (RACC)</v>
          </cell>
          <cell r="I675">
            <v>10005466</v>
          </cell>
        </row>
        <row r="676">
          <cell r="H676" t="str">
            <v>RICHMOND UPON THAMES BOROUGH COUNCIL</v>
          </cell>
          <cell r="I676">
            <v>10007362</v>
          </cell>
        </row>
        <row r="677">
          <cell r="H677" t="str">
            <v>RICHMOND UPON THAMES COLLEGE</v>
          </cell>
          <cell r="I677">
            <v>10005469</v>
          </cell>
        </row>
        <row r="678">
          <cell r="H678" t="str">
            <v>RIVERSIDE COLLEGE</v>
          </cell>
          <cell r="I678">
            <v>10002863</v>
          </cell>
        </row>
        <row r="679">
          <cell r="H679" t="str">
            <v>RIVERSIDE TRAINING LIMITED</v>
          </cell>
          <cell r="I679">
            <v>10005488</v>
          </cell>
        </row>
        <row r="680">
          <cell r="H680" t="str">
            <v>ROCHDALE TRAINING ASSOCIATION LIMITED</v>
          </cell>
          <cell r="I680">
            <v>10005509</v>
          </cell>
        </row>
        <row r="681">
          <cell r="H681" t="str">
            <v>ROCKET TRAINING LIMITED</v>
          </cell>
          <cell r="I681">
            <v>10005514</v>
          </cell>
        </row>
        <row r="682">
          <cell r="H682" t="str">
            <v>ROLLS-ROYCE PLC</v>
          </cell>
          <cell r="I682">
            <v>10005520</v>
          </cell>
        </row>
        <row r="683">
          <cell r="H683" t="str">
            <v>ROLLS-ROYCE POWER ENGINEERING PLC</v>
          </cell>
          <cell r="I683">
            <v>10013082</v>
          </cell>
        </row>
        <row r="684">
          <cell r="H684" t="str">
            <v>ROTHERHAM BOROUGH COUNCIL</v>
          </cell>
          <cell r="I684">
            <v>10005535</v>
          </cell>
        </row>
        <row r="685">
          <cell r="H685" t="str">
            <v>ROTHERHAM COLLEGE OF ARTS AND TECHNOLOGY</v>
          </cell>
          <cell r="I685">
            <v>10005534</v>
          </cell>
        </row>
        <row r="686">
          <cell r="H686" t="str">
            <v>ROYAL AIR FORCE</v>
          </cell>
          <cell r="I686">
            <v>10033441</v>
          </cell>
        </row>
        <row r="687">
          <cell r="H687" t="str">
            <v>ROYAL BOROUGH OF GREENWICH</v>
          </cell>
          <cell r="I687">
            <v>10003990</v>
          </cell>
        </row>
        <row r="688">
          <cell r="H688" t="str">
            <v>ROYAL BOROUGH OF KENSINGTON AND CHELSEA COUNCIL</v>
          </cell>
          <cell r="I688">
            <v>10005548</v>
          </cell>
        </row>
        <row r="689">
          <cell r="H689" t="str">
            <v>ROYAL BOROUGH OF KINGSTON UPON THAMES COUNCIL</v>
          </cell>
          <cell r="I689">
            <v>10005549</v>
          </cell>
        </row>
        <row r="690">
          <cell r="H690" t="str">
            <v>ROYAL NAVY</v>
          </cell>
          <cell r="I690">
            <v>10033438</v>
          </cell>
        </row>
        <row r="691">
          <cell r="H691" t="str">
            <v>RUNSHAW COLLEGE</v>
          </cell>
          <cell r="I691">
            <v>10005575</v>
          </cell>
        </row>
        <row r="692">
          <cell r="H692" t="str">
            <v>RUSKIN COLLEGE</v>
          </cell>
          <cell r="I692">
            <v>10005583</v>
          </cell>
        </row>
        <row r="693">
          <cell r="H693" t="str">
            <v>RUTLAND COUNTY COUNCIL</v>
          </cell>
          <cell r="I693">
            <v>10005586</v>
          </cell>
        </row>
        <row r="694">
          <cell r="H694" t="str">
            <v>RWP TRAINING LIMITED</v>
          </cell>
          <cell r="I694">
            <v>10005588</v>
          </cell>
        </row>
        <row r="695">
          <cell r="H695" t="str">
            <v>S &amp; B AUTOMOTIVE ACADEMY LIMITED</v>
          </cell>
          <cell r="I695">
            <v>10005599</v>
          </cell>
        </row>
        <row r="696">
          <cell r="H696" t="str">
            <v>S.W. DURHAM TRAINING LIMITED</v>
          </cell>
          <cell r="I696">
            <v>10006005</v>
          </cell>
        </row>
        <row r="697">
          <cell r="H697" t="str">
            <v>SAKS (EDUCATION) LIMITED</v>
          </cell>
          <cell r="I697">
            <v>10005642</v>
          </cell>
        </row>
        <row r="698">
          <cell r="H698" t="str">
            <v>SALFORD AND TRAFFORD ENGINEERING GROUP TRAINING ASSOCIATION LIMITED</v>
          </cell>
          <cell r="I698">
            <v>10006317</v>
          </cell>
        </row>
        <row r="699">
          <cell r="H699" t="str">
            <v>SALFORD CITY COLLEGE</v>
          </cell>
          <cell r="I699">
            <v>10005032</v>
          </cell>
        </row>
        <row r="700">
          <cell r="H700" t="str">
            <v>SANDWELL COLLEGE</v>
          </cell>
          <cell r="I700">
            <v>10005669</v>
          </cell>
        </row>
        <row r="701">
          <cell r="H701" t="str">
            <v>SANDWELL METROPOLITAN BOROUGH COUNCIL</v>
          </cell>
          <cell r="I701">
            <v>10005671</v>
          </cell>
        </row>
        <row r="702">
          <cell r="H702" t="str">
            <v>SANDWELL TRAINING ASSOCIATION LIMITED</v>
          </cell>
          <cell r="I702">
            <v>10005673</v>
          </cell>
        </row>
        <row r="703">
          <cell r="H703" t="str">
            <v>SBC TRAINING LIMITED</v>
          </cell>
          <cell r="I703">
            <v>10033746</v>
          </cell>
        </row>
        <row r="704">
          <cell r="H704" t="str">
            <v>SCARBOROUGH SIXTH FORM COLLEGE</v>
          </cell>
          <cell r="I704">
            <v>10005687</v>
          </cell>
        </row>
        <row r="705">
          <cell r="H705" t="str">
            <v>SEETEC BUSINESS TECHNOLOGY CENTRE LIMITED</v>
          </cell>
          <cell r="I705">
            <v>10005735</v>
          </cell>
        </row>
        <row r="706">
          <cell r="H706" t="str">
            <v>SEEVIC COLLEGE</v>
          </cell>
          <cell r="I706">
            <v>10005736</v>
          </cell>
        </row>
        <row r="707">
          <cell r="H707" t="str">
            <v>SEFTON METROPOLITAN BOROUGH COUNCIL</v>
          </cell>
          <cell r="I707">
            <v>10005738</v>
          </cell>
        </row>
        <row r="708">
          <cell r="H708" t="str">
            <v>SELBY COLLEGE</v>
          </cell>
          <cell r="I708">
            <v>10005741</v>
          </cell>
        </row>
        <row r="709">
          <cell r="H709" t="str">
            <v>SELECT SERVICE PARTNER UK LIMITED</v>
          </cell>
          <cell r="I709">
            <v>10030520</v>
          </cell>
        </row>
        <row r="710">
          <cell r="H710" t="str">
            <v>SELETA TRAINING AND PERSONNEL SERVICES LIMITED</v>
          </cell>
          <cell r="I710">
            <v>10005744</v>
          </cell>
        </row>
        <row r="711">
          <cell r="H711" t="str">
            <v>SERCO LIMITED</v>
          </cell>
          <cell r="I711">
            <v>10005752</v>
          </cell>
        </row>
        <row r="712">
          <cell r="H712" t="str">
            <v>SHAW TRUST LIMITED(THE)</v>
          </cell>
          <cell r="I712">
            <v>10005782</v>
          </cell>
        </row>
        <row r="713">
          <cell r="H713" t="str">
            <v>SHEFFIELD CITY COUNCIL</v>
          </cell>
          <cell r="I713">
            <v>10002244</v>
          </cell>
        </row>
        <row r="714">
          <cell r="H714" t="str">
            <v>SHEFFIELD COLLEGE, THE</v>
          </cell>
          <cell r="I714">
            <v>10005788</v>
          </cell>
        </row>
        <row r="715">
          <cell r="H715" t="str">
            <v>SHIPLEY COLLEGE</v>
          </cell>
          <cell r="I715">
            <v>10005810</v>
          </cell>
        </row>
        <row r="716">
          <cell r="H716" t="str">
            <v>SHREWSBURY COLLEGE OF ARTS &amp; TECHNOLOGY</v>
          </cell>
          <cell r="I716">
            <v>10005821</v>
          </cell>
        </row>
        <row r="717">
          <cell r="H717" t="str">
            <v>SIEMENS PUBLIC LIMITED COMPANY</v>
          </cell>
          <cell r="I717">
            <v>10013362</v>
          </cell>
        </row>
        <row r="718">
          <cell r="H718" t="str">
            <v>SIMPLY ONE STOP LIMITED</v>
          </cell>
          <cell r="I718">
            <v>10028965</v>
          </cell>
        </row>
        <row r="719">
          <cell r="H719" t="str">
            <v>SIR JOHN DEANE'S COLLEGE</v>
          </cell>
          <cell r="I719">
            <v>10005864</v>
          </cell>
        </row>
        <row r="720">
          <cell r="H720" t="str">
            <v>SKILLNET LIMITED</v>
          </cell>
          <cell r="I720">
            <v>10005891</v>
          </cell>
        </row>
        <row r="721">
          <cell r="H721" t="str">
            <v>SKILLS FOR HEALTH LIMITED</v>
          </cell>
          <cell r="I721">
            <v>10038112</v>
          </cell>
        </row>
        <row r="722">
          <cell r="H722" t="str">
            <v>SKILLS FOR SECURITY LIMITED</v>
          </cell>
          <cell r="I722">
            <v>10010523</v>
          </cell>
        </row>
        <row r="723">
          <cell r="H723" t="str">
            <v>SKILLS TEAM LTD</v>
          </cell>
          <cell r="I723">
            <v>10012834</v>
          </cell>
        </row>
        <row r="724">
          <cell r="H724" t="str">
            <v>SKILLS TO GROUP LIMITED</v>
          </cell>
          <cell r="I724">
            <v>10005277</v>
          </cell>
        </row>
        <row r="725">
          <cell r="H725" t="str">
            <v>SKILLS TRAINING UK LIMITED</v>
          </cell>
          <cell r="I725">
            <v>10005897</v>
          </cell>
        </row>
        <row r="726">
          <cell r="H726" t="str">
            <v>SKILLS UK LTD</v>
          </cell>
          <cell r="I726">
            <v>10020256</v>
          </cell>
        </row>
        <row r="727">
          <cell r="H727" t="str">
            <v>SLOUGH BOROUGH COUNCIL</v>
          </cell>
          <cell r="I727">
            <v>10005916</v>
          </cell>
        </row>
        <row r="728">
          <cell r="H728" t="str">
            <v>SMART TRAINING AND RECRUITMENT LIMITED</v>
          </cell>
          <cell r="I728">
            <v>10005927</v>
          </cell>
        </row>
        <row r="729">
          <cell r="H729" t="str">
            <v>SOCIAL ENTERPRISE KENT CIC</v>
          </cell>
          <cell r="I729">
            <v>10028742</v>
          </cell>
        </row>
        <row r="730">
          <cell r="H730" t="str">
            <v>SOFTMIST LIMITED</v>
          </cell>
          <cell r="I730">
            <v>10022237</v>
          </cell>
        </row>
        <row r="731">
          <cell r="H731" t="str">
            <v>SOLIHULL COLLEGE</v>
          </cell>
          <cell r="I731">
            <v>10005946</v>
          </cell>
        </row>
        <row r="732">
          <cell r="H732" t="str">
            <v>SOMERSET COLLEGE</v>
          </cell>
          <cell r="I732">
            <v>10005956</v>
          </cell>
        </row>
        <row r="733">
          <cell r="H733" t="str">
            <v>SOMERSET COUNTY COUNCIL</v>
          </cell>
          <cell r="I733">
            <v>10005959</v>
          </cell>
        </row>
        <row r="734">
          <cell r="H734" t="e">
            <v>#N/A</v>
          </cell>
          <cell r="I734">
            <v>10005967</v>
          </cell>
        </row>
        <row r="735">
          <cell r="H735" t="str">
            <v>SOUTH CHESHIRE COLLEGE</v>
          </cell>
          <cell r="I735">
            <v>10005972</v>
          </cell>
        </row>
        <row r="736">
          <cell r="H736" t="str">
            <v>SOUTH DEVON COLLEGE</v>
          </cell>
          <cell r="I736">
            <v>10005977</v>
          </cell>
        </row>
        <row r="737">
          <cell r="H737" t="str">
            <v>SOUTH DOWNS COLLEGE</v>
          </cell>
          <cell r="I737">
            <v>10005979</v>
          </cell>
        </row>
        <row r="738">
          <cell r="H738" t="str">
            <v>SOUTH ESSEX COLLEGE OF FURTHER AND HIGHER EDUCATION</v>
          </cell>
          <cell r="I738">
            <v>10005981</v>
          </cell>
        </row>
        <row r="739">
          <cell r="H739" t="str">
            <v>SOUTH GLOUCESTERSHIRE AND STROUD COLLEGE</v>
          </cell>
          <cell r="I739">
            <v>10036143</v>
          </cell>
        </row>
        <row r="740">
          <cell r="H740" t="str">
            <v>SOUTH LEICESTERSHIRE COLLEGE</v>
          </cell>
          <cell r="I740">
            <v>10005989</v>
          </cell>
        </row>
        <row r="741">
          <cell r="H741" t="str">
            <v>SOUTH STAFFORDSHIRE COLLEGE</v>
          </cell>
          <cell r="I741">
            <v>10023526</v>
          </cell>
        </row>
        <row r="742">
          <cell r="H742" t="str">
            <v>SOUTH THAMES COLLEGE</v>
          </cell>
          <cell r="I742">
            <v>10005997</v>
          </cell>
        </row>
        <row r="743">
          <cell r="H743" t="str">
            <v>SOUTH TYNESIDE COLLEGE</v>
          </cell>
          <cell r="I743">
            <v>10005999</v>
          </cell>
        </row>
        <row r="744">
          <cell r="H744" t="str">
            <v>SOUTH TYNESIDE COUNCIL</v>
          </cell>
          <cell r="I744">
            <v>10006000</v>
          </cell>
        </row>
        <row r="745">
          <cell r="H745" t="str">
            <v>SOUTH WEST ASSOCIATION OF TRAINING PROVIDERS LIMITED</v>
          </cell>
          <cell r="I745">
            <v>10032119</v>
          </cell>
        </row>
        <row r="746">
          <cell r="H746" t="str">
            <v>SOUTH WEST REGIONAL ASSESSMENT CENTRE LIMITED</v>
          </cell>
          <cell r="I746">
            <v>10007872</v>
          </cell>
        </row>
        <row r="747">
          <cell r="H747" t="str">
            <v>SOUTH WORCESTERSHIRE COLLEGE</v>
          </cell>
          <cell r="I747">
            <v>10002356</v>
          </cell>
        </row>
        <row r="748">
          <cell r="H748" t="str">
            <v>SOUTHAMPTON CITY COLLEGE</v>
          </cell>
          <cell r="I748">
            <v>10006020</v>
          </cell>
        </row>
        <row r="749">
          <cell r="H749" t="str">
            <v>SOUTHAMPTON CITY COUNCIL</v>
          </cell>
          <cell r="I749">
            <v>10006021</v>
          </cell>
        </row>
        <row r="750">
          <cell r="H750" t="str">
            <v>SOUTHAMPTON ENGINEERING TRAINING ASSOCIATION LIMITED (THE)</v>
          </cell>
          <cell r="I750">
            <v>10005760</v>
          </cell>
        </row>
        <row r="751">
          <cell r="H751" t="str">
            <v>SOUTHAMPTON SOLENT UNIVERSITY</v>
          </cell>
          <cell r="I751">
            <v>10006022</v>
          </cell>
        </row>
        <row r="752">
          <cell r="H752" t="str">
            <v>SOUTHEND-ON-SEA BOROUGH COUNCIL</v>
          </cell>
          <cell r="I752">
            <v>10006029</v>
          </cell>
        </row>
        <row r="753">
          <cell r="H753" t="str">
            <v>SOUTHPORT COLLEGE</v>
          </cell>
          <cell r="I753">
            <v>10006038</v>
          </cell>
        </row>
        <row r="754">
          <cell r="H754" t="str">
            <v>SOUTHWARK LONDON BOROUGH COUNCIL</v>
          </cell>
          <cell r="I754">
            <v>10006042</v>
          </cell>
        </row>
        <row r="755">
          <cell r="H755" t="str">
            <v>SPAN TRAINING &amp; DEVELOPMENT LIMITED</v>
          </cell>
          <cell r="I755">
            <v>10009091</v>
          </cell>
        </row>
        <row r="756">
          <cell r="H756" t="str">
            <v>SPARSHOLT COLLEGE</v>
          </cell>
          <cell r="I756">
            <v>10006050</v>
          </cell>
        </row>
        <row r="757">
          <cell r="H757" t="str">
            <v>SPIRIT PUB COMPANY (SERVICES) LIMITED</v>
          </cell>
          <cell r="I757">
            <v>10034192</v>
          </cell>
        </row>
        <row r="758">
          <cell r="H758" t="str">
            <v>SPRINGBOARD SUNDERLAND TRUST</v>
          </cell>
          <cell r="I758">
            <v>10006086</v>
          </cell>
        </row>
        <row r="759">
          <cell r="H759" t="str">
            <v>SPRINGFIELDS FUELS LIMITED</v>
          </cell>
          <cell r="I759">
            <v>10010548</v>
          </cell>
        </row>
        <row r="760">
          <cell r="H760" t="str">
            <v>SSE SERVICES PLC</v>
          </cell>
          <cell r="I760">
            <v>10023368</v>
          </cell>
        </row>
        <row r="761">
          <cell r="H761" t="str">
            <v>ST CHARLES CATHOLIC SIXTH FORM COLLEGE</v>
          </cell>
          <cell r="I761">
            <v>10006135</v>
          </cell>
        </row>
        <row r="762">
          <cell r="H762" t="str">
            <v>ST HELENS CHAMBER LIMITED</v>
          </cell>
          <cell r="I762">
            <v>10006173</v>
          </cell>
        </row>
        <row r="763">
          <cell r="H763" t="str">
            <v>ST HELENS COLLEGE</v>
          </cell>
          <cell r="I763">
            <v>10006174</v>
          </cell>
        </row>
        <row r="764">
          <cell r="H764" t="str">
            <v>ST HELENS METROPOLITAN BOROUGH COUNCIL</v>
          </cell>
          <cell r="I764">
            <v>10006175</v>
          </cell>
        </row>
        <row r="765">
          <cell r="H765" t="str">
            <v>ST MARY'S COLLEGE</v>
          </cell>
          <cell r="I765">
            <v>10006226</v>
          </cell>
        </row>
        <row r="766">
          <cell r="H766" t="str">
            <v>ST PAUL'S</v>
          </cell>
          <cell r="I766">
            <v>10006245</v>
          </cell>
        </row>
        <row r="767">
          <cell r="H767" t="str">
            <v>ST VINCENT COLLEGE</v>
          </cell>
          <cell r="I767">
            <v>10006268</v>
          </cell>
        </row>
        <row r="768">
          <cell r="H768" t="str">
            <v>STAFF SELECT LTD</v>
          </cell>
          <cell r="I768">
            <v>10027272</v>
          </cell>
        </row>
        <row r="769">
          <cell r="H769" t="str">
            <v>STAFFLINE RECRUITMENT LIMITED</v>
          </cell>
          <cell r="I769">
            <v>10032018</v>
          </cell>
        </row>
        <row r="770">
          <cell r="H770" t="str">
            <v>STAFFORD COLLEGE</v>
          </cell>
          <cell r="I770">
            <v>10006293</v>
          </cell>
        </row>
        <row r="771">
          <cell r="H771" t="str">
            <v>STAFFORDSHIRE COUNTY COUNCIL</v>
          </cell>
          <cell r="I771">
            <v>10006296</v>
          </cell>
        </row>
        <row r="772">
          <cell r="H772" t="str">
            <v>STANMORE COLLEGE OF FURTHER EDUCATION CORPORATION</v>
          </cell>
          <cell r="I772">
            <v>10009439</v>
          </cell>
        </row>
        <row r="773">
          <cell r="H773" t="str">
            <v>START TRAINING LTD</v>
          </cell>
          <cell r="I773">
            <v>10019839</v>
          </cell>
        </row>
        <row r="774">
          <cell r="H774" t="str">
            <v>STARTING OFF (NORTHAMPTON) LIMITED</v>
          </cell>
          <cell r="I774">
            <v>10027655</v>
          </cell>
        </row>
        <row r="775">
          <cell r="H775" t="str">
            <v>STEADFAST TRAINING LTD</v>
          </cell>
          <cell r="I775">
            <v>10018942</v>
          </cell>
        </row>
        <row r="776">
          <cell r="H776" t="str">
            <v>STEPHENSON COLLEGE</v>
          </cell>
          <cell r="I776">
            <v>10006322</v>
          </cell>
        </row>
        <row r="777">
          <cell r="H777" t="str">
            <v>STEVE WALKER ASSOCIATES (UK) LIMITED</v>
          </cell>
          <cell r="I777">
            <v>10008530</v>
          </cell>
        </row>
        <row r="778">
          <cell r="H778" t="str">
            <v>STOCKPORT COLLEGE</v>
          </cell>
          <cell r="I778">
            <v>10006331</v>
          </cell>
        </row>
        <row r="779">
          <cell r="H779" t="str">
            <v>STOCKPORT ENGINEERING TRAINING ASSOCIATION LIMITED(THE)</v>
          </cell>
          <cell r="I779">
            <v>10006332</v>
          </cell>
        </row>
        <row r="780">
          <cell r="H780" t="str">
            <v>STOCKPORT METROPOLITAN BOROUGH COUNCIL</v>
          </cell>
          <cell r="I780">
            <v>10006335</v>
          </cell>
        </row>
        <row r="781">
          <cell r="H781" t="str">
            <v>STOCKTON RIVERSIDE COLLEGE</v>
          </cell>
          <cell r="I781">
            <v>10006341</v>
          </cell>
        </row>
        <row r="782">
          <cell r="H782" t="str">
            <v>STOCKTON-ON-TEES BOROUGH COUNCIL</v>
          </cell>
          <cell r="I782">
            <v>10006337</v>
          </cell>
        </row>
        <row r="783">
          <cell r="H783" t="str">
            <v>STOKE ON TRENT COLLEGE</v>
          </cell>
          <cell r="I783">
            <v>10006349</v>
          </cell>
        </row>
        <row r="784">
          <cell r="H784" t="str">
            <v>STOKE-ON-TRENT UNITARY AUTHORITY</v>
          </cell>
          <cell r="I784">
            <v>10001473</v>
          </cell>
        </row>
        <row r="785">
          <cell r="H785" t="str">
            <v>STRAIGHT A TRAINING LIMITED</v>
          </cell>
          <cell r="I785">
            <v>10006365</v>
          </cell>
        </row>
        <row r="786">
          <cell r="H786" t="str">
            <v>STRATFORD-UPON-AVON COLLEGE</v>
          </cell>
          <cell r="I786">
            <v>10006002</v>
          </cell>
        </row>
        <row r="787">
          <cell r="H787" t="str">
            <v>STRODE COLLEGE</v>
          </cell>
          <cell r="I787">
            <v>10006378</v>
          </cell>
        </row>
        <row r="788">
          <cell r="H788" t="str">
            <v>STRODE'S COLLEGE</v>
          </cell>
          <cell r="I788">
            <v>10006379</v>
          </cell>
        </row>
        <row r="789">
          <cell r="H789" t="str">
            <v>STUBBING COURT TRAINING LIMITED</v>
          </cell>
          <cell r="I789">
            <v>10006387</v>
          </cell>
        </row>
        <row r="790">
          <cell r="H790" t="str">
            <v>SUCCEAD LIMITED</v>
          </cell>
          <cell r="I790">
            <v>10033478</v>
          </cell>
        </row>
        <row r="791">
          <cell r="H791" t="str">
            <v>SUFFOLK COUNTY COUNCIL</v>
          </cell>
          <cell r="I791">
            <v>10006399</v>
          </cell>
        </row>
        <row r="792">
          <cell r="H792" t="str">
            <v>SUFFOLK NEW COLLEGE</v>
          </cell>
          <cell r="I792">
            <v>10006398</v>
          </cell>
        </row>
        <row r="793">
          <cell r="H793" t="str">
            <v>SUMMERHOUSE EQUESTRIAN AND TRAINING CENTRE LLP</v>
          </cell>
          <cell r="I793">
            <v>10043685</v>
          </cell>
        </row>
        <row r="794">
          <cell r="H794" t="str">
            <v>SUNDERLAND CITY METROPOLITAN BOROUGH COUNCIL</v>
          </cell>
          <cell r="I794">
            <v>10006407</v>
          </cell>
        </row>
        <row r="795">
          <cell r="H795" t="str">
            <v>SUNDERLAND COLLEGE</v>
          </cell>
          <cell r="I795">
            <v>10001475</v>
          </cell>
        </row>
        <row r="796">
          <cell r="H796" t="str">
            <v>SUNDERLAND ENGINEERING TRAINING ASSOCIATION LIMITED</v>
          </cell>
          <cell r="I796">
            <v>10006408</v>
          </cell>
        </row>
        <row r="797">
          <cell r="H797" t="str">
            <v>SUPERDRUG STORES PLC</v>
          </cell>
          <cell r="I797">
            <v>10020811</v>
          </cell>
        </row>
        <row r="798">
          <cell r="H798" t="str">
            <v>SURREY COUNTY COUNCIL</v>
          </cell>
          <cell r="I798">
            <v>10006426</v>
          </cell>
        </row>
        <row r="799">
          <cell r="H799" t="str">
            <v>SUSSEX COAST COLLEGE HASTINGS</v>
          </cell>
          <cell r="I799">
            <v>10002923</v>
          </cell>
        </row>
        <row r="800">
          <cell r="H800" t="str">
            <v>SUSSEX DOWNS COLLEGE</v>
          </cell>
          <cell r="I800">
            <v>10006432</v>
          </cell>
        </row>
        <row r="801">
          <cell r="H801" t="str">
            <v>SWINDON COLLEGE</v>
          </cell>
          <cell r="I801">
            <v>10006463</v>
          </cell>
        </row>
        <row r="802">
          <cell r="H802" t="str">
            <v>SWINDON UNITARY AUTHORITY</v>
          </cell>
          <cell r="I802">
            <v>10006462</v>
          </cell>
        </row>
        <row r="803">
          <cell r="H803" t="str">
            <v>SYSCO BUSINESS SKILLS ACADEMY LIMITED</v>
          </cell>
          <cell r="I803">
            <v>10013122</v>
          </cell>
        </row>
        <row r="804">
          <cell r="H804" t="str">
            <v>SYSTEM GROUP LIMITED</v>
          </cell>
          <cell r="I804">
            <v>10006472</v>
          </cell>
        </row>
        <row r="805">
          <cell r="H805" t="str">
            <v>TALENT TRAINING (UK) LLP</v>
          </cell>
          <cell r="I805">
            <v>10024071</v>
          </cell>
        </row>
        <row r="806">
          <cell r="H806" t="str">
            <v>TAMESIDE COLLEGE</v>
          </cell>
          <cell r="I806">
            <v>10006494</v>
          </cell>
        </row>
        <row r="807">
          <cell r="H807" t="str">
            <v>TAMESIDE METROPOLITAN BOROUGH COUNCIL</v>
          </cell>
          <cell r="I807">
            <v>10006495</v>
          </cell>
        </row>
        <row r="808">
          <cell r="H808" t="str">
            <v>TARGETED TRAINING PROJECTS LIMITED</v>
          </cell>
          <cell r="I808">
            <v>10006500</v>
          </cell>
        </row>
        <row r="809">
          <cell r="H809" t="str">
            <v>TDLC LIMITED</v>
          </cell>
          <cell r="I809">
            <v>10038077</v>
          </cell>
        </row>
        <row r="810">
          <cell r="H810" t="str">
            <v>TDR TRAINING LIMITED</v>
          </cell>
          <cell r="I810">
            <v>10006517</v>
          </cell>
        </row>
        <row r="811">
          <cell r="H811" t="str">
            <v>TEAM ENTERPRISES LIMITED</v>
          </cell>
          <cell r="I811">
            <v>10006519</v>
          </cell>
        </row>
        <row r="812">
          <cell r="H812" t="str">
            <v>TEAM WEARSIDE LIMITED</v>
          </cell>
          <cell r="I812">
            <v>10006521</v>
          </cell>
        </row>
        <row r="813">
          <cell r="H813" t="str">
            <v>TELFORD AND WREKIN BOROUGH COUNCIL</v>
          </cell>
          <cell r="I813">
            <v>10006547</v>
          </cell>
        </row>
        <row r="814">
          <cell r="H814" t="str">
            <v>TELFORD COLLEGE OF ARTS &amp; TECHNOLOGY</v>
          </cell>
          <cell r="I814">
            <v>10006549</v>
          </cell>
        </row>
        <row r="815">
          <cell r="H815" t="str">
            <v>TESCO STORES LIMITED</v>
          </cell>
          <cell r="I815">
            <v>10006559</v>
          </cell>
        </row>
        <row r="816">
          <cell r="H816" t="str">
            <v>THE ACADEMY HAIR &amp; BEAUTY LTD</v>
          </cell>
          <cell r="I816">
            <v>10006574</v>
          </cell>
        </row>
        <row r="817">
          <cell r="H817" t="str">
            <v>THE APPRENTICE ACADEMY LIMITED</v>
          </cell>
          <cell r="I817">
            <v>10036578</v>
          </cell>
        </row>
        <row r="818">
          <cell r="H818" t="str">
            <v>THE APPRENTICE SCHOOL CHARITABLE TRUST</v>
          </cell>
          <cell r="I818">
            <v>10000931</v>
          </cell>
        </row>
        <row r="819">
          <cell r="H819" t="str">
            <v>THE BEAUTY ACADEMY LIMITED</v>
          </cell>
          <cell r="I819">
            <v>10042149</v>
          </cell>
        </row>
        <row r="820">
          <cell r="H820" t="str">
            <v>THE BROOKE HOUSE SIXTH FORM COLLEGE</v>
          </cell>
          <cell r="I820">
            <v>10006813</v>
          </cell>
        </row>
        <row r="821">
          <cell r="H821" t="str">
            <v>THE CADCENTRE (UK) LIMITED</v>
          </cell>
          <cell r="I821">
            <v>10001080</v>
          </cell>
        </row>
        <row r="822">
          <cell r="H822" t="str">
            <v>THE CARE LEARNING CENTRE (ISLE OF WIGHT) LIMITED</v>
          </cell>
          <cell r="I822">
            <v>10006622</v>
          </cell>
        </row>
        <row r="823">
          <cell r="H823" t="str">
            <v>THE CHILD CARE COMPANY (OLD WINDSOR) LIMITED</v>
          </cell>
          <cell r="I823">
            <v>10022788</v>
          </cell>
        </row>
        <row r="824">
          <cell r="H824" t="str">
            <v>THE CITY LITERARY INSTITUTE</v>
          </cell>
          <cell r="I824">
            <v>10001463</v>
          </cell>
        </row>
        <row r="825">
          <cell r="H825" t="str">
            <v>THE CITY OF LIVERPOOL COLLEGE</v>
          </cell>
          <cell r="I825">
            <v>10003955</v>
          </cell>
        </row>
        <row r="826">
          <cell r="H826" t="str">
            <v>THE COLLEGE OF ANIMAL WELFARE LIMITED</v>
          </cell>
          <cell r="I826">
            <v>10001539</v>
          </cell>
        </row>
        <row r="827">
          <cell r="H827" t="str">
            <v>THE COLLEGE OF RICHARD COLLYER IN HORSHAM</v>
          </cell>
          <cell r="I827">
            <v>10001550</v>
          </cell>
        </row>
        <row r="828">
          <cell r="H828" t="str">
            <v>THE COLLEGE OF WEST ANGLIA</v>
          </cell>
          <cell r="I828">
            <v>10007916</v>
          </cell>
        </row>
        <row r="829">
          <cell r="H829" t="str">
            <v>THE CORNWALL COUNCIL</v>
          </cell>
          <cell r="I829">
            <v>10001695</v>
          </cell>
        </row>
        <row r="830">
          <cell r="H830" t="str">
            <v>THE DERBYSHIRE NETWORK</v>
          </cell>
          <cell r="I830">
            <v>10006651</v>
          </cell>
        </row>
        <row r="831">
          <cell r="H831" t="str">
            <v>THE HEADMASTERS PARTNERSHIP LIMITED</v>
          </cell>
          <cell r="I831">
            <v>10009072</v>
          </cell>
        </row>
        <row r="832">
          <cell r="H832" t="str">
            <v>THE HENLEY COLLEGE</v>
          </cell>
          <cell r="I832">
            <v>10003011</v>
          </cell>
        </row>
        <row r="833">
          <cell r="H833" t="str">
            <v>THE INTRAINING GROUP LIMITED</v>
          </cell>
          <cell r="I833">
            <v>10022763</v>
          </cell>
        </row>
        <row r="834">
          <cell r="H834" t="str">
            <v>THE JCB ACADEMY</v>
          </cell>
          <cell r="I834">
            <v>10030656</v>
          </cell>
        </row>
        <row r="835">
          <cell r="H835" t="str">
            <v>THE LEARNING CURVE (VOLUNTARY SECTOR DEVELOPMENT)</v>
          </cell>
          <cell r="I835">
            <v>10006734</v>
          </cell>
        </row>
        <row r="836">
          <cell r="H836" t="str">
            <v>THE LEARNING PARTNERSHIP FOR CORNWALL AND THE ISLES OF SCILLY LIMITED</v>
          </cell>
          <cell r="I836">
            <v>10006735</v>
          </cell>
        </row>
        <row r="837">
          <cell r="H837" t="str">
            <v>THE LONDON COLLEGE OF BEAUTY THERAPY LIMITED</v>
          </cell>
          <cell r="I837">
            <v>10004013</v>
          </cell>
        </row>
        <row r="838">
          <cell r="H838" t="str">
            <v>THE MARINE SOCIETY COLLEGE OF THE SEA</v>
          </cell>
          <cell r="I838">
            <v>10004204</v>
          </cell>
        </row>
        <row r="839">
          <cell r="H839" t="str">
            <v>THE MOTOR INSURANCE REPAIR RESEARCH CENTRE</v>
          </cell>
          <cell r="I839">
            <v>10006571</v>
          </cell>
        </row>
        <row r="840">
          <cell r="H840" t="str">
            <v>THE NORTHUMBERLAND COUNCIL</v>
          </cell>
          <cell r="I840">
            <v>10004762</v>
          </cell>
        </row>
        <row r="841">
          <cell r="H841" t="str">
            <v>THE OLDHAM COLLEGE</v>
          </cell>
          <cell r="I841">
            <v>10006770</v>
          </cell>
        </row>
        <row r="842">
          <cell r="H842" t="str">
            <v xml:space="preserve">THE OXFORD SCHOOL OF DRAMA TRUST </v>
          </cell>
          <cell r="I842">
            <v>10043485</v>
          </cell>
        </row>
        <row r="843">
          <cell r="H843" t="str">
            <v>THE REAL APPRENTICESHIP COMPANY LIMITED</v>
          </cell>
          <cell r="I843">
            <v>10030670</v>
          </cell>
        </row>
        <row r="844">
          <cell r="H844" t="str">
            <v>THE REYNOLDS GROUP LIMITED</v>
          </cell>
          <cell r="I844">
            <v>10006797</v>
          </cell>
        </row>
        <row r="845">
          <cell r="H845" t="str">
            <v>THE SHROPSHIRE COUNCIL</v>
          </cell>
          <cell r="I845">
            <v>10005825</v>
          </cell>
        </row>
        <row r="846">
          <cell r="H846" t="str">
            <v>THE SIXTH FORM COLLEGE, SOLIHULL</v>
          </cell>
          <cell r="I846">
            <v>10006815</v>
          </cell>
        </row>
        <row r="847">
          <cell r="H847" t="str">
            <v>THE SKILLS PARTNERSHIP LIMITED</v>
          </cell>
          <cell r="I847">
            <v>10005894</v>
          </cell>
        </row>
        <row r="848">
          <cell r="H848" t="str">
            <v>THE TRAINING &amp; RECRUITMENT PARTNERSHIP LIMITED</v>
          </cell>
          <cell r="I848">
            <v>10006986</v>
          </cell>
        </row>
        <row r="849">
          <cell r="H849" t="str">
            <v>THE TTE TECHNICAL TRAINING GROUP</v>
          </cell>
          <cell r="I849">
            <v>10007070</v>
          </cell>
        </row>
        <row r="850">
          <cell r="H850" t="str">
            <v>THE VIA PARTNERSHIP LIMITED</v>
          </cell>
          <cell r="I850">
            <v>10020194</v>
          </cell>
        </row>
        <row r="851">
          <cell r="H851" t="str">
            <v>THE VOCATIONAL COLLEGE LIMITED</v>
          </cell>
          <cell r="I851">
            <v>10006847</v>
          </cell>
        </row>
        <row r="852">
          <cell r="H852" t="str">
            <v>THE VOLUNTARY AND COMMUNITY SECTOR LEARNING AND SKILLS CONSORTIUM</v>
          </cell>
          <cell r="I852">
            <v>10004788</v>
          </cell>
        </row>
        <row r="853">
          <cell r="H853" t="str">
            <v>THE WILTSHIRE COUNCIL</v>
          </cell>
          <cell r="I853">
            <v>10007528</v>
          </cell>
        </row>
        <row r="854">
          <cell r="H854" t="str">
            <v>THELIGHTBULB LTD</v>
          </cell>
          <cell r="I854">
            <v>10003919</v>
          </cell>
        </row>
        <row r="855">
          <cell r="H855" t="str">
            <v>THOMAS COOK GROUP UK LIMITED</v>
          </cell>
          <cell r="I855">
            <v>10032145</v>
          </cell>
        </row>
        <row r="856">
          <cell r="H856" t="str">
            <v>THOMAS ROTHERHAM COLLEGE</v>
          </cell>
          <cell r="I856">
            <v>10006892</v>
          </cell>
        </row>
        <row r="857">
          <cell r="H857" t="str">
            <v>THURROCK UNITARY AUTHORITY</v>
          </cell>
          <cell r="I857">
            <v>10006907</v>
          </cell>
        </row>
        <row r="858">
          <cell r="H858" t="str">
            <v>TIR TRAINING SERVICES LTD</v>
          </cell>
          <cell r="I858">
            <v>10020313</v>
          </cell>
        </row>
        <row r="859">
          <cell r="H859" t="str">
            <v>TONI &amp; GUY UK TRAINING LIMITED</v>
          </cell>
          <cell r="I859">
            <v>10023415</v>
          </cell>
        </row>
        <row r="860">
          <cell r="H860" t="str">
            <v>TOTAL PEOPLE LIMITED</v>
          </cell>
          <cell r="I860">
            <v>10021755</v>
          </cell>
        </row>
        <row r="861">
          <cell r="H861" t="str">
            <v>TOTTON COLLEGE</v>
          </cell>
          <cell r="I861">
            <v>10006958</v>
          </cell>
        </row>
        <row r="862">
          <cell r="H862" t="str">
            <v>TOWER HAMLETS COLLEGE</v>
          </cell>
          <cell r="I862">
            <v>10006963</v>
          </cell>
        </row>
        <row r="863">
          <cell r="H863" t="str">
            <v>TOWER HAMLETS LONDON BOROUGH COUNCIL</v>
          </cell>
          <cell r="I863">
            <v>10006964</v>
          </cell>
        </row>
        <row r="864">
          <cell r="H864" t="str">
            <v>TOYOTA(G.B.) PLC</v>
          </cell>
          <cell r="I864">
            <v>10011165</v>
          </cell>
        </row>
        <row r="865">
          <cell r="H865" t="str">
            <v>TQ WORKFORCE DEVELOPMENT LIMITED</v>
          </cell>
          <cell r="I865">
            <v>10010939</v>
          </cell>
        </row>
        <row r="866">
          <cell r="H866" t="str">
            <v>TRAFFORD COLLEGE</v>
          </cell>
          <cell r="I866">
            <v>10005998</v>
          </cell>
        </row>
        <row r="867">
          <cell r="H867" t="str">
            <v>TRAIN'D UP RAILWAY RESOURCING LIMITED</v>
          </cell>
          <cell r="I867">
            <v>10010672</v>
          </cell>
        </row>
        <row r="868">
          <cell r="H868" t="str">
            <v>TRAINING 2000 LIMITED</v>
          </cell>
          <cell r="I868">
            <v>10006987</v>
          </cell>
        </row>
        <row r="869">
          <cell r="H869" t="str">
            <v>TRAINING FUTURES (UK) LIMITED</v>
          </cell>
          <cell r="I869">
            <v>10031408</v>
          </cell>
        </row>
        <row r="870">
          <cell r="H870" t="str">
            <v>TRAINING PLUS (MERSEYSIDE) LIMITED</v>
          </cell>
          <cell r="I870">
            <v>10007013</v>
          </cell>
        </row>
        <row r="871">
          <cell r="H871" t="str">
            <v>TRAINING SERVICES 2000 LTD</v>
          </cell>
          <cell r="I871">
            <v>10007015</v>
          </cell>
        </row>
        <row r="872">
          <cell r="H872" t="str">
            <v>TRAINING STRATEGIES LTD.</v>
          </cell>
          <cell r="I872">
            <v>10027873</v>
          </cell>
        </row>
        <row r="873">
          <cell r="H873" t="str">
            <v>TRAINING SYNERGY LIMITED</v>
          </cell>
          <cell r="I873">
            <v>10035270</v>
          </cell>
        </row>
        <row r="874">
          <cell r="H874" t="str">
            <v>TRANS-PLANT TRAINING LIMITED</v>
          </cell>
          <cell r="I874">
            <v>10021850</v>
          </cell>
        </row>
        <row r="875">
          <cell r="H875" t="str">
            <v>TRANSWORLD PUBLICATIONS SERVICES LIMITED</v>
          </cell>
          <cell r="I875">
            <v>10005268</v>
          </cell>
        </row>
        <row r="876">
          <cell r="H876" t="str">
            <v>TRESHAM COLLEGE OF FURTHER AND HIGHER EDUCATION</v>
          </cell>
          <cell r="I876">
            <v>10007035</v>
          </cell>
        </row>
        <row r="877">
          <cell r="H877" t="str">
            <v>TRN (TRAIN) LTD.</v>
          </cell>
          <cell r="I877">
            <v>10000082</v>
          </cell>
        </row>
        <row r="878">
          <cell r="H878" t="str">
            <v>TRURO AND PENWITH COLLEGE</v>
          </cell>
          <cell r="I878">
            <v>10007063</v>
          </cell>
        </row>
        <row r="879">
          <cell r="H879" t="str">
            <v>TTE TRAINING LIMITED</v>
          </cell>
          <cell r="I879">
            <v>10004589</v>
          </cell>
        </row>
        <row r="880">
          <cell r="H880" t="str">
            <v>TUI UK LIMITED</v>
          </cell>
          <cell r="I880">
            <v>10004123</v>
          </cell>
        </row>
        <row r="881">
          <cell r="H881" t="str">
            <v>TYNE METROPOLITAN COLLEGE</v>
          </cell>
          <cell r="I881">
            <v>10008569</v>
          </cell>
        </row>
        <row r="882">
          <cell r="H882" t="str">
            <v>TYNE NORTH TRAINING LIMITED</v>
          </cell>
          <cell r="I882">
            <v>10007100</v>
          </cell>
        </row>
        <row r="883">
          <cell r="H883" t="str">
            <v>UCKFIELD COMMUNITY TECHNOLOGY COLLEGE</v>
          </cell>
          <cell r="I883">
            <v>10007111</v>
          </cell>
        </row>
        <row r="884">
          <cell r="H884" t="str">
            <v>UK TRAINING &amp; DEVELOPMENT LIMITED</v>
          </cell>
          <cell r="I884">
            <v>10007123</v>
          </cell>
        </row>
        <row r="885">
          <cell r="H885" t="str">
            <v>UNIQUE TRAINING NORTH EAST LIMITED</v>
          </cell>
          <cell r="I885">
            <v>10033129</v>
          </cell>
        </row>
        <row r="886">
          <cell r="H886" t="str">
            <v>UNITED LEARNING TRUST</v>
          </cell>
          <cell r="I886">
            <v>10037395</v>
          </cell>
        </row>
        <row r="887">
          <cell r="H887" t="str">
            <v>UNITED UTILITIES PLC</v>
          </cell>
          <cell r="I887">
            <v>10010909</v>
          </cell>
        </row>
        <row r="888">
          <cell r="H888" t="str">
            <v>UNIVERSITY COLLEGE BIRMINGHAM</v>
          </cell>
          <cell r="I888">
            <v>10000712</v>
          </cell>
        </row>
        <row r="889">
          <cell r="H889" t="str">
            <v>UNIVERSITY FOR THE CREATIVE ARTS</v>
          </cell>
          <cell r="I889">
            <v>10006427</v>
          </cell>
        </row>
        <row r="890">
          <cell r="H890" t="str">
            <v>UNIVERSITY OF BOLTON</v>
          </cell>
          <cell r="I890">
            <v>10006841</v>
          </cell>
        </row>
        <row r="891">
          <cell r="H891" t="str">
            <v>UNIVERSITY OF DERBY</v>
          </cell>
          <cell r="I891">
            <v>10007851</v>
          </cell>
        </row>
        <row r="892">
          <cell r="H892" t="str">
            <v>UNIVERSITY OF DURHAM</v>
          </cell>
          <cell r="I892">
            <v>10007143</v>
          </cell>
        </row>
        <row r="893">
          <cell r="H893" t="str">
            <v>UNIVERSITY OF LINCOLN</v>
          </cell>
          <cell r="I893">
            <v>10007151</v>
          </cell>
        </row>
        <row r="894">
          <cell r="H894" t="str">
            <v>UNIVERSITY OF SHEFFIELD</v>
          </cell>
          <cell r="I894">
            <v>10007157</v>
          </cell>
        </row>
        <row r="895">
          <cell r="H895" t="str">
            <v>UNIVERSITY OF THE ARTS, LONDON</v>
          </cell>
          <cell r="I895">
            <v>10007162</v>
          </cell>
        </row>
        <row r="896">
          <cell r="H896" t="str">
            <v>UNIVERSITY OF WEST LONDON</v>
          </cell>
          <cell r="I896">
            <v>10006566</v>
          </cell>
        </row>
        <row r="897">
          <cell r="H897" t="str">
            <v>UXBRIDGE COLLEGE</v>
          </cell>
          <cell r="I897">
            <v>10007193</v>
          </cell>
        </row>
        <row r="898">
          <cell r="H898" t="str">
            <v>V LEARNING NET</v>
          </cell>
          <cell r="I898">
            <v>10003841</v>
          </cell>
        </row>
        <row r="899">
          <cell r="H899" t="str">
            <v>VARNDEAN COLLEGE</v>
          </cell>
          <cell r="I899">
            <v>10007212</v>
          </cell>
        </row>
        <row r="900">
          <cell r="H900" t="str">
            <v>VECTOR AEROSPACE INTERNATIONAL LIMITED</v>
          </cell>
          <cell r="I900">
            <v>10024426</v>
          </cell>
        </row>
        <row r="901">
          <cell r="H901" t="str">
            <v>VENTURE LEARNING LIMITED</v>
          </cell>
          <cell r="I901">
            <v>10007218</v>
          </cell>
        </row>
        <row r="902">
          <cell r="H902" t="str">
            <v>VEOLIA ENVIRONNEMENT DEVELOPMENT CENTRE LIMITED</v>
          </cell>
          <cell r="I902">
            <v>10014199</v>
          </cell>
        </row>
        <row r="903">
          <cell r="H903" t="str">
            <v>VIRGIN MEDIA LIMITED</v>
          </cell>
          <cell r="I903">
            <v>10023925</v>
          </cell>
        </row>
        <row r="904">
          <cell r="H904" t="str">
            <v>VIRTUAL COLLEGE LIMITED</v>
          </cell>
          <cell r="I904">
            <v>10006845</v>
          </cell>
        </row>
        <row r="905">
          <cell r="H905" t="str">
            <v>VISAGE SCHOOL OF BEAUTY THERAPY LIMITED</v>
          </cell>
          <cell r="I905">
            <v>10007232</v>
          </cell>
        </row>
        <row r="906">
          <cell r="H906" t="str">
            <v>VISION EXPRESS (UK) LIMITED</v>
          </cell>
          <cell r="I906">
            <v>10042126</v>
          </cell>
        </row>
        <row r="907">
          <cell r="H907" t="str">
            <v>VODAFONE LIMITED</v>
          </cell>
          <cell r="I907">
            <v>10032067</v>
          </cell>
        </row>
        <row r="908">
          <cell r="H908" t="str">
            <v>VOYAGE GROUP LIMITED</v>
          </cell>
          <cell r="I908">
            <v>10030462</v>
          </cell>
        </row>
        <row r="909">
          <cell r="H909" t="str">
            <v>VQ SOLUTIONS LTD</v>
          </cell>
          <cell r="I909">
            <v>10022405</v>
          </cell>
        </row>
        <row r="910">
          <cell r="H910" t="str">
            <v>W S TRAINING LTD.</v>
          </cell>
          <cell r="I910">
            <v>10007659</v>
          </cell>
        </row>
        <row r="911">
          <cell r="H911" t="str">
            <v>WAKEFIELD CITY COUNCIL</v>
          </cell>
          <cell r="I911">
            <v>10007291</v>
          </cell>
        </row>
        <row r="912">
          <cell r="H912" t="str">
            <v>WAKEFIELD COLLEGE</v>
          </cell>
          <cell r="I912">
            <v>10007289</v>
          </cell>
        </row>
        <row r="913">
          <cell r="H913" t="str">
            <v>WALFORD &amp; NORTH SHROPSHIRE COLLEGE</v>
          </cell>
          <cell r="I913">
            <v>10007299</v>
          </cell>
        </row>
        <row r="914">
          <cell r="H914" t="str">
            <v>WALSALL COLLEGE</v>
          </cell>
          <cell r="I914">
            <v>10007315</v>
          </cell>
        </row>
        <row r="915">
          <cell r="H915" t="str">
            <v>WALSALL METROPOLITAN BOROUGH COUNCIL</v>
          </cell>
          <cell r="I915">
            <v>10007318</v>
          </cell>
        </row>
        <row r="916">
          <cell r="H916" t="str">
            <v>WALTHAM FOREST CHAMBER OF COMMERCE TRAINING TRUST LIMITED</v>
          </cell>
          <cell r="I916">
            <v>10007320</v>
          </cell>
        </row>
        <row r="917">
          <cell r="H917" t="str">
            <v>WALTHAM FOREST COLLEGE</v>
          </cell>
          <cell r="I917">
            <v>10007321</v>
          </cell>
        </row>
        <row r="918">
          <cell r="H918" t="str">
            <v>WALTHAM FOREST LONDON BOROUGH COUNCIL</v>
          </cell>
          <cell r="I918">
            <v>10007322</v>
          </cell>
        </row>
        <row r="919">
          <cell r="H919" t="str">
            <v>WANDSWORTH LONDON BOROUGH COUNCIL</v>
          </cell>
          <cell r="I919">
            <v>10004002</v>
          </cell>
        </row>
        <row r="920">
          <cell r="H920" t="str">
            <v>WARRINGTON BOROUGH COUNCIL</v>
          </cell>
          <cell r="I920">
            <v>10007336</v>
          </cell>
        </row>
        <row r="921">
          <cell r="H921" t="str">
            <v>WARRINGTON COLLEGIATE</v>
          </cell>
          <cell r="I921">
            <v>10007339</v>
          </cell>
        </row>
        <row r="922">
          <cell r="H922" t="str">
            <v>WARWICKSHIRE COLLEGE</v>
          </cell>
          <cell r="I922">
            <v>10007859</v>
          </cell>
        </row>
        <row r="923">
          <cell r="H923" t="str">
            <v>WARWICKSHIRE COUNTY COUNCIL</v>
          </cell>
          <cell r="I923">
            <v>10007348</v>
          </cell>
        </row>
        <row r="924">
          <cell r="H924" t="str">
            <v>WAVERLEY BOROUGH COUNCIL</v>
          </cell>
          <cell r="I924">
            <v>10008986</v>
          </cell>
        </row>
        <row r="925">
          <cell r="H925" t="str">
            <v>WEBS TRAINING LIMITED</v>
          </cell>
          <cell r="I925">
            <v>10007375</v>
          </cell>
        </row>
        <row r="926">
          <cell r="H926" t="str">
            <v>WEIR TRAINING LIMITED</v>
          </cell>
          <cell r="I926">
            <v>10007377</v>
          </cell>
        </row>
        <row r="927">
          <cell r="H927" t="str">
            <v>WEST ANGLIA TRAINING ASSOCIATION LIMITED</v>
          </cell>
          <cell r="I927">
            <v>10007396</v>
          </cell>
        </row>
        <row r="928">
          <cell r="H928" t="str">
            <v>WEST BERKSHIRE COUNCIL</v>
          </cell>
          <cell r="I928">
            <v>10007398</v>
          </cell>
        </row>
        <row r="929">
          <cell r="H929" t="str">
            <v>WEST BERKSHIRE TRAINING CONSORTIUM</v>
          </cell>
          <cell r="I929">
            <v>10007402</v>
          </cell>
        </row>
        <row r="930">
          <cell r="H930" t="str">
            <v>WEST CHESHIRE COLLEGE</v>
          </cell>
          <cell r="I930">
            <v>10007407</v>
          </cell>
        </row>
        <row r="931">
          <cell r="H931" t="str">
            <v>WEST HERTS COLLEGE OF FURTHER EDUCATION</v>
          </cell>
          <cell r="I931">
            <v>10007417</v>
          </cell>
        </row>
        <row r="932">
          <cell r="H932" t="str">
            <v>WEST KENT AND ASHFORD COLLEGE</v>
          </cell>
          <cell r="I932">
            <v>10007419</v>
          </cell>
        </row>
        <row r="933">
          <cell r="H933" t="str">
            <v>WEST LONDON VOCATIONAL TRAINING COLLEGE LTD</v>
          </cell>
          <cell r="I933">
            <v>10023130</v>
          </cell>
        </row>
        <row r="934">
          <cell r="H934" t="str">
            <v>WEST NOTTINGHAMSHIRE COLLEGE</v>
          </cell>
          <cell r="I934">
            <v>10007427</v>
          </cell>
        </row>
        <row r="935">
          <cell r="H935" t="str">
            <v>WEST SUFFOLK COLLEGE</v>
          </cell>
          <cell r="I935">
            <v>10007431</v>
          </cell>
        </row>
        <row r="936">
          <cell r="H936" t="str">
            <v>WEST SUSSEX COUNTY COUNCIL</v>
          </cell>
          <cell r="I936">
            <v>10007432</v>
          </cell>
        </row>
        <row r="937">
          <cell r="H937" t="str">
            <v>WEST THAMES COLLEGE</v>
          </cell>
          <cell r="I937">
            <v>10007434</v>
          </cell>
        </row>
        <row r="938">
          <cell r="H938" t="str">
            <v>WEST YORKSHIRE LEARNING PROVIDERS LTD</v>
          </cell>
          <cell r="I938">
            <v>10008591</v>
          </cell>
        </row>
        <row r="939">
          <cell r="H939" t="str">
            <v>WESTMINSTER CITY COUNCIL</v>
          </cell>
          <cell r="I939">
            <v>10001464</v>
          </cell>
        </row>
        <row r="940">
          <cell r="H940" t="str">
            <v>WESTMINSTER KINGSWAY COLLEGE</v>
          </cell>
          <cell r="I940">
            <v>10007455</v>
          </cell>
        </row>
        <row r="941">
          <cell r="H941" t="str">
            <v>WESTON COLLEGE OF FURTHER AND HIGHER EDUCATION</v>
          </cell>
          <cell r="I941">
            <v>10007459</v>
          </cell>
        </row>
        <row r="942">
          <cell r="H942" t="str">
            <v>WESTWARD PATHFINDER</v>
          </cell>
          <cell r="I942">
            <v>10003256</v>
          </cell>
        </row>
        <row r="943">
          <cell r="H943" t="str">
            <v>WEYMOUTH COLLEGE</v>
          </cell>
          <cell r="I943">
            <v>10007469</v>
          </cell>
        </row>
        <row r="944">
          <cell r="H944" t="str">
            <v>WHITBREAD PLC</v>
          </cell>
          <cell r="I944">
            <v>10008023</v>
          </cell>
        </row>
        <row r="945">
          <cell r="H945" t="str">
            <v>WIGAN AND LEIGH COLLEGE</v>
          </cell>
          <cell r="I945">
            <v>10007500</v>
          </cell>
        </row>
        <row r="946">
          <cell r="H946" t="str">
            <v>WIGAN METROPOLITAN BOROUGH COUNCIL</v>
          </cell>
          <cell r="I946">
            <v>10007502</v>
          </cell>
        </row>
        <row r="947">
          <cell r="H947" t="str">
            <v>WILBERFORCE COLLEGE</v>
          </cell>
          <cell r="I947">
            <v>10007503</v>
          </cell>
        </row>
        <row r="948">
          <cell r="H948" t="str">
            <v>WILTSHIRE COLLEGE</v>
          </cell>
          <cell r="I948">
            <v>10007527</v>
          </cell>
        </row>
        <row r="949">
          <cell r="H949" t="str">
            <v>WILTSHIRE TRANSPORT TRAINING &amp; DEVELOPMENT LIMITED</v>
          </cell>
          <cell r="I949">
            <v>10008024</v>
          </cell>
        </row>
        <row r="950">
          <cell r="H950" t="str">
            <v>WINCANTON GROUP LIMITED</v>
          </cell>
          <cell r="I950">
            <v>10019780</v>
          </cell>
        </row>
        <row r="951">
          <cell r="H951" t="str">
            <v>WINSTANLEY COLLEGE</v>
          </cell>
          <cell r="I951">
            <v>10007546</v>
          </cell>
        </row>
        <row r="952">
          <cell r="H952" t="str">
            <v>WIRRAL METROPOLITAN COLLEGE</v>
          </cell>
          <cell r="I952">
            <v>10007553</v>
          </cell>
        </row>
        <row r="953">
          <cell r="H953" t="str">
            <v>WOKING COLLEGE</v>
          </cell>
          <cell r="I953">
            <v>10007566</v>
          </cell>
        </row>
        <row r="954">
          <cell r="H954" t="str">
            <v>WOKINGHAM COUNCIL</v>
          </cell>
          <cell r="I954">
            <v>10007567</v>
          </cell>
        </row>
        <row r="955">
          <cell r="H955" t="str">
            <v>WOLVERHAMPTON CITY COUNCIL</v>
          </cell>
          <cell r="I955">
            <v>10007576</v>
          </cell>
        </row>
        <row r="956">
          <cell r="H956" t="str">
            <v>WOMEN'S TECHNOLOGY TRAINING LIMITED</v>
          </cell>
          <cell r="I956">
            <v>10007594</v>
          </cell>
        </row>
        <row r="957">
          <cell r="H957" t="str">
            <v>WOODSPEEN TRAINING LIMITED</v>
          </cell>
          <cell r="I957">
            <v>10000028</v>
          </cell>
        </row>
        <row r="958">
          <cell r="H958" t="str">
            <v>WORCESTER SIXTH FORM COLLEGE</v>
          </cell>
          <cell r="I958">
            <v>10008025</v>
          </cell>
        </row>
        <row r="959">
          <cell r="H959" t="str">
            <v>WORCESTERSHIRE COUNTY COUNCIL</v>
          </cell>
          <cell r="I959">
            <v>10007623</v>
          </cell>
        </row>
        <row r="960">
          <cell r="H960" t="str">
            <v>WORKERS' EDUCATIONAL ASSOCIATION</v>
          </cell>
          <cell r="I960">
            <v>10007364</v>
          </cell>
        </row>
        <row r="961">
          <cell r="H961" t="str">
            <v>WORKING MEN'S COLLEGE CORPORATION</v>
          </cell>
          <cell r="I961">
            <v>10007636</v>
          </cell>
        </row>
        <row r="962">
          <cell r="H962" t="str">
            <v>WORTHING COLLEGE</v>
          </cell>
          <cell r="I962">
            <v>10007643</v>
          </cell>
        </row>
        <row r="963">
          <cell r="H963" t="str">
            <v>WRITTLE COLLEGE</v>
          </cell>
          <cell r="I963">
            <v>10007657</v>
          </cell>
        </row>
        <row r="964">
          <cell r="H964" t="str">
            <v>WYGGESTON AND QUEEN ELIZABETH I COLLEGE</v>
          </cell>
          <cell r="I964">
            <v>10007671</v>
          </cell>
        </row>
        <row r="965">
          <cell r="H965" t="str">
            <v>WYKE SIXTH FORM COLLEGE</v>
          </cell>
          <cell r="I965">
            <v>10007673</v>
          </cell>
        </row>
        <row r="966">
          <cell r="H966" t="str">
            <v>XTP INTERNATIONAL LIMITED</v>
          </cell>
          <cell r="I966">
            <v>10005150</v>
          </cell>
        </row>
        <row r="967">
          <cell r="H967" t="str">
            <v>YEOVIL COLLEGE</v>
          </cell>
          <cell r="I967">
            <v>10007696</v>
          </cell>
        </row>
        <row r="968">
          <cell r="H968" t="str">
            <v>YH TRAINING SERVICES LIMITED</v>
          </cell>
          <cell r="I968">
            <v>10007697</v>
          </cell>
        </row>
        <row r="969">
          <cell r="H969" t="str">
            <v>YMCA TRAINING</v>
          </cell>
          <cell r="I969">
            <v>10007405</v>
          </cell>
        </row>
        <row r="970">
          <cell r="H970" t="str">
            <v>YORK COLLEGE</v>
          </cell>
          <cell r="I970">
            <v>10007709</v>
          </cell>
        </row>
        <row r="971">
          <cell r="H971" t="str">
            <v>YORKSHIRE COLLEGE OF BEAUTY LIMITED</v>
          </cell>
          <cell r="I971">
            <v>10008699</v>
          </cell>
        </row>
        <row r="972">
          <cell r="H972" t="str">
            <v>YORKSHIRE TRAINING PARTNERSHIP LIMITED</v>
          </cell>
          <cell r="I972">
            <v>10007722</v>
          </cell>
        </row>
        <row r="973">
          <cell r="H973" t="str">
            <v>YOUNGSAVE COMPANY LIMITED</v>
          </cell>
          <cell r="I973">
            <v>10004370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sheetName val="Facility Profiles"/>
      <sheetName val="Summary"/>
    </sheetNames>
    <sheetDataSet>
      <sheetData sheetId="0"/>
      <sheetData sheetId="1"/>
      <sheetData sheetId="2">
        <row r="2">
          <cell r="O2" t="str">
            <v>Facility increase</v>
          </cell>
        </row>
        <row r="3">
          <cell r="O3" t="str">
            <v>Bursary increase</v>
          </cell>
        </row>
        <row r="4">
          <cell r="O4" t="str">
            <v>Facility and Bursary increase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hyperlink" Target="https://www.gov.uk/government/collections/apprenticeship-grant-for-employers-of-16-to-24-year-olds" TargetMode="External"/><Relationship Id="rId2" Type="http://schemas.openxmlformats.org/officeDocument/2006/relationships/hyperlink" Target="https://www.gov.uk/government/publications/apprenticeship-framework-funding-rules" TargetMode="External"/><Relationship Id="rId1" Type="http://schemas.openxmlformats.org/officeDocument/2006/relationships/hyperlink" Target="https://www.gov.uk/government/publications/sfa-performance-management-rules" TargetMode="External"/><Relationship Id="rId4"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B0F0"/>
    <pageSetUpPr fitToPage="1"/>
  </sheetPr>
  <dimension ref="A1:K55"/>
  <sheetViews>
    <sheetView showGridLines="0" tabSelected="1" zoomScaleNormal="100" workbookViewId="0">
      <pane ySplit="4" topLeftCell="A53" activePane="bottomLeft" state="frozen"/>
      <selection activeCell="E8" sqref="E8"/>
      <selection pane="bottomLeft" activeCell="I50" sqref="I50"/>
    </sheetView>
  </sheetViews>
  <sheetFormatPr defaultRowHeight="15" x14ac:dyDescent="0.25"/>
  <cols>
    <col min="1" max="1" width="14.7109375" customWidth="1"/>
    <col min="2" max="2" width="15.28515625" customWidth="1"/>
    <col min="3" max="3" width="11.7109375" customWidth="1"/>
    <col min="4" max="6" width="32.7109375" customWidth="1"/>
    <col min="7" max="7" width="7.85546875" bestFit="1" customWidth="1"/>
    <col min="8" max="8" width="8.85546875" style="36" customWidth="1"/>
    <col min="9" max="9" width="15.5703125" customWidth="1"/>
    <col min="10" max="10" width="13.140625" customWidth="1"/>
  </cols>
  <sheetData>
    <row r="1" spans="1:10" ht="13.9" customHeight="1" x14ac:dyDescent="0.25">
      <c r="A1" s="1"/>
      <c r="B1" s="1"/>
      <c r="C1" s="1"/>
      <c r="D1" s="1"/>
      <c r="E1" s="1"/>
      <c r="F1" s="1"/>
      <c r="G1" s="1"/>
      <c r="H1" s="4"/>
      <c r="I1" s="1"/>
      <c r="J1" s="1"/>
    </row>
    <row r="2" spans="1:10" ht="16.5" thickBot="1" x14ac:dyDescent="0.3">
      <c r="A2" s="1"/>
      <c r="B2" s="1"/>
      <c r="C2" s="1"/>
      <c r="D2" s="1"/>
      <c r="E2" s="1"/>
      <c r="F2" s="1"/>
      <c r="G2" s="114" t="s">
        <v>7</v>
      </c>
      <c r="H2" s="114"/>
      <c r="I2" s="114"/>
      <c r="J2" s="1"/>
    </row>
    <row r="3" spans="1:10" ht="14.45" customHeight="1" x14ac:dyDescent="0.25">
      <c r="A3" s="1"/>
      <c r="B3" s="1"/>
      <c r="C3" s="1"/>
      <c r="D3" s="1"/>
      <c r="E3" s="1"/>
      <c r="F3" s="1"/>
      <c r="G3" s="122" t="str">
        <f>IF(AND(H11="✔",H17="✔",H25="✔",H26="✔",H30="✔",H31="✔",H32="✔",H33="✔",H36="✔",H37="✔",H38="✔",H39="✔",H41="✔"),"Complete","Incomplete")</f>
        <v>Incomplete</v>
      </c>
      <c r="H3" s="123" t="e">
        <f>IF(AND(I8="✔",I15="✔",I23="✔",#REF!="✔",I34="✔",I35="✔",I36="✔",I37="✔",I39="✔",I42="✔",OR(#REF!="Complete",#REF!="Not required")),"Complete","Incomplete")</f>
        <v>#REF!</v>
      </c>
      <c r="I3" s="124" t="e">
        <f>IF(AND(J8="✔",J15="✔",J23="✔",#REF!="✔",J34="✔",J35="✔",J36="✔",J37="✔",J39="✔",J42="✔",OR(#REF!="Complete",#REF!="Not required")),"Complete","Incomplete")</f>
        <v>#REF!</v>
      </c>
      <c r="J3" s="1"/>
    </row>
    <row r="4" spans="1:10" ht="15" customHeight="1" thickBot="1" x14ac:dyDescent="0.3">
      <c r="A4" s="1"/>
      <c r="B4" s="1"/>
      <c r="C4" s="1"/>
      <c r="D4" s="1"/>
      <c r="E4" s="1"/>
      <c r="F4" s="1"/>
      <c r="G4" s="125" t="e">
        <f>IF(AND(H10="✔",H16="✔",H24="✔",#REF!="✔",H36="✔",H37="✔",H38="✔",H39="✔",H41="✔",#REF!="✔",OR(#REF!="Complete",#REF!="Not required")),"Complete","Incomplete")</f>
        <v>#REF!</v>
      </c>
      <c r="H4" s="126" t="e">
        <f>IF(AND(I10="✔",I16="✔",I24="✔",#REF!="✔",I35="✔",I36="✔",I37="✔",I38="✔",I40="✔",#REF!="✔",OR(#REF!="Complete",#REF!="Not required")),"Complete","Incomplete")</f>
        <v>#REF!</v>
      </c>
      <c r="I4" s="127" t="e">
        <f>IF(AND(J10="✔",J16="✔",J24="✔",#REF!="✔",J35="✔",J36="✔",J37="✔",J38="✔",J40="✔",#REF!="✔",OR(#REF!="Complete",#REF!="Not required")),"Complete","Incomplete")</f>
        <v>#REF!</v>
      </c>
      <c r="J4" s="1"/>
    </row>
    <row r="5" spans="1:10" ht="14.45" customHeight="1" x14ac:dyDescent="0.25">
      <c r="A5" s="1"/>
      <c r="B5" s="1"/>
      <c r="C5" s="1"/>
      <c r="D5" s="1"/>
      <c r="E5" s="1"/>
      <c r="F5" s="1"/>
      <c r="G5" s="1"/>
      <c r="H5" s="4"/>
      <c r="I5" s="1"/>
      <c r="J5" s="1"/>
    </row>
    <row r="6" spans="1:10" ht="18" x14ac:dyDescent="0.25">
      <c r="A6" s="27" t="s">
        <v>733</v>
      </c>
      <c r="B6" s="2"/>
      <c r="C6" s="7"/>
      <c r="D6" s="7"/>
      <c r="E6" s="7"/>
      <c r="F6" s="7"/>
      <c r="G6" s="7"/>
      <c r="H6" s="4"/>
      <c r="I6" s="7"/>
      <c r="J6" s="7"/>
    </row>
    <row r="7" spans="1:10" ht="15.75" x14ac:dyDescent="0.25">
      <c r="A7" s="2"/>
      <c r="B7" s="2"/>
      <c r="C7" s="7"/>
      <c r="D7" s="7"/>
      <c r="E7" s="7"/>
      <c r="F7" s="7"/>
      <c r="G7" s="7"/>
      <c r="H7" s="4"/>
      <c r="I7" s="7"/>
      <c r="J7" s="7"/>
    </row>
    <row r="8" spans="1:10" ht="15.75" x14ac:dyDescent="0.25">
      <c r="A8" s="118" t="s">
        <v>724</v>
      </c>
      <c r="B8" s="118"/>
      <c r="C8" s="118"/>
      <c r="D8" s="118"/>
      <c r="E8" s="118"/>
      <c r="F8" s="118"/>
      <c r="G8" s="118"/>
      <c r="H8" s="118"/>
      <c r="I8" s="118"/>
      <c r="J8" s="28"/>
    </row>
    <row r="9" spans="1:10" x14ac:dyDescent="0.25">
      <c r="A9" s="106" t="s">
        <v>795</v>
      </c>
      <c r="B9" s="128" t="s">
        <v>796</v>
      </c>
      <c r="C9" s="128"/>
      <c r="D9" s="128"/>
      <c r="E9" s="128"/>
      <c r="F9" s="128"/>
      <c r="G9" s="128"/>
      <c r="H9" s="128"/>
      <c r="I9" s="128"/>
      <c r="J9" s="128"/>
    </row>
    <row r="10" spans="1:10" ht="15.75" x14ac:dyDescent="0.25">
      <c r="A10" s="8"/>
      <c r="B10" s="17"/>
      <c r="C10" s="8"/>
      <c r="D10" s="8"/>
      <c r="E10" s="8"/>
      <c r="F10" s="8"/>
      <c r="G10" s="8"/>
      <c r="H10" s="5"/>
      <c r="I10" s="8"/>
      <c r="J10" s="5"/>
    </row>
    <row r="11" spans="1:10" ht="15.75" x14ac:dyDescent="0.25">
      <c r="A11" s="7"/>
      <c r="B11" s="20"/>
      <c r="C11" s="20" t="s">
        <v>0</v>
      </c>
      <c r="D11" s="115"/>
      <c r="E11" s="116"/>
      <c r="F11" s="117"/>
      <c r="H11" s="33" t="str">
        <f>IF(ISBLANK(D11), "✖", "✔")</f>
        <v>✖</v>
      </c>
    </row>
    <row r="12" spans="1:10" ht="15.75" x14ac:dyDescent="0.25">
      <c r="A12" s="7"/>
      <c r="B12" s="7"/>
      <c r="C12" s="7"/>
      <c r="D12" s="7"/>
      <c r="E12" s="7"/>
      <c r="F12" s="7"/>
      <c r="G12" s="7"/>
      <c r="H12" s="4"/>
      <c r="I12" s="7"/>
      <c r="J12" s="4"/>
    </row>
    <row r="13" spans="1:10" ht="15.75" x14ac:dyDescent="0.25">
      <c r="A13" s="7"/>
      <c r="B13" s="7"/>
      <c r="C13" s="29" t="s">
        <v>1</v>
      </c>
      <c r="D13" s="42" t="str">
        <f>IFERROR(VLOOKUP(D11,'Provider list'!A:B,2,FALSE),"")</f>
        <v/>
      </c>
      <c r="E13" s="49" t="str">
        <f>IFERROR(VLOOKUP(D11,'Provider list'!A2:B854,3,FALSE),"")</f>
        <v/>
      </c>
      <c r="F13" s="7"/>
      <c r="G13" s="10"/>
      <c r="H13" s="34"/>
      <c r="I13" s="10"/>
      <c r="J13" s="4"/>
    </row>
    <row r="14" spans="1:10" s="83" customFormat="1" ht="15.75" x14ac:dyDescent="0.25">
      <c r="A14" s="85"/>
      <c r="B14" s="85"/>
      <c r="C14" s="85"/>
      <c r="D14" s="88"/>
      <c r="E14" s="89"/>
      <c r="F14" s="89"/>
      <c r="G14" s="89"/>
      <c r="H14" s="90"/>
      <c r="I14" s="89"/>
      <c r="J14" s="82"/>
    </row>
    <row r="15" spans="1:10" ht="15.75" x14ac:dyDescent="0.25">
      <c r="A15" s="41" t="s">
        <v>722</v>
      </c>
      <c r="B15" s="7"/>
      <c r="C15" s="7"/>
      <c r="D15" s="11"/>
      <c r="E15" s="12"/>
      <c r="F15" s="12"/>
      <c r="G15" s="12"/>
      <c r="H15" s="35"/>
      <c r="I15" s="12"/>
      <c r="J15" s="4"/>
    </row>
    <row r="16" spans="1:10" s="83" customFormat="1" ht="15.75" x14ac:dyDescent="0.25">
      <c r="A16" s="91"/>
      <c r="B16" s="91"/>
      <c r="C16" s="85"/>
      <c r="D16" s="85"/>
      <c r="E16" s="85"/>
      <c r="F16" s="85"/>
      <c r="G16" s="85"/>
      <c r="H16" s="82"/>
      <c r="I16" s="85"/>
      <c r="J16" s="82"/>
    </row>
    <row r="17" spans="1:11" ht="15.75" x14ac:dyDescent="0.25">
      <c r="A17" s="7"/>
      <c r="B17" s="7"/>
      <c r="C17" s="32" t="s">
        <v>721</v>
      </c>
      <c r="D17" s="109"/>
      <c r="E17" s="110"/>
      <c r="F17" s="12"/>
      <c r="G17" s="12"/>
      <c r="H17" s="33" t="str">
        <f>IF(ISBLANK(D17), "✖", "✔")</f>
        <v>✖</v>
      </c>
      <c r="I17" s="12"/>
      <c r="J17" s="4"/>
    </row>
    <row r="18" spans="1:11" s="83" customFormat="1" ht="15.75" x14ac:dyDescent="0.25">
      <c r="A18" s="85"/>
      <c r="B18" s="85"/>
      <c r="C18" s="85"/>
      <c r="D18" s="88"/>
      <c r="E18" s="89"/>
      <c r="F18" s="89"/>
      <c r="G18" s="89"/>
      <c r="H18" s="90"/>
      <c r="I18" s="89"/>
      <c r="J18" s="82"/>
    </row>
    <row r="19" spans="1:11" ht="15.75" x14ac:dyDescent="0.25">
      <c r="A19" s="2" t="s">
        <v>737</v>
      </c>
      <c r="B19" s="2"/>
      <c r="C19" s="7"/>
      <c r="D19" s="7"/>
      <c r="E19" s="7"/>
      <c r="F19" s="7"/>
      <c r="G19" s="7"/>
      <c r="H19" s="33"/>
      <c r="I19" s="7"/>
      <c r="J19" s="4"/>
    </row>
    <row r="20" spans="1:11" ht="15.75" x14ac:dyDescent="0.25">
      <c r="A20" s="64" t="s">
        <v>751</v>
      </c>
      <c r="B20" s="2"/>
      <c r="C20" s="7"/>
      <c r="D20" s="7"/>
      <c r="E20" s="7"/>
      <c r="F20" s="7"/>
      <c r="G20" s="7"/>
      <c r="H20" s="33"/>
      <c r="I20" s="7"/>
      <c r="J20" s="4"/>
    </row>
    <row r="21" spans="1:11" ht="15.75" x14ac:dyDescent="0.25">
      <c r="A21" s="64" t="s">
        <v>741</v>
      </c>
      <c r="B21" s="2"/>
      <c r="C21" s="7"/>
      <c r="D21" s="7"/>
      <c r="E21" s="7"/>
      <c r="F21" s="7"/>
      <c r="G21" s="7"/>
      <c r="H21" s="33"/>
      <c r="I21" s="7"/>
      <c r="J21" s="4"/>
    </row>
    <row r="22" spans="1:11" ht="15.75" x14ac:dyDescent="0.25">
      <c r="A22" s="64" t="s">
        <v>742</v>
      </c>
      <c r="B22" s="2"/>
      <c r="C22" s="7"/>
      <c r="D22" s="7"/>
      <c r="E22" s="4"/>
      <c r="F22" s="4"/>
      <c r="G22" s="4"/>
      <c r="H22" s="4"/>
      <c r="I22" s="4"/>
      <c r="J22" s="4"/>
    </row>
    <row r="23" spans="1:11" s="83" customFormat="1" ht="15.75" x14ac:dyDescent="0.25">
      <c r="A23" s="91"/>
      <c r="B23" s="91"/>
      <c r="C23" s="85"/>
      <c r="D23" s="85"/>
      <c r="E23" s="82"/>
      <c r="F23" s="82"/>
      <c r="G23" s="82"/>
      <c r="H23" s="82"/>
      <c r="I23" s="82"/>
      <c r="J23" s="82"/>
    </row>
    <row r="24" spans="1:11" ht="15.6" customHeight="1" x14ac:dyDescent="0.25">
      <c r="A24" s="7"/>
      <c r="B24" s="75"/>
      <c r="C24" s="75"/>
      <c r="D24" s="72"/>
      <c r="E24" s="59" t="s">
        <v>740</v>
      </c>
      <c r="F24" s="7"/>
      <c r="G24" s="7"/>
    </row>
    <row r="25" spans="1:11" ht="15.75" x14ac:dyDescent="0.25">
      <c r="A25" s="7"/>
      <c r="B25" s="73"/>
      <c r="C25" s="74"/>
      <c r="D25" s="61" t="s">
        <v>738</v>
      </c>
      <c r="E25" s="102"/>
      <c r="F25" s="65" t="str">
        <f>IF(E25="","",IF(AND(ISNUMBER(SEARCH("16-18",D17)),D25&lt;&gt;""),"","You did not select this age group"))</f>
        <v/>
      </c>
      <c r="G25" s="63"/>
      <c r="H25" s="63" t="str">
        <f>IF(AND(ISNUMBER(SEARCH("16-18",D17)),E25&lt;&gt;""),"✔",IF(AND(D17="Change 19-24 age group only",F25=""),"✔","✖"))</f>
        <v>✖</v>
      </c>
      <c r="I25" s="62"/>
      <c r="J25" s="62"/>
      <c r="K25" s="62"/>
    </row>
    <row r="26" spans="1:11" ht="15.75" x14ac:dyDescent="0.25">
      <c r="A26" s="9"/>
      <c r="B26" s="120"/>
      <c r="C26" s="121"/>
      <c r="D26" s="60" t="s">
        <v>739</v>
      </c>
      <c r="E26" s="103"/>
      <c r="F26" s="65" t="str">
        <f>IF(E26="","",IF(AND(ISNUMBER(SEARCH("19-24",D17)),D26&lt;&gt;""),"","You did not select this age group"))</f>
        <v/>
      </c>
      <c r="G26" s="7"/>
      <c r="H26" s="63" t="str">
        <f>IF(AND(ISNUMBER(SEARCH("19-24",D17)),E26&lt;&gt;""),"✔",IF(AND(D17="Change 16-18 age group only",F26=""),"✔","✖"))</f>
        <v>✖</v>
      </c>
      <c r="I26" s="62"/>
      <c r="J26" s="62"/>
      <c r="K26" s="62"/>
    </row>
    <row r="27" spans="1:11" s="83" customFormat="1" ht="15.75" x14ac:dyDescent="0.25">
      <c r="A27" s="85"/>
      <c r="B27" s="85"/>
      <c r="C27" s="92"/>
      <c r="D27" s="86"/>
      <c r="E27" s="93"/>
      <c r="F27" s="94"/>
      <c r="G27" s="94"/>
      <c r="H27" s="82"/>
      <c r="I27" s="85"/>
      <c r="J27" s="82"/>
    </row>
    <row r="28" spans="1:11" s="83" customFormat="1" ht="15.75" x14ac:dyDescent="0.25">
      <c r="A28" s="95"/>
      <c r="B28" s="95"/>
      <c r="C28" s="95"/>
      <c r="D28" s="96"/>
      <c r="E28" s="96"/>
      <c r="F28" s="85"/>
      <c r="G28" s="85"/>
      <c r="H28" s="82"/>
      <c r="J28" s="97"/>
    </row>
    <row r="29" spans="1:11" ht="15.75" x14ac:dyDescent="0.25">
      <c r="A29" s="52" t="s">
        <v>743</v>
      </c>
      <c r="B29" s="50"/>
      <c r="C29" s="50"/>
      <c r="D29" s="51"/>
      <c r="E29" s="51"/>
      <c r="F29" s="14"/>
      <c r="G29" s="7"/>
      <c r="H29" s="33"/>
      <c r="J29" s="16"/>
    </row>
    <row r="30" spans="1:11" ht="15.75" x14ac:dyDescent="0.25">
      <c r="B30" s="71" t="s">
        <v>744</v>
      </c>
      <c r="C30" s="69" t="s">
        <v>788</v>
      </c>
      <c r="D30" s="68"/>
      <c r="E30" s="51"/>
      <c r="G30" s="99" t="b">
        <v>0</v>
      </c>
      <c r="H30" s="33" t="str">
        <f>IF(G30=FALSE,"✖","✔")</f>
        <v>✖</v>
      </c>
      <c r="J30" s="16"/>
    </row>
    <row r="31" spans="1:11" ht="15.75" x14ac:dyDescent="0.25">
      <c r="B31" s="71"/>
      <c r="C31" s="69" t="s">
        <v>767</v>
      </c>
      <c r="D31" s="68"/>
      <c r="E31" s="51"/>
      <c r="G31" s="99" t="b">
        <v>0</v>
      </c>
      <c r="H31" s="33" t="str">
        <f>IF(G31=FALSE,"✖","✔")</f>
        <v>✖</v>
      </c>
      <c r="J31" s="16"/>
    </row>
    <row r="32" spans="1:11" ht="31.9" customHeight="1" x14ac:dyDescent="0.25">
      <c r="A32" s="54"/>
      <c r="B32" s="55"/>
      <c r="C32" s="112" t="s">
        <v>794</v>
      </c>
      <c r="D32" s="112"/>
      <c r="E32" s="112"/>
      <c r="F32" s="112"/>
      <c r="G32" s="100" t="b">
        <v>0</v>
      </c>
      <c r="H32" s="33" t="str">
        <f>IF(G32=FALSE,"✖","✔")</f>
        <v>✖</v>
      </c>
      <c r="I32" s="67"/>
      <c r="J32" s="16"/>
    </row>
    <row r="33" spans="1:10" ht="15.75" x14ac:dyDescent="0.25">
      <c r="A33" s="54"/>
      <c r="B33" s="55"/>
      <c r="C33" s="112" t="s">
        <v>746</v>
      </c>
      <c r="D33" s="112"/>
      <c r="E33" s="112"/>
      <c r="F33" s="112"/>
      <c r="G33" s="100" t="b">
        <v>0</v>
      </c>
      <c r="H33" s="33" t="str">
        <f>IF(G33=FALSE,"✖","✔")</f>
        <v>✖</v>
      </c>
      <c r="I33" s="67"/>
      <c r="J33" s="16"/>
    </row>
    <row r="34" spans="1:10" s="83" customFormat="1" ht="15.75" x14ac:dyDescent="0.25">
      <c r="A34" s="85"/>
      <c r="B34" s="85"/>
      <c r="C34" s="85"/>
      <c r="D34" s="98"/>
      <c r="E34" s="82"/>
      <c r="F34" s="82"/>
      <c r="G34" s="82"/>
      <c r="H34" s="82"/>
      <c r="I34" s="82"/>
      <c r="J34" s="82"/>
    </row>
    <row r="35" spans="1:10" ht="15.75" x14ac:dyDescent="0.25">
      <c r="A35" s="2" t="s">
        <v>2</v>
      </c>
      <c r="B35" s="2"/>
      <c r="C35" s="4"/>
      <c r="D35" s="3"/>
      <c r="E35" s="4"/>
      <c r="F35" s="4"/>
      <c r="G35" s="4"/>
      <c r="H35" s="4"/>
      <c r="J35" s="4"/>
    </row>
    <row r="36" spans="1:10" ht="15.75" x14ac:dyDescent="0.25">
      <c r="A36" s="7"/>
      <c r="B36" s="7"/>
      <c r="C36" s="9" t="s">
        <v>3</v>
      </c>
      <c r="D36" s="111"/>
      <c r="E36" s="111"/>
      <c r="F36" s="111"/>
      <c r="G36" s="111"/>
      <c r="H36" s="33" t="str">
        <f>IF(ISBLANK(D36), "✖", "✔")</f>
        <v>✖</v>
      </c>
    </row>
    <row r="37" spans="1:10" ht="15.75" x14ac:dyDescent="0.25">
      <c r="A37" s="7"/>
      <c r="B37" s="7"/>
      <c r="C37" s="9" t="s">
        <v>4</v>
      </c>
      <c r="D37" s="111"/>
      <c r="E37" s="111"/>
      <c r="F37" s="111"/>
      <c r="G37" s="111"/>
      <c r="H37" s="33" t="str">
        <f>IF(ISBLANK(D37), "✖", "✔")</f>
        <v>✖</v>
      </c>
    </row>
    <row r="38" spans="1:10" ht="15.75" x14ac:dyDescent="0.25">
      <c r="A38" s="7"/>
      <c r="B38" s="7"/>
      <c r="C38" s="9" t="s">
        <v>5</v>
      </c>
      <c r="D38" s="113"/>
      <c r="E38" s="111"/>
      <c r="F38" s="111"/>
      <c r="G38" s="111"/>
      <c r="H38" s="33" t="str">
        <f>IF(ISBLANK(D38), "✖", "✔")</f>
        <v>✖</v>
      </c>
    </row>
    <row r="39" spans="1:10" ht="15.75" x14ac:dyDescent="0.25">
      <c r="A39" s="7"/>
      <c r="B39" s="7"/>
      <c r="C39" s="9" t="s">
        <v>6</v>
      </c>
      <c r="D39" s="119"/>
      <c r="E39" s="111"/>
      <c r="F39" s="111"/>
      <c r="G39" s="111"/>
      <c r="H39" s="33" t="str">
        <f>IF(ISBLANK(D39), "✖", "✔")</f>
        <v>✖</v>
      </c>
    </row>
    <row r="40" spans="1:10" s="83" customFormat="1" x14ac:dyDescent="0.25">
      <c r="A40" s="82"/>
      <c r="B40" s="82"/>
      <c r="C40" s="82"/>
      <c r="D40" s="82"/>
      <c r="E40" s="82"/>
      <c r="F40" s="82"/>
      <c r="G40" s="82"/>
      <c r="H40" s="67"/>
      <c r="I40" s="87"/>
      <c r="J40" s="87"/>
    </row>
    <row r="41" spans="1:10" ht="15.75" x14ac:dyDescent="0.25">
      <c r="A41" s="7"/>
      <c r="B41" s="58"/>
      <c r="C41" s="58"/>
      <c r="D41" s="58"/>
      <c r="E41" s="58"/>
      <c r="F41" s="66" t="s">
        <v>723</v>
      </c>
      <c r="G41" s="101" t="b">
        <v>0</v>
      </c>
      <c r="H41" s="33" t="str">
        <f>IF(G41=FALSE,"✖","✔")</f>
        <v>✖</v>
      </c>
      <c r="I41" s="57"/>
      <c r="J41" s="57"/>
    </row>
    <row r="42" spans="1:10" ht="15.75" x14ac:dyDescent="0.25">
      <c r="A42" s="7"/>
      <c r="B42" s="38"/>
      <c r="C42" s="57"/>
      <c r="D42" s="57"/>
      <c r="E42" s="57"/>
      <c r="F42" s="57" t="s">
        <v>728</v>
      </c>
      <c r="G42" s="57"/>
      <c r="H42" s="57"/>
      <c r="I42" s="7"/>
      <c r="J42" s="7"/>
    </row>
    <row r="43" spans="1:10" ht="15.75" x14ac:dyDescent="0.25">
      <c r="A43" s="13"/>
      <c r="B43" s="13"/>
      <c r="C43" s="7"/>
      <c r="D43" s="37"/>
      <c r="E43" s="37"/>
      <c r="F43" s="37"/>
      <c r="G43" s="7"/>
      <c r="H43" s="4"/>
      <c r="I43" s="7"/>
      <c r="J43" s="7"/>
    </row>
    <row r="44" spans="1:10" ht="15.6" customHeight="1" x14ac:dyDescent="0.25">
      <c r="A44" s="107" t="s">
        <v>695</v>
      </c>
      <c r="B44" s="107"/>
      <c r="C44" s="107"/>
      <c r="D44" s="107"/>
      <c r="E44" s="107"/>
      <c r="F44" s="107"/>
      <c r="G44" s="107"/>
      <c r="H44" s="107"/>
      <c r="I44" s="31"/>
      <c r="J44" s="31"/>
    </row>
    <row r="45" spans="1:10" ht="14.45" customHeight="1" x14ac:dyDescent="0.25">
      <c r="A45" s="108" t="s">
        <v>745</v>
      </c>
      <c r="B45" s="108"/>
      <c r="C45" s="108"/>
      <c r="D45" s="108"/>
      <c r="E45" s="108"/>
      <c r="F45" s="108"/>
      <c r="G45" s="108"/>
      <c r="H45" s="108"/>
      <c r="I45" s="31"/>
      <c r="J45" s="31"/>
    </row>
    <row r="46" spans="1:10" x14ac:dyDescent="0.25">
      <c r="A46" s="1"/>
      <c r="B46" s="1"/>
      <c r="C46" s="1"/>
      <c r="D46" s="70"/>
      <c r="E46" s="70"/>
      <c r="F46" s="70"/>
      <c r="G46" s="70"/>
      <c r="H46" s="56"/>
      <c r="I46" s="1"/>
      <c r="J46" s="1"/>
    </row>
    <row r="47" spans="1:10" x14ac:dyDescent="0.25">
      <c r="A47" s="81"/>
      <c r="B47" s="81"/>
      <c r="C47" s="81"/>
      <c r="D47" s="81"/>
      <c r="E47" s="81"/>
      <c r="F47" s="81"/>
      <c r="G47" s="81"/>
      <c r="H47" s="82"/>
      <c r="I47" s="81"/>
      <c r="J47" s="1"/>
    </row>
    <row r="48" spans="1:10" x14ac:dyDescent="0.25">
      <c r="A48" s="81"/>
      <c r="B48" s="81"/>
      <c r="C48" s="81"/>
      <c r="D48" s="81"/>
      <c r="E48" s="81"/>
      <c r="F48" s="81"/>
      <c r="G48" s="81"/>
      <c r="H48" s="82"/>
      <c r="I48" s="81"/>
      <c r="J48" s="1"/>
    </row>
    <row r="49" spans="1:10" x14ac:dyDescent="0.25">
      <c r="A49" s="81"/>
      <c r="B49" s="81"/>
      <c r="C49" s="81"/>
      <c r="D49" s="81"/>
      <c r="E49" s="81"/>
      <c r="F49" s="81"/>
      <c r="G49" s="81"/>
      <c r="H49" s="82"/>
      <c r="I49" s="81"/>
      <c r="J49" s="1"/>
    </row>
    <row r="50" spans="1:10" x14ac:dyDescent="0.25">
      <c r="A50" s="81"/>
      <c r="B50" s="81"/>
      <c r="C50" s="81"/>
      <c r="D50" s="81"/>
      <c r="E50" s="81"/>
      <c r="F50" s="81"/>
      <c r="G50" s="81"/>
      <c r="H50" s="82"/>
      <c r="I50" s="81"/>
      <c r="J50" s="1"/>
    </row>
    <row r="51" spans="1:10" s="39" customFormat="1" x14ac:dyDescent="0.25">
      <c r="A51" s="83"/>
      <c r="B51" s="83"/>
      <c r="C51" s="83"/>
      <c r="D51" s="83"/>
      <c r="E51" s="83"/>
      <c r="F51" s="83"/>
      <c r="G51" s="83"/>
      <c r="H51" s="82"/>
      <c r="I51" s="83"/>
    </row>
    <row r="52" spans="1:10" x14ac:dyDescent="0.25">
      <c r="A52" s="83"/>
      <c r="B52" s="83"/>
      <c r="C52" s="83"/>
      <c r="D52" s="83"/>
      <c r="E52" s="83"/>
      <c r="F52" s="83"/>
      <c r="G52" s="83"/>
      <c r="H52" s="84"/>
      <c r="I52" s="83"/>
    </row>
    <row r="53" spans="1:10" x14ac:dyDescent="0.25">
      <c r="A53" s="83"/>
      <c r="B53" s="83"/>
      <c r="C53" s="83"/>
      <c r="D53" s="83"/>
      <c r="E53" s="83"/>
      <c r="F53" s="83"/>
      <c r="G53" s="83"/>
      <c r="H53" s="84"/>
      <c r="I53" s="83"/>
    </row>
    <row r="54" spans="1:10" x14ac:dyDescent="0.25">
      <c r="A54" s="83"/>
      <c r="B54" s="83"/>
      <c r="C54" s="83"/>
      <c r="D54" s="83"/>
      <c r="E54" s="83"/>
      <c r="F54" s="83"/>
      <c r="G54" s="83"/>
      <c r="H54" s="84"/>
      <c r="I54" s="83"/>
    </row>
    <row r="55" spans="1:10" x14ac:dyDescent="0.25">
      <c r="A55" s="83"/>
      <c r="B55" s="83"/>
      <c r="C55" s="83"/>
      <c r="D55" s="83"/>
      <c r="E55" s="83"/>
      <c r="F55" s="83"/>
      <c r="G55" s="83"/>
      <c r="H55" s="84"/>
      <c r="I55" s="83"/>
    </row>
  </sheetData>
  <sheetProtection selectLockedCells="1"/>
  <protectedRanges>
    <protectedRange sqref="D36:D39 G41 D11 D17 E25:E26 G30:G33" name="Range1"/>
  </protectedRanges>
  <mergeCells count="15">
    <mergeCell ref="G2:I2"/>
    <mergeCell ref="D11:F11"/>
    <mergeCell ref="A8:I8"/>
    <mergeCell ref="D39:G39"/>
    <mergeCell ref="B26:C26"/>
    <mergeCell ref="G3:I4"/>
    <mergeCell ref="B9:J9"/>
    <mergeCell ref="A44:H44"/>
    <mergeCell ref="A45:H45"/>
    <mergeCell ref="D17:E17"/>
    <mergeCell ref="D36:G36"/>
    <mergeCell ref="D37:G37"/>
    <mergeCell ref="C32:F32"/>
    <mergeCell ref="C33:F33"/>
    <mergeCell ref="D38:G38"/>
  </mergeCells>
  <conditionalFormatting sqref="D11 D36:G39">
    <cfRule type="containsBlanks" dxfId="7" priority="20" stopIfTrue="1">
      <formula>LEN(TRIM(D11))=0</formula>
    </cfRule>
  </conditionalFormatting>
  <conditionalFormatting sqref="G3">
    <cfRule type="cellIs" dxfId="6" priority="16" operator="equal">
      <formula>"Incomplete"</formula>
    </cfRule>
  </conditionalFormatting>
  <conditionalFormatting sqref="G3:I4">
    <cfRule type="cellIs" dxfId="5" priority="14" operator="equal">
      <formula>"Complete"</formula>
    </cfRule>
  </conditionalFormatting>
  <conditionalFormatting sqref="D17:E17">
    <cfRule type="containsBlanks" dxfId="4" priority="12">
      <formula>LEN(TRIM(D17))=0</formula>
    </cfRule>
  </conditionalFormatting>
  <conditionalFormatting sqref="E25:E26">
    <cfRule type="containsBlanks" dxfId="3" priority="6">
      <formula>LEN(TRIM(E25))=0</formula>
    </cfRule>
  </conditionalFormatting>
  <conditionalFormatting sqref="E25">
    <cfRule type="expression" dxfId="2" priority="5">
      <formula>$D$17="Change 19-24 age group only"</formula>
    </cfRule>
  </conditionalFormatting>
  <conditionalFormatting sqref="E26">
    <cfRule type="expression" dxfId="1" priority="4">
      <formula>$D$17="Change 16-18 age group only"</formula>
    </cfRule>
  </conditionalFormatting>
  <conditionalFormatting sqref="F25:G25 F26 H25:H26">
    <cfRule type="containsText" dxfId="0" priority="3" operator="containsText" text="subcontract">
      <formula>NOT(ISERROR(SEARCH("subcontract",F25)))</formula>
    </cfRule>
  </conditionalFormatting>
  <dataValidations count="4">
    <dataValidation type="date" allowBlank="1" showErrorMessage="1" errorTitle="Input error" error="Your date must be between 1 July 2016 and  1 August 2017." sqref="D39:G39">
      <formula1>42552</formula1>
      <formula2>42974</formula2>
    </dataValidation>
    <dataValidation type="whole" allowBlank="1" showInputMessage="1" showErrorMessage="1" errorTitle="Input error" error="The number should be between £0 and £10million" prompt="Please enter a number between £0 and £10 million" sqref="E27">
      <formula1>0</formula1>
      <formula2>9999999</formula2>
    </dataValidation>
    <dataValidation type="custom" allowBlank="1" showInputMessage="1" showErrorMessage="1" error="Please input whole numbers only in multiples of £1,500.  To request to remove your allocation, please input 0 (zero)." sqref="E25:E26">
      <formula1>MOD(E25,1500)=0</formula1>
    </dataValidation>
    <dataValidation type="whole" allowBlank="1" showInputMessage="1" showErrorMessage="1" error="Please enter a number." sqref="D28:E31">
      <formula1>0</formula1>
      <formula2>10000000</formula2>
    </dataValidation>
  </dataValidations>
  <printOptions horizontalCentered="1" verticalCentered="1"/>
  <pageMargins left="0.70866141732283472" right="0.70866141732283472" top="0.74803149606299213" bottom="0.74803149606299213" header="0.31496062992125984" footer="0.31496062992125984"/>
  <pageSetup paperSize="9" scale="63" orientation="landscape"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6</xdr:col>
                    <xdr:colOff>133350</xdr:colOff>
                    <xdr:row>39</xdr:row>
                    <xdr:rowOff>161925</xdr:rowOff>
                  </from>
                  <to>
                    <xdr:col>6</xdr:col>
                    <xdr:colOff>323850</xdr:colOff>
                    <xdr:row>40</xdr:row>
                    <xdr:rowOff>152400</xdr:rowOff>
                  </to>
                </anchor>
              </controlPr>
            </control>
          </mc:Choice>
        </mc:AlternateContent>
        <mc:AlternateContent xmlns:mc="http://schemas.openxmlformats.org/markup-compatibility/2006">
          <mc:Choice Requires="x14">
            <control shapeId="1031" r:id="rId5" name="Button 7">
              <controlPr defaultSize="0" print="0" autoFill="0" autoPict="0" macro="[0]!SendIt" altText="Email the completed form">
                <anchor moveWithCells="1" sizeWithCells="1">
                  <from>
                    <xdr:col>3</xdr:col>
                    <xdr:colOff>114300</xdr:colOff>
                    <xdr:row>46</xdr:row>
                    <xdr:rowOff>57150</xdr:rowOff>
                  </from>
                  <to>
                    <xdr:col>5</xdr:col>
                    <xdr:colOff>1028700</xdr:colOff>
                    <xdr:row>49</xdr:row>
                    <xdr:rowOff>38100</xdr:rowOff>
                  </to>
                </anchor>
              </controlPr>
            </control>
          </mc:Choice>
        </mc:AlternateContent>
        <mc:AlternateContent xmlns:mc="http://schemas.openxmlformats.org/markup-compatibility/2006">
          <mc:Choice Requires="x14">
            <control shapeId="1037" r:id="rId6" name="Check Box 13">
              <controlPr defaultSize="0" autoFill="0" autoLine="0" autoPict="0">
                <anchor moveWithCells="1">
                  <from>
                    <xdr:col>6</xdr:col>
                    <xdr:colOff>142875</xdr:colOff>
                    <xdr:row>29</xdr:row>
                    <xdr:rowOff>19050</xdr:rowOff>
                  </from>
                  <to>
                    <xdr:col>6</xdr:col>
                    <xdr:colOff>333375</xdr:colOff>
                    <xdr:row>29</xdr:row>
                    <xdr:rowOff>190500</xdr:rowOff>
                  </to>
                </anchor>
              </controlPr>
            </control>
          </mc:Choice>
        </mc:AlternateContent>
        <mc:AlternateContent xmlns:mc="http://schemas.openxmlformats.org/markup-compatibility/2006">
          <mc:Choice Requires="x14">
            <control shapeId="1040" r:id="rId7" name="Check Box 16">
              <controlPr defaultSize="0" autoFill="0" autoLine="0" autoPict="0">
                <anchor moveWithCells="1">
                  <from>
                    <xdr:col>6</xdr:col>
                    <xdr:colOff>133350</xdr:colOff>
                    <xdr:row>31</xdr:row>
                    <xdr:rowOff>133350</xdr:rowOff>
                  </from>
                  <to>
                    <xdr:col>6</xdr:col>
                    <xdr:colOff>323850</xdr:colOff>
                    <xdr:row>31</xdr:row>
                    <xdr:rowOff>314325</xdr:rowOff>
                  </to>
                </anchor>
              </controlPr>
            </control>
          </mc:Choice>
        </mc:AlternateContent>
        <mc:AlternateContent xmlns:mc="http://schemas.openxmlformats.org/markup-compatibility/2006">
          <mc:Choice Requires="x14">
            <control shapeId="1042" r:id="rId8" name="Check Box 18">
              <controlPr defaultSize="0" autoFill="0" autoLine="0" autoPict="0">
                <anchor moveWithCells="1">
                  <from>
                    <xdr:col>6</xdr:col>
                    <xdr:colOff>133350</xdr:colOff>
                    <xdr:row>32</xdr:row>
                    <xdr:rowOff>9525</xdr:rowOff>
                  </from>
                  <to>
                    <xdr:col>6</xdr:col>
                    <xdr:colOff>323850</xdr:colOff>
                    <xdr:row>32</xdr:row>
                    <xdr:rowOff>180975</xdr:rowOff>
                  </to>
                </anchor>
              </controlPr>
            </control>
          </mc:Choice>
        </mc:AlternateContent>
        <mc:AlternateContent xmlns:mc="http://schemas.openxmlformats.org/markup-compatibility/2006">
          <mc:Choice Requires="x14">
            <control shapeId="1045" r:id="rId9" name="Check Box 21">
              <controlPr defaultSize="0" autoFill="0" autoLine="0" autoPict="0">
                <anchor moveWithCells="1">
                  <from>
                    <xdr:col>6</xdr:col>
                    <xdr:colOff>142875</xdr:colOff>
                    <xdr:row>30</xdr:row>
                    <xdr:rowOff>19050</xdr:rowOff>
                  </from>
                  <to>
                    <xdr:col>6</xdr:col>
                    <xdr:colOff>333375</xdr:colOff>
                    <xdr:row>30</xdr:row>
                    <xdr:rowOff>190500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Reasons!$A$1:$A$3</xm:f>
          </x14:formula1>
          <xm:sqref>D17:E17</xm:sqref>
        </x14:dataValidation>
        <x14:dataValidation type="list" allowBlank="1" showInputMessage="1" showErrorMessage="1" error="Please select your provider name from the drop down menu.">
          <x14:formula1>
            <xm:f>'Provider list'!$A$2:$A$735</xm:f>
          </x14:formula1>
          <xm:sqref>D11:F11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43"/>
  <sheetViews>
    <sheetView workbookViewId="0">
      <selection activeCell="C22" sqref="C22"/>
    </sheetView>
  </sheetViews>
  <sheetFormatPr defaultRowHeight="15" x14ac:dyDescent="0.25"/>
  <cols>
    <col min="1" max="1" width="12.7109375" customWidth="1"/>
    <col min="2" max="2" width="16.5703125" customWidth="1"/>
    <col min="3" max="3" width="16.42578125" customWidth="1"/>
    <col min="4" max="4" width="20.140625" customWidth="1"/>
    <col min="5" max="5" width="20.5703125" customWidth="1"/>
    <col min="6" max="6" width="23.5703125" customWidth="1"/>
  </cols>
  <sheetData>
    <row r="2" spans="1:6" x14ac:dyDescent="0.25">
      <c r="A2" s="104" t="s">
        <v>12</v>
      </c>
      <c r="B2" s="105" t="s">
        <v>789</v>
      </c>
      <c r="C2" s="104" t="s">
        <v>790</v>
      </c>
      <c r="D2" s="104" t="s">
        <v>791</v>
      </c>
      <c r="E2" s="104" t="s">
        <v>792</v>
      </c>
      <c r="F2" s="104" t="s">
        <v>793</v>
      </c>
    </row>
    <row r="3" spans="1:6" x14ac:dyDescent="0.25">
      <c r="A3" s="104"/>
      <c r="B3" s="104"/>
      <c r="C3" s="104"/>
      <c r="D3" s="104"/>
      <c r="E3" s="104"/>
      <c r="F3" s="104"/>
    </row>
    <row r="4" spans="1:6" x14ac:dyDescent="0.25">
      <c r="A4" s="104"/>
      <c r="B4" s="104"/>
      <c r="C4" s="104"/>
      <c r="D4" s="104"/>
      <c r="E4" s="104"/>
      <c r="F4" s="104"/>
    </row>
    <row r="5" spans="1:6" x14ac:dyDescent="0.25">
      <c r="A5" s="104"/>
      <c r="B5" s="104"/>
      <c r="C5" s="104"/>
      <c r="D5" s="104"/>
      <c r="E5" s="104"/>
      <c r="F5" s="104"/>
    </row>
    <row r="6" spans="1:6" x14ac:dyDescent="0.25">
      <c r="A6" s="104"/>
      <c r="B6" s="104"/>
      <c r="C6" s="104"/>
      <c r="D6" s="104"/>
      <c r="E6" s="104"/>
      <c r="F6" s="104"/>
    </row>
    <row r="7" spans="1:6" x14ac:dyDescent="0.25">
      <c r="A7" s="104"/>
      <c r="B7" s="104"/>
      <c r="C7" s="104"/>
      <c r="D7" s="104"/>
      <c r="E7" s="104"/>
      <c r="F7" s="104"/>
    </row>
    <row r="8" spans="1:6" x14ac:dyDescent="0.25">
      <c r="A8" s="104"/>
      <c r="B8" s="104"/>
      <c r="C8" s="104"/>
      <c r="D8" s="104"/>
      <c r="E8" s="104"/>
      <c r="F8" s="104"/>
    </row>
    <row r="9" spans="1:6" x14ac:dyDescent="0.25">
      <c r="A9" s="104"/>
      <c r="B9" s="104"/>
      <c r="C9" s="104"/>
      <c r="D9" s="104"/>
      <c r="E9" s="104"/>
      <c r="F9" s="104"/>
    </row>
    <row r="10" spans="1:6" x14ac:dyDescent="0.25">
      <c r="A10" s="104"/>
      <c r="B10" s="104"/>
      <c r="C10" s="104"/>
      <c r="D10" s="104"/>
      <c r="E10" s="104"/>
      <c r="F10" s="104"/>
    </row>
    <row r="11" spans="1:6" x14ac:dyDescent="0.25">
      <c r="A11" s="104"/>
      <c r="B11" s="104"/>
      <c r="C11" s="104"/>
      <c r="D11" s="104"/>
      <c r="E11" s="104"/>
      <c r="F11" s="104"/>
    </row>
    <row r="12" spans="1:6" x14ac:dyDescent="0.25">
      <c r="A12" s="104"/>
      <c r="B12" s="104"/>
      <c r="C12" s="104"/>
      <c r="D12" s="104"/>
      <c r="E12" s="104"/>
      <c r="F12" s="104"/>
    </row>
    <row r="13" spans="1:6" x14ac:dyDescent="0.25">
      <c r="A13" s="104"/>
      <c r="B13" s="104"/>
      <c r="C13" s="104"/>
      <c r="D13" s="104"/>
      <c r="E13" s="104"/>
      <c r="F13" s="104"/>
    </row>
    <row r="14" spans="1:6" x14ac:dyDescent="0.25">
      <c r="A14" s="104"/>
      <c r="B14" s="104"/>
      <c r="C14" s="104"/>
      <c r="D14" s="104"/>
      <c r="E14" s="104"/>
      <c r="F14" s="104"/>
    </row>
    <row r="15" spans="1:6" x14ac:dyDescent="0.25">
      <c r="A15" s="104"/>
      <c r="B15" s="104"/>
      <c r="C15" s="104"/>
      <c r="D15" s="104"/>
      <c r="E15" s="104"/>
      <c r="F15" s="104"/>
    </row>
    <row r="16" spans="1:6" x14ac:dyDescent="0.25">
      <c r="A16" s="104"/>
      <c r="B16" s="104"/>
      <c r="C16" s="104"/>
      <c r="D16" s="104"/>
      <c r="E16" s="104"/>
      <c r="F16" s="104"/>
    </row>
    <row r="17" spans="1:6" x14ac:dyDescent="0.25">
      <c r="A17" s="104"/>
      <c r="B17" s="104"/>
      <c r="C17" s="104"/>
      <c r="D17" s="104"/>
      <c r="E17" s="104"/>
      <c r="F17" s="104"/>
    </row>
    <row r="18" spans="1:6" x14ac:dyDescent="0.25">
      <c r="A18" s="104"/>
      <c r="B18" s="104"/>
      <c r="C18" s="104"/>
      <c r="D18" s="104"/>
      <c r="E18" s="104"/>
      <c r="F18" s="104"/>
    </row>
    <row r="19" spans="1:6" x14ac:dyDescent="0.25">
      <c r="A19" s="104"/>
      <c r="B19" s="104"/>
      <c r="C19" s="104"/>
      <c r="D19" s="104"/>
      <c r="E19" s="104"/>
      <c r="F19" s="104"/>
    </row>
    <row r="20" spans="1:6" x14ac:dyDescent="0.25">
      <c r="A20" s="104"/>
      <c r="B20" s="104"/>
      <c r="C20" s="104"/>
      <c r="D20" s="104"/>
      <c r="E20" s="104"/>
      <c r="F20" s="104"/>
    </row>
    <row r="21" spans="1:6" x14ac:dyDescent="0.25">
      <c r="A21" s="104"/>
      <c r="B21" s="104"/>
      <c r="C21" s="104"/>
      <c r="D21" s="104"/>
      <c r="E21" s="104"/>
      <c r="F21" s="104"/>
    </row>
    <row r="22" spans="1:6" x14ac:dyDescent="0.25">
      <c r="A22" s="104"/>
      <c r="B22" s="104"/>
      <c r="C22" s="104"/>
      <c r="D22" s="104"/>
      <c r="E22" s="104"/>
      <c r="F22" s="104"/>
    </row>
    <row r="23" spans="1:6" x14ac:dyDescent="0.25">
      <c r="A23" s="104"/>
      <c r="B23" s="104"/>
      <c r="C23" s="104"/>
      <c r="D23" s="104"/>
      <c r="E23" s="104"/>
      <c r="F23" s="104"/>
    </row>
    <row r="24" spans="1:6" x14ac:dyDescent="0.25">
      <c r="A24" s="104"/>
      <c r="B24" s="104"/>
      <c r="C24" s="104"/>
      <c r="D24" s="104"/>
      <c r="E24" s="104"/>
      <c r="F24" s="104"/>
    </row>
    <row r="25" spans="1:6" x14ac:dyDescent="0.25">
      <c r="A25" s="104"/>
      <c r="B25" s="104"/>
      <c r="C25" s="104"/>
      <c r="D25" s="104"/>
      <c r="E25" s="104"/>
      <c r="F25" s="104"/>
    </row>
    <row r="26" spans="1:6" x14ac:dyDescent="0.25">
      <c r="A26" s="104"/>
      <c r="B26" s="104"/>
      <c r="C26" s="104"/>
      <c r="D26" s="104"/>
      <c r="E26" s="104"/>
      <c r="F26" s="104"/>
    </row>
    <row r="27" spans="1:6" x14ac:dyDescent="0.25">
      <c r="A27" s="104"/>
      <c r="B27" s="104"/>
      <c r="C27" s="104"/>
      <c r="D27" s="104"/>
      <c r="E27" s="104"/>
      <c r="F27" s="104"/>
    </row>
    <row r="28" spans="1:6" x14ac:dyDescent="0.25">
      <c r="A28" s="104"/>
      <c r="B28" s="104"/>
      <c r="C28" s="104"/>
      <c r="D28" s="104"/>
      <c r="E28" s="104"/>
      <c r="F28" s="104"/>
    </row>
    <row r="29" spans="1:6" x14ac:dyDescent="0.25">
      <c r="A29" s="104"/>
      <c r="B29" s="104"/>
      <c r="C29" s="104"/>
      <c r="D29" s="104"/>
      <c r="E29" s="104"/>
      <c r="F29" s="104"/>
    </row>
    <row r="30" spans="1:6" x14ac:dyDescent="0.25">
      <c r="A30" s="104"/>
      <c r="B30" s="104"/>
      <c r="C30" s="104"/>
      <c r="D30" s="104"/>
      <c r="E30" s="104"/>
      <c r="F30" s="104"/>
    </row>
    <row r="31" spans="1:6" x14ac:dyDescent="0.25">
      <c r="A31" s="104"/>
      <c r="B31" s="104"/>
      <c r="C31" s="104"/>
      <c r="D31" s="104"/>
      <c r="E31" s="104"/>
      <c r="F31" s="104"/>
    </row>
    <row r="32" spans="1:6" x14ac:dyDescent="0.25">
      <c r="A32" s="104"/>
      <c r="B32" s="104"/>
      <c r="C32" s="104"/>
      <c r="D32" s="104"/>
      <c r="E32" s="104"/>
      <c r="F32" s="104"/>
    </row>
    <row r="33" spans="1:6" x14ac:dyDescent="0.25">
      <c r="A33" s="104"/>
      <c r="B33" s="104"/>
      <c r="C33" s="104"/>
      <c r="D33" s="104"/>
      <c r="E33" s="104"/>
      <c r="F33" s="104"/>
    </row>
    <row r="34" spans="1:6" x14ac:dyDescent="0.25">
      <c r="A34" s="104"/>
      <c r="B34" s="104"/>
      <c r="C34" s="104"/>
      <c r="D34" s="104"/>
      <c r="E34" s="104"/>
      <c r="F34" s="104"/>
    </row>
    <row r="35" spans="1:6" x14ac:dyDescent="0.25">
      <c r="A35" s="104"/>
      <c r="B35" s="104"/>
      <c r="C35" s="104"/>
      <c r="D35" s="104"/>
      <c r="E35" s="104"/>
      <c r="F35" s="104"/>
    </row>
    <row r="36" spans="1:6" x14ac:dyDescent="0.25">
      <c r="A36" s="104"/>
      <c r="B36" s="104"/>
      <c r="C36" s="104"/>
      <c r="D36" s="104"/>
      <c r="E36" s="104"/>
      <c r="F36" s="104"/>
    </row>
    <row r="37" spans="1:6" x14ac:dyDescent="0.25">
      <c r="A37" s="104"/>
      <c r="B37" s="104"/>
      <c r="C37" s="104"/>
      <c r="D37" s="104"/>
      <c r="E37" s="104"/>
      <c r="F37" s="104"/>
    </row>
    <row r="38" spans="1:6" x14ac:dyDescent="0.25">
      <c r="A38" s="104"/>
      <c r="B38" s="104"/>
      <c r="C38" s="104"/>
      <c r="D38" s="104"/>
      <c r="E38" s="104"/>
      <c r="F38" s="104"/>
    </row>
    <row r="39" spans="1:6" x14ac:dyDescent="0.25">
      <c r="A39" s="104"/>
      <c r="B39" s="104"/>
      <c r="C39" s="104"/>
      <c r="D39" s="104"/>
      <c r="E39" s="104"/>
      <c r="F39" s="104"/>
    </row>
    <row r="40" spans="1:6" x14ac:dyDescent="0.25">
      <c r="A40" s="104"/>
      <c r="B40" s="104"/>
      <c r="C40" s="104"/>
      <c r="D40" s="104"/>
      <c r="E40" s="104"/>
      <c r="F40" s="104"/>
    </row>
    <row r="41" spans="1:6" x14ac:dyDescent="0.25">
      <c r="A41" s="104"/>
      <c r="B41" s="104"/>
      <c r="C41" s="104"/>
      <c r="D41" s="104"/>
      <c r="E41" s="104"/>
      <c r="F41" s="104"/>
    </row>
    <row r="42" spans="1:6" x14ac:dyDescent="0.25">
      <c r="A42" s="104"/>
      <c r="B42" s="104"/>
      <c r="C42" s="104"/>
      <c r="D42" s="104"/>
      <c r="E42" s="104"/>
      <c r="F42" s="104"/>
    </row>
    <row r="43" spans="1:6" x14ac:dyDescent="0.25">
      <c r="A43" s="104"/>
      <c r="B43" s="104"/>
      <c r="C43" s="104"/>
      <c r="D43" s="104"/>
      <c r="E43" s="104"/>
      <c r="F43" s="10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50"/>
    <pageSetUpPr fitToPage="1"/>
  </sheetPr>
  <dimension ref="A1:B18"/>
  <sheetViews>
    <sheetView showGridLines="0" zoomScale="85" zoomScaleNormal="85" workbookViewId="0">
      <pane ySplit="1" topLeftCell="A2" activePane="bottomLeft" state="frozen"/>
      <selection activeCell="E8" sqref="E8"/>
      <selection pane="bottomLeft" activeCell="B7" sqref="B7"/>
    </sheetView>
  </sheetViews>
  <sheetFormatPr defaultRowHeight="15" x14ac:dyDescent="0.25"/>
  <cols>
    <col min="1" max="1" width="35.7109375" customWidth="1"/>
    <col min="2" max="2" width="115.7109375" customWidth="1"/>
  </cols>
  <sheetData>
    <row r="1" spans="1:2" ht="40.5" customHeight="1" x14ac:dyDescent="0.25">
      <c r="A1" s="129" t="s">
        <v>747</v>
      </c>
      <c r="B1" s="129"/>
    </row>
    <row r="2" spans="1:2" ht="31.9" customHeight="1" x14ac:dyDescent="0.25">
      <c r="A2" s="131" t="s">
        <v>769</v>
      </c>
      <c r="B2" s="132"/>
    </row>
    <row r="3" spans="1:2" ht="23.65" customHeight="1" x14ac:dyDescent="0.25">
      <c r="A3" s="25" t="s">
        <v>693</v>
      </c>
      <c r="B3" s="26"/>
    </row>
    <row r="4" spans="1:2" ht="15.75" x14ac:dyDescent="0.25">
      <c r="A4" s="18"/>
      <c r="B4" s="19"/>
    </row>
    <row r="5" spans="1:2" ht="102" customHeight="1" x14ac:dyDescent="0.25">
      <c r="A5" s="21" t="s">
        <v>692</v>
      </c>
      <c r="B5" s="45" t="s">
        <v>748</v>
      </c>
    </row>
    <row r="6" spans="1:2" ht="45" x14ac:dyDescent="0.25">
      <c r="A6" s="22" t="s">
        <v>8</v>
      </c>
      <c r="B6" s="40" t="s">
        <v>720</v>
      </c>
    </row>
    <row r="7" spans="1:2" ht="45" customHeight="1" x14ac:dyDescent="0.25">
      <c r="A7" s="22" t="s">
        <v>9</v>
      </c>
      <c r="B7" s="40" t="s">
        <v>749</v>
      </c>
    </row>
    <row r="8" spans="1:2" x14ac:dyDescent="0.25">
      <c r="A8" s="44"/>
      <c r="B8" s="43"/>
    </row>
    <row r="9" spans="1:2" ht="15.75" x14ac:dyDescent="0.25">
      <c r="A9" s="130" t="s">
        <v>725</v>
      </c>
      <c r="B9" s="130"/>
    </row>
    <row r="10" spans="1:2" ht="31.5" customHeight="1" x14ac:dyDescent="0.25">
      <c r="A10" s="47" t="s">
        <v>10</v>
      </c>
      <c r="B10" s="48" t="s">
        <v>11</v>
      </c>
    </row>
    <row r="11" spans="1:2" ht="106.15" customHeight="1" x14ac:dyDescent="0.25">
      <c r="A11" s="23" t="s">
        <v>7</v>
      </c>
      <c r="B11" s="6" t="s">
        <v>770</v>
      </c>
    </row>
    <row r="12" spans="1:2" ht="72.599999999999994" customHeight="1" x14ac:dyDescent="0.25">
      <c r="A12" s="30" t="s">
        <v>0</v>
      </c>
      <c r="B12" s="6" t="s">
        <v>750</v>
      </c>
    </row>
    <row r="13" spans="1:2" ht="39.6" customHeight="1" x14ac:dyDescent="0.25">
      <c r="A13" s="24" t="s">
        <v>1</v>
      </c>
      <c r="B13" s="6" t="s">
        <v>694</v>
      </c>
    </row>
    <row r="14" spans="1:2" ht="39.75" customHeight="1" x14ac:dyDescent="0.25">
      <c r="A14" s="24" t="s">
        <v>726</v>
      </c>
      <c r="B14" s="6" t="s">
        <v>727</v>
      </c>
    </row>
    <row r="15" spans="1:2" ht="108.6" customHeight="1" x14ac:dyDescent="0.25">
      <c r="A15" s="24" t="s">
        <v>737</v>
      </c>
      <c r="B15" s="6" t="s">
        <v>752</v>
      </c>
    </row>
    <row r="16" spans="1:2" ht="61.15" customHeight="1" x14ac:dyDescent="0.25">
      <c r="A16" s="24" t="s">
        <v>743</v>
      </c>
      <c r="B16" s="6" t="s">
        <v>768</v>
      </c>
    </row>
    <row r="17" spans="1:2" ht="99.6" customHeight="1" x14ac:dyDescent="0.25">
      <c r="A17" s="24" t="s">
        <v>2</v>
      </c>
      <c r="B17" s="6" t="s">
        <v>754</v>
      </c>
    </row>
    <row r="18" spans="1:2" ht="90" customHeight="1" x14ac:dyDescent="0.25">
      <c r="A18" s="24" t="s">
        <v>13</v>
      </c>
      <c r="B18" s="6" t="s">
        <v>753</v>
      </c>
    </row>
  </sheetData>
  <sheetProtection algorithmName="SHA-512" hashValue="sUn5H6plqBohLJfLGhPIvNWzidtWj3UpLjtCc2X8cgJMzQ1Xb4OuM1EkxSoncsAltVb9ivn63wNEKYFaryk83A==" saltValue="Pmlu+qN2fzfjbJcFRLQs0A==" spinCount="100000" sheet="1" objects="1" scenarios="1"/>
  <mergeCells count="3">
    <mergeCell ref="A1:B1"/>
    <mergeCell ref="A9:B9"/>
    <mergeCell ref="A2:B2"/>
  </mergeCells>
  <hyperlinks>
    <hyperlink ref="A1" r:id="rId1" display="Please read the Operational Performance Management Rules 2015 to 2016 for information about this process."/>
    <hyperlink ref="A1:B1" r:id="rId2" display="https://www.gov.uk/government/publications/apprenticeship-framework-funding-rules"/>
    <hyperlink ref="A2:B2" r:id="rId3" display="For information about devolved areas, please see www.gov.uk/sfa"/>
  </hyperlinks>
  <pageMargins left="0.70866141732283472" right="0.70866141732283472" top="0.74803149606299213" bottom="0.74803149606299213" header="0.31496062992125984" footer="0.31496062992125984"/>
  <pageSetup paperSize="9" scale="58" fitToHeight="0" orientation="portrait" horizontalDpi="1200" verticalDpi="1200" r:id="rId4"/>
  <headerFooter>
    <oddFooter>&amp;RPage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736"/>
  <sheetViews>
    <sheetView workbookViewId="0">
      <pane ySplit="1" topLeftCell="A2" activePane="bottomLeft" state="frozen"/>
      <selection pane="bottomLeft" activeCell="A744" sqref="A744"/>
    </sheetView>
  </sheetViews>
  <sheetFormatPr defaultColWidth="9.140625" defaultRowHeight="12.75" x14ac:dyDescent="0.2"/>
  <cols>
    <col min="1" max="1" width="51" style="79" customWidth="1"/>
    <col min="2" max="2" width="14.28515625" style="80" customWidth="1"/>
    <col min="3" max="16384" width="9.140625" style="76"/>
  </cols>
  <sheetData>
    <row r="1" spans="1:2" x14ac:dyDescent="0.2">
      <c r="A1" s="46" t="s">
        <v>706</v>
      </c>
      <c r="B1" s="53" t="s">
        <v>12</v>
      </c>
    </row>
    <row r="2" spans="1:2" x14ac:dyDescent="0.2">
      <c r="A2" s="77" t="s">
        <v>14</v>
      </c>
      <c r="B2" s="77">
        <v>10000020</v>
      </c>
    </row>
    <row r="3" spans="1:2" x14ac:dyDescent="0.2">
      <c r="A3" s="77" t="s">
        <v>15</v>
      </c>
      <c r="B3" s="77">
        <v>10000055</v>
      </c>
    </row>
    <row r="4" spans="1:2" x14ac:dyDescent="0.2">
      <c r="A4" s="77" t="s">
        <v>16</v>
      </c>
      <c r="B4" s="77">
        <v>10000060</v>
      </c>
    </row>
    <row r="5" spans="1:2" x14ac:dyDescent="0.2">
      <c r="A5" s="77" t="s">
        <v>17</v>
      </c>
      <c r="B5" s="77">
        <v>10000061</v>
      </c>
    </row>
    <row r="6" spans="1:2" x14ac:dyDescent="0.2">
      <c r="A6" s="77" t="s">
        <v>18</v>
      </c>
      <c r="B6" s="77">
        <v>10000191</v>
      </c>
    </row>
    <row r="7" spans="1:2" x14ac:dyDescent="0.2">
      <c r="A7" s="77" t="s">
        <v>19</v>
      </c>
      <c r="B7" s="77">
        <v>10039859</v>
      </c>
    </row>
    <row r="8" spans="1:2" x14ac:dyDescent="0.2">
      <c r="A8" s="77" t="s">
        <v>20</v>
      </c>
      <c r="B8" s="77">
        <v>10000080</v>
      </c>
    </row>
    <row r="9" spans="1:2" x14ac:dyDescent="0.2">
      <c r="A9" s="77" t="s">
        <v>21</v>
      </c>
      <c r="B9" s="77">
        <v>10010584</v>
      </c>
    </row>
    <row r="10" spans="1:2" x14ac:dyDescent="0.2">
      <c r="A10" s="77" t="s">
        <v>22</v>
      </c>
      <c r="B10" s="77">
        <v>10009059</v>
      </c>
    </row>
    <row r="11" spans="1:2" x14ac:dyDescent="0.2">
      <c r="A11" s="77" t="s">
        <v>23</v>
      </c>
      <c r="B11" s="77">
        <v>10000093</v>
      </c>
    </row>
    <row r="12" spans="1:2" x14ac:dyDescent="0.2">
      <c r="A12" s="77" t="s">
        <v>785</v>
      </c>
      <c r="B12" s="77">
        <v>10019431</v>
      </c>
    </row>
    <row r="13" spans="1:2" x14ac:dyDescent="0.2">
      <c r="A13" s="77" t="s">
        <v>24</v>
      </c>
      <c r="B13" s="77">
        <v>10000099</v>
      </c>
    </row>
    <row r="14" spans="1:2" x14ac:dyDescent="0.2">
      <c r="A14" s="77" t="s">
        <v>25</v>
      </c>
      <c r="B14" s="77">
        <v>10004927</v>
      </c>
    </row>
    <row r="15" spans="1:2" x14ac:dyDescent="0.2">
      <c r="A15" s="77" t="s">
        <v>709</v>
      </c>
      <c r="B15" s="77">
        <v>10019155</v>
      </c>
    </row>
    <row r="16" spans="1:2" x14ac:dyDescent="0.2">
      <c r="A16" s="77" t="s">
        <v>26</v>
      </c>
      <c r="B16" s="77">
        <v>10000201</v>
      </c>
    </row>
    <row r="17" spans="1:2" x14ac:dyDescent="0.2">
      <c r="A17" s="77" t="s">
        <v>586</v>
      </c>
      <c r="B17" s="77">
        <v>10027693</v>
      </c>
    </row>
    <row r="18" spans="1:2" x14ac:dyDescent="0.2">
      <c r="A18" s="77" t="s">
        <v>27</v>
      </c>
      <c r="B18" s="77">
        <v>10000238</v>
      </c>
    </row>
    <row r="19" spans="1:2" x14ac:dyDescent="0.2">
      <c r="A19" s="77" t="s">
        <v>587</v>
      </c>
      <c r="B19" s="77">
        <v>10001777</v>
      </c>
    </row>
    <row r="20" spans="1:2" x14ac:dyDescent="0.2">
      <c r="A20" s="77" t="s">
        <v>28</v>
      </c>
      <c r="B20" s="77">
        <v>10000275</v>
      </c>
    </row>
    <row r="21" spans="1:2" x14ac:dyDescent="0.2">
      <c r="A21" s="77" t="s">
        <v>588</v>
      </c>
      <c r="B21" s="77">
        <v>10023918</v>
      </c>
    </row>
    <row r="22" spans="1:2" x14ac:dyDescent="0.2">
      <c r="A22" s="77" t="s">
        <v>589</v>
      </c>
      <c r="B22" s="77">
        <v>10000285</v>
      </c>
    </row>
    <row r="23" spans="1:2" x14ac:dyDescent="0.2">
      <c r="A23" s="77" t="s">
        <v>590</v>
      </c>
      <c r="B23" s="77">
        <v>10000291</v>
      </c>
    </row>
    <row r="24" spans="1:2" x14ac:dyDescent="0.2">
      <c r="A24" s="77" t="s">
        <v>29</v>
      </c>
      <c r="B24" s="77">
        <v>10022210</v>
      </c>
    </row>
    <row r="25" spans="1:2" x14ac:dyDescent="0.2">
      <c r="A25" s="77" t="s">
        <v>30</v>
      </c>
      <c r="B25" s="77">
        <v>10030249</v>
      </c>
    </row>
    <row r="26" spans="1:2" x14ac:dyDescent="0.2">
      <c r="A26" s="77" t="s">
        <v>31</v>
      </c>
      <c r="B26" s="77">
        <v>10032404</v>
      </c>
    </row>
    <row r="27" spans="1:2" x14ac:dyDescent="0.2">
      <c r="A27" s="77" t="s">
        <v>32</v>
      </c>
      <c r="B27" s="77">
        <v>10000848</v>
      </c>
    </row>
    <row r="28" spans="1:2" x14ac:dyDescent="0.2">
      <c r="A28" s="77" t="s">
        <v>33</v>
      </c>
      <c r="B28" s="77">
        <v>10000409</v>
      </c>
    </row>
    <row r="29" spans="1:2" x14ac:dyDescent="0.2">
      <c r="A29" s="77" t="s">
        <v>34</v>
      </c>
      <c r="B29" s="77">
        <v>10000415</v>
      </c>
    </row>
    <row r="30" spans="1:2" x14ac:dyDescent="0.2">
      <c r="A30" s="77" t="s">
        <v>35</v>
      </c>
      <c r="B30" s="77">
        <v>10000421</v>
      </c>
    </row>
    <row r="31" spans="1:2" x14ac:dyDescent="0.2">
      <c r="A31" s="77" t="s">
        <v>591</v>
      </c>
      <c r="B31" s="77">
        <v>10031241</v>
      </c>
    </row>
    <row r="32" spans="1:2" x14ac:dyDescent="0.2">
      <c r="A32" s="77" t="s">
        <v>36</v>
      </c>
      <c r="B32" s="77">
        <v>10006942</v>
      </c>
    </row>
    <row r="33" spans="1:2" x14ac:dyDescent="0.2">
      <c r="A33" s="77" t="s">
        <v>37</v>
      </c>
      <c r="B33" s="77">
        <v>10000427</v>
      </c>
    </row>
    <row r="34" spans="1:2" x14ac:dyDescent="0.2">
      <c r="A34" s="77" t="s">
        <v>592</v>
      </c>
      <c r="B34" s="77">
        <v>10007759</v>
      </c>
    </row>
    <row r="35" spans="1:2" x14ac:dyDescent="0.2">
      <c r="A35" s="77" t="s">
        <v>593</v>
      </c>
      <c r="B35" s="77">
        <v>10020307</v>
      </c>
    </row>
    <row r="36" spans="1:2" x14ac:dyDescent="0.2">
      <c r="A36" s="77" t="s">
        <v>594</v>
      </c>
      <c r="B36" s="77">
        <v>10000476</v>
      </c>
    </row>
    <row r="37" spans="1:2" x14ac:dyDescent="0.2">
      <c r="A37" s="77" t="s">
        <v>38</v>
      </c>
      <c r="B37" s="77">
        <v>10000452</v>
      </c>
    </row>
    <row r="38" spans="1:2" x14ac:dyDescent="0.2">
      <c r="A38" s="77" t="s">
        <v>39</v>
      </c>
      <c r="B38" s="77">
        <v>10022513</v>
      </c>
    </row>
    <row r="39" spans="1:2" x14ac:dyDescent="0.2">
      <c r="A39" s="77" t="s">
        <v>595</v>
      </c>
      <c r="B39" s="77">
        <v>10008081</v>
      </c>
    </row>
    <row r="40" spans="1:2" x14ac:dyDescent="0.2">
      <c r="A40" s="77" t="s">
        <v>40</v>
      </c>
      <c r="B40" s="77">
        <v>10000470</v>
      </c>
    </row>
    <row r="41" spans="1:2" x14ac:dyDescent="0.2">
      <c r="A41" s="77" t="s">
        <v>41</v>
      </c>
      <c r="B41" s="77">
        <v>10000473</v>
      </c>
    </row>
    <row r="42" spans="1:2" x14ac:dyDescent="0.2">
      <c r="A42" s="77" t="s">
        <v>42</v>
      </c>
      <c r="B42" s="77">
        <v>10000486</v>
      </c>
    </row>
    <row r="43" spans="1:2" x14ac:dyDescent="0.2">
      <c r="A43" s="77" t="s">
        <v>43</v>
      </c>
      <c r="B43" s="77">
        <v>10037348</v>
      </c>
    </row>
    <row r="44" spans="1:2" x14ac:dyDescent="0.2">
      <c r="A44" s="77" t="s">
        <v>44</v>
      </c>
      <c r="B44" s="77">
        <v>10003161</v>
      </c>
    </row>
    <row r="45" spans="1:2" x14ac:dyDescent="0.2">
      <c r="A45" s="77" t="s">
        <v>45</v>
      </c>
      <c r="B45" s="77">
        <v>10000494</v>
      </c>
    </row>
    <row r="46" spans="1:2" x14ac:dyDescent="0.2">
      <c r="A46" s="77" t="s">
        <v>46</v>
      </c>
      <c r="B46" s="77">
        <v>10019026</v>
      </c>
    </row>
    <row r="47" spans="1:2" x14ac:dyDescent="0.2">
      <c r="A47" s="77" t="s">
        <v>47</v>
      </c>
      <c r="B47" s="77">
        <v>10000143</v>
      </c>
    </row>
    <row r="48" spans="1:2" x14ac:dyDescent="0.2">
      <c r="A48" s="77" t="s">
        <v>48</v>
      </c>
      <c r="B48" s="77">
        <v>10000528</v>
      </c>
    </row>
    <row r="49" spans="1:2" x14ac:dyDescent="0.2">
      <c r="A49" s="77" t="s">
        <v>49</v>
      </c>
      <c r="B49" s="77">
        <v>10000532</v>
      </c>
    </row>
    <row r="50" spans="1:2" x14ac:dyDescent="0.2">
      <c r="A50" s="77" t="s">
        <v>50</v>
      </c>
      <c r="B50" s="77">
        <v>10000533</v>
      </c>
    </row>
    <row r="51" spans="1:2" x14ac:dyDescent="0.2">
      <c r="A51" s="77" t="s">
        <v>51</v>
      </c>
      <c r="B51" s="77">
        <v>10000534</v>
      </c>
    </row>
    <row r="52" spans="1:2" x14ac:dyDescent="0.2">
      <c r="A52" s="77" t="s">
        <v>52</v>
      </c>
      <c r="B52" s="77">
        <v>10000536</v>
      </c>
    </row>
    <row r="53" spans="1:2" x14ac:dyDescent="0.2">
      <c r="A53" s="77" t="s">
        <v>53</v>
      </c>
      <c r="B53" s="77">
        <v>10000560</v>
      </c>
    </row>
    <row r="54" spans="1:2" x14ac:dyDescent="0.2">
      <c r="A54" s="77" t="s">
        <v>596</v>
      </c>
      <c r="B54" s="77">
        <v>10000561</v>
      </c>
    </row>
    <row r="55" spans="1:2" x14ac:dyDescent="0.2">
      <c r="A55" s="77" t="s">
        <v>696</v>
      </c>
      <c r="B55" s="77">
        <v>10001465</v>
      </c>
    </row>
    <row r="56" spans="1:2" x14ac:dyDescent="0.2">
      <c r="A56" s="77" t="s">
        <v>755</v>
      </c>
      <c r="B56" s="77">
        <v>10046797</v>
      </c>
    </row>
    <row r="57" spans="1:2" x14ac:dyDescent="0.2">
      <c r="A57" s="77" t="s">
        <v>54</v>
      </c>
      <c r="B57" s="77">
        <v>10006600</v>
      </c>
    </row>
    <row r="58" spans="1:2" x14ac:dyDescent="0.2">
      <c r="A58" s="77" t="s">
        <v>597</v>
      </c>
      <c r="B58" s="77">
        <v>10019227</v>
      </c>
    </row>
    <row r="59" spans="1:2" x14ac:dyDescent="0.2">
      <c r="A59" s="77" t="s">
        <v>55</v>
      </c>
      <c r="B59" s="77">
        <v>10000610</v>
      </c>
    </row>
    <row r="60" spans="1:2" x14ac:dyDescent="0.2">
      <c r="A60" s="77" t="s">
        <v>56</v>
      </c>
      <c r="B60" s="77">
        <v>10000654</v>
      </c>
    </row>
    <row r="61" spans="1:2" x14ac:dyDescent="0.2">
      <c r="A61" s="77" t="s">
        <v>57</v>
      </c>
      <c r="B61" s="77">
        <v>10018344</v>
      </c>
    </row>
    <row r="62" spans="1:2" x14ac:dyDescent="0.2">
      <c r="A62" s="77" t="s">
        <v>58</v>
      </c>
      <c r="B62" s="77">
        <v>10000670</v>
      </c>
    </row>
    <row r="63" spans="1:2" x14ac:dyDescent="0.2">
      <c r="A63" s="77" t="s">
        <v>59</v>
      </c>
      <c r="B63" s="77">
        <v>10000146</v>
      </c>
    </row>
    <row r="64" spans="1:2" x14ac:dyDescent="0.2">
      <c r="A64" s="77" t="s">
        <v>598</v>
      </c>
      <c r="B64" s="77">
        <v>10000673</v>
      </c>
    </row>
    <row r="65" spans="1:2" x14ac:dyDescent="0.2">
      <c r="A65" s="77" t="s">
        <v>60</v>
      </c>
      <c r="B65" s="77">
        <v>10000715</v>
      </c>
    </row>
    <row r="66" spans="1:2" x14ac:dyDescent="0.2">
      <c r="A66" s="77" t="s">
        <v>61</v>
      </c>
      <c r="B66" s="77">
        <v>10006442</v>
      </c>
    </row>
    <row r="67" spans="1:2" x14ac:dyDescent="0.2">
      <c r="A67" s="77" t="s">
        <v>62</v>
      </c>
      <c r="B67" s="77">
        <v>10000720</v>
      </c>
    </row>
    <row r="68" spans="1:2" x14ac:dyDescent="0.2">
      <c r="A68" s="77" t="s">
        <v>63</v>
      </c>
      <c r="B68" s="77">
        <v>10000721</v>
      </c>
    </row>
    <row r="69" spans="1:2" x14ac:dyDescent="0.2">
      <c r="A69" s="77" t="s">
        <v>64</v>
      </c>
      <c r="B69" s="77">
        <v>10000747</v>
      </c>
    </row>
    <row r="70" spans="1:2" x14ac:dyDescent="0.2">
      <c r="A70" s="77" t="s">
        <v>65</v>
      </c>
      <c r="B70" s="77">
        <v>10000754</v>
      </c>
    </row>
    <row r="71" spans="1:2" x14ac:dyDescent="0.2">
      <c r="A71" s="77" t="s">
        <v>756</v>
      </c>
      <c r="B71" s="77">
        <v>10048290</v>
      </c>
    </row>
    <row r="72" spans="1:2" x14ac:dyDescent="0.2">
      <c r="A72" s="77" t="s">
        <v>66</v>
      </c>
      <c r="B72" s="77">
        <v>10000952</v>
      </c>
    </row>
    <row r="73" spans="1:2" x14ac:dyDescent="0.2">
      <c r="A73" s="77" t="s">
        <v>67</v>
      </c>
      <c r="B73" s="77">
        <v>10000794</v>
      </c>
    </row>
    <row r="74" spans="1:2" x14ac:dyDescent="0.2">
      <c r="A74" s="77" t="s">
        <v>68</v>
      </c>
      <c r="B74" s="77">
        <v>10005143</v>
      </c>
    </row>
    <row r="75" spans="1:2" x14ac:dyDescent="0.2">
      <c r="A75" s="77" t="s">
        <v>599</v>
      </c>
      <c r="B75" s="77">
        <v>10042884</v>
      </c>
    </row>
    <row r="76" spans="1:2" x14ac:dyDescent="0.2">
      <c r="A76" s="77" t="s">
        <v>69</v>
      </c>
      <c r="B76" s="77">
        <v>10000812</v>
      </c>
    </row>
    <row r="77" spans="1:2" x14ac:dyDescent="0.2">
      <c r="A77" s="77" t="s">
        <v>70</v>
      </c>
      <c r="B77" s="77">
        <v>10000820</v>
      </c>
    </row>
    <row r="78" spans="1:2" x14ac:dyDescent="0.2">
      <c r="A78" s="77" t="s">
        <v>71</v>
      </c>
      <c r="B78" s="77">
        <v>10000825</v>
      </c>
    </row>
    <row r="79" spans="1:2" x14ac:dyDescent="0.2">
      <c r="A79" s="77" t="s">
        <v>72</v>
      </c>
      <c r="B79" s="77">
        <v>10009975</v>
      </c>
    </row>
    <row r="80" spans="1:2" x14ac:dyDescent="0.2">
      <c r="A80" s="77" t="s">
        <v>73</v>
      </c>
      <c r="B80" s="77">
        <v>10000831</v>
      </c>
    </row>
    <row r="81" spans="1:2" x14ac:dyDescent="0.2">
      <c r="A81" s="77" t="s">
        <v>74</v>
      </c>
      <c r="B81" s="77">
        <v>10000833</v>
      </c>
    </row>
    <row r="82" spans="1:2" x14ac:dyDescent="0.2">
      <c r="A82" s="77" t="s">
        <v>75</v>
      </c>
      <c r="B82" s="77">
        <v>10000850</v>
      </c>
    </row>
    <row r="83" spans="1:2" x14ac:dyDescent="0.2">
      <c r="A83" s="77" t="s">
        <v>76</v>
      </c>
      <c r="B83" s="77">
        <v>10000840</v>
      </c>
    </row>
    <row r="84" spans="1:2" x14ac:dyDescent="0.2">
      <c r="A84" s="77" t="s">
        <v>77</v>
      </c>
      <c r="B84" s="77">
        <v>10000878</v>
      </c>
    </row>
    <row r="85" spans="1:2" x14ac:dyDescent="0.2">
      <c r="A85" s="77" t="s">
        <v>78</v>
      </c>
      <c r="B85" s="77">
        <v>10022320</v>
      </c>
    </row>
    <row r="86" spans="1:2" x14ac:dyDescent="0.2">
      <c r="A86" s="77" t="s">
        <v>771</v>
      </c>
      <c r="B86" s="77">
        <v>10000896</v>
      </c>
    </row>
    <row r="87" spans="1:2" x14ac:dyDescent="0.2">
      <c r="A87" s="77" t="s">
        <v>79</v>
      </c>
      <c r="B87" s="77">
        <v>10000929</v>
      </c>
    </row>
    <row r="88" spans="1:2" x14ac:dyDescent="0.2">
      <c r="A88" s="77" t="s">
        <v>80</v>
      </c>
      <c r="B88" s="77">
        <v>10000941</v>
      </c>
    </row>
    <row r="89" spans="1:2" x14ac:dyDescent="0.2">
      <c r="A89" s="77" t="s">
        <v>81</v>
      </c>
      <c r="B89" s="77">
        <v>10000944</v>
      </c>
    </row>
    <row r="90" spans="1:2" x14ac:dyDescent="0.2">
      <c r="A90" s="77" t="s">
        <v>82</v>
      </c>
      <c r="B90" s="77">
        <v>10000948</v>
      </c>
    </row>
    <row r="91" spans="1:2" x14ac:dyDescent="0.2">
      <c r="A91" s="77" t="s">
        <v>83</v>
      </c>
      <c r="B91" s="77">
        <v>10000950</v>
      </c>
    </row>
    <row r="92" spans="1:2" x14ac:dyDescent="0.2">
      <c r="A92" s="77" t="s">
        <v>781</v>
      </c>
      <c r="B92" s="77">
        <v>10048409</v>
      </c>
    </row>
    <row r="93" spans="1:2" x14ac:dyDescent="0.2">
      <c r="A93" s="77" t="s">
        <v>84</v>
      </c>
      <c r="B93" s="77">
        <v>10000488</v>
      </c>
    </row>
    <row r="94" spans="1:2" x14ac:dyDescent="0.2">
      <c r="A94" s="77" t="s">
        <v>85</v>
      </c>
      <c r="B94" s="77">
        <v>10000976</v>
      </c>
    </row>
    <row r="95" spans="1:2" x14ac:dyDescent="0.2">
      <c r="A95" s="77" t="s">
        <v>86</v>
      </c>
      <c r="B95" s="77">
        <v>10009063</v>
      </c>
    </row>
    <row r="96" spans="1:2" x14ac:dyDescent="0.2">
      <c r="A96" s="77" t="s">
        <v>87</v>
      </c>
      <c r="B96" s="77">
        <v>10001000</v>
      </c>
    </row>
    <row r="97" spans="1:2" x14ac:dyDescent="0.2">
      <c r="A97" s="77" t="s">
        <v>88</v>
      </c>
      <c r="B97" s="77">
        <v>10001004</v>
      </c>
    </row>
    <row r="98" spans="1:2" x14ac:dyDescent="0.2">
      <c r="A98" s="77" t="s">
        <v>89</v>
      </c>
      <c r="B98" s="77">
        <v>10001005</v>
      </c>
    </row>
    <row r="99" spans="1:2" x14ac:dyDescent="0.2">
      <c r="A99" s="77" t="s">
        <v>90</v>
      </c>
      <c r="B99" s="77">
        <v>10001008</v>
      </c>
    </row>
    <row r="100" spans="1:2" x14ac:dyDescent="0.2">
      <c r="A100" s="77" t="s">
        <v>600</v>
      </c>
      <c r="B100" s="77">
        <v>10001055</v>
      </c>
    </row>
    <row r="101" spans="1:2" x14ac:dyDescent="0.2">
      <c r="A101" s="77" t="s">
        <v>601</v>
      </c>
      <c r="B101" s="77">
        <v>10030637</v>
      </c>
    </row>
    <row r="102" spans="1:2" x14ac:dyDescent="0.2">
      <c r="A102" s="77" t="s">
        <v>91</v>
      </c>
      <c r="B102" s="77">
        <v>10001078</v>
      </c>
    </row>
    <row r="103" spans="1:2" x14ac:dyDescent="0.2">
      <c r="A103" s="77" t="s">
        <v>92</v>
      </c>
      <c r="B103" s="77">
        <v>10001093</v>
      </c>
    </row>
    <row r="104" spans="1:2" x14ac:dyDescent="0.2">
      <c r="A104" s="77" t="s">
        <v>93</v>
      </c>
      <c r="B104" s="77">
        <v>10001116</v>
      </c>
    </row>
    <row r="105" spans="1:2" x14ac:dyDescent="0.2">
      <c r="A105" s="77" t="s">
        <v>94</v>
      </c>
      <c r="B105" s="77">
        <v>10001123</v>
      </c>
    </row>
    <row r="106" spans="1:2" x14ac:dyDescent="0.2">
      <c r="A106" s="77" t="s">
        <v>95</v>
      </c>
      <c r="B106" s="77">
        <v>10001144</v>
      </c>
    </row>
    <row r="107" spans="1:2" x14ac:dyDescent="0.2">
      <c r="A107" s="77" t="s">
        <v>96</v>
      </c>
      <c r="B107" s="77">
        <v>10001148</v>
      </c>
    </row>
    <row r="108" spans="1:2" x14ac:dyDescent="0.2">
      <c r="A108" s="77" t="s">
        <v>602</v>
      </c>
      <c r="B108" s="77">
        <v>10001149</v>
      </c>
    </row>
    <row r="109" spans="1:2" x14ac:dyDescent="0.2">
      <c r="A109" s="77" t="s">
        <v>97</v>
      </c>
      <c r="B109" s="77">
        <v>10022461</v>
      </c>
    </row>
    <row r="110" spans="1:2" x14ac:dyDescent="0.2">
      <c r="A110" s="77" t="s">
        <v>757</v>
      </c>
      <c r="B110" s="77">
        <v>10052994</v>
      </c>
    </row>
    <row r="111" spans="1:2" x14ac:dyDescent="0.2">
      <c r="A111" s="77" t="s">
        <v>603</v>
      </c>
      <c r="B111" s="77">
        <v>10001193</v>
      </c>
    </row>
    <row r="112" spans="1:2" x14ac:dyDescent="0.2">
      <c r="A112" s="77" t="s">
        <v>98</v>
      </c>
      <c r="B112" s="77">
        <v>10001196</v>
      </c>
    </row>
    <row r="113" spans="1:2" x14ac:dyDescent="0.2">
      <c r="A113" s="77" t="s">
        <v>99</v>
      </c>
      <c r="B113" s="77">
        <v>10001207</v>
      </c>
    </row>
    <row r="114" spans="1:2" x14ac:dyDescent="0.2">
      <c r="A114" s="77" t="s">
        <v>100</v>
      </c>
      <c r="B114" s="77">
        <v>10025727</v>
      </c>
    </row>
    <row r="115" spans="1:2" x14ac:dyDescent="0.2">
      <c r="A115" s="77" t="s">
        <v>101</v>
      </c>
      <c r="B115" s="77">
        <v>10002061</v>
      </c>
    </row>
    <row r="116" spans="1:2" x14ac:dyDescent="0.2">
      <c r="A116" s="77" t="s">
        <v>102</v>
      </c>
      <c r="B116" s="77">
        <v>10024292</v>
      </c>
    </row>
    <row r="117" spans="1:2" x14ac:dyDescent="0.2">
      <c r="A117" s="77" t="s">
        <v>776</v>
      </c>
      <c r="B117" s="77">
        <v>10001263</v>
      </c>
    </row>
    <row r="118" spans="1:2" x14ac:dyDescent="0.2">
      <c r="A118" s="77" t="s">
        <v>103</v>
      </c>
      <c r="B118" s="77">
        <v>10001744</v>
      </c>
    </row>
    <row r="119" spans="1:2" x14ac:dyDescent="0.2">
      <c r="A119" s="77" t="s">
        <v>104</v>
      </c>
      <c r="B119" s="77">
        <v>10001259</v>
      </c>
    </row>
    <row r="120" spans="1:2" x14ac:dyDescent="0.2">
      <c r="A120" s="77" t="s">
        <v>105</v>
      </c>
      <c r="B120" s="77">
        <v>10001310</v>
      </c>
    </row>
    <row r="121" spans="1:2" x14ac:dyDescent="0.2">
      <c r="A121" s="77" t="s">
        <v>604</v>
      </c>
      <c r="B121" s="77">
        <v>10024603</v>
      </c>
    </row>
    <row r="122" spans="1:2" x14ac:dyDescent="0.2">
      <c r="A122" s="77" t="s">
        <v>106</v>
      </c>
      <c r="B122" s="77">
        <v>10001346</v>
      </c>
    </row>
    <row r="123" spans="1:2" x14ac:dyDescent="0.2">
      <c r="A123" s="77" t="s">
        <v>107</v>
      </c>
      <c r="B123" s="77">
        <v>10001353</v>
      </c>
    </row>
    <row r="124" spans="1:2" x14ac:dyDescent="0.2">
      <c r="A124" s="77" t="s">
        <v>605</v>
      </c>
      <c r="B124" s="77">
        <v>10024294</v>
      </c>
    </row>
    <row r="125" spans="1:2" x14ac:dyDescent="0.2">
      <c r="A125" s="77" t="s">
        <v>108</v>
      </c>
      <c r="B125" s="77">
        <v>10001378</v>
      </c>
    </row>
    <row r="126" spans="1:2" x14ac:dyDescent="0.2">
      <c r="A126" s="77" t="s">
        <v>109</v>
      </c>
      <c r="B126" s="77">
        <v>10008159</v>
      </c>
    </row>
    <row r="127" spans="1:2" x14ac:dyDescent="0.2">
      <c r="A127" s="77" t="s">
        <v>110</v>
      </c>
      <c r="B127" s="77">
        <v>10007817</v>
      </c>
    </row>
    <row r="128" spans="1:2" x14ac:dyDescent="0.2">
      <c r="A128" s="77" t="s">
        <v>111</v>
      </c>
      <c r="B128" s="77">
        <v>10001392</v>
      </c>
    </row>
    <row r="129" spans="1:2" x14ac:dyDescent="0.2">
      <c r="A129" s="77" t="s">
        <v>112</v>
      </c>
      <c r="B129" s="77">
        <v>10001394</v>
      </c>
    </row>
    <row r="130" spans="1:2" x14ac:dyDescent="0.2">
      <c r="A130" s="77" t="s">
        <v>113</v>
      </c>
      <c r="B130" s="77">
        <v>10001446</v>
      </c>
    </row>
    <row r="131" spans="1:2" x14ac:dyDescent="0.2">
      <c r="A131" s="77" t="s">
        <v>584</v>
      </c>
      <c r="B131" s="77">
        <v>10001436</v>
      </c>
    </row>
    <row r="132" spans="1:2" x14ac:dyDescent="0.2">
      <c r="A132" s="77" t="s">
        <v>114</v>
      </c>
      <c r="B132" s="77">
        <v>10001457</v>
      </c>
    </row>
    <row r="133" spans="1:2" x14ac:dyDescent="0.2">
      <c r="A133" s="77" t="s">
        <v>115</v>
      </c>
      <c r="B133" s="77">
        <v>10001458</v>
      </c>
    </row>
    <row r="134" spans="1:2" x14ac:dyDescent="0.2">
      <c r="A134" s="77" t="s">
        <v>116</v>
      </c>
      <c r="B134" s="77">
        <v>10004772</v>
      </c>
    </row>
    <row r="135" spans="1:2" x14ac:dyDescent="0.2">
      <c r="A135" s="77" t="s">
        <v>117</v>
      </c>
      <c r="B135" s="77">
        <v>10005128</v>
      </c>
    </row>
    <row r="136" spans="1:2" x14ac:dyDescent="0.2">
      <c r="A136" s="77" t="s">
        <v>118</v>
      </c>
      <c r="B136" s="77">
        <v>10019383</v>
      </c>
    </row>
    <row r="137" spans="1:2" x14ac:dyDescent="0.2">
      <c r="A137" s="77" t="s">
        <v>119</v>
      </c>
      <c r="B137" s="77">
        <v>10001467</v>
      </c>
    </row>
    <row r="138" spans="1:2" x14ac:dyDescent="0.2">
      <c r="A138" s="77" t="s">
        <v>120</v>
      </c>
      <c r="B138" s="77">
        <v>10001476</v>
      </c>
    </row>
    <row r="139" spans="1:2" x14ac:dyDescent="0.2">
      <c r="A139" s="77" t="s">
        <v>121</v>
      </c>
      <c r="B139" s="77">
        <v>10007578</v>
      </c>
    </row>
    <row r="140" spans="1:2" x14ac:dyDescent="0.2">
      <c r="A140" s="77" t="s">
        <v>122</v>
      </c>
      <c r="B140" s="77">
        <v>10001477</v>
      </c>
    </row>
    <row r="141" spans="1:2" x14ac:dyDescent="0.2">
      <c r="A141" s="77" t="s">
        <v>606</v>
      </c>
      <c r="B141" s="77">
        <v>10025390</v>
      </c>
    </row>
    <row r="142" spans="1:2" x14ac:dyDescent="0.2">
      <c r="A142" s="77" t="s">
        <v>607</v>
      </c>
      <c r="B142" s="77">
        <v>10005775</v>
      </c>
    </row>
    <row r="143" spans="1:2" x14ac:dyDescent="0.2">
      <c r="A143" s="77" t="s">
        <v>123</v>
      </c>
      <c r="B143" s="77">
        <v>10001535</v>
      </c>
    </row>
    <row r="144" spans="1:2" x14ac:dyDescent="0.2">
      <c r="A144" s="77" t="s">
        <v>124</v>
      </c>
      <c r="B144" s="77">
        <v>10001548</v>
      </c>
    </row>
    <row r="145" spans="1:2" x14ac:dyDescent="0.2">
      <c r="A145" s="77" t="s">
        <v>125</v>
      </c>
      <c r="B145" s="77">
        <v>10001549</v>
      </c>
    </row>
    <row r="146" spans="1:2" x14ac:dyDescent="0.2">
      <c r="A146" s="77" t="s">
        <v>608</v>
      </c>
      <c r="B146" s="77">
        <v>10008915</v>
      </c>
    </row>
    <row r="147" spans="1:2" x14ac:dyDescent="0.2">
      <c r="A147" s="77" t="s">
        <v>126</v>
      </c>
      <c r="B147" s="77">
        <v>10001602</v>
      </c>
    </row>
    <row r="148" spans="1:2" x14ac:dyDescent="0.2">
      <c r="A148" s="77" t="s">
        <v>127</v>
      </c>
      <c r="B148" s="77">
        <v>10033482</v>
      </c>
    </row>
    <row r="149" spans="1:2" x14ac:dyDescent="0.2">
      <c r="A149" s="77" t="s">
        <v>128</v>
      </c>
      <c r="B149" s="77">
        <v>10033547</v>
      </c>
    </row>
    <row r="150" spans="1:2" x14ac:dyDescent="0.2">
      <c r="A150" s="77" t="s">
        <v>129</v>
      </c>
      <c r="B150" s="77">
        <v>10001696</v>
      </c>
    </row>
    <row r="151" spans="1:2" x14ac:dyDescent="0.2">
      <c r="A151" s="77" t="s">
        <v>130</v>
      </c>
      <c r="B151" s="77">
        <v>10002064</v>
      </c>
    </row>
    <row r="152" spans="1:2" x14ac:dyDescent="0.2">
      <c r="A152" s="77" t="s">
        <v>131</v>
      </c>
      <c r="B152" s="77">
        <v>10001309</v>
      </c>
    </row>
    <row r="153" spans="1:2" x14ac:dyDescent="0.2">
      <c r="A153" s="77" t="s">
        <v>132</v>
      </c>
      <c r="B153" s="77">
        <v>10001736</v>
      </c>
    </row>
    <row r="154" spans="1:2" x14ac:dyDescent="0.2">
      <c r="A154" s="77" t="s">
        <v>133</v>
      </c>
      <c r="B154" s="77">
        <v>10001743</v>
      </c>
    </row>
    <row r="155" spans="1:2" x14ac:dyDescent="0.2">
      <c r="A155" s="77" t="s">
        <v>772</v>
      </c>
      <c r="B155" s="77">
        <v>10026573</v>
      </c>
    </row>
    <row r="156" spans="1:2" x14ac:dyDescent="0.2">
      <c r="A156" s="77" t="s">
        <v>134</v>
      </c>
      <c r="B156" s="77">
        <v>10023901</v>
      </c>
    </row>
    <row r="157" spans="1:2" x14ac:dyDescent="0.2">
      <c r="A157" s="77" t="s">
        <v>779</v>
      </c>
      <c r="B157" s="77">
        <v>10024921</v>
      </c>
    </row>
    <row r="158" spans="1:2" x14ac:dyDescent="0.2">
      <c r="A158" s="77" t="s">
        <v>135</v>
      </c>
      <c r="B158" s="77">
        <v>10001778</v>
      </c>
    </row>
    <row r="159" spans="1:2" x14ac:dyDescent="0.2">
      <c r="A159" s="77" t="s">
        <v>136</v>
      </c>
      <c r="B159" s="77">
        <v>10001786</v>
      </c>
    </row>
    <row r="160" spans="1:2" x14ac:dyDescent="0.2">
      <c r="A160" s="77" t="s">
        <v>137</v>
      </c>
      <c r="B160" s="77">
        <v>10001174</v>
      </c>
    </row>
    <row r="161" spans="1:2" x14ac:dyDescent="0.2">
      <c r="A161" s="77" t="s">
        <v>138</v>
      </c>
      <c r="B161" s="77">
        <v>10001800</v>
      </c>
    </row>
    <row r="162" spans="1:2" x14ac:dyDescent="0.2">
      <c r="A162" s="77" t="s">
        <v>139</v>
      </c>
      <c r="B162" s="77">
        <v>10001997</v>
      </c>
    </row>
    <row r="163" spans="1:2" x14ac:dyDescent="0.2">
      <c r="A163" s="77" t="s">
        <v>609</v>
      </c>
      <c r="B163" s="77">
        <v>10031146</v>
      </c>
    </row>
    <row r="164" spans="1:2" x14ac:dyDescent="0.2">
      <c r="A164" s="77" t="s">
        <v>140</v>
      </c>
      <c r="B164" s="77">
        <v>10001831</v>
      </c>
    </row>
    <row r="165" spans="1:2" x14ac:dyDescent="0.2">
      <c r="A165" s="77" t="s">
        <v>141</v>
      </c>
      <c r="B165" s="77">
        <v>10001848</v>
      </c>
    </row>
    <row r="166" spans="1:2" x14ac:dyDescent="0.2">
      <c r="A166" s="77" t="s">
        <v>142</v>
      </c>
      <c r="B166" s="77">
        <v>10001850</v>
      </c>
    </row>
    <row r="167" spans="1:2" x14ac:dyDescent="0.2">
      <c r="A167" s="77" t="s">
        <v>143</v>
      </c>
      <c r="B167" s="77">
        <v>10001828</v>
      </c>
    </row>
    <row r="168" spans="1:2" x14ac:dyDescent="0.2">
      <c r="A168" s="77" t="s">
        <v>610</v>
      </c>
      <c r="B168" s="77">
        <v>10001869</v>
      </c>
    </row>
    <row r="169" spans="1:2" x14ac:dyDescent="0.2">
      <c r="A169" s="77" t="s">
        <v>144</v>
      </c>
      <c r="B169" s="77">
        <v>10022117</v>
      </c>
    </row>
    <row r="170" spans="1:2" x14ac:dyDescent="0.2">
      <c r="A170" s="77" t="s">
        <v>145</v>
      </c>
      <c r="B170" s="77">
        <v>10001897</v>
      </c>
    </row>
    <row r="171" spans="1:2" x14ac:dyDescent="0.2">
      <c r="A171" s="77" t="s">
        <v>611</v>
      </c>
      <c r="B171" s="77">
        <v>10011058</v>
      </c>
    </row>
    <row r="172" spans="1:2" x14ac:dyDescent="0.2">
      <c r="A172" s="77" t="s">
        <v>146</v>
      </c>
      <c r="B172" s="77">
        <v>10005109</v>
      </c>
    </row>
    <row r="173" spans="1:2" x14ac:dyDescent="0.2">
      <c r="A173" s="77" t="s">
        <v>147</v>
      </c>
      <c r="B173" s="77">
        <v>10001918</v>
      </c>
    </row>
    <row r="174" spans="1:2" x14ac:dyDescent="0.2">
      <c r="A174" s="77" t="s">
        <v>148</v>
      </c>
      <c r="B174" s="77">
        <v>10001919</v>
      </c>
    </row>
    <row r="175" spans="1:2" x14ac:dyDescent="0.2">
      <c r="A175" s="77" t="s">
        <v>149</v>
      </c>
      <c r="B175" s="77">
        <v>10001927</v>
      </c>
    </row>
    <row r="176" spans="1:2" x14ac:dyDescent="0.2">
      <c r="A176" s="77" t="s">
        <v>150</v>
      </c>
      <c r="B176" s="77">
        <v>10001928</v>
      </c>
    </row>
    <row r="177" spans="1:2" x14ac:dyDescent="0.2">
      <c r="A177" s="77" t="s">
        <v>758</v>
      </c>
      <c r="B177" s="77">
        <v>10001929</v>
      </c>
    </row>
    <row r="178" spans="1:2" x14ac:dyDescent="0.2">
      <c r="A178" s="77" t="s">
        <v>151</v>
      </c>
      <c r="B178" s="77">
        <v>10001934</v>
      </c>
    </row>
    <row r="179" spans="1:2" x14ac:dyDescent="0.2">
      <c r="A179" s="77" t="s">
        <v>152</v>
      </c>
      <c r="B179" s="77">
        <v>10001951</v>
      </c>
    </row>
    <row r="180" spans="1:2" x14ac:dyDescent="0.2">
      <c r="A180" s="77" t="s">
        <v>153</v>
      </c>
      <c r="B180" s="77">
        <v>10001967</v>
      </c>
    </row>
    <row r="181" spans="1:2" x14ac:dyDescent="0.2">
      <c r="A181" s="77" t="s">
        <v>154</v>
      </c>
      <c r="B181" s="77">
        <v>10001971</v>
      </c>
    </row>
    <row r="182" spans="1:2" x14ac:dyDescent="0.2">
      <c r="A182" s="77" t="s">
        <v>155</v>
      </c>
      <c r="B182" s="77">
        <v>10002005</v>
      </c>
    </row>
    <row r="183" spans="1:2" x14ac:dyDescent="0.2">
      <c r="A183" s="77" t="s">
        <v>156</v>
      </c>
      <c r="B183" s="77">
        <v>10002008</v>
      </c>
    </row>
    <row r="184" spans="1:2" x14ac:dyDescent="0.2">
      <c r="A184" s="77" t="s">
        <v>612</v>
      </c>
      <c r="B184" s="77">
        <v>10002009</v>
      </c>
    </row>
    <row r="185" spans="1:2" x14ac:dyDescent="0.2">
      <c r="A185" s="77" t="s">
        <v>773</v>
      </c>
      <c r="B185" s="77">
        <v>10004399</v>
      </c>
    </row>
    <row r="186" spans="1:2" x14ac:dyDescent="0.2">
      <c r="A186" s="77" t="s">
        <v>157</v>
      </c>
      <c r="B186" s="77">
        <v>10007924</v>
      </c>
    </row>
    <row r="187" spans="1:2" x14ac:dyDescent="0.2">
      <c r="A187" s="77" t="s">
        <v>613</v>
      </c>
      <c r="B187" s="77">
        <v>10023793</v>
      </c>
    </row>
    <row r="188" spans="1:2" x14ac:dyDescent="0.2">
      <c r="A188" s="77" t="s">
        <v>158</v>
      </c>
      <c r="B188" s="77">
        <v>10002094</v>
      </c>
    </row>
    <row r="189" spans="1:2" x14ac:dyDescent="0.2">
      <c r="A189" s="77" t="s">
        <v>159</v>
      </c>
      <c r="B189" s="77">
        <v>10002107</v>
      </c>
    </row>
    <row r="190" spans="1:2" x14ac:dyDescent="0.2">
      <c r="A190" s="77" t="s">
        <v>160</v>
      </c>
      <c r="B190" s="77">
        <v>10002111</v>
      </c>
    </row>
    <row r="191" spans="1:2" x14ac:dyDescent="0.2">
      <c r="A191" s="77" t="s">
        <v>161</v>
      </c>
      <c r="B191" s="77">
        <v>10006570</v>
      </c>
    </row>
    <row r="192" spans="1:2" x14ac:dyDescent="0.2">
      <c r="A192" s="77" t="s">
        <v>162</v>
      </c>
      <c r="B192" s="77">
        <v>10002471</v>
      </c>
    </row>
    <row r="193" spans="1:2" x14ac:dyDescent="0.2">
      <c r="A193" s="77" t="s">
        <v>163</v>
      </c>
      <c r="B193" s="77">
        <v>10002118</v>
      </c>
    </row>
    <row r="194" spans="1:2" x14ac:dyDescent="0.2">
      <c r="A194" s="77" t="s">
        <v>164</v>
      </c>
      <c r="B194" s="77">
        <v>10002126</v>
      </c>
    </row>
    <row r="195" spans="1:2" x14ac:dyDescent="0.2">
      <c r="A195" s="77" t="s">
        <v>165</v>
      </c>
      <c r="B195" s="77">
        <v>10008919</v>
      </c>
    </row>
    <row r="196" spans="1:2" x14ac:dyDescent="0.2">
      <c r="A196" s="77" t="s">
        <v>166</v>
      </c>
      <c r="B196" s="77">
        <v>10002130</v>
      </c>
    </row>
    <row r="197" spans="1:2" x14ac:dyDescent="0.2">
      <c r="A197" s="77" t="s">
        <v>167</v>
      </c>
      <c r="B197" s="77">
        <v>10002143</v>
      </c>
    </row>
    <row r="198" spans="1:2" x14ac:dyDescent="0.2">
      <c r="A198" s="77" t="s">
        <v>168</v>
      </c>
      <c r="B198" s="77">
        <v>10037344</v>
      </c>
    </row>
    <row r="199" spans="1:2" x14ac:dyDescent="0.2">
      <c r="A199" s="77" t="s">
        <v>169</v>
      </c>
      <c r="B199" s="77">
        <v>10004177</v>
      </c>
    </row>
    <row r="200" spans="1:2" x14ac:dyDescent="0.2">
      <c r="A200" s="77" t="s">
        <v>170</v>
      </c>
      <c r="B200" s="77">
        <v>10027766</v>
      </c>
    </row>
    <row r="201" spans="1:2" x14ac:dyDescent="0.2">
      <c r="A201" s="77" t="s">
        <v>171</v>
      </c>
      <c r="B201" s="77">
        <v>10002187</v>
      </c>
    </row>
    <row r="202" spans="1:2" x14ac:dyDescent="0.2">
      <c r="A202" s="77" t="s">
        <v>172</v>
      </c>
      <c r="B202" s="77">
        <v>10025384</v>
      </c>
    </row>
    <row r="203" spans="1:2" x14ac:dyDescent="0.2">
      <c r="A203" s="77" t="s">
        <v>173</v>
      </c>
      <c r="B203" s="77">
        <v>10002260</v>
      </c>
    </row>
    <row r="204" spans="1:2" x14ac:dyDescent="0.2">
      <c r="A204" s="77" t="s">
        <v>614</v>
      </c>
      <c r="B204" s="77">
        <v>10003402</v>
      </c>
    </row>
    <row r="205" spans="1:2" x14ac:dyDescent="0.2">
      <c r="A205" s="77" t="s">
        <v>615</v>
      </c>
      <c r="B205" s="77">
        <v>10013548</v>
      </c>
    </row>
    <row r="206" spans="1:2" x14ac:dyDescent="0.2">
      <c r="A206" s="77" t="s">
        <v>174</v>
      </c>
      <c r="B206" s="77">
        <v>10002297</v>
      </c>
    </row>
    <row r="207" spans="1:2" x14ac:dyDescent="0.2">
      <c r="A207" s="77" t="s">
        <v>175</v>
      </c>
      <c r="B207" s="77">
        <v>10044028</v>
      </c>
    </row>
    <row r="208" spans="1:2" x14ac:dyDescent="0.2">
      <c r="A208" s="77" t="s">
        <v>176</v>
      </c>
      <c r="B208" s="77">
        <v>10034309</v>
      </c>
    </row>
    <row r="209" spans="1:2" x14ac:dyDescent="0.2">
      <c r="A209" s="77" t="s">
        <v>177</v>
      </c>
      <c r="B209" s="77">
        <v>10002327</v>
      </c>
    </row>
    <row r="210" spans="1:2" x14ac:dyDescent="0.2">
      <c r="A210" s="77" t="s">
        <v>178</v>
      </c>
      <c r="B210" s="77">
        <v>10002078</v>
      </c>
    </row>
    <row r="211" spans="1:2" x14ac:dyDescent="0.2">
      <c r="A211" s="77" t="s">
        <v>179</v>
      </c>
      <c r="B211" s="77">
        <v>10002370</v>
      </c>
    </row>
    <row r="212" spans="1:2" x14ac:dyDescent="0.2">
      <c r="A212" s="77" t="s">
        <v>616</v>
      </c>
      <c r="B212" s="77">
        <v>10003231</v>
      </c>
    </row>
    <row r="213" spans="1:2" x14ac:dyDescent="0.2">
      <c r="A213" s="77" t="s">
        <v>180</v>
      </c>
      <c r="B213" s="77">
        <v>10007928</v>
      </c>
    </row>
    <row r="214" spans="1:2" x14ac:dyDescent="0.2">
      <c r="A214" s="77" t="s">
        <v>181</v>
      </c>
      <c r="B214" s="77">
        <v>10002407</v>
      </c>
    </row>
    <row r="215" spans="1:2" x14ac:dyDescent="0.2">
      <c r="A215" s="77" t="s">
        <v>182</v>
      </c>
      <c r="B215" s="77">
        <v>10002412</v>
      </c>
    </row>
    <row r="216" spans="1:2" x14ac:dyDescent="0.2">
      <c r="A216" s="77" t="s">
        <v>183</v>
      </c>
      <c r="B216" s="77">
        <v>10009213</v>
      </c>
    </row>
    <row r="217" spans="1:2" x14ac:dyDescent="0.2">
      <c r="A217" s="77" t="s">
        <v>617</v>
      </c>
      <c r="B217" s="77">
        <v>10002463</v>
      </c>
    </row>
    <row r="218" spans="1:2" x14ac:dyDescent="0.2">
      <c r="A218" s="77" t="s">
        <v>184</v>
      </c>
      <c r="B218" s="77">
        <v>10010571</v>
      </c>
    </row>
    <row r="219" spans="1:2" x14ac:dyDescent="0.2">
      <c r="A219" s="77" t="s">
        <v>185</v>
      </c>
      <c r="B219" s="77">
        <v>10038911</v>
      </c>
    </row>
    <row r="220" spans="1:2" x14ac:dyDescent="0.2">
      <c r="A220" s="77" t="s">
        <v>186</v>
      </c>
      <c r="B220" s="77">
        <v>10002424</v>
      </c>
    </row>
    <row r="221" spans="1:2" x14ac:dyDescent="0.2">
      <c r="A221" s="77" t="s">
        <v>187</v>
      </c>
      <c r="B221" s="77">
        <v>10009687</v>
      </c>
    </row>
    <row r="222" spans="1:2" x14ac:dyDescent="0.2">
      <c r="A222" s="77" t="s">
        <v>188</v>
      </c>
      <c r="B222" s="77">
        <v>10026590</v>
      </c>
    </row>
    <row r="223" spans="1:2" x14ac:dyDescent="0.2">
      <c r="A223" s="77" t="s">
        <v>189</v>
      </c>
      <c r="B223" s="77">
        <v>10001230</v>
      </c>
    </row>
    <row r="224" spans="1:2" x14ac:dyDescent="0.2">
      <c r="A224" s="77" t="s">
        <v>618</v>
      </c>
      <c r="B224" s="77">
        <v>10002565</v>
      </c>
    </row>
    <row r="225" spans="1:2" x14ac:dyDescent="0.2">
      <c r="A225" s="77" t="s">
        <v>190</v>
      </c>
      <c r="B225" s="77">
        <v>10002570</v>
      </c>
    </row>
    <row r="226" spans="1:2" x14ac:dyDescent="0.2">
      <c r="A226" s="77" t="s">
        <v>191</v>
      </c>
      <c r="B226" s="77">
        <v>10002599</v>
      </c>
    </row>
    <row r="227" spans="1:2" x14ac:dyDescent="0.2">
      <c r="A227" s="77" t="s">
        <v>619</v>
      </c>
      <c r="B227" s="77">
        <v>10002618</v>
      </c>
    </row>
    <row r="228" spans="1:2" x14ac:dyDescent="0.2">
      <c r="A228" s="77" t="s">
        <v>192</v>
      </c>
      <c r="B228" s="77">
        <v>10000789</v>
      </c>
    </row>
    <row r="229" spans="1:2" x14ac:dyDescent="0.2">
      <c r="A229" s="77" t="s">
        <v>193</v>
      </c>
      <c r="B229" s="77">
        <v>10002638</v>
      </c>
    </row>
    <row r="230" spans="1:2" x14ac:dyDescent="0.2">
      <c r="A230" s="77" t="s">
        <v>194</v>
      </c>
      <c r="B230" s="77">
        <v>10002639</v>
      </c>
    </row>
    <row r="231" spans="1:2" x14ac:dyDescent="0.2">
      <c r="A231" s="77" t="s">
        <v>620</v>
      </c>
      <c r="B231" s="77">
        <v>10002655</v>
      </c>
    </row>
    <row r="232" spans="1:2" x14ac:dyDescent="0.2">
      <c r="A232" s="77" t="s">
        <v>195</v>
      </c>
      <c r="B232" s="77">
        <v>10012171</v>
      </c>
    </row>
    <row r="233" spans="1:2" x14ac:dyDescent="0.2">
      <c r="A233" s="77" t="s">
        <v>196</v>
      </c>
      <c r="B233" s="77">
        <v>10002696</v>
      </c>
    </row>
    <row r="234" spans="1:2" x14ac:dyDescent="0.2">
      <c r="A234" s="77" t="s">
        <v>197</v>
      </c>
      <c r="B234" s="77">
        <v>10002697</v>
      </c>
    </row>
    <row r="235" spans="1:2" x14ac:dyDescent="0.2">
      <c r="A235" s="77" t="s">
        <v>198</v>
      </c>
      <c r="B235" s="77">
        <v>10002704</v>
      </c>
    </row>
    <row r="236" spans="1:2" x14ac:dyDescent="0.2">
      <c r="A236" s="77" t="s">
        <v>199</v>
      </c>
      <c r="B236" s="77">
        <v>10043571</v>
      </c>
    </row>
    <row r="237" spans="1:2" x14ac:dyDescent="0.2">
      <c r="A237" s="77" t="s">
        <v>200</v>
      </c>
      <c r="B237" s="77">
        <v>10036952</v>
      </c>
    </row>
    <row r="238" spans="1:2" x14ac:dyDescent="0.2">
      <c r="A238" s="77" t="s">
        <v>201</v>
      </c>
      <c r="B238" s="77">
        <v>10002743</v>
      </c>
    </row>
    <row r="239" spans="1:2" x14ac:dyDescent="0.2">
      <c r="A239" s="77" t="s">
        <v>202</v>
      </c>
      <c r="B239" s="77">
        <v>10002755</v>
      </c>
    </row>
    <row r="240" spans="1:2" x14ac:dyDescent="0.2">
      <c r="A240" s="77" t="s">
        <v>621</v>
      </c>
      <c r="B240" s="77">
        <v>10026002</v>
      </c>
    </row>
    <row r="241" spans="1:2" x14ac:dyDescent="0.2">
      <c r="A241" s="77" t="s">
        <v>778</v>
      </c>
      <c r="B241" s="77">
        <v>10041422</v>
      </c>
    </row>
    <row r="242" spans="1:2" x14ac:dyDescent="0.2">
      <c r="A242" s="77" t="s">
        <v>203</v>
      </c>
      <c r="B242" s="77">
        <v>10007938</v>
      </c>
    </row>
    <row r="243" spans="1:2" x14ac:dyDescent="0.2">
      <c r="A243" s="77" t="s">
        <v>204</v>
      </c>
      <c r="B243" s="77">
        <v>10002815</v>
      </c>
    </row>
    <row r="244" spans="1:2" x14ac:dyDescent="0.2">
      <c r="A244" s="77" t="s">
        <v>205</v>
      </c>
      <c r="B244" s="77">
        <v>10002841</v>
      </c>
    </row>
    <row r="245" spans="1:2" x14ac:dyDescent="0.2">
      <c r="A245" s="77" t="s">
        <v>585</v>
      </c>
      <c r="B245" s="77">
        <v>10002843</v>
      </c>
    </row>
    <row r="246" spans="1:2" x14ac:dyDescent="0.2">
      <c r="A246" s="77" t="s">
        <v>206</v>
      </c>
      <c r="B246" s="77">
        <v>10002850</v>
      </c>
    </row>
    <row r="247" spans="1:2" x14ac:dyDescent="0.2">
      <c r="A247" s="77" t="s">
        <v>207</v>
      </c>
      <c r="B247" s="77">
        <v>10002834</v>
      </c>
    </row>
    <row r="248" spans="1:2" x14ac:dyDescent="0.2">
      <c r="A248" s="77" t="s">
        <v>208</v>
      </c>
      <c r="B248" s="77">
        <v>10002852</v>
      </c>
    </row>
    <row r="249" spans="1:2" x14ac:dyDescent="0.2">
      <c r="A249" s="77" t="s">
        <v>209</v>
      </c>
      <c r="B249" s="77">
        <v>10002872</v>
      </c>
    </row>
    <row r="250" spans="1:2" x14ac:dyDescent="0.2">
      <c r="A250" s="77" t="s">
        <v>622</v>
      </c>
      <c r="B250" s="77">
        <v>10002859</v>
      </c>
    </row>
    <row r="251" spans="1:2" x14ac:dyDescent="0.2">
      <c r="A251" s="77" t="s">
        <v>210</v>
      </c>
      <c r="B251" s="77">
        <v>10002899</v>
      </c>
    </row>
    <row r="252" spans="1:2" x14ac:dyDescent="0.2">
      <c r="A252" s="77" t="s">
        <v>211</v>
      </c>
      <c r="B252" s="77">
        <v>10002907</v>
      </c>
    </row>
    <row r="253" spans="1:2" x14ac:dyDescent="0.2">
      <c r="A253" s="77" t="s">
        <v>212</v>
      </c>
      <c r="B253" s="77">
        <v>10002916</v>
      </c>
    </row>
    <row r="254" spans="1:2" x14ac:dyDescent="0.2">
      <c r="A254" s="77" t="s">
        <v>213</v>
      </c>
      <c r="B254" s="77">
        <v>10002917</v>
      </c>
    </row>
    <row r="255" spans="1:2" x14ac:dyDescent="0.2">
      <c r="A255" s="77" t="s">
        <v>214</v>
      </c>
      <c r="B255" s="77">
        <v>10002918</v>
      </c>
    </row>
    <row r="256" spans="1:2" x14ac:dyDescent="0.2">
      <c r="A256" s="77" t="s">
        <v>215</v>
      </c>
      <c r="B256" s="77">
        <v>10002919</v>
      </c>
    </row>
    <row r="257" spans="1:2" x14ac:dyDescent="0.2">
      <c r="A257" s="77" t="s">
        <v>216</v>
      </c>
      <c r="B257" s="77">
        <v>10002929</v>
      </c>
    </row>
    <row r="258" spans="1:2" x14ac:dyDescent="0.2">
      <c r="A258" s="77" t="s">
        <v>217</v>
      </c>
      <c r="B258" s="77">
        <v>10002935</v>
      </c>
    </row>
    <row r="259" spans="1:2" x14ac:dyDescent="0.2">
      <c r="A259" s="77" t="s">
        <v>218</v>
      </c>
      <c r="B259" s="77">
        <v>10003993</v>
      </c>
    </row>
    <row r="260" spans="1:2" x14ac:dyDescent="0.2">
      <c r="A260" s="77" t="s">
        <v>623</v>
      </c>
      <c r="B260" s="77">
        <v>10009600</v>
      </c>
    </row>
    <row r="261" spans="1:2" x14ac:dyDescent="0.2">
      <c r="A261" s="77" t="s">
        <v>624</v>
      </c>
      <c r="B261" s="77">
        <v>10030120</v>
      </c>
    </row>
    <row r="262" spans="1:2" x14ac:dyDescent="0.2">
      <c r="A262" s="77" t="s">
        <v>625</v>
      </c>
      <c r="B262" s="77">
        <v>10021665</v>
      </c>
    </row>
    <row r="263" spans="1:2" x14ac:dyDescent="0.2">
      <c r="A263" s="77" t="s">
        <v>759</v>
      </c>
      <c r="B263" s="77">
        <v>10041332</v>
      </c>
    </row>
    <row r="264" spans="1:2" x14ac:dyDescent="0.2">
      <c r="A264" s="77" t="s">
        <v>219</v>
      </c>
      <c r="B264" s="77">
        <v>10002976</v>
      </c>
    </row>
    <row r="265" spans="1:2" x14ac:dyDescent="0.2">
      <c r="A265" s="77" t="s">
        <v>220</v>
      </c>
      <c r="B265" s="77">
        <v>10007977</v>
      </c>
    </row>
    <row r="266" spans="1:2" x14ac:dyDescent="0.2">
      <c r="A266" s="77" t="s">
        <v>221</v>
      </c>
      <c r="B266" s="77">
        <v>10002979</v>
      </c>
    </row>
    <row r="267" spans="1:2" x14ac:dyDescent="0.2">
      <c r="A267" s="77" t="s">
        <v>222</v>
      </c>
      <c r="B267" s="77">
        <v>10003010</v>
      </c>
    </row>
    <row r="268" spans="1:2" x14ac:dyDescent="0.2">
      <c r="A268" s="77" t="s">
        <v>223</v>
      </c>
      <c r="B268" s="77">
        <v>10003023</v>
      </c>
    </row>
    <row r="269" spans="1:2" x14ac:dyDescent="0.2">
      <c r="A269" s="77" t="s">
        <v>626</v>
      </c>
      <c r="B269" s="77">
        <v>10003026</v>
      </c>
    </row>
    <row r="270" spans="1:2" x14ac:dyDescent="0.2">
      <c r="A270" s="77" t="s">
        <v>224</v>
      </c>
      <c r="B270" s="77">
        <v>10003029</v>
      </c>
    </row>
    <row r="271" spans="1:2" x14ac:dyDescent="0.2">
      <c r="A271" s="77" t="s">
        <v>225</v>
      </c>
      <c r="B271" s="77">
        <v>10003035</v>
      </c>
    </row>
    <row r="272" spans="1:2" x14ac:dyDescent="0.2">
      <c r="A272" s="77" t="s">
        <v>226</v>
      </c>
      <c r="B272" s="77">
        <v>10007945</v>
      </c>
    </row>
    <row r="273" spans="1:2" x14ac:dyDescent="0.2">
      <c r="A273" s="77" t="s">
        <v>227</v>
      </c>
      <c r="B273" s="77">
        <v>10003089</v>
      </c>
    </row>
    <row r="274" spans="1:2" x14ac:dyDescent="0.2">
      <c r="A274" s="77" t="s">
        <v>228</v>
      </c>
      <c r="B274" s="77">
        <v>10003093</v>
      </c>
    </row>
    <row r="275" spans="1:2" x14ac:dyDescent="0.2">
      <c r="A275" s="77" t="s">
        <v>229</v>
      </c>
      <c r="B275" s="77">
        <v>10012467</v>
      </c>
    </row>
    <row r="276" spans="1:2" x14ac:dyDescent="0.2">
      <c r="A276" s="77" t="s">
        <v>704</v>
      </c>
      <c r="B276" s="77">
        <v>10038772</v>
      </c>
    </row>
    <row r="277" spans="1:2" x14ac:dyDescent="0.2">
      <c r="A277" s="77" t="s">
        <v>627</v>
      </c>
      <c r="B277" s="77">
        <v>10011941</v>
      </c>
    </row>
    <row r="278" spans="1:2" x14ac:dyDescent="0.2">
      <c r="A278" s="77" t="s">
        <v>230</v>
      </c>
      <c r="B278" s="77">
        <v>10036333</v>
      </c>
    </row>
    <row r="279" spans="1:2" x14ac:dyDescent="0.2">
      <c r="A279" s="77" t="s">
        <v>231</v>
      </c>
      <c r="B279" s="77">
        <v>10003146</v>
      </c>
    </row>
    <row r="280" spans="1:2" x14ac:dyDescent="0.2">
      <c r="A280" s="77" t="s">
        <v>232</v>
      </c>
      <c r="B280" s="77">
        <v>10003162</v>
      </c>
    </row>
    <row r="281" spans="1:2" x14ac:dyDescent="0.2">
      <c r="A281" s="77" t="s">
        <v>233</v>
      </c>
      <c r="B281" s="77">
        <v>10003165</v>
      </c>
    </row>
    <row r="282" spans="1:2" x14ac:dyDescent="0.2">
      <c r="A282" s="77" t="s">
        <v>234</v>
      </c>
      <c r="B282" s="77">
        <v>10005426</v>
      </c>
    </row>
    <row r="283" spans="1:2" x14ac:dyDescent="0.2">
      <c r="A283" s="77" t="s">
        <v>235</v>
      </c>
      <c r="B283" s="77">
        <v>10003190</v>
      </c>
    </row>
    <row r="284" spans="1:2" x14ac:dyDescent="0.2">
      <c r="A284" s="77" t="s">
        <v>236</v>
      </c>
      <c r="B284" s="77">
        <v>10003192</v>
      </c>
    </row>
    <row r="285" spans="1:2" x14ac:dyDescent="0.2">
      <c r="A285" s="77" t="s">
        <v>237</v>
      </c>
      <c r="B285" s="77">
        <v>10003193</v>
      </c>
    </row>
    <row r="286" spans="1:2" x14ac:dyDescent="0.2">
      <c r="A286" s="77" t="s">
        <v>238</v>
      </c>
      <c r="B286" s="77">
        <v>10003197</v>
      </c>
    </row>
    <row r="287" spans="1:2" x14ac:dyDescent="0.2">
      <c r="A287" s="77" t="s">
        <v>239</v>
      </c>
      <c r="B287" s="77">
        <v>10003200</v>
      </c>
    </row>
    <row r="288" spans="1:2" x14ac:dyDescent="0.2">
      <c r="A288" s="77" t="s">
        <v>240</v>
      </c>
      <c r="B288" s="77">
        <v>10003207</v>
      </c>
    </row>
    <row r="289" spans="1:2" x14ac:dyDescent="0.2">
      <c r="A289" s="77" t="s">
        <v>241</v>
      </c>
      <c r="B289" s="77">
        <v>10003206</v>
      </c>
    </row>
    <row r="290" spans="1:2" x14ac:dyDescent="0.2">
      <c r="A290" s="77" t="s">
        <v>242</v>
      </c>
      <c r="B290" s="77">
        <v>10007949</v>
      </c>
    </row>
    <row r="291" spans="1:2" x14ac:dyDescent="0.2">
      <c r="A291" s="77" t="s">
        <v>243</v>
      </c>
      <c r="B291" s="77">
        <v>10003240</v>
      </c>
    </row>
    <row r="292" spans="1:2" x14ac:dyDescent="0.2">
      <c r="A292" s="77" t="s">
        <v>244</v>
      </c>
      <c r="B292" s="77">
        <v>10022627</v>
      </c>
    </row>
    <row r="293" spans="1:2" x14ac:dyDescent="0.2">
      <c r="A293" s="77" t="s">
        <v>245</v>
      </c>
      <c r="B293" s="77">
        <v>10003279</v>
      </c>
    </row>
    <row r="294" spans="1:2" x14ac:dyDescent="0.2">
      <c r="A294" s="77" t="s">
        <v>697</v>
      </c>
      <c r="B294" s="77">
        <v>10003280</v>
      </c>
    </row>
    <row r="295" spans="1:2" x14ac:dyDescent="0.2">
      <c r="A295" s="77" t="s">
        <v>246</v>
      </c>
      <c r="B295" s="77">
        <v>10003289</v>
      </c>
    </row>
    <row r="296" spans="1:2" x14ac:dyDescent="0.2">
      <c r="A296" s="77" t="s">
        <v>247</v>
      </c>
      <c r="B296" s="77">
        <v>10007755</v>
      </c>
    </row>
    <row r="297" spans="1:2" x14ac:dyDescent="0.2">
      <c r="A297" s="77" t="s">
        <v>248</v>
      </c>
      <c r="B297" s="77">
        <v>10010940</v>
      </c>
    </row>
    <row r="298" spans="1:2" x14ac:dyDescent="0.2">
      <c r="A298" s="77" t="s">
        <v>249</v>
      </c>
      <c r="B298" s="77">
        <v>10003347</v>
      </c>
    </row>
    <row r="299" spans="1:2" x14ac:dyDescent="0.2">
      <c r="A299" s="77" t="s">
        <v>628</v>
      </c>
      <c r="B299" s="77">
        <v>10003354</v>
      </c>
    </row>
    <row r="300" spans="1:2" x14ac:dyDescent="0.2">
      <c r="A300" s="77" t="s">
        <v>250</v>
      </c>
      <c r="B300" s="77">
        <v>10013539</v>
      </c>
    </row>
    <row r="301" spans="1:2" x14ac:dyDescent="0.2">
      <c r="A301" s="77" t="s">
        <v>629</v>
      </c>
      <c r="B301" s="77">
        <v>10034022</v>
      </c>
    </row>
    <row r="302" spans="1:2" x14ac:dyDescent="0.2">
      <c r="A302" s="77" t="s">
        <v>251</v>
      </c>
      <c r="B302" s="77">
        <v>10003382</v>
      </c>
    </row>
    <row r="303" spans="1:2" x14ac:dyDescent="0.2">
      <c r="A303" s="77" t="s">
        <v>252</v>
      </c>
      <c r="B303" s="77">
        <v>10003385</v>
      </c>
    </row>
    <row r="304" spans="1:2" x14ac:dyDescent="0.2">
      <c r="A304" s="77" t="s">
        <v>253</v>
      </c>
      <c r="B304" s="77">
        <v>10003406</v>
      </c>
    </row>
    <row r="305" spans="1:2" x14ac:dyDescent="0.2">
      <c r="A305" s="77" t="s">
        <v>254</v>
      </c>
      <c r="B305" s="77">
        <v>10003430</v>
      </c>
    </row>
    <row r="306" spans="1:2" x14ac:dyDescent="0.2">
      <c r="A306" s="77" t="s">
        <v>255</v>
      </c>
      <c r="B306" s="77">
        <v>10036282</v>
      </c>
    </row>
    <row r="307" spans="1:2" x14ac:dyDescent="0.2">
      <c r="A307" s="77" t="s">
        <v>256</v>
      </c>
      <c r="B307" s="77">
        <v>10033758</v>
      </c>
    </row>
    <row r="308" spans="1:2" x14ac:dyDescent="0.2">
      <c r="A308" s="77" t="s">
        <v>630</v>
      </c>
      <c r="B308" s="77">
        <v>10009671</v>
      </c>
    </row>
    <row r="309" spans="1:2" x14ac:dyDescent="0.2">
      <c r="A309" s="77" t="s">
        <v>257</v>
      </c>
      <c r="B309" s="77">
        <v>10007951</v>
      </c>
    </row>
    <row r="310" spans="1:2" x14ac:dyDescent="0.2">
      <c r="A310" s="77" t="s">
        <v>258</v>
      </c>
      <c r="B310" s="77">
        <v>10042190</v>
      </c>
    </row>
    <row r="311" spans="1:2" x14ac:dyDescent="0.2">
      <c r="A311" s="77" t="s">
        <v>259</v>
      </c>
      <c r="B311" s="77">
        <v>10003456</v>
      </c>
    </row>
    <row r="312" spans="1:2" x14ac:dyDescent="0.2">
      <c r="A312" s="77" t="s">
        <v>631</v>
      </c>
      <c r="B312" s="77">
        <v>10019314</v>
      </c>
    </row>
    <row r="313" spans="1:2" x14ac:dyDescent="0.2">
      <c r="A313" s="77" t="s">
        <v>260</v>
      </c>
      <c r="B313" s="77">
        <v>10006710</v>
      </c>
    </row>
    <row r="314" spans="1:2" x14ac:dyDescent="0.2">
      <c r="A314" s="77" t="s">
        <v>261</v>
      </c>
      <c r="B314" s="77">
        <v>10003478</v>
      </c>
    </row>
    <row r="315" spans="1:2" x14ac:dyDescent="0.2">
      <c r="A315" s="77" t="s">
        <v>774</v>
      </c>
      <c r="B315" s="77">
        <v>10003490</v>
      </c>
    </row>
    <row r="316" spans="1:2" x14ac:dyDescent="0.2">
      <c r="A316" s="77" t="s">
        <v>262</v>
      </c>
      <c r="B316" s="77">
        <v>10003491</v>
      </c>
    </row>
    <row r="317" spans="1:2" x14ac:dyDescent="0.2">
      <c r="A317" s="77" t="s">
        <v>263</v>
      </c>
      <c r="B317" s="77">
        <v>10003500</v>
      </c>
    </row>
    <row r="318" spans="1:2" x14ac:dyDescent="0.2">
      <c r="A318" s="77" t="s">
        <v>264</v>
      </c>
      <c r="B318" s="77">
        <v>10003508</v>
      </c>
    </row>
    <row r="319" spans="1:2" x14ac:dyDescent="0.2">
      <c r="A319" s="77" t="s">
        <v>265</v>
      </c>
      <c r="B319" s="77">
        <v>10003526</v>
      </c>
    </row>
    <row r="320" spans="1:2" x14ac:dyDescent="0.2">
      <c r="A320" s="77" t="s">
        <v>632</v>
      </c>
      <c r="B320" s="77">
        <v>10033723</v>
      </c>
    </row>
    <row r="321" spans="1:2" x14ac:dyDescent="0.2">
      <c r="A321" s="77" t="s">
        <v>266</v>
      </c>
      <c r="B321" s="77">
        <v>10000446</v>
      </c>
    </row>
    <row r="322" spans="1:2" x14ac:dyDescent="0.2">
      <c r="A322" s="77" t="s">
        <v>267</v>
      </c>
      <c r="B322" s="77">
        <v>10003571</v>
      </c>
    </row>
    <row r="323" spans="1:2" x14ac:dyDescent="0.2">
      <c r="A323" s="77" t="s">
        <v>268</v>
      </c>
      <c r="B323" s="77">
        <v>10003558</v>
      </c>
    </row>
    <row r="324" spans="1:2" x14ac:dyDescent="0.2">
      <c r="A324" s="77" t="s">
        <v>269</v>
      </c>
      <c r="B324" s="77">
        <v>10003564</v>
      </c>
    </row>
    <row r="325" spans="1:2" x14ac:dyDescent="0.2">
      <c r="A325" s="77" t="s">
        <v>270</v>
      </c>
      <c r="B325" s="77">
        <v>10003570</v>
      </c>
    </row>
    <row r="326" spans="1:2" x14ac:dyDescent="0.2">
      <c r="A326" s="77" t="s">
        <v>271</v>
      </c>
      <c r="B326" s="77">
        <v>10003593</v>
      </c>
    </row>
    <row r="327" spans="1:2" x14ac:dyDescent="0.2">
      <c r="A327" s="77" t="s">
        <v>703</v>
      </c>
      <c r="B327" s="77">
        <v>10053960</v>
      </c>
    </row>
    <row r="328" spans="1:2" x14ac:dyDescent="0.2">
      <c r="A328" s="77" t="s">
        <v>272</v>
      </c>
      <c r="B328" s="77">
        <v>10003674</v>
      </c>
    </row>
    <row r="329" spans="1:2" x14ac:dyDescent="0.2">
      <c r="A329" s="77" t="s">
        <v>273</v>
      </c>
      <c r="B329" s="77">
        <v>10003676</v>
      </c>
    </row>
    <row r="330" spans="1:2" x14ac:dyDescent="0.2">
      <c r="A330" s="77" t="s">
        <v>274</v>
      </c>
      <c r="B330" s="77">
        <v>10003198</v>
      </c>
    </row>
    <row r="331" spans="1:2" x14ac:dyDescent="0.2">
      <c r="A331" s="77" t="s">
        <v>275</v>
      </c>
      <c r="B331" s="77">
        <v>10003688</v>
      </c>
    </row>
    <row r="332" spans="1:2" x14ac:dyDescent="0.2">
      <c r="A332" s="77" t="s">
        <v>276</v>
      </c>
      <c r="B332" s="77">
        <v>10003189</v>
      </c>
    </row>
    <row r="333" spans="1:2" x14ac:dyDescent="0.2">
      <c r="A333" s="77" t="s">
        <v>277</v>
      </c>
      <c r="B333" s="77">
        <v>10003708</v>
      </c>
    </row>
    <row r="334" spans="1:2" x14ac:dyDescent="0.2">
      <c r="A334" s="77" t="s">
        <v>633</v>
      </c>
      <c r="B334" s="77">
        <v>10003728</v>
      </c>
    </row>
    <row r="335" spans="1:2" x14ac:dyDescent="0.2">
      <c r="A335" s="77" t="s">
        <v>278</v>
      </c>
      <c r="B335" s="77">
        <v>10003744</v>
      </c>
    </row>
    <row r="336" spans="1:2" x14ac:dyDescent="0.2">
      <c r="A336" s="77" t="s">
        <v>279</v>
      </c>
      <c r="B336" s="77">
        <v>10003753</v>
      </c>
    </row>
    <row r="337" spans="1:2" x14ac:dyDescent="0.2">
      <c r="A337" s="77" t="s">
        <v>280</v>
      </c>
      <c r="B337" s="77">
        <v>10003755</v>
      </c>
    </row>
    <row r="338" spans="1:2" x14ac:dyDescent="0.2">
      <c r="A338" s="77" t="s">
        <v>281</v>
      </c>
      <c r="B338" s="77">
        <v>10003768</v>
      </c>
    </row>
    <row r="339" spans="1:2" x14ac:dyDescent="0.2">
      <c r="A339" s="77" t="s">
        <v>634</v>
      </c>
      <c r="B339" s="77">
        <v>10003771</v>
      </c>
    </row>
    <row r="340" spans="1:2" x14ac:dyDescent="0.2">
      <c r="A340" s="77" t="s">
        <v>635</v>
      </c>
      <c r="B340" s="77">
        <v>10022654</v>
      </c>
    </row>
    <row r="341" spans="1:2" x14ac:dyDescent="0.2">
      <c r="A341" s="77" t="s">
        <v>760</v>
      </c>
      <c r="B341" s="77">
        <v>10003808</v>
      </c>
    </row>
    <row r="342" spans="1:2" x14ac:dyDescent="0.2">
      <c r="A342" s="77" t="s">
        <v>282</v>
      </c>
      <c r="B342" s="77">
        <v>10003816</v>
      </c>
    </row>
    <row r="343" spans="1:2" x14ac:dyDescent="0.2">
      <c r="A343" s="77" t="s">
        <v>283</v>
      </c>
      <c r="B343" s="77">
        <v>10008935</v>
      </c>
    </row>
    <row r="344" spans="1:2" x14ac:dyDescent="0.2">
      <c r="A344" s="77" t="s">
        <v>636</v>
      </c>
      <c r="B344" s="77">
        <v>10032740</v>
      </c>
    </row>
    <row r="345" spans="1:2" x14ac:dyDescent="0.2">
      <c r="A345" s="77" t="s">
        <v>284</v>
      </c>
      <c r="B345" s="77">
        <v>10024962</v>
      </c>
    </row>
    <row r="346" spans="1:2" x14ac:dyDescent="0.2">
      <c r="A346" s="77" t="s">
        <v>285</v>
      </c>
      <c r="B346" s="77">
        <v>10003855</v>
      </c>
    </row>
    <row r="347" spans="1:2" x14ac:dyDescent="0.2">
      <c r="A347" s="77" t="s">
        <v>286</v>
      </c>
      <c r="B347" s="77">
        <v>10003866</v>
      </c>
    </row>
    <row r="348" spans="1:2" x14ac:dyDescent="0.2">
      <c r="A348" s="77" t="s">
        <v>287</v>
      </c>
      <c r="B348" s="77">
        <v>10003867</v>
      </c>
    </row>
    <row r="349" spans="1:2" x14ac:dyDescent="0.2">
      <c r="A349" s="77" t="s">
        <v>288</v>
      </c>
      <c r="B349" s="77">
        <v>10003872</v>
      </c>
    </row>
    <row r="350" spans="1:2" x14ac:dyDescent="0.2">
      <c r="A350" s="77" t="s">
        <v>637</v>
      </c>
      <c r="B350" s="77">
        <v>10003889</v>
      </c>
    </row>
    <row r="351" spans="1:2" x14ac:dyDescent="0.2">
      <c r="A351" s="77" t="s">
        <v>289</v>
      </c>
      <c r="B351" s="77">
        <v>10003894</v>
      </c>
    </row>
    <row r="352" spans="1:2" x14ac:dyDescent="0.2">
      <c r="A352" s="77" t="s">
        <v>638</v>
      </c>
      <c r="B352" s="77">
        <v>10003909</v>
      </c>
    </row>
    <row r="353" spans="1:2" x14ac:dyDescent="0.2">
      <c r="A353" s="77" t="s">
        <v>290</v>
      </c>
      <c r="B353" s="77">
        <v>10003915</v>
      </c>
    </row>
    <row r="354" spans="1:2" x14ac:dyDescent="0.2">
      <c r="A354" s="77" t="s">
        <v>639</v>
      </c>
      <c r="B354" s="77">
        <v>10034315</v>
      </c>
    </row>
    <row r="355" spans="1:2" x14ac:dyDescent="0.2">
      <c r="A355" s="77" t="s">
        <v>291</v>
      </c>
      <c r="B355" s="77">
        <v>10003928</v>
      </c>
    </row>
    <row r="356" spans="1:2" x14ac:dyDescent="0.2">
      <c r="A356" s="77" t="s">
        <v>292</v>
      </c>
      <c r="B356" s="77">
        <v>10008354</v>
      </c>
    </row>
    <row r="357" spans="1:2" x14ac:dyDescent="0.2">
      <c r="A357" s="77" t="s">
        <v>640</v>
      </c>
      <c r="B357" s="77">
        <v>10030252</v>
      </c>
    </row>
    <row r="358" spans="1:2" x14ac:dyDescent="0.2">
      <c r="A358" s="77" t="s">
        <v>293</v>
      </c>
      <c r="B358" s="77">
        <v>10003954</v>
      </c>
    </row>
    <row r="359" spans="1:2" x14ac:dyDescent="0.2">
      <c r="A359" s="77" t="s">
        <v>716</v>
      </c>
      <c r="B359" s="77">
        <v>10003957</v>
      </c>
    </row>
    <row r="360" spans="1:2" x14ac:dyDescent="0.2">
      <c r="A360" s="77" t="s">
        <v>294</v>
      </c>
      <c r="B360" s="77">
        <v>10003976</v>
      </c>
    </row>
    <row r="361" spans="1:2" x14ac:dyDescent="0.2">
      <c r="A361" s="77" t="s">
        <v>295</v>
      </c>
      <c r="B361" s="77">
        <v>10021684</v>
      </c>
    </row>
    <row r="362" spans="1:2" x14ac:dyDescent="0.2">
      <c r="A362" s="77" t="s">
        <v>296</v>
      </c>
      <c r="B362" s="77">
        <v>10022507</v>
      </c>
    </row>
    <row r="363" spans="1:2" x14ac:dyDescent="0.2">
      <c r="A363" s="77" t="s">
        <v>730</v>
      </c>
      <c r="B363" s="77">
        <v>10024404</v>
      </c>
    </row>
    <row r="364" spans="1:2" x14ac:dyDescent="0.2">
      <c r="A364" s="77" t="s">
        <v>297</v>
      </c>
      <c r="B364" s="77">
        <v>10012477</v>
      </c>
    </row>
    <row r="365" spans="1:2" x14ac:dyDescent="0.2">
      <c r="A365" s="77" t="s">
        <v>298</v>
      </c>
      <c r="B365" s="77">
        <v>10004112</v>
      </c>
    </row>
    <row r="366" spans="1:2" x14ac:dyDescent="0.2">
      <c r="A366" s="77" t="s">
        <v>299</v>
      </c>
      <c r="B366" s="77">
        <v>10004116</v>
      </c>
    </row>
    <row r="367" spans="1:2" x14ac:dyDescent="0.2">
      <c r="A367" s="77" t="s">
        <v>300</v>
      </c>
      <c r="B367" s="77">
        <v>10004124</v>
      </c>
    </row>
    <row r="368" spans="1:2" x14ac:dyDescent="0.2">
      <c r="A368" s="77" t="s">
        <v>301</v>
      </c>
      <c r="B368" s="77">
        <v>10004440</v>
      </c>
    </row>
    <row r="369" spans="1:2" x14ac:dyDescent="0.2">
      <c r="A369" s="77" t="s">
        <v>302</v>
      </c>
      <c r="B369" s="77">
        <v>10004144</v>
      </c>
    </row>
    <row r="370" spans="1:2" x14ac:dyDescent="0.2">
      <c r="A370" s="77" t="s">
        <v>303</v>
      </c>
      <c r="B370" s="77">
        <v>10009491</v>
      </c>
    </row>
    <row r="371" spans="1:2" x14ac:dyDescent="0.2">
      <c r="A371" s="77" t="s">
        <v>304</v>
      </c>
      <c r="B371" s="77">
        <v>10023139</v>
      </c>
    </row>
    <row r="372" spans="1:2" x14ac:dyDescent="0.2">
      <c r="A372" s="77" t="s">
        <v>305</v>
      </c>
      <c r="B372" s="77">
        <v>10004180</v>
      </c>
    </row>
    <row r="373" spans="1:2" x14ac:dyDescent="0.2">
      <c r="A373" s="77" t="s">
        <v>306</v>
      </c>
      <c r="B373" s="77">
        <v>10004181</v>
      </c>
    </row>
    <row r="374" spans="1:2" x14ac:dyDescent="0.2">
      <c r="A374" s="77" t="s">
        <v>307</v>
      </c>
      <c r="B374" s="77">
        <v>10005926</v>
      </c>
    </row>
    <row r="375" spans="1:2" x14ac:dyDescent="0.2">
      <c r="A375" s="77" t="s">
        <v>308</v>
      </c>
      <c r="B375" s="77">
        <v>10003748</v>
      </c>
    </row>
    <row r="376" spans="1:2" x14ac:dyDescent="0.2">
      <c r="A376" s="77" t="s">
        <v>309</v>
      </c>
      <c r="B376" s="77">
        <v>10024124</v>
      </c>
    </row>
    <row r="377" spans="1:2" x14ac:dyDescent="0.2">
      <c r="A377" s="77" t="s">
        <v>698</v>
      </c>
      <c r="B377" s="77">
        <v>10004240</v>
      </c>
    </row>
    <row r="378" spans="1:2" x14ac:dyDescent="0.2">
      <c r="A378" s="77" t="s">
        <v>310</v>
      </c>
      <c r="B378" s="77">
        <v>10004257</v>
      </c>
    </row>
    <row r="379" spans="1:2" x14ac:dyDescent="0.2">
      <c r="A379" s="77" t="s">
        <v>311</v>
      </c>
      <c r="B379" s="77">
        <v>10010905</v>
      </c>
    </row>
    <row r="380" spans="1:2" x14ac:dyDescent="0.2">
      <c r="A380" s="77" t="s">
        <v>312</v>
      </c>
      <c r="B380" s="77">
        <v>10004285</v>
      </c>
    </row>
    <row r="381" spans="1:2" x14ac:dyDescent="0.2">
      <c r="A381" s="77" t="s">
        <v>641</v>
      </c>
      <c r="B381" s="77">
        <v>10022856</v>
      </c>
    </row>
    <row r="382" spans="1:2" x14ac:dyDescent="0.2">
      <c r="A382" s="77" t="s">
        <v>313</v>
      </c>
      <c r="B382" s="78">
        <v>10004303</v>
      </c>
    </row>
    <row r="383" spans="1:2" x14ac:dyDescent="0.2">
      <c r="A383" s="77" t="s">
        <v>314</v>
      </c>
      <c r="B383" s="77">
        <v>10004319</v>
      </c>
    </row>
    <row r="384" spans="1:2" x14ac:dyDescent="0.2">
      <c r="A384" s="77" t="s">
        <v>315</v>
      </c>
      <c r="B384" s="77">
        <v>10018328</v>
      </c>
    </row>
    <row r="385" spans="1:2" x14ac:dyDescent="0.2">
      <c r="A385" s="77" t="s">
        <v>316</v>
      </c>
      <c r="B385" s="77">
        <v>10014196</v>
      </c>
    </row>
    <row r="386" spans="1:2" x14ac:dyDescent="0.2">
      <c r="A386" s="77" t="s">
        <v>317</v>
      </c>
      <c r="B386" s="77">
        <v>10007002</v>
      </c>
    </row>
    <row r="387" spans="1:2" x14ac:dyDescent="0.2">
      <c r="A387" s="77" t="s">
        <v>642</v>
      </c>
      <c r="B387" s="77">
        <v>10012892</v>
      </c>
    </row>
    <row r="388" spans="1:2" x14ac:dyDescent="0.2">
      <c r="A388" s="77" t="s">
        <v>318</v>
      </c>
      <c r="B388" s="77">
        <v>10004339</v>
      </c>
    </row>
    <row r="389" spans="1:2" x14ac:dyDescent="0.2">
      <c r="A389" s="77" t="s">
        <v>319</v>
      </c>
      <c r="B389" s="77">
        <v>10004344</v>
      </c>
    </row>
    <row r="390" spans="1:2" x14ac:dyDescent="0.2">
      <c r="A390" s="77" t="s">
        <v>320</v>
      </c>
      <c r="B390" s="77">
        <v>10004343</v>
      </c>
    </row>
    <row r="391" spans="1:2" x14ac:dyDescent="0.2">
      <c r="A391" s="77" t="s">
        <v>321</v>
      </c>
      <c r="B391" s="77">
        <v>10004340</v>
      </c>
    </row>
    <row r="392" spans="1:2" x14ac:dyDescent="0.2">
      <c r="A392" s="77" t="s">
        <v>322</v>
      </c>
      <c r="B392" s="77">
        <v>10004355</v>
      </c>
    </row>
    <row r="393" spans="1:2" x14ac:dyDescent="0.2">
      <c r="A393" s="77" t="s">
        <v>643</v>
      </c>
      <c r="B393" s="77">
        <v>10005264</v>
      </c>
    </row>
    <row r="394" spans="1:2" x14ac:dyDescent="0.2">
      <c r="A394" s="77" t="s">
        <v>323</v>
      </c>
      <c r="B394" s="77">
        <v>10004375</v>
      </c>
    </row>
    <row r="395" spans="1:2" x14ac:dyDescent="0.2">
      <c r="A395" s="77" t="s">
        <v>324</v>
      </c>
      <c r="B395" s="77">
        <v>10004376</v>
      </c>
    </row>
    <row r="396" spans="1:2" x14ac:dyDescent="0.2">
      <c r="A396" s="77" t="s">
        <v>780</v>
      </c>
      <c r="B396" s="77">
        <v>10055995</v>
      </c>
    </row>
    <row r="397" spans="1:2" x14ac:dyDescent="0.2">
      <c r="A397" s="77" t="s">
        <v>325</v>
      </c>
      <c r="B397" s="77">
        <v>10004404</v>
      </c>
    </row>
    <row r="398" spans="1:2" x14ac:dyDescent="0.2">
      <c r="A398" s="77" t="s">
        <v>782</v>
      </c>
      <c r="B398" s="77">
        <v>10004432</v>
      </c>
    </row>
    <row r="399" spans="1:2" x14ac:dyDescent="0.2">
      <c r="A399" s="77" t="s">
        <v>326</v>
      </c>
      <c r="B399" s="77">
        <v>10004442</v>
      </c>
    </row>
    <row r="400" spans="1:2" x14ac:dyDescent="0.2">
      <c r="A400" s="77" t="s">
        <v>327</v>
      </c>
      <c r="B400" s="77">
        <v>10023896</v>
      </c>
    </row>
    <row r="401" spans="1:2" x14ac:dyDescent="0.2">
      <c r="A401" s="77" t="s">
        <v>328</v>
      </c>
      <c r="B401" s="77">
        <v>10004478</v>
      </c>
    </row>
    <row r="402" spans="1:2" x14ac:dyDescent="0.2">
      <c r="A402" s="77" t="s">
        <v>699</v>
      </c>
      <c r="B402" s="77">
        <v>10004484</v>
      </c>
    </row>
    <row r="403" spans="1:2" x14ac:dyDescent="0.2">
      <c r="A403" s="77" t="s">
        <v>644</v>
      </c>
      <c r="B403" s="77">
        <v>10004486</v>
      </c>
    </row>
    <row r="404" spans="1:2" x14ac:dyDescent="0.2">
      <c r="A404" s="77" t="s">
        <v>645</v>
      </c>
      <c r="B404" s="77">
        <v>10004499</v>
      </c>
    </row>
    <row r="405" spans="1:2" x14ac:dyDescent="0.2">
      <c r="A405" s="77" t="s">
        <v>787</v>
      </c>
      <c r="B405" s="77">
        <v>10053554</v>
      </c>
    </row>
    <row r="406" spans="1:2" x14ac:dyDescent="0.2">
      <c r="A406" s="77" t="s">
        <v>761</v>
      </c>
      <c r="B406" s="77">
        <v>10004530</v>
      </c>
    </row>
    <row r="407" spans="1:2" x14ac:dyDescent="0.2">
      <c r="A407" s="77" t="s">
        <v>329</v>
      </c>
      <c r="B407" s="77">
        <v>10004552</v>
      </c>
    </row>
    <row r="408" spans="1:2" x14ac:dyDescent="0.2">
      <c r="A408" s="77" t="s">
        <v>330</v>
      </c>
      <c r="B408" s="77">
        <v>10004558</v>
      </c>
    </row>
    <row r="409" spans="1:2" x14ac:dyDescent="0.2">
      <c r="A409" s="77" t="s">
        <v>331</v>
      </c>
      <c r="B409" s="77">
        <v>10004576</v>
      </c>
    </row>
    <row r="410" spans="1:2" x14ac:dyDescent="0.2">
      <c r="A410" s="77" t="s">
        <v>332</v>
      </c>
      <c r="B410" s="77">
        <v>10004577</v>
      </c>
    </row>
    <row r="411" spans="1:2" x14ac:dyDescent="0.2">
      <c r="A411" s="77" t="s">
        <v>333</v>
      </c>
      <c r="B411" s="77">
        <v>10006303</v>
      </c>
    </row>
    <row r="412" spans="1:2" x14ac:dyDescent="0.2">
      <c r="A412" s="77" t="s">
        <v>334</v>
      </c>
      <c r="B412" s="77">
        <v>10004579</v>
      </c>
    </row>
    <row r="413" spans="1:2" x14ac:dyDescent="0.2">
      <c r="A413" s="77" t="s">
        <v>335</v>
      </c>
      <c r="B413" s="77">
        <v>10004580</v>
      </c>
    </row>
    <row r="414" spans="1:2" x14ac:dyDescent="0.2">
      <c r="A414" s="77" t="s">
        <v>336</v>
      </c>
      <c r="B414" s="77">
        <v>10004596</v>
      </c>
    </row>
    <row r="415" spans="1:2" x14ac:dyDescent="0.2">
      <c r="A415" s="77" t="s">
        <v>702</v>
      </c>
      <c r="B415" s="77">
        <v>10053962</v>
      </c>
    </row>
    <row r="416" spans="1:2" x14ac:dyDescent="0.2">
      <c r="A416" s="77" t="s">
        <v>337</v>
      </c>
      <c r="B416" s="77">
        <v>10004601</v>
      </c>
    </row>
    <row r="417" spans="1:2" x14ac:dyDescent="0.2">
      <c r="A417" s="77" t="s">
        <v>338</v>
      </c>
      <c r="B417" s="77">
        <v>10004603</v>
      </c>
    </row>
    <row r="418" spans="1:2" x14ac:dyDescent="0.2">
      <c r="A418" s="77" t="s">
        <v>339</v>
      </c>
      <c r="B418" s="77">
        <v>10004607</v>
      </c>
    </row>
    <row r="419" spans="1:2" x14ac:dyDescent="0.2">
      <c r="A419" s="77" t="s">
        <v>646</v>
      </c>
      <c r="B419" s="77">
        <v>10004632</v>
      </c>
    </row>
    <row r="420" spans="1:2" x14ac:dyDescent="0.2">
      <c r="A420" s="77" t="s">
        <v>647</v>
      </c>
      <c r="B420" s="77">
        <v>10026702</v>
      </c>
    </row>
    <row r="421" spans="1:2" x14ac:dyDescent="0.2">
      <c r="A421" s="77" t="s">
        <v>648</v>
      </c>
      <c r="B421" s="77">
        <v>10004645</v>
      </c>
    </row>
    <row r="422" spans="1:2" x14ac:dyDescent="0.2">
      <c r="A422" s="77" t="s">
        <v>340</v>
      </c>
      <c r="B422" s="77">
        <v>10004657</v>
      </c>
    </row>
    <row r="423" spans="1:2" x14ac:dyDescent="0.2">
      <c r="A423" s="77" t="s">
        <v>341</v>
      </c>
      <c r="B423" s="77">
        <v>10004663</v>
      </c>
    </row>
    <row r="424" spans="1:2" x14ac:dyDescent="0.2">
      <c r="A424" s="77" t="s">
        <v>342</v>
      </c>
      <c r="B424" s="77">
        <v>10004547</v>
      </c>
    </row>
    <row r="425" spans="1:2" x14ac:dyDescent="0.2">
      <c r="A425" s="77" t="s">
        <v>343</v>
      </c>
      <c r="B425" s="77">
        <v>10004684</v>
      </c>
    </row>
    <row r="426" spans="1:2" x14ac:dyDescent="0.2">
      <c r="A426" s="77" t="s">
        <v>344</v>
      </c>
      <c r="B426" s="77">
        <v>10004686</v>
      </c>
    </row>
    <row r="427" spans="1:2" x14ac:dyDescent="0.2">
      <c r="A427" s="77" t="s">
        <v>345</v>
      </c>
      <c r="B427" s="77">
        <v>10004690</v>
      </c>
    </row>
    <row r="428" spans="1:2" x14ac:dyDescent="0.2">
      <c r="A428" s="77" t="s">
        <v>707</v>
      </c>
      <c r="B428" s="77">
        <v>10004721</v>
      </c>
    </row>
    <row r="429" spans="1:2" x14ac:dyDescent="0.2">
      <c r="A429" s="77" t="s">
        <v>346</v>
      </c>
      <c r="B429" s="77">
        <v>10004692</v>
      </c>
    </row>
    <row r="430" spans="1:2" x14ac:dyDescent="0.2">
      <c r="A430" s="77" t="s">
        <v>347</v>
      </c>
      <c r="B430" s="77">
        <v>10004694</v>
      </c>
    </row>
    <row r="431" spans="1:2" x14ac:dyDescent="0.2">
      <c r="A431" s="77" t="s">
        <v>348</v>
      </c>
      <c r="B431" s="77">
        <v>10004695</v>
      </c>
    </row>
    <row r="432" spans="1:2" x14ac:dyDescent="0.2">
      <c r="A432" s="77" t="s">
        <v>649</v>
      </c>
      <c r="B432" s="77">
        <v>10020981</v>
      </c>
    </row>
    <row r="433" spans="1:2" x14ac:dyDescent="0.2">
      <c r="A433" s="77" t="s">
        <v>349</v>
      </c>
      <c r="B433" s="77">
        <v>10007299</v>
      </c>
    </row>
    <row r="434" spans="1:2" x14ac:dyDescent="0.2">
      <c r="A434" s="77" t="s">
        <v>350</v>
      </c>
      <c r="B434" s="77">
        <v>10004714</v>
      </c>
    </row>
    <row r="435" spans="1:2" x14ac:dyDescent="0.2">
      <c r="A435" s="77" t="s">
        <v>351</v>
      </c>
      <c r="B435" s="77">
        <v>10004718</v>
      </c>
    </row>
    <row r="436" spans="1:2" x14ac:dyDescent="0.2">
      <c r="A436" s="77" t="s">
        <v>352</v>
      </c>
      <c r="B436" s="77">
        <v>10004720</v>
      </c>
    </row>
    <row r="437" spans="1:2" x14ac:dyDescent="0.2">
      <c r="A437" s="77" t="s">
        <v>353</v>
      </c>
      <c r="B437" s="77">
        <v>10004723</v>
      </c>
    </row>
    <row r="438" spans="1:2" x14ac:dyDescent="0.2">
      <c r="A438" s="77" t="s">
        <v>354</v>
      </c>
      <c r="B438" s="77">
        <v>10004727</v>
      </c>
    </row>
    <row r="439" spans="1:2" x14ac:dyDescent="0.2">
      <c r="A439" s="77" t="s">
        <v>355</v>
      </c>
      <c r="B439" s="77">
        <v>10007011</v>
      </c>
    </row>
    <row r="440" spans="1:2" x14ac:dyDescent="0.2">
      <c r="A440" s="77" t="s">
        <v>356</v>
      </c>
      <c r="B440" s="77">
        <v>10004733</v>
      </c>
    </row>
    <row r="441" spans="1:2" x14ac:dyDescent="0.2">
      <c r="A441" s="77" t="s">
        <v>357</v>
      </c>
      <c r="B441" s="77">
        <v>10004643</v>
      </c>
    </row>
    <row r="442" spans="1:2" x14ac:dyDescent="0.2">
      <c r="A442" s="77" t="s">
        <v>358</v>
      </c>
      <c r="B442" s="77">
        <v>10004736</v>
      </c>
    </row>
    <row r="443" spans="1:2" x14ac:dyDescent="0.2">
      <c r="A443" s="77" t="s">
        <v>359</v>
      </c>
      <c r="B443" s="77">
        <v>10013515</v>
      </c>
    </row>
    <row r="444" spans="1:2" x14ac:dyDescent="0.2">
      <c r="A444" s="77" t="s">
        <v>360</v>
      </c>
      <c r="B444" s="77">
        <v>10004748</v>
      </c>
    </row>
    <row r="445" spans="1:2" x14ac:dyDescent="0.2">
      <c r="A445" s="77" t="s">
        <v>361</v>
      </c>
      <c r="B445" s="77">
        <v>10004760</v>
      </c>
    </row>
    <row r="446" spans="1:2" x14ac:dyDescent="0.2">
      <c r="A446" s="77" t="s">
        <v>362</v>
      </c>
      <c r="B446" s="77">
        <v>10004807</v>
      </c>
    </row>
    <row r="447" spans="1:2" x14ac:dyDescent="0.2">
      <c r="A447" s="77" t="s">
        <v>708</v>
      </c>
      <c r="B447" s="77">
        <v>10004835</v>
      </c>
    </row>
    <row r="448" spans="1:2" x14ac:dyDescent="0.2">
      <c r="A448" s="77" t="s">
        <v>363</v>
      </c>
      <c r="B448" s="77">
        <v>10004856</v>
      </c>
    </row>
    <row r="449" spans="1:2" x14ac:dyDescent="0.2">
      <c r="A449" s="77" t="s">
        <v>364</v>
      </c>
      <c r="B449" s="77">
        <v>10004866</v>
      </c>
    </row>
    <row r="450" spans="1:2" x14ac:dyDescent="0.2">
      <c r="A450" s="77" t="s">
        <v>650</v>
      </c>
      <c r="B450" s="77">
        <v>10010572</v>
      </c>
    </row>
    <row r="451" spans="1:2" x14ac:dyDescent="0.2">
      <c r="A451" s="77" t="s">
        <v>365</v>
      </c>
      <c r="B451" s="77">
        <v>10004895</v>
      </c>
    </row>
    <row r="452" spans="1:2" x14ac:dyDescent="0.2">
      <c r="A452" s="77" t="s">
        <v>366</v>
      </c>
      <c r="B452" s="77">
        <v>10022439</v>
      </c>
    </row>
    <row r="453" spans="1:2" x14ac:dyDescent="0.2">
      <c r="A453" s="77" t="s">
        <v>367</v>
      </c>
      <c r="B453" s="77">
        <v>10011880</v>
      </c>
    </row>
    <row r="454" spans="1:2" x14ac:dyDescent="0.2">
      <c r="A454" s="77" t="s">
        <v>368</v>
      </c>
      <c r="B454" s="77">
        <v>10004977</v>
      </c>
    </row>
    <row r="455" spans="1:2" x14ac:dyDescent="0.2">
      <c r="A455" s="77" t="s">
        <v>651</v>
      </c>
      <c r="B455" s="77">
        <v>10027893</v>
      </c>
    </row>
    <row r="456" spans="1:2" x14ac:dyDescent="0.2">
      <c r="A456" s="77" t="s">
        <v>652</v>
      </c>
      <c r="B456" s="77">
        <v>10021793</v>
      </c>
    </row>
    <row r="457" spans="1:2" x14ac:dyDescent="0.2">
      <c r="A457" s="77" t="s">
        <v>369</v>
      </c>
      <c r="B457" s="77">
        <v>10005017</v>
      </c>
    </row>
    <row r="458" spans="1:2" x14ac:dyDescent="0.2">
      <c r="A458" s="77" t="s">
        <v>370</v>
      </c>
      <c r="B458" s="77">
        <v>10020395</v>
      </c>
    </row>
    <row r="459" spans="1:2" x14ac:dyDescent="0.2">
      <c r="A459" s="77" t="s">
        <v>719</v>
      </c>
      <c r="B459" s="77">
        <v>10036431</v>
      </c>
    </row>
    <row r="460" spans="1:2" x14ac:dyDescent="0.2">
      <c r="A460" s="77" t="s">
        <v>371</v>
      </c>
      <c r="B460" s="77">
        <v>10038913</v>
      </c>
    </row>
    <row r="461" spans="1:2" x14ac:dyDescent="0.2">
      <c r="A461" s="77" t="s">
        <v>372</v>
      </c>
      <c r="B461" s="77">
        <v>10005064</v>
      </c>
    </row>
    <row r="462" spans="1:2" x14ac:dyDescent="0.2">
      <c r="A462" s="77" t="s">
        <v>373</v>
      </c>
      <c r="B462" s="77">
        <v>10005074</v>
      </c>
    </row>
    <row r="463" spans="1:2" x14ac:dyDescent="0.2">
      <c r="A463" s="77" t="s">
        <v>374</v>
      </c>
      <c r="B463" s="77">
        <v>10005077</v>
      </c>
    </row>
    <row r="464" spans="1:2" x14ac:dyDescent="0.2">
      <c r="A464" s="77" t="s">
        <v>375</v>
      </c>
      <c r="B464" s="77">
        <v>10004676</v>
      </c>
    </row>
    <row r="465" spans="1:2" x14ac:dyDescent="0.2">
      <c r="A465" s="77" t="s">
        <v>376</v>
      </c>
      <c r="B465" s="77">
        <v>10008426</v>
      </c>
    </row>
    <row r="466" spans="1:2" x14ac:dyDescent="0.2">
      <c r="A466" s="77" t="s">
        <v>653</v>
      </c>
      <c r="B466" s="77">
        <v>10005089</v>
      </c>
    </row>
    <row r="467" spans="1:2" x14ac:dyDescent="0.2">
      <c r="A467" s="77" t="s">
        <v>377</v>
      </c>
      <c r="B467" s="77">
        <v>10005101</v>
      </c>
    </row>
    <row r="468" spans="1:2" x14ac:dyDescent="0.2">
      <c r="A468" s="77" t="s">
        <v>378</v>
      </c>
      <c r="B468" s="77">
        <v>10005124</v>
      </c>
    </row>
    <row r="469" spans="1:2" x14ac:dyDescent="0.2">
      <c r="A469" s="77" t="s">
        <v>379</v>
      </c>
      <c r="B469" s="77">
        <v>10005126</v>
      </c>
    </row>
    <row r="470" spans="1:2" x14ac:dyDescent="0.2">
      <c r="A470" s="77" t="s">
        <v>380</v>
      </c>
      <c r="B470" s="77">
        <v>10005127</v>
      </c>
    </row>
    <row r="471" spans="1:2" x14ac:dyDescent="0.2">
      <c r="A471" s="77" t="s">
        <v>381</v>
      </c>
      <c r="B471" s="77">
        <v>10034944</v>
      </c>
    </row>
    <row r="472" spans="1:2" x14ac:dyDescent="0.2">
      <c r="A472" s="77" t="s">
        <v>382</v>
      </c>
      <c r="B472" s="77">
        <v>10005157</v>
      </c>
    </row>
    <row r="473" spans="1:2" x14ac:dyDescent="0.2">
      <c r="A473" s="77" t="s">
        <v>383</v>
      </c>
      <c r="B473" s="77">
        <v>10005158</v>
      </c>
    </row>
    <row r="474" spans="1:2" x14ac:dyDescent="0.2">
      <c r="A474" s="77" t="s">
        <v>384</v>
      </c>
      <c r="B474" s="77">
        <v>10005166</v>
      </c>
    </row>
    <row r="475" spans="1:2" x14ac:dyDescent="0.2">
      <c r="A475" s="77" t="s">
        <v>385</v>
      </c>
      <c r="B475" s="77">
        <v>10005172</v>
      </c>
    </row>
    <row r="476" spans="1:2" x14ac:dyDescent="0.2">
      <c r="A476" s="77" t="s">
        <v>386</v>
      </c>
      <c r="B476" s="77">
        <v>10000239</v>
      </c>
    </row>
    <row r="477" spans="1:2" x14ac:dyDescent="0.2">
      <c r="A477" s="77" t="s">
        <v>387</v>
      </c>
      <c r="B477" s="77">
        <v>10005200</v>
      </c>
    </row>
    <row r="478" spans="1:2" x14ac:dyDescent="0.2">
      <c r="A478" s="77" t="s">
        <v>388</v>
      </c>
      <c r="B478" s="77">
        <v>10005204</v>
      </c>
    </row>
    <row r="479" spans="1:2" x14ac:dyDescent="0.2">
      <c r="A479" s="77" t="s">
        <v>729</v>
      </c>
      <c r="B479" s="77">
        <v>10056281</v>
      </c>
    </row>
    <row r="480" spans="1:2" x14ac:dyDescent="0.2">
      <c r="A480" s="77" t="s">
        <v>389</v>
      </c>
      <c r="B480" s="77">
        <v>10021842</v>
      </c>
    </row>
    <row r="481" spans="1:2" x14ac:dyDescent="0.2">
      <c r="A481" s="77" t="s">
        <v>390</v>
      </c>
      <c r="B481" s="77">
        <v>10022358</v>
      </c>
    </row>
    <row r="482" spans="1:2" x14ac:dyDescent="0.2">
      <c r="A482" s="77" t="s">
        <v>391</v>
      </c>
      <c r="B482" s="77">
        <v>10004823</v>
      </c>
    </row>
    <row r="483" spans="1:2" x14ac:dyDescent="0.2">
      <c r="A483" s="77" t="s">
        <v>392</v>
      </c>
      <c r="B483" s="77">
        <v>10005250</v>
      </c>
    </row>
    <row r="484" spans="1:2" x14ac:dyDescent="0.2">
      <c r="A484" s="77" t="s">
        <v>393</v>
      </c>
      <c r="B484" s="77">
        <v>10005261</v>
      </c>
    </row>
    <row r="485" spans="1:2" x14ac:dyDescent="0.2">
      <c r="A485" s="77" t="s">
        <v>654</v>
      </c>
      <c r="B485" s="77">
        <v>10046354</v>
      </c>
    </row>
    <row r="486" spans="1:2" x14ac:dyDescent="0.2">
      <c r="A486" s="77" t="s">
        <v>655</v>
      </c>
      <c r="B486" s="77">
        <v>10022503</v>
      </c>
    </row>
    <row r="487" spans="1:2" x14ac:dyDescent="0.2">
      <c r="A487" s="77" t="s">
        <v>394</v>
      </c>
      <c r="B487" s="77">
        <v>10003375</v>
      </c>
    </row>
    <row r="488" spans="1:2" x14ac:dyDescent="0.2">
      <c r="A488" s="77" t="s">
        <v>583</v>
      </c>
      <c r="B488" s="77">
        <v>10021018</v>
      </c>
    </row>
    <row r="489" spans="1:2" x14ac:dyDescent="0.2">
      <c r="A489" s="77" t="s">
        <v>656</v>
      </c>
      <c r="B489" s="77">
        <v>10002264</v>
      </c>
    </row>
    <row r="490" spans="1:2" x14ac:dyDescent="0.2">
      <c r="A490" s="77" t="s">
        <v>395</v>
      </c>
      <c r="B490" s="77">
        <v>10005319</v>
      </c>
    </row>
    <row r="491" spans="1:2" x14ac:dyDescent="0.2">
      <c r="A491" s="77" t="s">
        <v>396</v>
      </c>
      <c r="B491" s="77">
        <v>10036345</v>
      </c>
    </row>
    <row r="492" spans="1:2" x14ac:dyDescent="0.2">
      <c r="A492" s="77" t="s">
        <v>657</v>
      </c>
      <c r="B492" s="77">
        <v>10024704</v>
      </c>
    </row>
    <row r="493" spans="1:2" x14ac:dyDescent="0.2">
      <c r="A493" s="77" t="s">
        <v>397</v>
      </c>
      <c r="B493" s="77">
        <v>10005404</v>
      </c>
    </row>
    <row r="494" spans="1:2" x14ac:dyDescent="0.2">
      <c r="A494" s="77" t="s">
        <v>398</v>
      </c>
      <c r="B494" s="77">
        <v>10005410</v>
      </c>
    </row>
    <row r="495" spans="1:2" x14ac:dyDescent="0.2">
      <c r="A495" s="77" t="s">
        <v>399</v>
      </c>
      <c r="B495" s="77">
        <v>10005414</v>
      </c>
    </row>
    <row r="496" spans="1:2" x14ac:dyDescent="0.2">
      <c r="A496" s="77" t="s">
        <v>400</v>
      </c>
      <c r="B496" s="77">
        <v>10005413</v>
      </c>
    </row>
    <row r="497" spans="1:2" x14ac:dyDescent="0.2">
      <c r="A497" s="77" t="s">
        <v>401</v>
      </c>
      <c r="B497" s="77">
        <v>10031984</v>
      </c>
    </row>
    <row r="498" spans="1:2" x14ac:dyDescent="0.2">
      <c r="A498" s="77" t="s">
        <v>762</v>
      </c>
      <c r="B498" s="77">
        <v>10021172</v>
      </c>
    </row>
    <row r="499" spans="1:2" x14ac:dyDescent="0.2">
      <c r="A499" s="77" t="s">
        <v>658</v>
      </c>
      <c r="B499" s="77">
        <v>10005429</v>
      </c>
    </row>
    <row r="500" spans="1:2" x14ac:dyDescent="0.2">
      <c r="A500" s="77" t="s">
        <v>402</v>
      </c>
      <c r="B500" s="77">
        <v>10025330</v>
      </c>
    </row>
    <row r="501" spans="1:2" x14ac:dyDescent="0.2">
      <c r="A501" s="77" t="s">
        <v>710</v>
      </c>
      <c r="B501" s="77">
        <v>10023047</v>
      </c>
    </row>
    <row r="502" spans="1:2" x14ac:dyDescent="0.2">
      <c r="A502" s="77" t="s">
        <v>403</v>
      </c>
      <c r="B502" s="77">
        <v>10024686</v>
      </c>
    </row>
    <row r="503" spans="1:2" x14ac:dyDescent="0.2">
      <c r="A503" s="77" t="s">
        <v>404</v>
      </c>
      <c r="B503" s="77">
        <v>10005457</v>
      </c>
    </row>
    <row r="504" spans="1:2" x14ac:dyDescent="0.2">
      <c r="A504" s="77" t="s">
        <v>405</v>
      </c>
      <c r="B504" s="77">
        <v>10005465</v>
      </c>
    </row>
    <row r="505" spans="1:2" x14ac:dyDescent="0.2">
      <c r="A505" s="77" t="s">
        <v>659</v>
      </c>
      <c r="B505" s="77">
        <v>10007362</v>
      </c>
    </row>
    <row r="506" spans="1:2" x14ac:dyDescent="0.2">
      <c r="A506" s="77" t="s">
        <v>406</v>
      </c>
      <c r="B506" s="77">
        <v>10005469</v>
      </c>
    </row>
    <row r="507" spans="1:2" x14ac:dyDescent="0.2">
      <c r="A507" s="77" t="s">
        <v>407</v>
      </c>
      <c r="B507" s="77">
        <v>10002863</v>
      </c>
    </row>
    <row r="508" spans="1:2" x14ac:dyDescent="0.2">
      <c r="A508" s="77" t="s">
        <v>408</v>
      </c>
      <c r="B508" s="77">
        <v>10005488</v>
      </c>
    </row>
    <row r="509" spans="1:2" x14ac:dyDescent="0.2">
      <c r="A509" s="77" t="s">
        <v>711</v>
      </c>
      <c r="B509" s="77">
        <v>10005534</v>
      </c>
    </row>
    <row r="510" spans="1:2" x14ac:dyDescent="0.2">
      <c r="A510" s="77" t="s">
        <v>409</v>
      </c>
      <c r="B510" s="77">
        <v>10005509</v>
      </c>
    </row>
    <row r="511" spans="1:2" x14ac:dyDescent="0.2">
      <c r="A511" s="77" t="s">
        <v>410</v>
      </c>
      <c r="B511" s="77">
        <v>10005514</v>
      </c>
    </row>
    <row r="512" spans="1:2" x14ac:dyDescent="0.2">
      <c r="A512" s="77" t="s">
        <v>411</v>
      </c>
      <c r="B512" s="77">
        <v>10005549</v>
      </c>
    </row>
    <row r="513" spans="1:2" x14ac:dyDescent="0.2">
      <c r="A513" s="77" t="s">
        <v>412</v>
      </c>
      <c r="B513" s="77">
        <v>10005575</v>
      </c>
    </row>
    <row r="514" spans="1:2" x14ac:dyDescent="0.2">
      <c r="A514" s="77" t="s">
        <v>413</v>
      </c>
      <c r="B514" s="77">
        <v>10005586</v>
      </c>
    </row>
    <row r="515" spans="1:2" x14ac:dyDescent="0.2">
      <c r="A515" s="77" t="s">
        <v>414</v>
      </c>
      <c r="B515" s="77">
        <v>10005588</v>
      </c>
    </row>
    <row r="516" spans="1:2" x14ac:dyDescent="0.2">
      <c r="A516" s="77" t="s">
        <v>660</v>
      </c>
      <c r="B516" s="77">
        <v>10005599</v>
      </c>
    </row>
    <row r="517" spans="1:2" x14ac:dyDescent="0.2">
      <c r="A517" s="77" t="s">
        <v>415</v>
      </c>
      <c r="B517" s="77">
        <v>10006005</v>
      </c>
    </row>
    <row r="518" spans="1:2" x14ac:dyDescent="0.2">
      <c r="A518" s="77" t="s">
        <v>416</v>
      </c>
      <c r="B518" s="77">
        <v>10005642</v>
      </c>
    </row>
    <row r="519" spans="1:2" x14ac:dyDescent="0.2">
      <c r="A519" s="77" t="s">
        <v>661</v>
      </c>
      <c r="B519" s="77">
        <v>10006317</v>
      </c>
    </row>
    <row r="520" spans="1:2" x14ac:dyDescent="0.2">
      <c r="A520" s="77" t="s">
        <v>417</v>
      </c>
      <c r="B520" s="77">
        <v>10005032</v>
      </c>
    </row>
    <row r="521" spans="1:2" x14ac:dyDescent="0.2">
      <c r="A521" s="77" t="s">
        <v>418</v>
      </c>
      <c r="B521" s="77">
        <v>10005669</v>
      </c>
    </row>
    <row r="522" spans="1:2" x14ac:dyDescent="0.2">
      <c r="A522" s="77" t="s">
        <v>419</v>
      </c>
      <c r="B522" s="77">
        <v>10033746</v>
      </c>
    </row>
    <row r="523" spans="1:2" x14ac:dyDescent="0.2">
      <c r="A523" s="77" t="s">
        <v>420</v>
      </c>
      <c r="B523" s="77">
        <v>10005735</v>
      </c>
    </row>
    <row r="524" spans="1:2" x14ac:dyDescent="0.2">
      <c r="A524" s="77" t="s">
        <v>421</v>
      </c>
      <c r="B524" s="77">
        <v>10005736</v>
      </c>
    </row>
    <row r="525" spans="1:2" x14ac:dyDescent="0.2">
      <c r="A525" s="77" t="s">
        <v>422</v>
      </c>
      <c r="B525" s="77">
        <v>10005741</v>
      </c>
    </row>
    <row r="526" spans="1:2" x14ac:dyDescent="0.2">
      <c r="A526" s="77" t="s">
        <v>423</v>
      </c>
      <c r="B526" s="77">
        <v>10005744</v>
      </c>
    </row>
    <row r="527" spans="1:2" x14ac:dyDescent="0.2">
      <c r="A527" s="77" t="s">
        <v>424</v>
      </c>
      <c r="B527" s="77">
        <v>10005752</v>
      </c>
    </row>
    <row r="528" spans="1:2" x14ac:dyDescent="0.2">
      <c r="A528" s="77" t="s">
        <v>662</v>
      </c>
      <c r="B528" s="77">
        <v>10005782</v>
      </c>
    </row>
    <row r="529" spans="1:2" x14ac:dyDescent="0.2">
      <c r="A529" s="77" t="s">
        <v>425</v>
      </c>
      <c r="B529" s="77">
        <v>10002244</v>
      </c>
    </row>
    <row r="530" spans="1:2" x14ac:dyDescent="0.2">
      <c r="A530" s="77" t="s">
        <v>426</v>
      </c>
      <c r="B530" s="77">
        <v>10005788</v>
      </c>
    </row>
    <row r="531" spans="1:2" x14ac:dyDescent="0.2">
      <c r="A531" s="77" t="s">
        <v>663</v>
      </c>
      <c r="B531" s="77">
        <v>10005790</v>
      </c>
    </row>
    <row r="532" spans="1:2" x14ac:dyDescent="0.2">
      <c r="A532" s="77" t="s">
        <v>427</v>
      </c>
      <c r="B532" s="77">
        <v>10005810</v>
      </c>
    </row>
    <row r="533" spans="1:2" x14ac:dyDescent="0.2">
      <c r="A533" s="77" t="s">
        <v>732</v>
      </c>
      <c r="B533" s="77">
        <v>10005822</v>
      </c>
    </row>
    <row r="534" spans="1:2" x14ac:dyDescent="0.2">
      <c r="A534" s="77" t="s">
        <v>428</v>
      </c>
      <c r="B534" s="77">
        <v>10005891</v>
      </c>
    </row>
    <row r="535" spans="1:2" x14ac:dyDescent="0.2">
      <c r="A535" s="77" t="s">
        <v>429</v>
      </c>
      <c r="B535" s="77">
        <v>10038112</v>
      </c>
    </row>
    <row r="536" spans="1:2" x14ac:dyDescent="0.2">
      <c r="A536" s="77" t="s">
        <v>430</v>
      </c>
      <c r="B536" s="77">
        <v>10010523</v>
      </c>
    </row>
    <row r="537" spans="1:2" x14ac:dyDescent="0.2">
      <c r="A537" s="77" t="s">
        <v>431</v>
      </c>
      <c r="B537" s="77">
        <v>10012834</v>
      </c>
    </row>
    <row r="538" spans="1:2" x14ac:dyDescent="0.2">
      <c r="A538" s="77" t="s">
        <v>432</v>
      </c>
      <c r="B538" s="77">
        <v>10005277</v>
      </c>
    </row>
    <row r="539" spans="1:2" x14ac:dyDescent="0.2">
      <c r="A539" s="77" t="s">
        <v>433</v>
      </c>
      <c r="B539" s="77">
        <v>10005897</v>
      </c>
    </row>
    <row r="540" spans="1:2" x14ac:dyDescent="0.2">
      <c r="A540" s="77" t="s">
        <v>434</v>
      </c>
      <c r="B540" s="77">
        <v>10020256</v>
      </c>
    </row>
    <row r="541" spans="1:2" x14ac:dyDescent="0.2">
      <c r="A541" s="77" t="s">
        <v>664</v>
      </c>
      <c r="B541" s="77">
        <v>10005916</v>
      </c>
    </row>
    <row r="542" spans="1:2" x14ac:dyDescent="0.2">
      <c r="A542" s="77" t="s">
        <v>435</v>
      </c>
      <c r="B542" s="77">
        <v>10005927</v>
      </c>
    </row>
    <row r="543" spans="1:2" x14ac:dyDescent="0.2">
      <c r="A543" s="77" t="s">
        <v>436</v>
      </c>
      <c r="B543" s="77">
        <v>10028742</v>
      </c>
    </row>
    <row r="544" spans="1:2" x14ac:dyDescent="0.2">
      <c r="A544" s="77" t="s">
        <v>437</v>
      </c>
      <c r="B544" s="77">
        <v>10022237</v>
      </c>
    </row>
    <row r="545" spans="1:2" x14ac:dyDescent="0.2">
      <c r="A545" s="77" t="s">
        <v>438</v>
      </c>
      <c r="B545" s="77">
        <v>10005946</v>
      </c>
    </row>
    <row r="546" spans="1:2" x14ac:dyDescent="0.2">
      <c r="A546" s="77" t="s">
        <v>712</v>
      </c>
      <c r="B546" s="77">
        <v>10042505</v>
      </c>
    </row>
    <row r="547" spans="1:2" x14ac:dyDescent="0.2">
      <c r="A547" s="77" t="s">
        <v>439</v>
      </c>
      <c r="B547" s="77">
        <v>10005967</v>
      </c>
    </row>
    <row r="548" spans="1:2" x14ac:dyDescent="0.2">
      <c r="A548" s="77" t="s">
        <v>440</v>
      </c>
      <c r="B548" s="77">
        <v>10005972</v>
      </c>
    </row>
    <row r="549" spans="1:2" x14ac:dyDescent="0.2">
      <c r="A549" s="77" t="s">
        <v>441</v>
      </c>
      <c r="B549" s="77">
        <v>10005977</v>
      </c>
    </row>
    <row r="550" spans="1:2" x14ac:dyDescent="0.2">
      <c r="A550" s="77" t="s">
        <v>442</v>
      </c>
      <c r="B550" s="77">
        <v>10005979</v>
      </c>
    </row>
    <row r="551" spans="1:2" x14ac:dyDescent="0.2">
      <c r="A551" s="77" t="s">
        <v>443</v>
      </c>
      <c r="B551" s="77">
        <v>10005981</v>
      </c>
    </row>
    <row r="552" spans="1:2" x14ac:dyDescent="0.2">
      <c r="A552" s="77" t="s">
        <v>444</v>
      </c>
      <c r="B552" s="77">
        <v>10036143</v>
      </c>
    </row>
    <row r="553" spans="1:2" x14ac:dyDescent="0.2">
      <c r="A553" s="77" t="s">
        <v>445</v>
      </c>
      <c r="B553" s="77">
        <v>10005989</v>
      </c>
    </row>
    <row r="554" spans="1:2" x14ac:dyDescent="0.2">
      <c r="A554" s="77" t="s">
        <v>446</v>
      </c>
      <c r="B554" s="77">
        <v>10023526</v>
      </c>
    </row>
    <row r="555" spans="1:2" x14ac:dyDescent="0.2">
      <c r="A555" s="77" t="s">
        <v>447</v>
      </c>
      <c r="B555" s="77">
        <v>10005997</v>
      </c>
    </row>
    <row r="556" spans="1:2" x14ac:dyDescent="0.2">
      <c r="A556" s="77" t="s">
        <v>448</v>
      </c>
      <c r="B556" s="77">
        <v>10005999</v>
      </c>
    </row>
    <row r="557" spans="1:2" x14ac:dyDescent="0.2">
      <c r="A557" s="77" t="s">
        <v>449</v>
      </c>
      <c r="B557" s="77">
        <v>10006000</v>
      </c>
    </row>
    <row r="558" spans="1:2" x14ac:dyDescent="0.2">
      <c r="A558" s="77" t="s">
        <v>450</v>
      </c>
      <c r="B558" s="77">
        <v>10032119</v>
      </c>
    </row>
    <row r="559" spans="1:2" x14ac:dyDescent="0.2">
      <c r="A559" s="77" t="s">
        <v>665</v>
      </c>
      <c r="B559" s="77">
        <v>10007872</v>
      </c>
    </row>
    <row r="560" spans="1:2" x14ac:dyDescent="0.2">
      <c r="A560" s="77" t="s">
        <v>451</v>
      </c>
      <c r="B560" s="77">
        <v>10006020</v>
      </c>
    </row>
    <row r="561" spans="1:2" x14ac:dyDescent="0.2">
      <c r="A561" s="77" t="s">
        <v>452</v>
      </c>
      <c r="B561" s="77">
        <v>10005760</v>
      </c>
    </row>
    <row r="562" spans="1:2" x14ac:dyDescent="0.2">
      <c r="A562" s="77" t="s">
        <v>666</v>
      </c>
      <c r="B562" s="77">
        <v>10006022</v>
      </c>
    </row>
    <row r="563" spans="1:2" x14ac:dyDescent="0.2">
      <c r="A563" s="77" t="s">
        <v>453</v>
      </c>
      <c r="B563" s="77">
        <v>10006029</v>
      </c>
    </row>
    <row r="564" spans="1:2" x14ac:dyDescent="0.2">
      <c r="A564" s="77" t="s">
        <v>454</v>
      </c>
      <c r="B564" s="77">
        <v>10006038</v>
      </c>
    </row>
    <row r="565" spans="1:2" x14ac:dyDescent="0.2">
      <c r="A565" s="77" t="s">
        <v>667</v>
      </c>
      <c r="B565" s="77">
        <v>10009091</v>
      </c>
    </row>
    <row r="566" spans="1:2" x14ac:dyDescent="0.2">
      <c r="A566" s="77" t="s">
        <v>455</v>
      </c>
      <c r="B566" s="77">
        <v>10006050</v>
      </c>
    </row>
    <row r="567" spans="1:2" x14ac:dyDescent="0.2">
      <c r="A567" s="77" t="s">
        <v>668</v>
      </c>
      <c r="B567" s="77">
        <v>10042132</v>
      </c>
    </row>
    <row r="568" spans="1:2" x14ac:dyDescent="0.2">
      <c r="A568" s="77" t="s">
        <v>456</v>
      </c>
      <c r="B568" s="77">
        <v>10006086</v>
      </c>
    </row>
    <row r="569" spans="1:2" x14ac:dyDescent="0.2">
      <c r="A569" s="77" t="s">
        <v>669</v>
      </c>
      <c r="B569" s="77">
        <v>10010548</v>
      </c>
    </row>
    <row r="570" spans="1:2" x14ac:dyDescent="0.2">
      <c r="A570" s="77" t="s">
        <v>457</v>
      </c>
      <c r="B570" s="77">
        <v>10006173</v>
      </c>
    </row>
    <row r="571" spans="1:2" x14ac:dyDescent="0.2">
      <c r="A571" s="77" t="s">
        <v>458</v>
      </c>
      <c r="B571" s="77">
        <v>10006174</v>
      </c>
    </row>
    <row r="572" spans="1:2" x14ac:dyDescent="0.2">
      <c r="A572" s="77" t="s">
        <v>459</v>
      </c>
      <c r="B572" s="77">
        <v>10006268</v>
      </c>
    </row>
    <row r="573" spans="1:2" x14ac:dyDescent="0.2">
      <c r="A573" s="77" t="s">
        <v>460</v>
      </c>
      <c r="B573" s="77">
        <v>10027272</v>
      </c>
    </row>
    <row r="574" spans="1:2" x14ac:dyDescent="0.2">
      <c r="A574" s="77" t="s">
        <v>461</v>
      </c>
      <c r="B574" s="77">
        <v>10006293</v>
      </c>
    </row>
    <row r="575" spans="1:2" x14ac:dyDescent="0.2">
      <c r="A575" s="77" t="s">
        <v>462</v>
      </c>
      <c r="B575" s="77">
        <v>10006296</v>
      </c>
    </row>
    <row r="576" spans="1:2" x14ac:dyDescent="0.2">
      <c r="A576" s="77" t="s">
        <v>670</v>
      </c>
      <c r="B576" s="77">
        <v>10006299</v>
      </c>
    </row>
    <row r="577" spans="1:2" x14ac:dyDescent="0.2">
      <c r="A577" s="77" t="s">
        <v>783</v>
      </c>
      <c r="B577" s="77">
        <v>10009439</v>
      </c>
    </row>
    <row r="578" spans="1:2" x14ac:dyDescent="0.2">
      <c r="A578" s="77" t="s">
        <v>463</v>
      </c>
      <c r="B578" s="77">
        <v>10019839</v>
      </c>
    </row>
    <row r="579" spans="1:2" x14ac:dyDescent="0.2">
      <c r="A579" s="77" t="s">
        <v>464</v>
      </c>
      <c r="B579" s="77">
        <v>10027655</v>
      </c>
    </row>
    <row r="580" spans="1:2" x14ac:dyDescent="0.2">
      <c r="A580" s="77" t="s">
        <v>465</v>
      </c>
      <c r="B580" s="77">
        <v>10018942</v>
      </c>
    </row>
    <row r="581" spans="1:2" x14ac:dyDescent="0.2">
      <c r="A581" s="77" t="s">
        <v>466</v>
      </c>
      <c r="B581" s="77">
        <v>10006322</v>
      </c>
    </row>
    <row r="582" spans="1:2" x14ac:dyDescent="0.2">
      <c r="A582" s="77" t="s">
        <v>731</v>
      </c>
      <c r="B582" s="77">
        <v>10006325</v>
      </c>
    </row>
    <row r="583" spans="1:2" x14ac:dyDescent="0.2">
      <c r="A583" s="77" t="s">
        <v>467</v>
      </c>
      <c r="B583" s="77">
        <v>10006331</v>
      </c>
    </row>
    <row r="584" spans="1:2" x14ac:dyDescent="0.2">
      <c r="A584" s="77" t="s">
        <v>468</v>
      </c>
      <c r="B584" s="77">
        <v>10006332</v>
      </c>
    </row>
    <row r="585" spans="1:2" x14ac:dyDescent="0.2">
      <c r="A585" s="77" t="s">
        <v>469</v>
      </c>
      <c r="B585" s="77">
        <v>10006341</v>
      </c>
    </row>
    <row r="586" spans="1:2" x14ac:dyDescent="0.2">
      <c r="A586" s="77" t="s">
        <v>470</v>
      </c>
      <c r="B586" s="77">
        <v>10006337</v>
      </c>
    </row>
    <row r="587" spans="1:2" x14ac:dyDescent="0.2">
      <c r="A587" s="77" t="s">
        <v>471</v>
      </c>
      <c r="B587" s="77">
        <v>10006349</v>
      </c>
    </row>
    <row r="588" spans="1:2" x14ac:dyDescent="0.2">
      <c r="A588" s="77" t="s">
        <v>472</v>
      </c>
      <c r="B588" s="77">
        <v>10001473</v>
      </c>
    </row>
    <row r="589" spans="1:2" x14ac:dyDescent="0.2">
      <c r="A589" s="77" t="s">
        <v>671</v>
      </c>
      <c r="B589" s="77">
        <v>10006365</v>
      </c>
    </row>
    <row r="590" spans="1:2" x14ac:dyDescent="0.2">
      <c r="A590" s="77" t="s">
        <v>473</v>
      </c>
      <c r="B590" s="77">
        <v>10006002</v>
      </c>
    </row>
    <row r="591" spans="1:2" x14ac:dyDescent="0.2">
      <c r="A591" s="77" t="s">
        <v>474</v>
      </c>
      <c r="B591" s="77">
        <v>10006378</v>
      </c>
    </row>
    <row r="592" spans="1:2" x14ac:dyDescent="0.2">
      <c r="A592" s="77" t="s">
        <v>672</v>
      </c>
      <c r="B592" s="77">
        <v>10006387</v>
      </c>
    </row>
    <row r="593" spans="1:2" x14ac:dyDescent="0.2">
      <c r="A593" s="77" t="s">
        <v>705</v>
      </c>
      <c r="B593" s="77">
        <v>10033478</v>
      </c>
    </row>
    <row r="594" spans="1:2" x14ac:dyDescent="0.2">
      <c r="A594" s="77" t="s">
        <v>475</v>
      </c>
      <c r="B594" s="77">
        <v>10006398</v>
      </c>
    </row>
    <row r="595" spans="1:2" x14ac:dyDescent="0.2">
      <c r="A595" s="77" t="s">
        <v>476</v>
      </c>
      <c r="B595" s="77">
        <v>10043685</v>
      </c>
    </row>
    <row r="596" spans="1:2" x14ac:dyDescent="0.2">
      <c r="A596" s="77" t="s">
        <v>477</v>
      </c>
      <c r="B596" s="77">
        <v>10006407</v>
      </c>
    </row>
    <row r="597" spans="1:2" x14ac:dyDescent="0.2">
      <c r="A597" s="77" t="s">
        <v>478</v>
      </c>
      <c r="B597" s="77">
        <v>10001475</v>
      </c>
    </row>
    <row r="598" spans="1:2" x14ac:dyDescent="0.2">
      <c r="A598" s="77" t="s">
        <v>673</v>
      </c>
      <c r="B598" s="77">
        <v>10006408</v>
      </c>
    </row>
    <row r="599" spans="1:2" x14ac:dyDescent="0.2">
      <c r="A599" s="77" t="s">
        <v>479</v>
      </c>
      <c r="B599" s="77">
        <v>10002923</v>
      </c>
    </row>
    <row r="600" spans="1:2" x14ac:dyDescent="0.2">
      <c r="A600" s="77" t="s">
        <v>480</v>
      </c>
      <c r="B600" s="77">
        <v>10006432</v>
      </c>
    </row>
    <row r="601" spans="1:2" x14ac:dyDescent="0.2">
      <c r="A601" s="77" t="s">
        <v>718</v>
      </c>
      <c r="B601" s="77">
        <v>10004000</v>
      </c>
    </row>
    <row r="602" spans="1:2" x14ac:dyDescent="0.2">
      <c r="A602" s="77" t="s">
        <v>481</v>
      </c>
      <c r="B602" s="77">
        <v>10006463</v>
      </c>
    </row>
    <row r="603" spans="1:2" x14ac:dyDescent="0.2">
      <c r="A603" s="77" t="s">
        <v>482</v>
      </c>
      <c r="B603" s="77">
        <v>10013122</v>
      </c>
    </row>
    <row r="604" spans="1:2" x14ac:dyDescent="0.2">
      <c r="A604" s="77" t="s">
        <v>483</v>
      </c>
      <c r="B604" s="77">
        <v>10006472</v>
      </c>
    </row>
    <row r="605" spans="1:2" x14ac:dyDescent="0.2">
      <c r="A605" s="77" t="s">
        <v>484</v>
      </c>
      <c r="B605" s="77">
        <v>10024071</v>
      </c>
    </row>
    <row r="606" spans="1:2" x14ac:dyDescent="0.2">
      <c r="A606" s="77" t="s">
        <v>485</v>
      </c>
      <c r="B606" s="77">
        <v>10006494</v>
      </c>
    </row>
    <row r="607" spans="1:2" x14ac:dyDescent="0.2">
      <c r="A607" s="77" t="s">
        <v>486</v>
      </c>
      <c r="B607" s="77">
        <v>10006517</v>
      </c>
    </row>
    <row r="608" spans="1:2" x14ac:dyDescent="0.2">
      <c r="A608" s="77" t="s">
        <v>487</v>
      </c>
      <c r="B608" s="77">
        <v>10006519</v>
      </c>
    </row>
    <row r="609" spans="1:2" x14ac:dyDescent="0.2">
      <c r="A609" s="77" t="s">
        <v>488</v>
      </c>
      <c r="B609" s="77">
        <v>10006521</v>
      </c>
    </row>
    <row r="610" spans="1:2" x14ac:dyDescent="0.2">
      <c r="A610" s="77" t="s">
        <v>489</v>
      </c>
      <c r="B610" s="77">
        <v>10006549</v>
      </c>
    </row>
    <row r="611" spans="1:2" x14ac:dyDescent="0.2">
      <c r="A611" s="77" t="s">
        <v>490</v>
      </c>
      <c r="B611" s="77">
        <v>10006574</v>
      </c>
    </row>
    <row r="612" spans="1:2" x14ac:dyDescent="0.2">
      <c r="A612" s="77" t="s">
        <v>674</v>
      </c>
      <c r="B612" s="77">
        <v>10036578</v>
      </c>
    </row>
    <row r="613" spans="1:2" x14ac:dyDescent="0.2">
      <c r="A613" s="77" t="s">
        <v>491</v>
      </c>
      <c r="B613" s="77">
        <v>10006622</v>
      </c>
    </row>
    <row r="614" spans="1:2" x14ac:dyDescent="0.2">
      <c r="A614" s="77" t="s">
        <v>492</v>
      </c>
      <c r="B614" s="77">
        <v>10022788</v>
      </c>
    </row>
    <row r="615" spans="1:2" x14ac:dyDescent="0.2">
      <c r="A615" s="77" t="s">
        <v>784</v>
      </c>
      <c r="B615" s="77">
        <v>10001463</v>
      </c>
    </row>
    <row r="616" spans="1:2" x14ac:dyDescent="0.2">
      <c r="A616" s="77" t="s">
        <v>493</v>
      </c>
      <c r="B616" s="77">
        <v>10003955</v>
      </c>
    </row>
    <row r="617" spans="1:2" x14ac:dyDescent="0.2">
      <c r="A617" s="77" t="s">
        <v>494</v>
      </c>
      <c r="B617" s="77">
        <v>10001539</v>
      </c>
    </row>
    <row r="618" spans="1:2" x14ac:dyDescent="0.2">
      <c r="A618" s="77" t="s">
        <v>495</v>
      </c>
      <c r="B618" s="77">
        <v>10001550</v>
      </c>
    </row>
    <row r="619" spans="1:2" x14ac:dyDescent="0.2">
      <c r="A619" s="77" t="s">
        <v>496</v>
      </c>
      <c r="B619" s="77">
        <v>10007916</v>
      </c>
    </row>
    <row r="620" spans="1:2" x14ac:dyDescent="0.2">
      <c r="A620" s="77" t="s">
        <v>497</v>
      </c>
      <c r="B620" s="77">
        <v>10001695</v>
      </c>
    </row>
    <row r="621" spans="1:2" x14ac:dyDescent="0.2">
      <c r="A621" s="77" t="s">
        <v>498</v>
      </c>
      <c r="B621" s="77">
        <v>10006651</v>
      </c>
    </row>
    <row r="622" spans="1:2" x14ac:dyDescent="0.2">
      <c r="A622" s="77" t="s">
        <v>763</v>
      </c>
      <c r="B622" s="77">
        <v>10002527</v>
      </c>
    </row>
    <row r="623" spans="1:2" x14ac:dyDescent="0.2">
      <c r="A623" s="77" t="s">
        <v>675</v>
      </c>
      <c r="B623" s="77">
        <v>10009072</v>
      </c>
    </row>
    <row r="624" spans="1:2" x14ac:dyDescent="0.2">
      <c r="A624" s="77" t="s">
        <v>499</v>
      </c>
      <c r="B624" s="77">
        <v>10003011</v>
      </c>
    </row>
    <row r="625" spans="1:2" x14ac:dyDescent="0.2">
      <c r="A625" s="77" t="s">
        <v>676</v>
      </c>
      <c r="B625" s="77">
        <v>10022763</v>
      </c>
    </row>
    <row r="626" spans="1:2" x14ac:dyDescent="0.2">
      <c r="A626" s="77" t="s">
        <v>677</v>
      </c>
      <c r="B626" s="77">
        <v>10030656</v>
      </c>
    </row>
    <row r="627" spans="1:2" x14ac:dyDescent="0.2">
      <c r="A627" s="77" t="s">
        <v>500</v>
      </c>
      <c r="B627" s="77">
        <v>10006734</v>
      </c>
    </row>
    <row r="628" spans="1:2" x14ac:dyDescent="0.2">
      <c r="A628" s="77" t="s">
        <v>501</v>
      </c>
      <c r="B628" s="77">
        <v>10006735</v>
      </c>
    </row>
    <row r="629" spans="1:2" x14ac:dyDescent="0.2">
      <c r="A629" s="77" t="s">
        <v>502</v>
      </c>
      <c r="B629" s="77">
        <v>10004013</v>
      </c>
    </row>
    <row r="630" spans="1:2" x14ac:dyDescent="0.2">
      <c r="A630" s="77" t="s">
        <v>678</v>
      </c>
      <c r="B630" s="77">
        <v>10006571</v>
      </c>
    </row>
    <row r="631" spans="1:2" x14ac:dyDescent="0.2">
      <c r="A631" s="77" t="s">
        <v>503</v>
      </c>
      <c r="B631" s="77">
        <v>10004762</v>
      </c>
    </row>
    <row r="632" spans="1:2" x14ac:dyDescent="0.2">
      <c r="A632" s="77" t="s">
        <v>504</v>
      </c>
      <c r="B632" s="77">
        <v>10006770</v>
      </c>
    </row>
    <row r="633" spans="1:2" x14ac:dyDescent="0.2">
      <c r="A633" s="77" t="s">
        <v>764</v>
      </c>
      <c r="B633" s="77">
        <v>10007773</v>
      </c>
    </row>
    <row r="634" spans="1:2" x14ac:dyDescent="0.2">
      <c r="A634" s="77" t="s">
        <v>679</v>
      </c>
      <c r="B634" s="77">
        <v>10030670</v>
      </c>
    </row>
    <row r="635" spans="1:2" x14ac:dyDescent="0.2">
      <c r="A635" s="77" t="s">
        <v>505</v>
      </c>
      <c r="B635" s="77">
        <v>10006797</v>
      </c>
    </row>
    <row r="636" spans="1:2" x14ac:dyDescent="0.2">
      <c r="A636" s="77" t="s">
        <v>506</v>
      </c>
      <c r="B636" s="77">
        <v>10005894</v>
      </c>
    </row>
    <row r="637" spans="1:2" x14ac:dyDescent="0.2">
      <c r="A637" s="77" t="s">
        <v>507</v>
      </c>
      <c r="B637" s="77">
        <v>10006986</v>
      </c>
    </row>
    <row r="638" spans="1:2" x14ac:dyDescent="0.2">
      <c r="A638" s="77" t="s">
        <v>508</v>
      </c>
      <c r="B638" s="77">
        <v>10007070</v>
      </c>
    </row>
    <row r="639" spans="1:2" x14ac:dyDescent="0.2">
      <c r="A639" s="77" t="s">
        <v>786</v>
      </c>
      <c r="B639" s="77">
        <v>10007148</v>
      </c>
    </row>
    <row r="640" spans="1:2" x14ac:dyDescent="0.2">
      <c r="A640" s="77" t="s">
        <v>717</v>
      </c>
      <c r="B640" s="77">
        <v>10007150</v>
      </c>
    </row>
    <row r="641" spans="1:2" x14ac:dyDescent="0.2">
      <c r="A641" s="77" t="s">
        <v>680</v>
      </c>
      <c r="B641" s="77">
        <v>10007157</v>
      </c>
    </row>
    <row r="642" spans="1:2" x14ac:dyDescent="0.2">
      <c r="A642" s="77" t="s">
        <v>509</v>
      </c>
      <c r="B642" s="77">
        <v>10006566</v>
      </c>
    </row>
    <row r="643" spans="1:2" x14ac:dyDescent="0.2">
      <c r="A643" s="77" t="s">
        <v>510</v>
      </c>
      <c r="B643" s="77">
        <v>10006847</v>
      </c>
    </row>
    <row r="644" spans="1:2" x14ac:dyDescent="0.2">
      <c r="A644" s="77" t="s">
        <v>511</v>
      </c>
      <c r="B644" s="77">
        <v>10004788</v>
      </c>
    </row>
    <row r="645" spans="1:2" x14ac:dyDescent="0.2">
      <c r="A645" s="77" t="s">
        <v>512</v>
      </c>
      <c r="B645" s="77">
        <v>10007528</v>
      </c>
    </row>
    <row r="646" spans="1:2" x14ac:dyDescent="0.2">
      <c r="A646" s="77" t="s">
        <v>513</v>
      </c>
      <c r="B646" s="77">
        <v>10003919</v>
      </c>
    </row>
    <row r="647" spans="1:2" x14ac:dyDescent="0.2">
      <c r="A647" s="77" t="s">
        <v>681</v>
      </c>
      <c r="B647" s="77">
        <v>10006892</v>
      </c>
    </row>
    <row r="648" spans="1:2" x14ac:dyDescent="0.2">
      <c r="A648" s="77" t="s">
        <v>514</v>
      </c>
      <c r="B648" s="77">
        <v>10006907</v>
      </c>
    </row>
    <row r="649" spans="1:2" x14ac:dyDescent="0.2">
      <c r="A649" s="77" t="s">
        <v>515</v>
      </c>
      <c r="B649" s="77">
        <v>10020313</v>
      </c>
    </row>
    <row r="650" spans="1:2" x14ac:dyDescent="0.2">
      <c r="A650" s="77" t="s">
        <v>516</v>
      </c>
      <c r="B650" s="77">
        <v>10021755</v>
      </c>
    </row>
    <row r="651" spans="1:2" x14ac:dyDescent="0.2">
      <c r="A651" s="77" t="s">
        <v>517</v>
      </c>
      <c r="B651" s="77">
        <v>10006963</v>
      </c>
    </row>
    <row r="652" spans="1:2" x14ac:dyDescent="0.2">
      <c r="A652" s="77" t="s">
        <v>518</v>
      </c>
      <c r="B652" s="77">
        <v>10006964</v>
      </c>
    </row>
    <row r="653" spans="1:2" x14ac:dyDescent="0.2">
      <c r="A653" s="77" t="s">
        <v>682</v>
      </c>
      <c r="B653" s="77">
        <v>10011165</v>
      </c>
    </row>
    <row r="654" spans="1:2" x14ac:dyDescent="0.2">
      <c r="A654" s="77" t="s">
        <v>519</v>
      </c>
      <c r="B654" s="77">
        <v>10010939</v>
      </c>
    </row>
    <row r="655" spans="1:2" x14ac:dyDescent="0.2">
      <c r="A655" s="77" t="s">
        <v>520</v>
      </c>
      <c r="B655" s="77">
        <v>10005998</v>
      </c>
    </row>
    <row r="656" spans="1:2" x14ac:dyDescent="0.2">
      <c r="A656" s="77" t="s">
        <v>521</v>
      </c>
      <c r="B656" s="77">
        <v>10010672</v>
      </c>
    </row>
    <row r="657" spans="1:2" x14ac:dyDescent="0.2">
      <c r="A657" s="77" t="s">
        <v>522</v>
      </c>
      <c r="B657" s="77">
        <v>10006987</v>
      </c>
    </row>
    <row r="658" spans="1:2" x14ac:dyDescent="0.2">
      <c r="A658" s="77" t="s">
        <v>523</v>
      </c>
      <c r="B658" s="77">
        <v>10031408</v>
      </c>
    </row>
    <row r="659" spans="1:2" x14ac:dyDescent="0.2">
      <c r="A659" s="77" t="s">
        <v>524</v>
      </c>
      <c r="B659" s="77">
        <v>10007013</v>
      </c>
    </row>
    <row r="660" spans="1:2" x14ac:dyDescent="0.2">
      <c r="A660" s="77" t="s">
        <v>525</v>
      </c>
      <c r="B660" s="77">
        <v>10007015</v>
      </c>
    </row>
    <row r="661" spans="1:2" x14ac:dyDescent="0.2">
      <c r="A661" s="77" t="s">
        <v>775</v>
      </c>
      <c r="B661" s="77">
        <v>10027873</v>
      </c>
    </row>
    <row r="662" spans="1:2" x14ac:dyDescent="0.2">
      <c r="A662" s="77" t="s">
        <v>683</v>
      </c>
      <c r="B662" s="77">
        <v>10035270</v>
      </c>
    </row>
    <row r="663" spans="1:2" x14ac:dyDescent="0.2">
      <c r="A663" s="77" t="s">
        <v>526</v>
      </c>
      <c r="B663" s="77">
        <v>10005268</v>
      </c>
    </row>
    <row r="664" spans="1:2" x14ac:dyDescent="0.2">
      <c r="A664" s="77" t="s">
        <v>527</v>
      </c>
      <c r="B664" s="77">
        <v>10007035</v>
      </c>
    </row>
    <row r="665" spans="1:2" x14ac:dyDescent="0.2">
      <c r="A665" s="77" t="s">
        <v>528</v>
      </c>
      <c r="B665" s="77">
        <v>10000082</v>
      </c>
    </row>
    <row r="666" spans="1:2" x14ac:dyDescent="0.2">
      <c r="A666" s="77" t="s">
        <v>529</v>
      </c>
      <c r="B666" s="77">
        <v>10007063</v>
      </c>
    </row>
    <row r="667" spans="1:2" x14ac:dyDescent="0.2">
      <c r="A667" s="77" t="s">
        <v>530</v>
      </c>
      <c r="B667" s="77">
        <v>10004589</v>
      </c>
    </row>
    <row r="668" spans="1:2" x14ac:dyDescent="0.2">
      <c r="A668" s="77" t="s">
        <v>531</v>
      </c>
      <c r="B668" s="77">
        <v>10008569</v>
      </c>
    </row>
    <row r="669" spans="1:2" x14ac:dyDescent="0.2">
      <c r="A669" s="77" t="s">
        <v>532</v>
      </c>
      <c r="B669" s="77">
        <v>10007100</v>
      </c>
    </row>
    <row r="670" spans="1:2" x14ac:dyDescent="0.2">
      <c r="A670" s="77" t="s">
        <v>533</v>
      </c>
      <c r="B670" s="77">
        <v>10007123</v>
      </c>
    </row>
    <row r="671" spans="1:2" x14ac:dyDescent="0.2">
      <c r="A671" s="77" t="s">
        <v>777</v>
      </c>
      <c r="B671" s="77">
        <v>10040525</v>
      </c>
    </row>
    <row r="672" spans="1:2" x14ac:dyDescent="0.2">
      <c r="A672" s="77" t="s">
        <v>534</v>
      </c>
      <c r="B672" s="77">
        <v>10000712</v>
      </c>
    </row>
    <row r="673" spans="1:2" x14ac:dyDescent="0.2">
      <c r="A673" s="77" t="s">
        <v>684</v>
      </c>
      <c r="B673" s="77">
        <v>10007848</v>
      </c>
    </row>
    <row r="674" spans="1:2" x14ac:dyDescent="0.2">
      <c r="A674" s="77" t="s">
        <v>535</v>
      </c>
      <c r="B674" s="77">
        <v>10007851</v>
      </c>
    </row>
    <row r="675" spans="1:2" x14ac:dyDescent="0.2">
      <c r="A675" s="77" t="s">
        <v>536</v>
      </c>
      <c r="B675" s="77">
        <v>10007143</v>
      </c>
    </row>
    <row r="676" spans="1:2" x14ac:dyDescent="0.2">
      <c r="A676" s="77" t="s">
        <v>537</v>
      </c>
      <c r="B676" s="77">
        <v>10007151</v>
      </c>
    </row>
    <row r="677" spans="1:2" x14ac:dyDescent="0.2">
      <c r="A677" s="77" t="s">
        <v>685</v>
      </c>
      <c r="B677" s="77">
        <v>10007156</v>
      </c>
    </row>
    <row r="678" spans="1:2" x14ac:dyDescent="0.2">
      <c r="A678" s="77" t="s">
        <v>686</v>
      </c>
      <c r="B678" s="77">
        <v>10007159</v>
      </c>
    </row>
    <row r="679" spans="1:2" x14ac:dyDescent="0.2">
      <c r="A679" s="77" t="s">
        <v>538</v>
      </c>
      <c r="B679" s="77">
        <v>10007162</v>
      </c>
    </row>
    <row r="680" spans="1:2" x14ac:dyDescent="0.2">
      <c r="A680" s="77" t="s">
        <v>713</v>
      </c>
      <c r="B680" s="77">
        <v>10021021</v>
      </c>
    </row>
    <row r="681" spans="1:2" x14ac:dyDescent="0.2">
      <c r="A681" s="77" t="s">
        <v>539</v>
      </c>
      <c r="B681" s="77">
        <v>10007193</v>
      </c>
    </row>
    <row r="682" spans="1:2" x14ac:dyDescent="0.2">
      <c r="A682" s="77" t="s">
        <v>540</v>
      </c>
      <c r="B682" s="77">
        <v>10003841</v>
      </c>
    </row>
    <row r="683" spans="1:2" x14ac:dyDescent="0.2">
      <c r="A683" s="77" t="s">
        <v>687</v>
      </c>
      <c r="B683" s="77">
        <v>10024426</v>
      </c>
    </row>
    <row r="684" spans="1:2" x14ac:dyDescent="0.2">
      <c r="A684" s="77" t="s">
        <v>688</v>
      </c>
      <c r="B684" s="77">
        <v>10023925</v>
      </c>
    </row>
    <row r="685" spans="1:2" x14ac:dyDescent="0.2">
      <c r="A685" s="77" t="s">
        <v>689</v>
      </c>
      <c r="B685" s="77">
        <v>10006845</v>
      </c>
    </row>
    <row r="686" spans="1:2" x14ac:dyDescent="0.2">
      <c r="A686" s="77" t="s">
        <v>714</v>
      </c>
      <c r="B686" s="77">
        <v>10009450</v>
      </c>
    </row>
    <row r="687" spans="1:2" x14ac:dyDescent="0.2">
      <c r="A687" s="77" t="s">
        <v>690</v>
      </c>
      <c r="B687" s="77">
        <v>10022405</v>
      </c>
    </row>
    <row r="688" spans="1:2" x14ac:dyDescent="0.2">
      <c r="A688" s="77" t="s">
        <v>541</v>
      </c>
      <c r="B688" s="77">
        <v>10007659</v>
      </c>
    </row>
    <row r="689" spans="1:2" x14ac:dyDescent="0.2">
      <c r="A689" s="77" t="s">
        <v>542</v>
      </c>
      <c r="B689" s="77">
        <v>10007291</v>
      </c>
    </row>
    <row r="690" spans="1:2" x14ac:dyDescent="0.2">
      <c r="A690" s="77" t="s">
        <v>543</v>
      </c>
      <c r="B690" s="77">
        <v>10007289</v>
      </c>
    </row>
    <row r="691" spans="1:2" x14ac:dyDescent="0.2">
      <c r="A691" s="77" t="s">
        <v>544</v>
      </c>
      <c r="B691" s="77">
        <v>10007315</v>
      </c>
    </row>
    <row r="692" spans="1:2" x14ac:dyDescent="0.2">
      <c r="A692" s="77" t="s">
        <v>691</v>
      </c>
      <c r="B692" s="77">
        <v>10010616</v>
      </c>
    </row>
    <row r="693" spans="1:2" x14ac:dyDescent="0.2">
      <c r="A693" s="77" t="s">
        <v>545</v>
      </c>
      <c r="B693" s="77">
        <v>10007318</v>
      </c>
    </row>
    <row r="694" spans="1:2" x14ac:dyDescent="0.2">
      <c r="A694" s="77" t="s">
        <v>546</v>
      </c>
      <c r="B694" s="77">
        <v>10007320</v>
      </c>
    </row>
    <row r="695" spans="1:2" x14ac:dyDescent="0.2">
      <c r="A695" s="77" t="s">
        <v>547</v>
      </c>
      <c r="B695" s="77">
        <v>10007321</v>
      </c>
    </row>
    <row r="696" spans="1:2" x14ac:dyDescent="0.2">
      <c r="A696" s="77" t="s">
        <v>548</v>
      </c>
      <c r="B696" s="77">
        <v>10007322</v>
      </c>
    </row>
    <row r="697" spans="1:2" x14ac:dyDescent="0.2">
      <c r="A697" s="77" t="s">
        <v>700</v>
      </c>
      <c r="B697" s="77">
        <v>10004002</v>
      </c>
    </row>
    <row r="698" spans="1:2" x14ac:dyDescent="0.2">
      <c r="A698" s="77" t="s">
        <v>549</v>
      </c>
      <c r="B698" s="77">
        <v>10007339</v>
      </c>
    </row>
    <row r="699" spans="1:2" x14ac:dyDescent="0.2">
      <c r="A699" s="77" t="s">
        <v>550</v>
      </c>
      <c r="B699" s="77">
        <v>10007859</v>
      </c>
    </row>
    <row r="700" spans="1:2" x14ac:dyDescent="0.2">
      <c r="A700" s="77" t="s">
        <v>551</v>
      </c>
      <c r="B700" s="77">
        <v>10008986</v>
      </c>
    </row>
    <row r="701" spans="1:2" x14ac:dyDescent="0.2">
      <c r="A701" s="77" t="s">
        <v>552</v>
      </c>
      <c r="B701" s="77">
        <v>10007375</v>
      </c>
    </row>
    <row r="702" spans="1:2" x14ac:dyDescent="0.2">
      <c r="A702" s="77" t="s">
        <v>553</v>
      </c>
      <c r="B702" s="77">
        <v>10007377</v>
      </c>
    </row>
    <row r="703" spans="1:2" x14ac:dyDescent="0.2">
      <c r="A703" s="77" t="s">
        <v>554</v>
      </c>
      <c r="B703" s="77">
        <v>10007396</v>
      </c>
    </row>
    <row r="704" spans="1:2" x14ac:dyDescent="0.2">
      <c r="A704" s="77" t="s">
        <v>555</v>
      </c>
      <c r="B704" s="77">
        <v>10007402</v>
      </c>
    </row>
    <row r="705" spans="1:2" x14ac:dyDescent="0.2">
      <c r="A705" s="77" t="s">
        <v>556</v>
      </c>
      <c r="B705" s="77">
        <v>10007407</v>
      </c>
    </row>
    <row r="706" spans="1:2" x14ac:dyDescent="0.2">
      <c r="A706" s="77" t="s">
        <v>715</v>
      </c>
      <c r="B706" s="77">
        <v>10007417</v>
      </c>
    </row>
    <row r="707" spans="1:2" x14ac:dyDescent="0.2">
      <c r="A707" s="77" t="s">
        <v>557</v>
      </c>
      <c r="B707" s="77">
        <v>10007419</v>
      </c>
    </row>
    <row r="708" spans="1:2" x14ac:dyDescent="0.2">
      <c r="A708" s="77" t="s">
        <v>701</v>
      </c>
      <c r="B708" s="77">
        <v>10053961</v>
      </c>
    </row>
    <row r="709" spans="1:2" x14ac:dyDescent="0.2">
      <c r="A709" s="77" t="s">
        <v>558</v>
      </c>
      <c r="B709" s="77">
        <v>10007427</v>
      </c>
    </row>
    <row r="710" spans="1:2" x14ac:dyDescent="0.2">
      <c r="A710" s="77" t="s">
        <v>559</v>
      </c>
      <c r="B710" s="77">
        <v>10007431</v>
      </c>
    </row>
    <row r="711" spans="1:2" x14ac:dyDescent="0.2">
      <c r="A711" s="77" t="s">
        <v>560</v>
      </c>
      <c r="B711" s="77">
        <v>10007434</v>
      </c>
    </row>
    <row r="712" spans="1:2" x14ac:dyDescent="0.2">
      <c r="A712" s="77" t="s">
        <v>561</v>
      </c>
      <c r="B712" s="77">
        <v>10008591</v>
      </c>
    </row>
    <row r="713" spans="1:2" x14ac:dyDescent="0.2">
      <c r="A713" s="77" t="s">
        <v>562</v>
      </c>
      <c r="B713" s="77">
        <v>10001464</v>
      </c>
    </row>
    <row r="714" spans="1:2" x14ac:dyDescent="0.2">
      <c r="A714" s="77" t="s">
        <v>563</v>
      </c>
      <c r="B714" s="77">
        <v>10007455</v>
      </c>
    </row>
    <row r="715" spans="1:2" x14ac:dyDescent="0.2">
      <c r="A715" s="77" t="s">
        <v>564</v>
      </c>
      <c r="B715" s="77">
        <v>10007459</v>
      </c>
    </row>
    <row r="716" spans="1:2" x14ac:dyDescent="0.2">
      <c r="A716" s="77" t="s">
        <v>565</v>
      </c>
      <c r="B716" s="77">
        <v>10003256</v>
      </c>
    </row>
    <row r="717" spans="1:2" x14ac:dyDescent="0.2">
      <c r="A717" s="77" t="s">
        <v>566</v>
      </c>
      <c r="B717" s="77">
        <v>10007469</v>
      </c>
    </row>
    <row r="718" spans="1:2" x14ac:dyDescent="0.2">
      <c r="A718" s="77" t="s">
        <v>567</v>
      </c>
      <c r="B718" s="77">
        <v>10007500</v>
      </c>
    </row>
    <row r="719" spans="1:2" x14ac:dyDescent="0.2">
      <c r="A719" s="77" t="s">
        <v>568</v>
      </c>
      <c r="B719" s="77">
        <v>10007502</v>
      </c>
    </row>
    <row r="720" spans="1:2" x14ac:dyDescent="0.2">
      <c r="A720" s="77" t="s">
        <v>569</v>
      </c>
      <c r="B720" s="77">
        <v>10007527</v>
      </c>
    </row>
    <row r="721" spans="1:2" x14ac:dyDescent="0.2">
      <c r="A721" s="77" t="s">
        <v>570</v>
      </c>
      <c r="B721" s="77">
        <v>10008024</v>
      </c>
    </row>
    <row r="722" spans="1:2" x14ac:dyDescent="0.2">
      <c r="A722" s="77" t="s">
        <v>571</v>
      </c>
      <c r="B722" s="77">
        <v>10007553</v>
      </c>
    </row>
    <row r="723" spans="1:2" x14ac:dyDescent="0.2">
      <c r="A723" s="77" t="s">
        <v>765</v>
      </c>
      <c r="B723" s="77">
        <v>10054558</v>
      </c>
    </row>
    <row r="724" spans="1:2" x14ac:dyDescent="0.2">
      <c r="A724" s="77" t="s">
        <v>572</v>
      </c>
      <c r="B724" s="77">
        <v>10000028</v>
      </c>
    </row>
    <row r="725" spans="1:2" x14ac:dyDescent="0.2">
      <c r="A725" s="77" t="s">
        <v>573</v>
      </c>
      <c r="B725" s="77">
        <v>10007643</v>
      </c>
    </row>
    <row r="726" spans="1:2" x14ac:dyDescent="0.2">
      <c r="A726" s="77" t="s">
        <v>574</v>
      </c>
      <c r="B726" s="77">
        <v>10007657</v>
      </c>
    </row>
    <row r="727" spans="1:2" x14ac:dyDescent="0.2">
      <c r="A727" s="77" t="s">
        <v>766</v>
      </c>
      <c r="B727" s="77">
        <v>10007682</v>
      </c>
    </row>
    <row r="728" spans="1:2" x14ac:dyDescent="0.2">
      <c r="A728" s="77" t="s">
        <v>575</v>
      </c>
      <c r="B728" s="77">
        <v>10005150</v>
      </c>
    </row>
    <row r="729" spans="1:2" x14ac:dyDescent="0.2">
      <c r="A729" s="77" t="s">
        <v>576</v>
      </c>
      <c r="B729" s="77">
        <v>10007696</v>
      </c>
    </row>
    <row r="730" spans="1:2" x14ac:dyDescent="0.2">
      <c r="A730" s="77" t="s">
        <v>577</v>
      </c>
      <c r="B730" s="77">
        <v>10007697</v>
      </c>
    </row>
    <row r="731" spans="1:2" x14ac:dyDescent="0.2">
      <c r="A731" s="77" t="s">
        <v>578</v>
      </c>
      <c r="B731" s="77">
        <v>10007405</v>
      </c>
    </row>
    <row r="732" spans="1:2" x14ac:dyDescent="0.2">
      <c r="A732" s="77" t="s">
        <v>579</v>
      </c>
      <c r="B732" s="77">
        <v>10007709</v>
      </c>
    </row>
    <row r="733" spans="1:2" x14ac:dyDescent="0.2">
      <c r="A733" s="77" t="s">
        <v>580</v>
      </c>
      <c r="B733" s="77">
        <v>10008699</v>
      </c>
    </row>
    <row r="734" spans="1:2" x14ac:dyDescent="0.2">
      <c r="A734" s="77" t="s">
        <v>581</v>
      </c>
      <c r="B734" s="77">
        <v>10007722</v>
      </c>
    </row>
    <row r="735" spans="1:2" x14ac:dyDescent="0.2">
      <c r="A735" s="77" t="s">
        <v>582</v>
      </c>
      <c r="B735" s="77">
        <v>10004370</v>
      </c>
    </row>
    <row r="736" spans="1:2" x14ac:dyDescent="0.2">
      <c r="A736" s="77"/>
      <c r="B736" s="77"/>
    </row>
  </sheetData>
  <autoFilter ref="A1:B729">
    <sortState ref="A2:B735">
      <sortCondition ref="A1:A729"/>
    </sortState>
  </autoFilter>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8"/>
  <sheetViews>
    <sheetView topLeftCell="A2" workbookViewId="0">
      <selection activeCell="F34" sqref="F33:F34"/>
    </sheetView>
  </sheetViews>
  <sheetFormatPr defaultRowHeight="15" x14ac:dyDescent="0.25"/>
  <sheetData>
    <row r="1" spans="1:1" x14ac:dyDescent="0.25">
      <c r="A1" s="15" t="s">
        <v>734</v>
      </c>
    </row>
    <row r="2" spans="1:1" x14ac:dyDescent="0.25">
      <c r="A2" s="15" t="s">
        <v>735</v>
      </c>
    </row>
    <row r="3" spans="1:1" x14ac:dyDescent="0.25">
      <c r="A3" s="15" t="s">
        <v>736</v>
      </c>
    </row>
    <row r="4" spans="1:1" x14ac:dyDescent="0.25">
      <c r="A4" s="15"/>
    </row>
    <row r="5" spans="1:1" x14ac:dyDescent="0.25">
      <c r="A5" s="15"/>
    </row>
    <row r="6" spans="1:1" x14ac:dyDescent="0.25">
      <c r="A6" s="15"/>
    </row>
    <row r="7" spans="1:1" x14ac:dyDescent="0.25">
      <c r="A7" s="15"/>
    </row>
    <row r="8" spans="1:1" x14ac:dyDescent="0.25">
      <c r="A8" s="15"/>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14A7C00B89733459E4837848E83CCC7" ma:contentTypeVersion="4" ma:contentTypeDescription="Create a new document." ma:contentTypeScope="" ma:versionID="c363af826af7a5d9e2512f9ad740c1a7">
  <xsd:schema xmlns:xsd="http://www.w3.org/2001/XMLSchema" xmlns:xs="http://www.w3.org/2001/XMLSchema" xmlns:p="http://schemas.microsoft.com/office/2006/metadata/properties" xmlns:ns2="385e0328-1e56-447d-afaf-fa82dbdb7115" xmlns:ns3="5fae7d88-f7a2-4ffb-a83f-ea1f42c83f49" targetNamespace="http://schemas.microsoft.com/office/2006/metadata/properties" ma:root="true" ma:fieldsID="902b7a9dba1e4611aa0f3e2939c1c4f4" ns2:_="" ns3:_="">
    <xsd:import namespace="385e0328-1e56-447d-afaf-fa82dbdb7115"/>
    <xsd:import namespace="5fae7d88-f7a2-4ffb-a83f-ea1f42c83f49"/>
    <xsd:element name="properties">
      <xsd:complexType>
        <xsd:sequence>
          <xsd:element name="documentManagement">
            <xsd:complexType>
              <xsd:all>
                <xsd:element ref="ns2:SharedWithUsers" minOccurs="0"/>
                <xsd:element ref="ns2:SharingHintHash" minOccurs="0"/>
                <xsd:element ref="ns2:SharedWithDetails" minOccurs="0"/>
                <xsd:element ref="ns3:SBF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5e0328-1e56-447d-afaf-fa82dbdb711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fae7d88-f7a2-4ffb-a83f-ea1f42c83f49" elementFormDefault="qualified">
    <xsd:import namespace="http://schemas.microsoft.com/office/2006/documentManagement/types"/>
    <xsd:import namespace="http://schemas.microsoft.com/office/infopath/2007/PartnerControls"/>
    <xsd:element name="SBFG" ma:index="11" nillable="true" ma:displayName="SBFG" ma:internalName="SBFG">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BFG xmlns="5fae7d88-f7a2-4ffb-a83f-ea1f42c83f49" xsi:nil="true"/>
    <SharedWithUsers xmlns="385e0328-1e56-447d-afaf-fa82dbdb7115">
      <UserInfo>
        <DisplayName>Lucy Pigot</DisplayName>
        <AccountId>342</AccountId>
        <AccountType/>
      </UserInfo>
      <UserInfo>
        <DisplayName>Heather Hebron</DisplayName>
        <AccountId>250</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A3BE20D-8FCF-41B3-A696-D2D4806B7D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5e0328-1e56-447d-afaf-fa82dbdb7115"/>
    <ds:schemaRef ds:uri="5fae7d88-f7a2-4ffb-a83f-ea1f42c83f4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6464459-07FA-4DAA-827A-4AAB30B3EC62}">
  <ds:schemaRefs>
    <ds:schemaRef ds:uri="5fae7d88-f7a2-4ffb-a83f-ea1f42c83f49"/>
    <ds:schemaRef ds:uri="http://purl.org/dc/terms/"/>
    <ds:schemaRef ds:uri="http://schemas.microsoft.com/office/2006/documentManagement/types"/>
    <ds:schemaRef ds:uri="http://schemas.openxmlformats.org/package/2006/metadata/core-properties"/>
    <ds:schemaRef ds:uri="http://schemas.microsoft.com/office/infopath/2007/PartnerControls"/>
    <ds:schemaRef ds:uri="http://purl.org/dc/elements/1.1/"/>
    <ds:schemaRef ds:uri="http://schemas.microsoft.com/office/2006/metadata/properties"/>
    <ds:schemaRef ds:uri="385e0328-1e56-447d-afaf-fa82dbdb7115"/>
    <ds:schemaRef ds:uri="http://www.w3.org/XML/1998/namespace"/>
    <ds:schemaRef ds:uri="http://purl.org/dc/dcmitype/"/>
  </ds:schemaRefs>
</ds:datastoreItem>
</file>

<file path=customXml/itemProps3.xml><?xml version="1.0" encoding="utf-8"?>
<ds:datastoreItem xmlns:ds="http://schemas.openxmlformats.org/officeDocument/2006/customXml" ds:itemID="{15DDA709-23B8-4C0E-B20F-9885FFB090F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Change request form</vt:lpstr>
      <vt:lpstr>learner-employer list </vt:lpstr>
      <vt:lpstr>How to complete this form</vt:lpstr>
      <vt:lpstr>Provider list</vt:lpstr>
      <vt:lpstr>Reasons</vt:lpstr>
      <vt:lpstr>Namess</vt:lpstr>
      <vt:lpstr>'How to complete this form'!Print_Titles</vt:lpstr>
      <vt:lpstr>Reasons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Hitchings</dc:creator>
  <cp:lastModifiedBy>Heather Hebron</cp:lastModifiedBy>
  <cp:lastPrinted>2016-07-12T11:23:06Z</cp:lastPrinted>
  <dcterms:created xsi:type="dcterms:W3CDTF">2015-07-20T09:47:48Z</dcterms:created>
  <dcterms:modified xsi:type="dcterms:W3CDTF">2017-05-24T14:48:33Z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0x010100314A7C00B89733459E4837848E83CCC7</vt:lpwstr>
  </property>
</Properties>
</file>