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inword\New disc log\"/>
    </mc:Choice>
  </mc:AlternateContent>
  <bookViews>
    <workbookView xWindow="0" yWindow="0" windowWidth="28800" windowHeight="13932"/>
  </bookViews>
  <sheets>
    <sheet name="PA" sheetId="1" r:id="rId1"/>
    <sheet name="SQ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<sst xmlns="http://schemas.openxmlformats.org/spreadsheetml/2006/main" count="54" uniqueCount="47">
  <si>
    <t>FilingYear</t>
  </si>
  <si>
    <t>Total applications</t>
  </si>
  <si>
    <t>Total PA applications</t>
  </si>
  <si>
    <t>Total pending PA applications</t>
  </si>
  <si>
    <t>Total withdrawn or terminated</t>
  </si>
  <si>
    <t>Total withdrawn or terminated PA applications</t>
  </si>
  <si>
    <t>Total granted applications</t>
  </si>
  <si>
    <t>Total granted PA applications</t>
  </si>
  <si>
    <t>Total pending applications</t>
  </si>
  <si>
    <t>Select FilingYear ,TotalApps ,PAApps,  TotalGrants</t>
  </si>
  <si>
    <t>,PAGrants</t>
  </si>
  <si>
    <t>, TotalNotInforce</t>
  </si>
  <si>
    <t>, PANotInForce</t>
  </si>
  <si>
    <t>From</t>
  </si>
  <si>
    <t>(</t>
  </si>
  <si>
    <t>Select FilingYear</t>
  </si>
  <si>
    <t xml:space="preserve">, count(Apps.PK_I4300_CASE_KEY)TotalApps </t>
  </si>
  <si>
    <t>,sum(PA)PAApps</t>
  </si>
  <si>
    <t>, sum(case when I4300_B_PUB_DATE_Expanded is not null then 1 else 0 end) TotalGrants</t>
  </si>
  <si>
    <t>, sum(case when I4300_B_PUB_DATE_Expanded is not null and PA=1 then 1 else 0 end)PAGrants</t>
  </si>
  <si>
    <t>, sum(Notinforce.NotInForce) TotalNotInforce</t>
  </si>
  <si>
    <t>, sum(case when PA=1 then NotInForce else 0 end) PANotInForce</t>
  </si>
  <si>
    <t xml:space="preserve">From </t>
  </si>
  <si>
    <t>SELECT [PK_I4300_CASE_KEY]</t>
  </si>
  <si>
    <t>,[I4300_FILING_DATE_Expanded]</t>
  </si>
  <si>
    <t>, I4300_B_PUB_DATE_Expanded</t>
  </si>
  <si>
    <t>,YEAR(I4300_FILING_DATE_Expanded)FilingYear</t>
  </si>
  <si>
    <t>FROM [OPTICSSTAGING].[dbo].[PR4300STANDING]</t>
  </si>
  <si>
    <t>where PK_I4300_CASE_KEY like 'GB%'</t>
  </si>
  <si>
    <t>and I4300_FILING_DATE_Expanded is not null</t>
  </si>
  <si>
    <t>)Apps</t>
  </si>
  <si>
    <t xml:space="preserve">left join </t>
  </si>
  <si>
    <t>select FK_I4300_CASE_KEY</t>
  </si>
  <si>
    <t>,PA=1</t>
  </si>
  <si>
    <t>from [OPTICSSTAGING].[dbo].[PR4320UKNEW]</t>
  </si>
  <si>
    <t>where [I4320_PRIVATE_IND] = 'P'</t>
  </si>
  <si>
    <t>)PAApps</t>
  </si>
  <si>
    <t>on Apps.PK_I4300_CASE_KEY=PAApps.FK_I4300_CASE_KEY</t>
  </si>
  <si>
    <t>left join</t>
  </si>
  <si>
    <t>, NotInForce = 1</t>
  </si>
  <si>
    <t>and I4300_DATE_NOT_IN_FORCE_Expanded is not null</t>
  </si>
  <si>
    <t>and I4300_B_PUB_DATE_Expanded is null</t>
  </si>
  <si>
    <t>)Notinforce</t>
  </si>
  <si>
    <t>on Apps.PK_I4300_CASE_KEY=Notinforce.PK_I4300_CASE_KEY</t>
  </si>
  <si>
    <t>group by FilingYear</t>
  </si>
  <si>
    <t>where FilingYear &gt;= 2000</t>
  </si>
  <si>
    <t>order by FilingYear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</si>
</sst>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9" sqref="E19"/>
    </sheetView>
  </sheetViews>
  <sheetFormatPr defaultRowHeight="15" x14ac:dyDescent="0.25"/>
  <cols>
    <col min="1" max="9" width="17.54296875" customWidth="1"/>
  </cols>
  <sheetData>
    <row r="1" spans="1:9" s="1" customFormat="1" ht="72" customHeight="1" x14ac:dyDescent="0.25">
      <c r="A1" s="2" t="s">
        <v>0</v>
      </c>
      <c r="B1" s="2" t="s">
        <v>1</v>
      </c>
      <c r="C1" s="2" t="s">
        <v>2</v>
      </c>
      <c r="D1" s="2" t="s">
        <v>8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>
        <v>2000</v>
      </c>
      <c r="B2">
        <v>31690</v>
      </c>
      <c r="C2">
        <v>7131</v>
      </c>
      <c r="D2">
        <f t="shared" ref="D2:D17" si="0">B2-F2-H2</f>
        <v>0</v>
      </c>
      <c r="E2">
        <f t="shared" ref="E2:E17" si="1">C2-G2-I2</f>
        <v>0</v>
      </c>
      <c r="F2">
        <v>23173</v>
      </c>
      <c r="G2">
        <v>6663</v>
      </c>
      <c r="H2">
        <v>8517</v>
      </c>
      <c r="I2">
        <v>468</v>
      </c>
    </row>
    <row r="3" spans="1:9" x14ac:dyDescent="0.25">
      <c r="A3">
        <v>2001</v>
      </c>
      <c r="B3">
        <v>31016</v>
      </c>
      <c r="C3">
        <v>6887</v>
      </c>
      <c r="D3">
        <f t="shared" si="0"/>
        <v>0</v>
      </c>
      <c r="E3">
        <f t="shared" si="1"/>
        <v>0</v>
      </c>
      <c r="F3">
        <v>22413</v>
      </c>
      <c r="G3">
        <v>6436</v>
      </c>
      <c r="H3">
        <v>8603</v>
      </c>
      <c r="I3">
        <v>451</v>
      </c>
    </row>
    <row r="4" spans="1:9" x14ac:dyDescent="0.25">
      <c r="A4">
        <v>2002</v>
      </c>
      <c r="B4">
        <v>30247</v>
      </c>
      <c r="C4">
        <v>7222</v>
      </c>
      <c r="D4">
        <f t="shared" si="0"/>
        <v>0</v>
      </c>
      <c r="E4">
        <f t="shared" si="1"/>
        <v>0</v>
      </c>
      <c r="F4">
        <v>21794</v>
      </c>
      <c r="G4">
        <v>6756</v>
      </c>
      <c r="H4">
        <v>8453</v>
      </c>
      <c r="I4">
        <v>466</v>
      </c>
    </row>
    <row r="5" spans="1:9" x14ac:dyDescent="0.25">
      <c r="A5">
        <v>2003</v>
      </c>
      <c r="B5">
        <v>29920</v>
      </c>
      <c r="C5">
        <v>7531</v>
      </c>
      <c r="D5">
        <f t="shared" si="0"/>
        <v>0</v>
      </c>
      <c r="E5">
        <f t="shared" si="1"/>
        <v>0</v>
      </c>
      <c r="F5">
        <v>21400</v>
      </c>
      <c r="G5">
        <v>7095</v>
      </c>
      <c r="H5">
        <v>8520</v>
      </c>
      <c r="I5">
        <v>436</v>
      </c>
    </row>
    <row r="6" spans="1:9" x14ac:dyDescent="0.25">
      <c r="A6">
        <v>2004</v>
      </c>
      <c r="B6">
        <v>28395</v>
      </c>
      <c r="C6">
        <v>7034</v>
      </c>
      <c r="D6">
        <f t="shared" si="0"/>
        <v>1</v>
      </c>
      <c r="E6">
        <f t="shared" si="1"/>
        <v>1</v>
      </c>
      <c r="F6">
        <v>20456</v>
      </c>
      <c r="G6">
        <v>6654</v>
      </c>
      <c r="H6">
        <v>7938</v>
      </c>
      <c r="I6">
        <v>379</v>
      </c>
    </row>
    <row r="7" spans="1:9" x14ac:dyDescent="0.25">
      <c r="A7">
        <v>2005</v>
      </c>
      <c r="B7">
        <v>26335</v>
      </c>
      <c r="C7">
        <v>6202</v>
      </c>
      <c r="D7">
        <f t="shared" si="0"/>
        <v>0</v>
      </c>
      <c r="E7">
        <f t="shared" si="1"/>
        <v>0</v>
      </c>
      <c r="F7">
        <v>18920</v>
      </c>
      <c r="G7">
        <v>5849</v>
      </c>
      <c r="H7">
        <v>7415</v>
      </c>
      <c r="I7">
        <v>353</v>
      </c>
    </row>
    <row r="8" spans="1:9" x14ac:dyDescent="0.25">
      <c r="A8">
        <v>2006</v>
      </c>
      <c r="B8">
        <v>25614</v>
      </c>
      <c r="C8">
        <v>6618</v>
      </c>
      <c r="D8">
        <f t="shared" si="0"/>
        <v>0</v>
      </c>
      <c r="E8">
        <f t="shared" si="1"/>
        <v>0</v>
      </c>
      <c r="F8">
        <v>18882</v>
      </c>
      <c r="G8">
        <v>6306</v>
      </c>
      <c r="H8">
        <v>6732</v>
      </c>
      <c r="I8">
        <v>312</v>
      </c>
    </row>
    <row r="9" spans="1:9" x14ac:dyDescent="0.25">
      <c r="A9">
        <v>2007</v>
      </c>
      <c r="B9">
        <v>24788</v>
      </c>
      <c r="C9">
        <v>6442</v>
      </c>
      <c r="D9">
        <f t="shared" si="0"/>
        <v>2</v>
      </c>
      <c r="E9">
        <f t="shared" si="1"/>
        <v>1</v>
      </c>
      <c r="F9">
        <v>18374</v>
      </c>
      <c r="G9">
        <v>6072</v>
      </c>
      <c r="H9">
        <v>6412</v>
      </c>
      <c r="I9">
        <v>369</v>
      </c>
    </row>
    <row r="10" spans="1:9" x14ac:dyDescent="0.25">
      <c r="A10">
        <v>2008</v>
      </c>
      <c r="B10">
        <v>23561</v>
      </c>
      <c r="C10">
        <v>5923</v>
      </c>
      <c r="D10">
        <f t="shared" si="0"/>
        <v>9</v>
      </c>
      <c r="E10">
        <f t="shared" si="1"/>
        <v>6</v>
      </c>
      <c r="F10">
        <v>17250</v>
      </c>
      <c r="G10">
        <v>5581</v>
      </c>
      <c r="H10">
        <v>6302</v>
      </c>
      <c r="I10">
        <v>336</v>
      </c>
    </row>
    <row r="11" spans="1:9" x14ac:dyDescent="0.25">
      <c r="A11">
        <v>2009</v>
      </c>
      <c r="B11">
        <v>22384</v>
      </c>
      <c r="C11">
        <v>6115</v>
      </c>
      <c r="D11">
        <f t="shared" si="0"/>
        <v>219</v>
      </c>
      <c r="E11">
        <f t="shared" si="1"/>
        <v>45</v>
      </c>
      <c r="F11">
        <v>16431</v>
      </c>
      <c r="G11">
        <v>5746</v>
      </c>
      <c r="H11">
        <v>5734</v>
      </c>
      <c r="I11">
        <v>324</v>
      </c>
    </row>
    <row r="12" spans="1:9" x14ac:dyDescent="0.25">
      <c r="A12">
        <v>2010</v>
      </c>
      <c r="B12">
        <v>21896</v>
      </c>
      <c r="C12">
        <v>5948</v>
      </c>
      <c r="D12">
        <f t="shared" si="0"/>
        <v>1452</v>
      </c>
      <c r="E12">
        <f t="shared" si="1"/>
        <v>226</v>
      </c>
      <c r="F12">
        <v>15139</v>
      </c>
      <c r="G12">
        <v>5408</v>
      </c>
      <c r="H12">
        <v>5305</v>
      </c>
      <c r="I12">
        <v>314</v>
      </c>
    </row>
    <row r="13" spans="1:9" x14ac:dyDescent="0.25">
      <c r="A13">
        <v>2011</v>
      </c>
      <c r="B13">
        <v>22576</v>
      </c>
      <c r="C13">
        <v>5788</v>
      </c>
      <c r="D13">
        <f t="shared" si="0"/>
        <v>3889</v>
      </c>
      <c r="E13">
        <f t="shared" si="1"/>
        <v>379</v>
      </c>
      <c r="F13">
        <v>14164</v>
      </c>
      <c r="G13">
        <v>5162</v>
      </c>
      <c r="H13">
        <v>4523</v>
      </c>
      <c r="I13">
        <v>247</v>
      </c>
    </row>
    <row r="14" spans="1:9" x14ac:dyDescent="0.25">
      <c r="A14">
        <v>2012</v>
      </c>
      <c r="B14">
        <v>23140</v>
      </c>
      <c r="C14">
        <v>5808</v>
      </c>
      <c r="D14">
        <f t="shared" si="0"/>
        <v>5731</v>
      </c>
      <c r="E14">
        <f t="shared" si="1"/>
        <v>530</v>
      </c>
      <c r="F14">
        <v>13183</v>
      </c>
      <c r="G14">
        <v>5051</v>
      </c>
      <c r="H14">
        <v>4226</v>
      </c>
      <c r="I14">
        <v>227</v>
      </c>
    </row>
    <row r="15" spans="1:9" x14ac:dyDescent="0.25">
      <c r="A15">
        <v>2013</v>
      </c>
      <c r="B15">
        <v>23146</v>
      </c>
      <c r="C15">
        <v>5209</v>
      </c>
      <c r="D15">
        <f t="shared" si="0"/>
        <v>7471</v>
      </c>
      <c r="E15">
        <f t="shared" si="1"/>
        <v>529</v>
      </c>
      <c r="F15">
        <v>12409</v>
      </c>
      <c r="G15">
        <v>4548</v>
      </c>
      <c r="H15">
        <v>3266</v>
      </c>
      <c r="I15">
        <v>132</v>
      </c>
    </row>
    <row r="16" spans="1:9" x14ac:dyDescent="0.25">
      <c r="A16">
        <v>2014</v>
      </c>
      <c r="B16">
        <v>22561</v>
      </c>
      <c r="C16">
        <v>5029</v>
      </c>
      <c r="D16">
        <f t="shared" si="0"/>
        <v>9350</v>
      </c>
      <c r="E16">
        <f t="shared" si="1"/>
        <v>818</v>
      </c>
      <c r="F16">
        <v>11523</v>
      </c>
      <c r="G16">
        <v>4152</v>
      </c>
      <c r="H16">
        <v>1688</v>
      </c>
      <c r="I16">
        <v>59</v>
      </c>
    </row>
    <row r="17" spans="1:9" x14ac:dyDescent="0.25">
      <c r="A17">
        <v>2015</v>
      </c>
      <c r="B17">
        <v>20363</v>
      </c>
      <c r="C17">
        <v>4977</v>
      </c>
      <c r="D17">
        <f t="shared" si="0"/>
        <v>16133</v>
      </c>
      <c r="E17">
        <f t="shared" si="1"/>
        <v>3382</v>
      </c>
      <c r="F17">
        <v>3910</v>
      </c>
      <c r="G17">
        <v>1581</v>
      </c>
      <c r="H17">
        <v>320</v>
      </c>
      <c r="I17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1"/>
  <sheetViews>
    <sheetView workbookViewId="0">
      <selection activeCell="B3" sqref="B3:M598"/>
    </sheetView>
  </sheetViews>
  <sheetFormatPr defaultColWidth="8.90625" defaultRowHeight="15" x14ac:dyDescent="0.25"/>
  <cols>
    <col min="1" max="16384" width="8.90625" style="3"/>
  </cols>
  <sheetData>
    <row r="3" spans="2:4" x14ac:dyDescent="0.25">
      <c r="B3" s="3" t="s">
        <v>9</v>
      </c>
    </row>
    <row r="4" spans="2:4" x14ac:dyDescent="0.25">
      <c r="B4" s="3" t="s">
        <v>10</v>
      </c>
    </row>
    <row r="5" spans="2:4" x14ac:dyDescent="0.25">
      <c r="B5" s="3" t="s">
        <v>11</v>
      </c>
    </row>
    <row r="6" spans="2:4" x14ac:dyDescent="0.25">
      <c r="B6" s="3" t="s">
        <v>12</v>
      </c>
    </row>
    <row r="8" spans="2:4" x14ac:dyDescent="0.25">
      <c r="B8" s="3" t="s">
        <v>13</v>
      </c>
    </row>
    <row r="10" spans="2:4" x14ac:dyDescent="0.25">
      <c r="B10" s="3" t="s">
        <v>14</v>
      </c>
    </row>
    <row r="11" spans="2:4" x14ac:dyDescent="0.25">
      <c r="D11" s="3" t="s">
        <v>15</v>
      </c>
    </row>
    <row r="12" spans="2:4" x14ac:dyDescent="0.25">
      <c r="D12" s="3" t="s">
        <v>16</v>
      </c>
    </row>
    <row r="13" spans="2:4" x14ac:dyDescent="0.25">
      <c r="D13" s="3" t="s">
        <v>17</v>
      </c>
    </row>
    <row r="14" spans="2:4" x14ac:dyDescent="0.25">
      <c r="D14" s="3" t="s">
        <v>18</v>
      </c>
    </row>
    <row r="15" spans="2:4" x14ac:dyDescent="0.25">
      <c r="D15" s="3" t="s">
        <v>19</v>
      </c>
    </row>
    <row r="16" spans="2:4" x14ac:dyDescent="0.25">
      <c r="D16" s="3" t="s">
        <v>20</v>
      </c>
    </row>
    <row r="17" spans="4:8" x14ac:dyDescent="0.25">
      <c r="D17" s="3" t="s">
        <v>21</v>
      </c>
    </row>
    <row r="18" spans="4:8" x14ac:dyDescent="0.25">
      <c r="D18" s="3" t="s">
        <v>22</v>
      </c>
    </row>
    <row r="20" spans="4:8" x14ac:dyDescent="0.25">
      <c r="D20" s="3" t="s">
        <v>14</v>
      </c>
    </row>
    <row r="21" spans="4:8" x14ac:dyDescent="0.25">
      <c r="F21" s="3" t="s">
        <v>23</v>
      </c>
    </row>
    <row r="22" spans="4:8" x14ac:dyDescent="0.25">
      <c r="H22" s="3" t="s">
        <v>24</v>
      </c>
    </row>
    <row r="23" spans="4:8" x14ac:dyDescent="0.25">
      <c r="H23" s="3" t="s">
        <v>25</v>
      </c>
    </row>
    <row r="24" spans="4:8" x14ac:dyDescent="0.25">
      <c r="H24" s="3" t="s">
        <v>26</v>
      </c>
    </row>
    <row r="25" spans="4:8" x14ac:dyDescent="0.25">
      <c r="F25" s="3" t="s">
        <v>27</v>
      </c>
    </row>
    <row r="26" spans="4:8" x14ac:dyDescent="0.25">
      <c r="F26" s="3" t="s">
        <v>28</v>
      </c>
    </row>
    <row r="27" spans="4:8" x14ac:dyDescent="0.25">
      <c r="F27" s="3" t="s">
        <v>29</v>
      </c>
    </row>
    <row r="28" spans="4:8" x14ac:dyDescent="0.25">
      <c r="D28" s="3" t="s">
        <v>30</v>
      </c>
    </row>
    <row r="30" spans="4:8" x14ac:dyDescent="0.25">
      <c r="D30" s="3" t="s">
        <v>31</v>
      </c>
    </row>
    <row r="32" spans="4:8" x14ac:dyDescent="0.25">
      <c r="D32" s="3" t="s">
        <v>14</v>
      </c>
    </row>
    <row r="33" spans="4:8" x14ac:dyDescent="0.25">
      <c r="F33" s="3" t="s">
        <v>32</v>
      </c>
    </row>
    <row r="34" spans="4:8" x14ac:dyDescent="0.25">
      <c r="H34" s="3" t="s">
        <v>33</v>
      </c>
    </row>
    <row r="35" spans="4:8" x14ac:dyDescent="0.25">
      <c r="F35" s="3" t="s">
        <v>34</v>
      </c>
    </row>
    <row r="36" spans="4:8" x14ac:dyDescent="0.25">
      <c r="F36" s="3" t="s">
        <v>35</v>
      </c>
    </row>
    <row r="39" spans="4:8" x14ac:dyDescent="0.25">
      <c r="D39" s="3" t="s">
        <v>36</v>
      </c>
    </row>
    <row r="41" spans="4:8" x14ac:dyDescent="0.25">
      <c r="D41" s="3" t="s">
        <v>37</v>
      </c>
    </row>
    <row r="43" spans="4:8" x14ac:dyDescent="0.25">
      <c r="D43" s="3" t="s">
        <v>38</v>
      </c>
    </row>
    <row r="44" spans="4:8" x14ac:dyDescent="0.25">
      <c r="D44" s="3" t="s">
        <v>14</v>
      </c>
    </row>
    <row r="45" spans="4:8" x14ac:dyDescent="0.25">
      <c r="F45" s="3" t="s">
        <v>23</v>
      </c>
    </row>
    <row r="46" spans="4:8" x14ac:dyDescent="0.25">
      <c r="F46" s="3" t="s">
        <v>39</v>
      </c>
    </row>
    <row r="47" spans="4:8" x14ac:dyDescent="0.25">
      <c r="F47" s="3" t="s">
        <v>27</v>
      </c>
    </row>
    <row r="48" spans="4:8" x14ac:dyDescent="0.25">
      <c r="F48" s="3" t="s">
        <v>28</v>
      </c>
    </row>
    <row r="49" spans="2:6" x14ac:dyDescent="0.25">
      <c r="F49" s="3" t="s">
        <v>40</v>
      </c>
    </row>
    <row r="50" spans="2:6" x14ac:dyDescent="0.25">
      <c r="F50" s="3" t="s">
        <v>41</v>
      </c>
    </row>
    <row r="52" spans="2:6" x14ac:dyDescent="0.25">
      <c r="D52" s="3" t="s">
        <v>42</v>
      </c>
    </row>
    <row r="53" spans="2:6" x14ac:dyDescent="0.25">
      <c r="D53" s="3" t="s">
        <v>43</v>
      </c>
    </row>
    <row r="56" spans="2:6" x14ac:dyDescent="0.25">
      <c r="D56" s="3" t="s">
        <v>44</v>
      </c>
    </row>
    <row r="58" spans="2:6" x14ac:dyDescent="0.25">
      <c r="B58" s="3" t="s">
        <v>30</v>
      </c>
    </row>
    <row r="60" spans="2:6" x14ac:dyDescent="0.25">
      <c r="B60" s="3" t="s">
        <v>45</v>
      </c>
    </row>
    <row r="61" spans="2:6" x14ac:dyDescent="0.25">
      <c r="B61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</vt:lpstr>
      <vt:lpstr>SQL</vt:lpstr>
    </vt:vector>
  </TitlesOfParts>
  <Company>IPO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PEEVA</dc:creator>
  <cp:lastModifiedBy>asmit</cp:lastModifiedBy>
  <dcterms:created xsi:type="dcterms:W3CDTF">2016-09-13T10:39:40Z</dcterms:created>
  <dcterms:modified xsi:type="dcterms:W3CDTF">2016-10-31T14:34:50Z</dcterms:modified>
</cp:coreProperties>
</file>