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72" windowWidth="19872" windowHeight="10152" tabRatio="854"/>
  </bookViews>
  <sheets>
    <sheet name="Title" sheetId="1" r:id="rId1"/>
    <sheet name="Contents" sheetId="2" r:id="rId2"/>
    <sheet name="Table 1.1" sheetId="3" r:id="rId3"/>
    <sheet name="Chart 1.1a" sheetId="4" r:id="rId4"/>
    <sheet name="Chart 1.1b" sheetId="29" r:id="rId5"/>
    <sheet name="Table 1.2" sheetId="6" r:id="rId6"/>
    <sheet name="Table 1.3" sheetId="15" r:id="rId7"/>
    <sheet name="Table 1.4" sheetId="5" r:id="rId8"/>
    <sheet name="Chart 1.4" sheetId="23" r:id="rId9"/>
    <sheet name="Table 1.5" sheetId="21" r:id="rId10"/>
    <sheet name="Table 1.6" sheetId="17" r:id="rId11"/>
    <sheet name="Table 1.7" sheetId="30" r:id="rId12"/>
    <sheet name="Table 2" sheetId="27" r:id="rId13"/>
    <sheet name="Table 2.1" sheetId="7" r:id="rId14"/>
    <sheet name="Chart 2.1" sheetId="8" r:id="rId15"/>
    <sheet name="Table 2.2" sheetId="9" r:id="rId16"/>
    <sheet name="Chart 2.2" sheetId="10" r:id="rId17"/>
    <sheet name="Table 2.3" sheetId="11" r:id="rId18"/>
    <sheet name="Chart 2.3" sheetId="12" r:id="rId19"/>
    <sheet name="Table 2.4" sheetId="13" r:id="rId20"/>
    <sheet name="Table 2.5" sheetId="14" r:id="rId21"/>
    <sheet name="Chart 2.5" sheetId="25" r:id="rId22"/>
    <sheet name="Table 2.6" sheetId="16" r:id="rId23"/>
    <sheet name="Table 2.7" sheetId="18" r:id="rId24"/>
    <sheet name="Table 2.8" sheetId="19" r:id="rId25"/>
  </sheets>
  <definedNames>
    <definedName name="_xlnm.Print_Area" localSheetId="1">Contents!$A$1:$B$45</definedName>
    <definedName name="_xlnm.Print_Area" localSheetId="2">'Table 1.1'!$A$1:$P$44</definedName>
    <definedName name="_xlnm.Print_Area" localSheetId="5">'Table 1.2'!$A$1:$N$43</definedName>
    <definedName name="_xlnm.Print_Area" localSheetId="6">'Table 1.3'!$A$1:$N$47</definedName>
    <definedName name="_xlnm.Print_Area" localSheetId="7">'Table 1.4'!$A$1:$AC$55</definedName>
    <definedName name="_xlnm.Print_Area" localSheetId="9">'Table 1.5'!$A$1:$AE$37</definedName>
    <definedName name="_xlnm.Print_Area" localSheetId="10">'Table 1.6'!$A$1:$L$34</definedName>
    <definedName name="_xlnm.Print_Area" localSheetId="12">'Table 2'!$A$1:$X$59</definedName>
    <definedName name="_xlnm.Print_Area" localSheetId="13">'Table 2.1'!$A$1:$AK$41</definedName>
    <definedName name="_xlnm.Print_Area" localSheetId="15">'Table 2.2'!$A$1:$W$36</definedName>
    <definedName name="_xlnm.Print_Area" localSheetId="17">'Table 2.3'!$A$1:$P$69</definedName>
    <definedName name="_xlnm.Print_Area" localSheetId="19">'Table 2.4'!$A$1:$V$81</definedName>
    <definedName name="_xlnm.Print_Area" localSheetId="20">'Table 2.5'!$A$2:$W$86</definedName>
    <definedName name="_xlnm.Print_Area" localSheetId="22">'Table 2.6'!$A$1:$O$48</definedName>
    <definedName name="_xlnm.Print_Area" localSheetId="23">'Table 2.7'!$A$1:$AB$35</definedName>
    <definedName name="_xlnm.Print_Area" localSheetId="24">'Table 2.8'!$A$1:$I$30</definedName>
    <definedName name="_xlnm.Print_Area" localSheetId="0">Title!$A$1:$B$29</definedName>
  </definedNames>
  <calcPr calcId="145621"/>
</workbook>
</file>

<file path=xl/calcChain.xml><?xml version="1.0" encoding="utf-8"?>
<calcChain xmlns="http://schemas.openxmlformats.org/spreadsheetml/2006/main">
  <c r="B13" i="2" l="1"/>
  <c r="A13" i="2"/>
  <c r="B12" i="2"/>
  <c r="A12" i="2"/>
  <c r="A27" i="2" l="1"/>
  <c r="B27" i="2"/>
  <c r="B26" i="2"/>
  <c r="A26" i="2"/>
  <c r="B24" i="2"/>
  <c r="A24" i="2"/>
  <c r="A23" i="2"/>
  <c r="B23" i="2"/>
  <c r="A21" i="2"/>
  <c r="B21" i="2"/>
  <c r="B20" i="2"/>
  <c r="B15" i="2"/>
  <c r="A15" i="2"/>
  <c r="B9" i="2"/>
  <c r="A9" i="2"/>
  <c r="A10" i="2" l="1"/>
  <c r="B10" i="2"/>
  <c r="B7" i="2"/>
  <c r="A7" i="2"/>
  <c r="B30" i="2" l="1"/>
  <c r="A30" i="2"/>
  <c r="A29" i="2" l="1"/>
  <c r="A28" i="2"/>
  <c r="A25" i="2"/>
  <c r="A22" i="2"/>
  <c r="A20" i="2"/>
  <c r="A18" i="2"/>
  <c r="A11" i="2"/>
  <c r="A16" i="2"/>
  <c r="A8" i="2"/>
  <c r="A6" i="2"/>
  <c r="A4" i="2"/>
  <c r="B29" i="2"/>
  <c r="B28" i="2"/>
  <c r="B25" i="2"/>
  <c r="B22" i="2"/>
  <c r="B18" i="2"/>
  <c r="B11" i="2"/>
  <c r="B16" i="2"/>
  <c r="B17" i="2" l="1"/>
  <c r="B19" i="2"/>
  <c r="B8" i="2"/>
  <c r="B6" i="2"/>
  <c r="B4" i="2"/>
  <c r="B5" i="2" l="1"/>
  <c r="AA13" i="29" l="1"/>
  <c r="AA16" i="29"/>
  <c r="AA8" i="29"/>
  <c r="AA7" i="29"/>
  <c r="AA11" i="29"/>
  <c r="AA14" i="29"/>
  <c r="AA15" i="29"/>
  <c r="AA9" i="29"/>
  <c r="AA6" i="29"/>
  <c r="AA5" i="29"/>
  <c r="AA10" i="29"/>
  <c r="AA12" i="29"/>
  <c r="AB5" i="29" l="1"/>
  <c r="AB13" i="29"/>
  <c r="AB12" i="29"/>
  <c r="AB15" i="29"/>
  <c r="AB9" i="29"/>
  <c r="AB8" i="29"/>
  <c r="AB16" i="29"/>
  <c r="AB6" i="29"/>
  <c r="AB14" i="29"/>
  <c r="AB10" i="29"/>
  <c r="AB11" i="29"/>
  <c r="AB7" i="29"/>
</calcChain>
</file>

<file path=xl/sharedStrings.xml><?xml version="1.0" encoding="utf-8"?>
<sst xmlns="http://schemas.openxmlformats.org/spreadsheetml/2006/main" count="1396" uniqueCount="292">
  <si>
    <t>Published:</t>
  </si>
  <si>
    <t xml:space="preserve"> </t>
  </si>
  <si>
    <t>Statistician responsible:</t>
  </si>
  <si>
    <t>Contents</t>
  </si>
  <si>
    <t>Number</t>
  </si>
  <si>
    <t>Notes:</t>
  </si>
  <si>
    <t>Thursday 31st March 2016</t>
  </si>
  <si>
    <t>Liz Waters</t>
  </si>
  <si>
    <t>0300 068 5735</t>
  </si>
  <si>
    <t>England</t>
  </si>
  <si>
    <t>Eastern</t>
  </si>
  <si>
    <t>East Midlands</t>
  </si>
  <si>
    <t>London</t>
  </si>
  <si>
    <t>North East</t>
  </si>
  <si>
    <t>North West</t>
  </si>
  <si>
    <t>South East</t>
  </si>
  <si>
    <t>South West</t>
  </si>
  <si>
    <t>West Midlands</t>
  </si>
  <si>
    <t>Wales</t>
  </si>
  <si>
    <t>Scotland</t>
  </si>
  <si>
    <t>Northern Ireland</t>
  </si>
  <si>
    <r>
      <t xml:space="preserve">Number of Households </t>
    </r>
    <r>
      <rPr>
        <b/>
        <vertAlign val="superscript"/>
        <sz val="10"/>
        <color theme="1"/>
        <rFont val="Arial"/>
        <family val="2"/>
      </rPr>
      <t>1</t>
    </r>
  </si>
  <si>
    <t>https://www.gov.uk/government/statistical-data-sets/live-tables-on-household-projections</t>
  </si>
  <si>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Source</t>
    </r>
  </si>
  <si>
    <t>Total</t>
  </si>
  <si>
    <t>Number of respondents in survey</t>
  </si>
  <si>
    <t>United Kingdom</t>
  </si>
  <si>
    <t>Government Office Region</t>
  </si>
  <si>
    <t>Wood Fuel Users in sample</t>
  </si>
  <si>
    <t>Percentage of Wood Fuel Users</t>
  </si>
  <si>
    <t>% of sample</t>
  </si>
  <si>
    <t>Number of Wood Fuel Users by Region 2014</t>
  </si>
  <si>
    <t>General Supplier</t>
  </si>
  <si>
    <t>Specialist Supplier</t>
  </si>
  <si>
    <t>Farmer / Landowner</t>
  </si>
  <si>
    <t>Own Land</t>
  </si>
  <si>
    <t>Given</t>
  </si>
  <si>
    <t>Gathered</t>
  </si>
  <si>
    <t>Don't know</t>
  </si>
  <si>
    <t>Logs</t>
  </si>
  <si>
    <t>Urban</t>
  </si>
  <si>
    <t>Rural</t>
  </si>
  <si>
    <t>Pellets</t>
  </si>
  <si>
    <t>Briquettes</t>
  </si>
  <si>
    <t>Waste Wood</t>
  </si>
  <si>
    <t>Other</t>
  </si>
  <si>
    <t>This includes only those respondents able to answer this question</t>
  </si>
  <si>
    <t>Source of Wood Fuel</t>
  </si>
  <si>
    <t>Number of Wood Fuel Users in Sample</t>
  </si>
  <si>
    <t>These statistics provide a summary of the Domestic Wood Survey 2014</t>
  </si>
  <si>
    <t>Start of winter 2013-2014</t>
  </si>
  <si>
    <t>End of Winter 2013-2014</t>
  </si>
  <si>
    <t>Start of Winter 2014-2015</t>
  </si>
  <si>
    <t>Start of Winter 2014-15</t>
  </si>
  <si>
    <t>Start of Winter 2013-14</t>
  </si>
  <si>
    <t>End of Winter 2013-14</t>
  </si>
  <si>
    <t>Month in which winter starts / ends</t>
  </si>
  <si>
    <t>Number of months</t>
  </si>
  <si>
    <t>%</t>
  </si>
  <si>
    <t>Winter 2013-14</t>
  </si>
  <si>
    <t>Summer 2014</t>
  </si>
  <si>
    <t>1st open fire</t>
  </si>
  <si>
    <t>2nd open fire</t>
  </si>
  <si>
    <t>3rd open fire</t>
  </si>
  <si>
    <t>1st closed stove</t>
  </si>
  <si>
    <t>2nd closed stove</t>
  </si>
  <si>
    <t>3rd closed stove</t>
  </si>
  <si>
    <t>Pellet stove</t>
  </si>
  <si>
    <t>Manual boiler</t>
  </si>
  <si>
    <t>Automatic boiler</t>
  </si>
  <si>
    <t>Range cooker</t>
  </si>
  <si>
    <t>4th open fire</t>
  </si>
  <si>
    <t>5th open fire</t>
  </si>
  <si>
    <t>Number of appliances used</t>
  </si>
  <si>
    <t>Hours of use for appliances winter 2013-14</t>
  </si>
  <si>
    <t>About 80 hours per week</t>
  </si>
  <si>
    <t>About 40 hours per week</t>
  </si>
  <si>
    <t>About 21 hours per week</t>
  </si>
  <si>
    <t>About 12 hours per week</t>
  </si>
  <si>
    <t>Never</t>
  </si>
  <si>
    <t>Open Fire</t>
  </si>
  <si>
    <t>Closed Stove</t>
  </si>
  <si>
    <t>Total All Appliances</t>
  </si>
  <si>
    <t>Hours of use for appliances summer 2014</t>
  </si>
  <si>
    <t>Type of additional Fuel</t>
  </si>
  <si>
    <t>Number of additional fuel types</t>
  </si>
  <si>
    <t>Unknown</t>
  </si>
  <si>
    <t>Number of hours of use per appliance</t>
  </si>
  <si>
    <t>Number of Appliances</t>
  </si>
  <si>
    <t>The totals have not been grossed to the population as a whole do to this split not being available in number of households statistics</t>
  </si>
  <si>
    <t>….. Cells have been suppressed to prevent disclosure</t>
  </si>
  <si>
    <t>Length of winter heating and summer non heating seasons urban : rural split</t>
  </si>
  <si>
    <t>Wood Chips</t>
  </si>
  <si>
    <t>Yorkshire &amp; Humber</t>
  </si>
  <si>
    <t>% total appliances urban</t>
  </si>
  <si>
    <t>% total appliances rural</t>
  </si>
  <si>
    <t>Open fire</t>
  </si>
  <si>
    <t>Closed stove</t>
  </si>
  <si>
    <t xml:space="preserve"> More than one year ago, up to two years ago</t>
  </si>
  <si>
    <t xml:space="preserve"> More than two years ago, up to five years ago</t>
  </si>
  <si>
    <t xml:space="preserve"> More than five years ago, up to 15 years ago</t>
  </si>
  <si>
    <t xml:space="preserve"> More than 15 years ago</t>
  </si>
  <si>
    <t xml:space="preserve">  Don't know</t>
  </si>
  <si>
    <t xml:space="preserve"> Up to one year</t>
  </si>
  <si>
    <t>Efficiencies *</t>
  </si>
  <si>
    <t>Room in which appliances are located</t>
  </si>
  <si>
    <t>Number of hours per week</t>
  </si>
  <si>
    <t>More than eight months</t>
  </si>
  <si>
    <t>Average season length (number of weeks)</t>
  </si>
  <si>
    <t>Age of appliances in survey</t>
  </si>
  <si>
    <t>Total Energy consumption</t>
  </si>
  <si>
    <t>Total 2014</t>
  </si>
  <si>
    <t>Fuel use per year (GJ)</t>
  </si>
  <si>
    <t>Fuel use per year (ktoe)</t>
  </si>
  <si>
    <t>Background information tables</t>
  </si>
  <si>
    <t>Chart 1.1</t>
  </si>
  <si>
    <t>Table 1.2</t>
  </si>
  <si>
    <t>Table 1.3</t>
  </si>
  <si>
    <t>Table 1.5</t>
  </si>
  <si>
    <t>Table 1.6</t>
  </si>
  <si>
    <t>Tables contributing to final energy calculation</t>
  </si>
  <si>
    <t>Table 2.1</t>
  </si>
  <si>
    <t>Chart 2.1</t>
  </si>
  <si>
    <t>Table 2.2</t>
  </si>
  <si>
    <t>Chart 2.2</t>
  </si>
  <si>
    <t>Table 2.6</t>
  </si>
  <si>
    <t>Final energy calculation</t>
  </si>
  <si>
    <t>Age and appliance property assumptions</t>
  </si>
  <si>
    <t>Table 1.1</t>
  </si>
  <si>
    <t>Survey was carried out during 2015 to establish a 2014 baseline</t>
  </si>
  <si>
    <r>
      <t>United Kingdom</t>
    </r>
    <r>
      <rPr>
        <b/>
        <vertAlign val="superscript"/>
        <sz val="10"/>
        <rFont val="Arial"/>
        <family val="2"/>
      </rPr>
      <t>1</t>
    </r>
  </si>
  <si>
    <r>
      <t xml:space="preserve">North East </t>
    </r>
    <r>
      <rPr>
        <vertAlign val="superscript"/>
        <sz val="10"/>
        <rFont val="Arial"/>
        <family val="2"/>
      </rPr>
      <t>2</t>
    </r>
  </si>
  <si>
    <r>
      <t xml:space="preserve">North West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</si>
  <si>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For some fuels, the North East and North West regions have been merged to prevent disclosure</t>
    </r>
  </si>
  <si>
    <t>Percentage sourced from type of supplier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</si>
  <si>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Average calculated at a regional level rather than an urban / rural split</t>
    </r>
  </si>
  <si>
    <r>
      <t>Less than 12 hours per week</t>
    </r>
    <r>
      <rPr>
        <vertAlign val="superscript"/>
        <sz val="10"/>
        <rFont val="Arial"/>
        <family val="2"/>
      </rPr>
      <t>1</t>
    </r>
  </si>
  <si>
    <r>
      <t xml:space="preserve">Total </t>
    </r>
    <r>
      <rPr>
        <b/>
        <vertAlign val="superscript"/>
        <sz val="10"/>
        <rFont val="Arial"/>
        <family val="2"/>
      </rPr>
      <t>3</t>
    </r>
  </si>
  <si>
    <t>kWh</t>
  </si>
  <si>
    <r>
      <t xml:space="preserve">Total all households (kWh) </t>
    </r>
    <r>
      <rPr>
        <b/>
        <vertAlign val="superscript"/>
        <sz val="10"/>
        <rFont val="Arial"/>
        <family val="2"/>
      </rPr>
      <t>1</t>
    </r>
  </si>
  <si>
    <t>Table 2.7</t>
  </si>
  <si>
    <t>Previous and revised series (DUKES 2015)</t>
  </si>
  <si>
    <t>DUKES 2014</t>
  </si>
  <si>
    <t>DUKES 2015</t>
  </si>
  <si>
    <t>Revision</t>
  </si>
  <si>
    <t>Thousand Tonnes of Oil Equivalent (ktoe)</t>
  </si>
  <si>
    <t>-</t>
  </si>
  <si>
    <r>
      <t xml:space="preserve">Revisions to previous estimates </t>
    </r>
    <r>
      <rPr>
        <b/>
        <vertAlign val="superscript"/>
        <sz val="10"/>
        <rFont val="Arial"/>
        <family val="2"/>
      </rPr>
      <t>1</t>
    </r>
  </si>
  <si>
    <t>A large proportion of respondents did not answer this question leaving too small a number of values for all cells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</si>
  <si>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Not all respondents burned wood fuel during 2014 and users can use more than one fuel type</t>
    </r>
  </si>
  <si>
    <t>Number in sample using wood fuel by type of fuel and region</t>
  </si>
  <si>
    <t>None of these</t>
  </si>
  <si>
    <r>
      <t xml:space="preserve">Percentage of respondents using fuel type 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</si>
  <si>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Fpercentages total more than 100 per cent as respondents can use more than one fuel type</t>
    </r>
  </si>
  <si>
    <t>….</t>
  </si>
  <si>
    <r>
      <t xml:space="preserve">Estimated proportion of "off gas" households </t>
    </r>
    <r>
      <rPr>
        <b/>
        <vertAlign val="superscript"/>
        <sz val="10"/>
        <color theme="1"/>
        <rFont val="Arial"/>
        <family val="2"/>
      </rPr>
      <t>2</t>
    </r>
  </si>
  <si>
    <r>
      <rPr>
        <b/>
        <vertAlign val="super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Source</t>
    </r>
  </si>
  <si>
    <t>https://www.gov.uk/government/uploads/system/uploads/attachment_data/file/489723/Sub-national_electricity_and_gas_consumption_summary_report_2014v2.pdf</t>
  </si>
  <si>
    <r>
      <t xml:space="preserve">Northern Ireland </t>
    </r>
    <r>
      <rPr>
        <b/>
        <vertAlign val="superscript"/>
        <sz val="10"/>
        <rFont val="Arial"/>
        <family val="2"/>
      </rPr>
      <t>3</t>
    </r>
  </si>
  <si>
    <r>
      <rPr>
        <b/>
        <vertAlign val="superscript"/>
        <sz val="10"/>
        <color theme="1"/>
        <rFont val="Arial"/>
        <family val="2"/>
      </rPr>
      <t xml:space="preserve">3 </t>
    </r>
    <r>
      <rPr>
        <b/>
        <sz val="10"/>
        <color theme="1"/>
        <rFont val="Arial"/>
        <family val="2"/>
      </rPr>
      <t>Source</t>
    </r>
  </si>
  <si>
    <t>http:/www.oft.gov.uk/shared_oft/market-studies/off-grid/OFT1380.pdf</t>
  </si>
  <si>
    <t>Great Britain</t>
  </si>
  <si>
    <t>To provide all home heating</t>
  </si>
  <si>
    <t>To provide some home heating</t>
  </si>
  <si>
    <t>To provide all hot water</t>
  </si>
  <si>
    <t>To provide some hot water</t>
  </si>
  <si>
    <t>To provide all cooking</t>
  </si>
  <si>
    <t>To provide some cooking</t>
  </si>
  <si>
    <t>For aesthetic value</t>
  </si>
  <si>
    <t>Number respondents</t>
  </si>
  <si>
    <t>Table 2.8</t>
  </si>
  <si>
    <t>% of total appliances</t>
  </si>
  <si>
    <t>Purchased fuel</t>
  </si>
  <si>
    <t>Not purchased (grey wood market</t>
  </si>
  <si>
    <t xml:space="preserve">Percentage of grey wood market </t>
  </si>
  <si>
    <r>
      <t>Total</t>
    </r>
    <r>
      <rPr>
        <vertAlign val="superscript"/>
        <sz val="8"/>
        <color theme="1"/>
        <rFont val="Arial"/>
        <family val="2"/>
      </rPr>
      <t>2</t>
    </r>
  </si>
  <si>
    <r>
      <t>Other appliances</t>
    </r>
    <r>
      <rPr>
        <vertAlign val="superscript"/>
        <sz val="10"/>
        <color rgb="FF000000"/>
        <rFont val="Arial"/>
        <family val="2"/>
      </rPr>
      <t>1</t>
    </r>
  </si>
  <si>
    <t>1 Includes pellet stoves, manual and automatic boilers, range cookers, "other", and unkown</t>
  </si>
  <si>
    <t>% appliances per region</t>
  </si>
  <si>
    <t>Total appliances</t>
  </si>
  <si>
    <r>
      <t>% of respondents</t>
    </r>
    <r>
      <rPr>
        <vertAlign val="superscript"/>
        <sz val="10"/>
        <color rgb="FF00000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</si>
  <si>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Percentages don't add up to 100% as some respondents used wood fuel for more than one purpose</t>
    </r>
  </si>
  <si>
    <t>Average number of appliances</t>
  </si>
  <si>
    <t>Number of appliances used during 2014 by urban rural split</t>
  </si>
  <si>
    <t>Open fires</t>
  </si>
  <si>
    <t>Closed Stoves</t>
  </si>
  <si>
    <t>Total open fires</t>
  </si>
  <si>
    <t>Total closed stoves</t>
  </si>
  <si>
    <t>Total "other" appliances</t>
  </si>
  <si>
    <t>Table 2.3a</t>
  </si>
  <si>
    <t>Table 2.3b</t>
  </si>
  <si>
    <t>Average hours of operation</t>
  </si>
  <si>
    <t>Average hours of operation per week</t>
  </si>
  <si>
    <t>Hours of operation winter 2013-14</t>
  </si>
  <si>
    <t>Table 2.4a</t>
  </si>
  <si>
    <t>Table 2.4b</t>
  </si>
  <si>
    <t>Number of appliances</t>
  </si>
  <si>
    <t>Average hours per week</t>
  </si>
  <si>
    <t>Hours of operation per week</t>
  </si>
  <si>
    <t>Table 2.4c</t>
  </si>
  <si>
    <t>Table 2.5c</t>
  </si>
  <si>
    <t>Overall efficiency assumption</t>
  </si>
  <si>
    <t>Table 2.5b</t>
  </si>
  <si>
    <t>% per region</t>
  </si>
  <si>
    <t>Average number of additional fuel types per household</t>
  </si>
  <si>
    <t>In accordance with the Office for National Statistics 2011 rural/urban classification;</t>
  </si>
  <si>
    <t>http://webarchive.nationalarchives.gov.uk/20160105160709/http:/www.ons.gov.uk/ons/guide-method/geography/products/area-classifications/2011-rural-urban/index.html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</si>
  <si>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Source; Office for National Statistics 2011 rural/urban classification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</si>
  <si>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 urban rural split information was not provided directly by the respendent, these cells have not been suppressed despite low numbers</t>
    </r>
  </si>
  <si>
    <r>
      <t>Wood fuel type by source and  urban : rural split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</si>
  <si>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"Other" fuel, given, and unkown are excluded</t>
    </r>
  </si>
  <si>
    <r>
      <t xml:space="preserve">Total </t>
    </r>
    <r>
      <rPr>
        <b/>
        <vertAlign val="superscript"/>
        <sz val="10"/>
        <rFont val="Arial"/>
        <family val="2"/>
      </rPr>
      <t>2</t>
    </r>
  </si>
  <si>
    <t>Table 1.4b</t>
  </si>
  <si>
    <t>Table 1.4a</t>
  </si>
  <si>
    <r>
      <t xml:space="preserve">Percentage sourced from "grey" wood market </t>
    </r>
    <r>
      <rPr>
        <b/>
        <vertAlign val="superscript"/>
        <sz val="10"/>
        <rFont val="Arial"/>
        <family val="2"/>
      </rPr>
      <t>3</t>
    </r>
  </si>
  <si>
    <t>End use for wood fuel consumption by region</t>
  </si>
  <si>
    <r>
      <t xml:space="preserve">Average season length (months) </t>
    </r>
    <r>
      <rPr>
        <b/>
        <vertAlign val="superscript"/>
        <sz val="10"/>
        <rFont val="Arial"/>
        <family val="2"/>
      </rPr>
      <t>1</t>
    </r>
  </si>
  <si>
    <r>
      <t xml:space="preserve">Unknown </t>
    </r>
    <r>
      <rPr>
        <b/>
        <vertAlign val="superscript"/>
        <sz val="10"/>
        <color rgb="FF000000"/>
        <rFont val="Arial"/>
        <family val="2"/>
      </rPr>
      <t>2</t>
    </r>
  </si>
  <si>
    <t xml:space="preserve">Total </t>
  </si>
  <si>
    <t>No.respondents</t>
  </si>
  <si>
    <t>0 (i.e. wood fuel only)</t>
  </si>
  <si>
    <t>Number end usesuses</t>
  </si>
  <si>
    <r>
      <t xml:space="preserve">Months in which respondents consider the heating season to start and end 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</si>
  <si>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Those respondents actually using their appliances during the period being surveyed</t>
    </r>
  </si>
  <si>
    <t>Used appliance during survey period</t>
  </si>
  <si>
    <t>No appliance use</t>
  </si>
  <si>
    <t>% of respondents who used at least one of their appliance during the survey period</t>
  </si>
  <si>
    <t>Table 2</t>
  </si>
  <si>
    <t>Summary of respondents included in appliance methodology</t>
  </si>
  <si>
    <t>Average hours of operation per week winter 2013-14</t>
  </si>
  <si>
    <t>Table 2.5a</t>
  </si>
  <si>
    <t>Hours of operation summer 2014</t>
  </si>
  <si>
    <t>Average hours of operation per week summer 2014</t>
  </si>
  <si>
    <t>Number of appliances by Government Office Region; including appliances not used in 2014</t>
  </si>
  <si>
    <t>100,000 households</t>
  </si>
  <si>
    <r>
      <t>High wood fuel user</t>
    </r>
    <r>
      <rPr>
        <b/>
        <vertAlign val="superscript"/>
        <sz val="10"/>
        <color theme="1"/>
        <rFont val="Arial"/>
        <family val="2"/>
      </rPr>
      <t xml:space="preserve"> 2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</si>
  <si>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High wood fuel users use wood for all heating OR all cooking  OR all hot water</t>
    </r>
  </si>
  <si>
    <t>Number of respondents using their appliances during 2014 by region and urban : rural split</t>
  </si>
  <si>
    <t>Number of households using wood fuel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</si>
  <si>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Total is more than number of respondents as some purchased more than one type of fuel and / or more than one type of supplier</t>
    </r>
  </si>
  <si>
    <t>Number of appliances operating by hours of operation</t>
  </si>
  <si>
    <r>
      <t>Typical heat output (kW)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</si>
  <si>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Estimated by expert opinion</t>
    </r>
  </si>
  <si>
    <r>
      <t>Wood fuel use per hour (kWh)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</si>
  <si>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Using a weighted average of efficiencies</t>
    </r>
  </si>
  <si>
    <t>Percentage of appliances by room type</t>
  </si>
  <si>
    <t>More than 8</t>
  </si>
  <si>
    <t>No.responsents</t>
  </si>
  <si>
    <t>No. respondents</t>
  </si>
  <si>
    <t>Mains Gas</t>
  </si>
  <si>
    <t>Coal</t>
  </si>
  <si>
    <t>Oil</t>
  </si>
  <si>
    <t>Electricity</t>
  </si>
  <si>
    <t>Bottled Gas</t>
  </si>
  <si>
    <t>Reception / Living room</t>
  </si>
  <si>
    <t>Kitchen</t>
  </si>
  <si>
    <t>Dining Room</t>
  </si>
  <si>
    <t>Bedroom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</si>
  <si>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Revisions were back corrected using sales data and temperature correction</t>
    </r>
  </si>
  <si>
    <r>
      <t>Other; Pellet Stove, Manual Boiler, Automatic Boiler, Range Cooker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</si>
  <si>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Grossed to number of households in table 1.1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</si>
  <si>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Due to the small number of pellet stoves, boilers, ranges and other appliances, these have been added together</t>
    </r>
  </si>
  <si>
    <r>
      <t>Other; Pellet Stove, Manual Boiler, Automatic Boiler, Range Cooker</t>
    </r>
    <r>
      <rPr>
        <b/>
        <vertAlign val="superscript"/>
        <sz val="10"/>
        <rFont val="Arial"/>
        <family val="2"/>
      </rPr>
      <t>4</t>
    </r>
  </si>
  <si>
    <r>
      <t xml:space="preserve">Unknown 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</si>
  <si>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Assume that less than 12 hours equates to an average of 3.5 hours per week operation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</si>
  <si>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For appliances included in the energy calculation; those in the "other" category have been excluded as appliance properties are unknown.  Hence the total number of appliances in this table don't match those in table 2.3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</si>
  <si>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Due to the small number of pellet stoves, boilers, ranges and other appliances, these have been added together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</si>
  <si>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For appliances included in the energy calculation; those in the "other" category have been excluded as appliance properties are unknown.  Hence the total number of appliances in this table don't match those in table 2.2</t>
    </r>
  </si>
  <si>
    <t>Data supports the special feature article 'Summary results of the domestic wood use survey' published in the March 2016 edition of Energy Trends, available at:</t>
  </si>
  <si>
    <t>www.gov.uk/government/collections/renewables-statistics#energy-trends-articles</t>
  </si>
  <si>
    <t>Summary Results of the Domestic Wood Use Survey</t>
  </si>
  <si>
    <r>
      <t>Number of additional fuels used and type urban : rural split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and government office region</t>
    </r>
  </si>
  <si>
    <t>Proportion of wood logs from freshly cut wood</t>
  </si>
  <si>
    <t>None</t>
  </si>
  <si>
    <t>Less than half</t>
  </si>
  <si>
    <t>About half</t>
  </si>
  <si>
    <t>More than half</t>
  </si>
  <si>
    <t>All</t>
  </si>
  <si>
    <r>
      <t>Grand Total</t>
    </r>
    <r>
      <rPr>
        <vertAlign val="superscript"/>
        <sz val="10"/>
        <color rgb="FF000000"/>
        <rFont val="Arial"/>
        <family val="2"/>
      </rPr>
      <t>1</t>
    </r>
  </si>
  <si>
    <t>...</t>
  </si>
  <si>
    <t>…</t>
  </si>
  <si>
    <t>Length of seasoning</t>
  </si>
  <si>
    <t>Less than 6 months</t>
  </si>
  <si>
    <t>6 months or more but less than 1 year</t>
  </si>
  <si>
    <t>1 year or more but less than 2</t>
  </si>
  <si>
    <t>2 years or more</t>
  </si>
  <si>
    <r>
      <t>1</t>
    </r>
    <r>
      <rPr>
        <sz val="10"/>
        <color theme="1"/>
        <rFont val="Arial"/>
        <family val="2"/>
      </rPr>
      <t>Grand total excluding unkownNorthern Ireland Rural / Urban split</t>
    </r>
  </si>
  <si>
    <t>Updated</t>
  </si>
  <si>
    <t>Thursday 22nd December 2016</t>
  </si>
  <si>
    <t>elizabeth.waters@beis.gov.uk</t>
  </si>
  <si>
    <t>Table 1.7a</t>
  </si>
  <si>
    <t>Table 1.7b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</si>
</sst>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#,##0.0"/>
    <numFmt numFmtId="166" formatCode="_-[$£-809]* #,##0_-;\-[$£-809]* #,##0_-;_-[$£-809]* &quot;-&quot;??_-;_-@_-"/>
    <numFmt numFmtId="167" formatCode="#,##0.0;\-#,##0.0;&quot;-&quot;"/>
    <numFmt numFmtId="168" formatCode="#,##0.00;\-#,##0.00;&quot;-&quot;"/>
    <numFmt numFmtId="169" formatCode="#,##0;\-#,##0;&quot;-&quot;\ "/>
    <numFmt numFmtId="170" formatCode="#,##0_ ;\-#,##0\ "/>
    <numFmt numFmtId="171" formatCode="0.0%"/>
  </numFmts>
  <fonts count="5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0"/>
      <color theme="1"/>
      <name val="Arial"/>
      <family val="2"/>
    </font>
    <font>
      <b/>
      <sz val="20"/>
      <color rgb="FF009EE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indexed="8"/>
      <name val="Arial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i/>
      <sz val="10"/>
      <color indexed="40"/>
      <name val="Arial"/>
      <family val="2"/>
    </font>
    <font>
      <sz val="10"/>
      <color rgb="FF9C6500"/>
      <name val="Verdana"/>
      <family val="2"/>
    </font>
    <font>
      <sz val="12"/>
      <color theme="1"/>
      <name val="Calibri"/>
      <family val="2"/>
    </font>
    <font>
      <b/>
      <sz val="10"/>
      <color rgb="FF3F3F3F"/>
      <name val="Verdana"/>
      <family val="2"/>
    </font>
    <font>
      <sz val="14"/>
      <name val="Arial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9C0006"/>
      <name val="Arial"/>
      <family val="2"/>
    </font>
    <font>
      <b/>
      <sz val="20"/>
      <color theme="4"/>
      <name val="Arial"/>
      <family val="2"/>
    </font>
    <font>
      <b/>
      <sz val="10"/>
      <color theme="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40">
    <xf numFmtId="164" fontId="0" fillId="0" borderId="0"/>
    <xf numFmtId="9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10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8" fillId="0" borderId="0"/>
    <xf numFmtId="0" fontId="8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4" fontId="19" fillId="12" borderId="0" applyNumberFormat="0" applyBorder="0" applyAlignment="0" applyProtection="0"/>
    <xf numFmtId="164" fontId="19" fillId="16" borderId="0" applyNumberFormat="0" applyBorder="0" applyAlignment="0" applyProtection="0"/>
    <xf numFmtId="164" fontId="19" fillId="20" borderId="0" applyNumberFormat="0" applyBorder="0" applyAlignment="0" applyProtection="0"/>
    <xf numFmtId="164" fontId="19" fillId="24" borderId="0" applyNumberFormat="0" applyBorder="0" applyAlignment="0" applyProtection="0"/>
    <xf numFmtId="164" fontId="19" fillId="28" borderId="0" applyNumberFormat="0" applyBorder="0" applyAlignment="0" applyProtection="0"/>
    <xf numFmtId="164" fontId="19" fillId="32" borderId="0" applyNumberFormat="0" applyBorder="0" applyAlignment="0" applyProtection="0"/>
    <xf numFmtId="164" fontId="19" fillId="9" borderId="0" applyNumberFormat="0" applyBorder="0" applyAlignment="0" applyProtection="0"/>
    <xf numFmtId="164" fontId="19" fillId="13" borderId="0" applyNumberFormat="0" applyBorder="0" applyAlignment="0" applyProtection="0"/>
    <xf numFmtId="164" fontId="19" fillId="17" borderId="0" applyNumberFormat="0" applyBorder="0" applyAlignment="0" applyProtection="0"/>
    <xf numFmtId="164" fontId="19" fillId="21" borderId="0" applyNumberFormat="0" applyBorder="0" applyAlignment="0" applyProtection="0"/>
    <xf numFmtId="164" fontId="19" fillId="25" borderId="0" applyNumberFormat="0" applyBorder="0" applyAlignment="0" applyProtection="0"/>
    <xf numFmtId="164" fontId="19" fillId="29" borderId="0" applyNumberFormat="0" applyBorder="0" applyAlignment="0" applyProtection="0"/>
    <xf numFmtId="164" fontId="20" fillId="3" borderId="0" applyNumberFormat="0" applyBorder="0" applyAlignment="0" applyProtection="0"/>
    <xf numFmtId="164" fontId="21" fillId="6" borderId="4" applyNumberFormat="0" applyAlignment="0" applyProtection="0"/>
    <xf numFmtId="164" fontId="22" fillId="7" borderId="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4" fillId="0" borderId="0" applyNumberFormat="0" applyFill="0" applyBorder="0" applyAlignment="0" applyProtection="0"/>
    <xf numFmtId="164" fontId="25" fillId="2" borderId="0" applyNumberFormat="0" applyBorder="0" applyAlignment="0" applyProtection="0"/>
    <xf numFmtId="164" fontId="7" fillId="0" borderId="11" applyNumberFormat="0">
      <alignment horizontal="center" wrapText="1"/>
    </xf>
    <xf numFmtId="164" fontId="26" fillId="0" borderId="1" applyNumberFormat="0" applyFill="0" applyAlignment="0" applyProtection="0"/>
    <xf numFmtId="164" fontId="27" fillId="0" borderId="2" applyNumberFormat="0" applyFill="0" applyAlignment="0" applyProtection="0"/>
    <xf numFmtId="164" fontId="28" fillId="0" borderId="3" applyNumberFormat="0" applyFill="0" applyAlignment="0" applyProtection="0"/>
    <xf numFmtId="164" fontId="28" fillId="0" borderId="0" applyNumberFormat="0" applyFill="0" applyBorder="0" applyAlignment="0" applyProtection="0"/>
    <xf numFmtId="164" fontId="7" fillId="0" borderId="11" applyNumberFormat="0">
      <alignment horizont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164" fontId="10" fillId="0" borderId="0" applyNumberFormat="0" applyFill="0" applyBorder="0" applyAlignment="0" applyProtection="0">
      <alignment vertical="top"/>
      <protection locked="0"/>
    </xf>
    <xf numFmtId="164" fontId="31" fillId="5" borderId="4" applyNumberFormat="0" applyAlignment="0" applyProtection="0"/>
    <xf numFmtId="164" fontId="32" fillId="0" borderId="6" applyNumberFormat="0" applyFill="0" applyAlignment="0" applyProtection="0"/>
    <xf numFmtId="164" fontId="33" fillId="0" borderId="0" applyNumberFormat="0" applyBorder="0" applyAlignment="0" applyProtection="0"/>
    <xf numFmtId="164" fontId="33" fillId="0" borderId="0" applyNumberFormat="0" applyBorder="0" applyAlignment="0" applyProtection="0"/>
    <xf numFmtId="164" fontId="34" fillId="4" borderId="0" applyNumberFormat="0" applyBorder="0" applyAlignment="0" applyProtection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164" fontId="3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164" fontId="11" fillId="0" borderId="0"/>
    <xf numFmtId="164" fontId="1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164" fontId="11" fillId="0" borderId="0"/>
    <xf numFmtId="164" fontId="11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8" fillId="0" borderId="0"/>
    <xf numFmtId="0" fontId="18" fillId="0" borderId="0"/>
    <xf numFmtId="0" fontId="18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8" fillId="0" borderId="0"/>
    <xf numFmtId="164" fontId="11" fillId="0" borderId="0"/>
    <xf numFmtId="164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1" fillId="0" borderId="0"/>
    <xf numFmtId="164" fontId="1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164" fontId="3" fillId="0" borderId="0"/>
    <xf numFmtId="0" fontId="3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36" fillId="6" borderId="5" applyNumberForma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37" fillId="0" borderId="0" applyNumberFormat="0" applyFill="0" applyBorder="0" applyProtection="0">
      <alignment horizontal="left"/>
    </xf>
    <xf numFmtId="164" fontId="37" fillId="0" borderId="0" applyNumberFormat="0" applyFill="0" applyBorder="0" applyProtection="0">
      <alignment horizontal="left"/>
    </xf>
    <xf numFmtId="0" fontId="8" fillId="0" borderId="0">
      <alignment horizontal="left" vertical="center"/>
    </xf>
    <xf numFmtId="164" fontId="38" fillId="0" borderId="9" applyNumberFormat="0" applyFill="0" applyAlignment="0" applyProtection="0"/>
    <xf numFmtId="164" fontId="39" fillId="0" borderId="0" applyNumberFormat="0" applyFill="0" applyBorder="0" applyAlignment="0" applyProtection="0"/>
    <xf numFmtId="164" fontId="3" fillId="0" borderId="0"/>
    <xf numFmtId="9" fontId="3" fillId="0" borderId="0" applyFont="0" applyFill="0" applyBorder="0" applyAlignment="0" applyProtection="0"/>
  </cellStyleXfs>
  <cellXfs count="376">
    <xf numFmtId="164" fontId="0" fillId="0" borderId="0" xfId="0"/>
    <xf numFmtId="0" fontId="0" fillId="33" borderId="0" xfId="0" applyNumberFormat="1" applyFont="1" applyFill="1"/>
    <xf numFmtId="0" fontId="0" fillId="33" borderId="0" xfId="0" applyNumberFormat="1" applyFill="1"/>
    <xf numFmtId="0" fontId="4" fillId="33" borderId="0" xfId="0" applyNumberFormat="1" applyFont="1" applyFill="1"/>
    <xf numFmtId="0" fontId="5" fillId="33" borderId="0" xfId="0" applyNumberFormat="1" applyFont="1" applyFill="1"/>
    <xf numFmtId="0" fontId="7" fillId="34" borderId="0" xfId="3" applyFont="1" applyFill="1"/>
    <xf numFmtId="164" fontId="0" fillId="33" borderId="0" xfId="0" applyFill="1"/>
    <xf numFmtId="0" fontId="8" fillId="34" borderId="0" xfId="3" applyFont="1" applyFill="1"/>
    <xf numFmtId="0" fontId="0" fillId="33" borderId="0" xfId="5" applyFont="1" applyFill="1"/>
    <xf numFmtId="0" fontId="0" fillId="33" borderId="0" xfId="5" applyFont="1" applyFill="1" applyAlignment="1">
      <alignment horizontal="left"/>
    </xf>
    <xf numFmtId="164" fontId="0" fillId="33" borderId="0" xfId="0" applyFill="1" applyAlignment="1">
      <alignment horizontal="left"/>
    </xf>
    <xf numFmtId="0" fontId="0" fillId="0" borderId="0" xfId="5" applyFont="1"/>
    <xf numFmtId="164" fontId="0" fillId="33" borderId="0" xfId="0" applyFont="1" applyFill="1"/>
    <xf numFmtId="0" fontId="0" fillId="0" borderId="0" xfId="0" applyNumberFormat="1" applyFont="1"/>
    <xf numFmtId="0" fontId="5" fillId="0" borderId="0" xfId="0" applyNumberFormat="1" applyFont="1"/>
    <xf numFmtId="0" fontId="12" fillId="33" borderId="0" xfId="0" applyNumberFormat="1" applyFont="1" applyFill="1"/>
    <xf numFmtId="0" fontId="7" fillId="0" borderId="0" xfId="0" applyNumberFormat="1" applyFont="1" applyFill="1"/>
    <xf numFmtId="0" fontId="0" fillId="0" borderId="0" xfId="0" applyNumberFormat="1" applyFont="1" applyBorder="1"/>
    <xf numFmtId="0" fontId="0" fillId="0" borderId="10" xfId="0" applyNumberFormat="1" applyFont="1" applyBorder="1"/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9" fontId="14" fillId="0" borderId="0" xfId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/>
    <xf numFmtId="9" fontId="0" fillId="0" borderId="0" xfId="1" applyNumberFormat="1" applyFont="1" applyBorder="1" applyAlignment="1">
      <alignment horizontal="right"/>
    </xf>
    <xf numFmtId="0" fontId="16" fillId="33" borderId="0" xfId="0" applyNumberFormat="1" applyFont="1" applyFill="1"/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Border="1"/>
    <xf numFmtId="0" fontId="17" fillId="0" borderId="0" xfId="0" applyNumberFormat="1" applyFont="1"/>
    <xf numFmtId="0" fontId="16" fillId="0" borderId="0" xfId="0" applyNumberFormat="1" applyFont="1"/>
    <xf numFmtId="0" fontId="16" fillId="0" borderId="0" xfId="1" applyNumberFormat="1" applyFont="1" applyBorder="1"/>
    <xf numFmtId="0" fontId="17" fillId="0" borderId="0" xfId="7" applyNumberFormat="1" applyFont="1" applyBorder="1"/>
    <xf numFmtId="0" fontId="7" fillId="0" borderId="0" xfId="0" applyNumberFormat="1" applyFont="1"/>
    <xf numFmtId="3" fontId="40" fillId="0" borderId="0" xfId="0" applyNumberFormat="1" applyFont="1" applyBorder="1" applyAlignment="1">
      <alignment horizontal="right"/>
    </xf>
    <xf numFmtId="9" fontId="40" fillId="0" borderId="0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/>
    <xf numFmtId="0" fontId="5" fillId="0" borderId="0" xfId="0" applyNumberFormat="1" applyFont="1" applyBorder="1"/>
    <xf numFmtId="0" fontId="8" fillId="34" borderId="0" xfId="3" applyFont="1" applyFill="1" applyAlignment="1">
      <alignment horizontal="left" indent="2"/>
    </xf>
    <xf numFmtId="0" fontId="30" fillId="35" borderId="0" xfId="248" applyFill="1" applyAlignment="1" applyProtection="1">
      <alignment vertical="center"/>
    </xf>
    <xf numFmtId="0" fontId="8" fillId="34" borderId="0" xfId="3" applyFont="1" applyFill="1" applyAlignment="1">
      <alignment horizontal="left"/>
    </xf>
    <xf numFmtId="3" fontId="0" fillId="0" borderId="0" xfId="0" applyNumberFormat="1"/>
    <xf numFmtId="3" fontId="8" fillId="0" borderId="0" xfId="3" applyNumberFormat="1" applyFont="1" applyFill="1" applyAlignment="1">
      <alignment horizontal="left"/>
    </xf>
    <xf numFmtId="3" fontId="41" fillId="0" borderId="0" xfId="0" applyNumberFormat="1" applyFont="1" applyFill="1"/>
    <xf numFmtId="3" fontId="41" fillId="0" borderId="0" xfId="0" applyNumberFormat="1" applyFont="1" applyAlignment="1">
      <alignment horizontal="right"/>
    </xf>
    <xf numFmtId="3" fontId="41" fillId="0" borderId="0" xfId="3" applyNumberFormat="1" applyFont="1" applyFill="1" applyAlignment="1"/>
    <xf numFmtId="3" fontId="41" fillId="0" borderId="0" xfId="0" applyNumberFormat="1" applyFont="1"/>
    <xf numFmtId="3" fontId="41" fillId="0" borderId="0" xfId="3" applyNumberFormat="1" applyFont="1" applyFill="1" applyAlignment="1">
      <alignment horizontal="left"/>
    </xf>
    <xf numFmtId="3" fontId="41" fillId="0" borderId="0" xfId="0" applyNumberFormat="1" applyFont="1" applyFill="1" applyBorder="1" applyAlignment="1"/>
    <xf numFmtId="9" fontId="14" fillId="0" borderId="0" xfId="0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3" fontId="0" fillId="0" borderId="0" xfId="0" applyNumberFormat="1" applyFont="1" applyBorder="1"/>
    <xf numFmtId="0" fontId="5" fillId="0" borderId="10" xfId="0" applyNumberFormat="1" applyFont="1" applyBorder="1"/>
    <xf numFmtId="0" fontId="40" fillId="0" borderId="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3" fontId="40" fillId="0" borderId="0" xfId="1" applyNumberFormat="1" applyFont="1" applyBorder="1" applyAlignment="1">
      <alignment horizontal="right"/>
    </xf>
    <xf numFmtId="3" fontId="2" fillId="0" borderId="0" xfId="2" applyNumberForma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42" fillId="0" borderId="0" xfId="2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3" fontId="43" fillId="0" borderId="0" xfId="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7" fillId="0" borderId="0" xfId="0" applyNumberFormat="1" applyFont="1"/>
    <xf numFmtId="3" fontId="0" fillId="0" borderId="0" xfId="0" applyNumberFormat="1" applyFont="1"/>
    <xf numFmtId="3" fontId="7" fillId="0" borderId="0" xfId="0" applyNumberFormat="1" applyFont="1" applyFill="1"/>
    <xf numFmtId="3" fontId="0" fillId="0" borderId="10" xfId="0" applyNumberFormat="1" applyFont="1" applyBorder="1"/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Border="1" applyAlignment="1"/>
    <xf numFmtId="3" fontId="0" fillId="0" borderId="0" xfId="0" applyNumberFormat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34" borderId="0" xfId="3" applyNumberFormat="1" applyFont="1" applyFill="1"/>
    <xf numFmtId="3" fontId="8" fillId="34" borderId="0" xfId="3" applyNumberFormat="1" applyFont="1" applyFill="1" applyAlignment="1">
      <alignment horizontal="left" indent="2"/>
    </xf>
    <xf numFmtId="3" fontId="8" fillId="34" borderId="0" xfId="3" applyNumberFormat="1" applyFont="1" applyFill="1"/>
    <xf numFmtId="3" fontId="16" fillId="33" borderId="0" xfId="0" applyNumberFormat="1" applyFont="1" applyFill="1"/>
    <xf numFmtId="3" fontId="17" fillId="0" borderId="0" xfId="0" applyNumberFormat="1" applyFont="1"/>
    <xf numFmtId="3" fontId="0" fillId="0" borderId="14" xfId="0" applyNumberFormat="1" applyBorder="1"/>
    <xf numFmtId="3" fontId="0" fillId="0" borderId="11" xfId="0" applyNumberFormat="1" applyFont="1" applyBorder="1"/>
    <xf numFmtId="3" fontId="0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/>
    <xf numFmtId="3" fontId="5" fillId="0" borderId="10" xfId="0" applyNumberFormat="1" applyFont="1" applyBorder="1"/>
    <xf numFmtId="3" fontId="40" fillId="0" borderId="11" xfId="0" applyNumberFormat="1" applyFont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3" fontId="8" fillId="34" borderId="0" xfId="3" applyNumberFormat="1" applyFont="1" applyFill="1" applyAlignment="1">
      <alignment horizontal="left"/>
    </xf>
    <xf numFmtId="3" fontId="3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7" fontId="8" fillId="34" borderId="0" xfId="3" applyNumberFormat="1" applyFont="1" applyFill="1" applyAlignment="1">
      <alignment horizontal="left"/>
    </xf>
    <xf numFmtId="17" fontId="8" fillId="0" borderId="0" xfId="3" applyNumberFormat="1" applyFont="1" applyFill="1" applyAlignment="1">
      <alignment horizontal="left"/>
    </xf>
    <xf numFmtId="17" fontId="0" fillId="0" borderId="0" xfId="0" applyNumberFormat="1" applyFill="1"/>
    <xf numFmtId="9" fontId="0" fillId="0" borderId="0" xfId="0" applyNumberFormat="1"/>
    <xf numFmtId="17" fontId="41" fillId="0" borderId="0" xfId="0" applyNumberFormat="1" applyFont="1" applyFill="1"/>
    <xf numFmtId="17" fontId="41" fillId="0" borderId="0" xfId="3" applyNumberFormat="1" applyFont="1" applyFill="1" applyAlignment="1">
      <alignment horizontal="left"/>
    </xf>
    <xf numFmtId="9" fontId="41" fillId="0" borderId="0" xfId="0" applyNumberFormat="1" applyFont="1"/>
    <xf numFmtId="9" fontId="40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center" wrapText="1"/>
    </xf>
    <xf numFmtId="9" fontId="42" fillId="0" borderId="0" xfId="2" applyNumberFormat="1" applyFont="1" applyFill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9" fontId="43" fillId="0" borderId="0" xfId="2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40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8" fillId="0" borderId="0" xfId="3" applyNumberFormat="1" applyFont="1" applyFill="1"/>
    <xf numFmtId="3" fontId="7" fillId="0" borderId="0" xfId="3" applyNumberFormat="1" applyFont="1" applyFill="1"/>
    <xf numFmtId="3" fontId="0" fillId="0" borderId="10" xfId="0" applyNumberFormat="1" applyFont="1" applyFill="1" applyBorder="1"/>
    <xf numFmtId="3" fontId="5" fillId="0" borderId="10" xfId="0" applyNumberFormat="1" applyFont="1" applyFill="1" applyBorder="1"/>
    <xf numFmtId="3" fontId="0" fillId="0" borderId="14" xfId="0" applyNumberFormat="1" applyFont="1" applyFill="1" applyBorder="1"/>
    <xf numFmtId="3" fontId="5" fillId="0" borderId="14" xfId="0" applyNumberFormat="1" applyFont="1" applyFill="1" applyBorder="1"/>
    <xf numFmtId="9" fontId="8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/>
    <xf numFmtId="3" fontId="7" fillId="0" borderId="0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 applyAlignment="1">
      <alignment horizontal="center" vertical="center" wrapText="1"/>
    </xf>
    <xf numFmtId="170" fontId="0" fillId="0" borderId="0" xfId="0" applyNumberFormat="1"/>
    <xf numFmtId="3" fontId="7" fillId="0" borderId="0" xfId="3" applyNumberFormat="1" applyFont="1" applyFill="1" applyAlignment="1">
      <alignment horizontal="left"/>
    </xf>
    <xf numFmtId="0" fontId="8" fillId="0" borderId="0" xfId="282"/>
    <xf numFmtId="3" fontId="8" fillId="0" borderId="0" xfId="0" applyNumberFormat="1" applyFont="1" applyFill="1"/>
    <xf numFmtId="3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NumberFormat="1" applyFont="1" applyFill="1" applyBorder="1" applyAlignment="1">
      <alignment horizontal="right"/>
    </xf>
    <xf numFmtId="171" fontId="5" fillId="0" borderId="0" xfId="1" applyNumberFormat="1" applyFont="1" applyBorder="1" applyAlignment="1">
      <alignment horizontal="right"/>
    </xf>
    <xf numFmtId="171" fontId="0" fillId="0" borderId="0" xfId="1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3" fontId="4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 horizontal="left"/>
    </xf>
    <xf numFmtId="164" fontId="1" fillId="0" borderId="0" xfId="0" applyFont="1" applyAlignment="1">
      <alignment wrapText="1"/>
    </xf>
    <xf numFmtId="9" fontId="7" fillId="0" borderId="0" xfId="1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165" fontId="43" fillId="0" borderId="0" xfId="2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45" fillId="33" borderId="0" xfId="0" applyNumberFormat="1" applyFont="1" applyFill="1"/>
    <xf numFmtId="0" fontId="46" fillId="0" borderId="0" xfId="0" applyNumberFormat="1" applyFont="1"/>
    <xf numFmtId="164" fontId="10" fillId="0" borderId="0" xfId="6" applyAlignment="1" applyProtection="1"/>
    <xf numFmtId="164" fontId="10" fillId="0" borderId="0" xfId="6" quotePrefix="1" applyAlignment="1" applyProtection="1"/>
    <xf numFmtId="0" fontId="5" fillId="0" borderId="0" xfId="0" applyNumberFormat="1" applyFont="1" applyBorder="1" applyAlignment="1">
      <alignment horizontal="center" vertical="center" wrapText="1"/>
    </xf>
    <xf numFmtId="3" fontId="42" fillId="0" borderId="0" xfId="2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right"/>
    </xf>
    <xf numFmtId="164" fontId="7" fillId="0" borderId="0" xfId="0" applyNumberFormat="1" applyFont="1" applyFill="1" applyBorder="1"/>
    <xf numFmtId="0" fontId="8" fillId="0" borderId="0" xfId="0" applyNumberFormat="1" applyFont="1" applyFill="1"/>
    <xf numFmtId="0" fontId="8" fillId="0" borderId="0" xfId="0" applyNumberFormat="1" applyFont="1" applyFill="1" applyBorder="1"/>
    <xf numFmtId="0" fontId="8" fillId="0" borderId="10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wrapText="1"/>
    </xf>
    <xf numFmtId="9" fontId="8" fillId="0" borderId="0" xfId="1" applyFont="1" applyFill="1" applyBorder="1" applyAlignment="1">
      <alignment horizontal="right"/>
    </xf>
    <xf numFmtId="0" fontId="7" fillId="34" borderId="0" xfId="3" applyFont="1" applyFill="1" applyAlignment="1">
      <alignment horizontal="left"/>
    </xf>
    <xf numFmtId="165" fontId="7" fillId="0" borderId="0" xfId="0" applyNumberFormat="1" applyFont="1" applyFill="1" applyBorder="1"/>
    <xf numFmtId="164" fontId="8" fillId="0" borderId="0" xfId="0" applyFont="1" applyFill="1" applyBorder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5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wrapText="1"/>
    </xf>
    <xf numFmtId="0" fontId="10" fillId="33" borderId="0" xfId="6" applyNumberFormat="1" applyFill="1" applyAlignment="1" applyProtection="1"/>
    <xf numFmtId="0" fontId="10" fillId="0" borderId="0" xfId="6" applyNumberFormat="1" applyAlignment="1" applyProtection="1"/>
    <xf numFmtId="3" fontId="14" fillId="0" borderId="0" xfId="0" applyNumberFormat="1" applyFont="1" applyBorder="1" applyAlignment="1">
      <alignment horizontal="right" wrapText="1"/>
    </xf>
    <xf numFmtId="164" fontId="1" fillId="0" borderId="0" xfId="0" applyFont="1" applyAlignment="1">
      <alignment horizontal="right" wrapText="1"/>
    </xf>
    <xf numFmtId="3" fontId="5" fillId="0" borderId="0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 horizontal="right"/>
    </xf>
    <xf numFmtId="171" fontId="40" fillId="0" borderId="0" xfId="0" applyNumberFormat="1" applyFont="1" applyBorder="1" applyAlignment="1">
      <alignment horizontal="right"/>
    </xf>
    <xf numFmtId="170" fontId="8" fillId="0" borderId="0" xfId="0" applyNumberFormat="1" applyFont="1"/>
    <xf numFmtId="9" fontId="8" fillId="0" borderId="0" xfId="0" applyNumberFormat="1" applyFont="1"/>
    <xf numFmtId="0" fontId="17" fillId="33" borderId="0" xfId="0" applyNumberFormat="1" applyFont="1" applyFill="1"/>
    <xf numFmtId="3" fontId="5" fillId="0" borderId="0" xfId="0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Alignment="1">
      <alignment horizontal="left" indent="2"/>
    </xf>
    <xf numFmtId="9" fontId="2" fillId="0" borderId="0" xfId="2" applyNumberFormat="1" applyFill="1" applyBorder="1" applyAlignment="1">
      <alignment horizontal="right"/>
    </xf>
    <xf numFmtId="3" fontId="2" fillId="0" borderId="0" xfId="2" applyNumberFormat="1" applyFill="1"/>
    <xf numFmtId="3" fontId="44" fillId="0" borderId="0" xfId="2" applyNumberFormat="1" applyFont="1" applyFill="1"/>
    <xf numFmtId="3" fontId="2" fillId="0" borderId="0" xfId="2" applyNumberFormat="1" applyFill="1" applyBorder="1"/>
    <xf numFmtId="3" fontId="44" fillId="0" borderId="0" xfId="2" applyNumberFormat="1" applyFont="1" applyFill="1" applyBorder="1"/>
    <xf numFmtId="3" fontId="15" fillId="0" borderId="0" xfId="0" applyNumberFormat="1" applyFont="1"/>
    <xf numFmtId="1" fontId="14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left" vertical="center" wrapText="1"/>
    </xf>
    <xf numFmtId="9" fontId="0" fillId="0" borderId="0" xfId="0" applyNumberFormat="1" applyFont="1"/>
    <xf numFmtId="171" fontId="40" fillId="0" borderId="0" xfId="1" applyNumberFormat="1" applyFont="1" applyBorder="1" applyAlignment="1">
      <alignment horizontal="right"/>
    </xf>
    <xf numFmtId="171" fontId="14" fillId="0" borderId="0" xfId="1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2" fontId="42" fillId="0" borderId="0" xfId="2" applyNumberFormat="1" applyFont="1" applyFill="1" applyBorder="1"/>
    <xf numFmtId="2" fontId="8" fillId="0" borderId="0" xfId="0" applyNumberFormat="1" applyFont="1" applyFill="1" applyBorder="1"/>
    <xf numFmtId="2" fontId="43" fillId="0" borderId="0" xfId="2" applyNumberFormat="1" applyFont="1" applyFill="1" applyBorder="1"/>
    <xf numFmtId="3" fontId="8" fillId="0" borderId="0" xfId="0" applyNumberFormat="1" applyFont="1"/>
    <xf numFmtId="9" fontId="8" fillId="0" borderId="0" xfId="0" applyNumberFormat="1" applyFont="1" applyFill="1" applyBorder="1"/>
    <xf numFmtId="9" fontId="7" fillId="0" borderId="0" xfId="2" applyNumberFormat="1" applyFont="1" applyFill="1" applyBorder="1" applyAlignment="1">
      <alignment horizontal="right"/>
    </xf>
    <xf numFmtId="10" fontId="42" fillId="0" borderId="0" xfId="2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4" fontId="0" fillId="0" borderId="0" xfId="0" applyAlignment="1">
      <alignment vertical="center"/>
    </xf>
    <xf numFmtId="0" fontId="7" fillId="0" borderId="0" xfId="0" applyNumberFormat="1" applyFont="1" applyBorder="1"/>
    <xf numFmtId="0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170" fontId="3" fillId="0" borderId="0" xfId="0" applyNumberFormat="1" applyFont="1"/>
    <xf numFmtId="164" fontId="10" fillId="0" borderId="0" xfId="6" applyFont="1" applyAlignment="1" applyProtection="1"/>
    <xf numFmtId="0" fontId="16" fillId="33" borderId="14" xfId="0" applyNumberFormat="1" applyFont="1" applyFill="1" applyBorder="1"/>
    <xf numFmtId="3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/>
    <xf numFmtId="3" fontId="7" fillId="0" borderId="0" xfId="1" applyNumberFormat="1" applyFont="1" applyBorder="1" applyAlignment="1">
      <alignment horizontal="right"/>
    </xf>
    <xf numFmtId="3" fontId="5" fillId="0" borderId="0" xfId="0" applyNumberFormat="1" applyFont="1" applyBorder="1" applyAlignment="1">
      <alignment wrapText="1"/>
    </xf>
    <xf numFmtId="3" fontId="8" fillId="0" borderId="10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10" xfId="0" applyNumberFormat="1" applyFont="1" applyFill="1" applyBorder="1"/>
    <xf numFmtId="3" fontId="7" fillId="0" borderId="10" xfId="0" applyNumberFormat="1" applyFont="1" applyFill="1" applyBorder="1"/>
    <xf numFmtId="3" fontId="52" fillId="0" borderId="0" xfId="0" applyNumberFormat="1" applyFont="1"/>
    <xf numFmtId="164" fontId="8" fillId="0" borderId="0" xfId="0" applyFont="1"/>
    <xf numFmtId="3" fontId="8" fillId="0" borderId="14" xfId="0" applyNumberFormat="1" applyFont="1" applyFill="1" applyBorder="1"/>
    <xf numFmtId="3" fontId="7" fillId="0" borderId="14" xfId="0" applyNumberFormat="1" applyFont="1" applyFill="1" applyBorder="1"/>
    <xf numFmtId="3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wrapText="1"/>
    </xf>
    <xf numFmtId="164" fontId="7" fillId="0" borderId="0" xfId="0" applyFont="1" applyAlignment="1">
      <alignment horizontal="center" vertical="center" wrapText="1"/>
    </xf>
    <xf numFmtId="3" fontId="42" fillId="0" borderId="0" xfId="2" applyNumberFormat="1" applyFont="1" applyFill="1"/>
    <xf numFmtId="3" fontId="51" fillId="33" borderId="0" xfId="0" applyNumberFormat="1" applyFont="1" applyFill="1"/>
    <xf numFmtId="3" fontId="7" fillId="0" borderId="0" xfId="0" applyNumberFormat="1" applyFont="1" applyFill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165" fontId="8" fillId="0" borderId="0" xfId="0" applyNumberFormat="1" applyFont="1"/>
    <xf numFmtId="3" fontId="8" fillId="0" borderId="14" xfId="0" applyNumberFormat="1" applyFont="1" applyBorder="1"/>
    <xf numFmtId="3" fontId="7" fillId="0" borderId="14" xfId="0" applyNumberFormat="1" applyFont="1" applyBorder="1"/>
    <xf numFmtId="9" fontId="7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3" fontId="41" fillId="0" borderId="0" xfId="0" applyNumberFormat="1" applyFont="1" applyFill="1" applyAlignment="1">
      <alignment horizontal="right"/>
    </xf>
    <xf numFmtId="170" fontId="41" fillId="0" borderId="0" xfId="0" applyNumberFormat="1" applyFont="1"/>
    <xf numFmtId="171" fontId="41" fillId="0" borderId="0" xfId="0" applyNumberFormat="1" applyFont="1"/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0" fontId="10" fillId="34" borderId="0" xfId="6" applyNumberFormat="1" applyFill="1" applyAlignment="1" applyProtection="1"/>
    <xf numFmtId="3" fontId="5" fillId="0" borderId="0" xfId="0" applyNumberFormat="1" applyFont="1" applyBorder="1" applyAlignment="1">
      <alignment horizontal="right" wrapText="1"/>
    </xf>
    <xf numFmtId="0" fontId="7" fillId="0" borderId="0" xfId="538" applyNumberFormat="1" applyFont="1"/>
    <xf numFmtId="3" fontId="7" fillId="0" borderId="0" xfId="538" applyNumberFormat="1" applyFont="1"/>
    <xf numFmtId="0" fontId="7" fillId="0" borderId="0" xfId="538" applyNumberFormat="1" applyFont="1" applyBorder="1"/>
    <xf numFmtId="0" fontId="8" fillId="0" borderId="0" xfId="538" applyNumberFormat="1" applyFont="1" applyFill="1" applyBorder="1"/>
    <xf numFmtId="164" fontId="8" fillId="0" borderId="0" xfId="538" applyFont="1" applyFill="1" applyBorder="1"/>
    <xf numFmtId="0" fontId="7" fillId="0" borderId="0" xfId="538" applyNumberFormat="1" applyFont="1" applyFill="1"/>
    <xf numFmtId="3" fontId="7" fillId="0" borderId="0" xfId="538" applyNumberFormat="1" applyFont="1" applyFill="1"/>
    <xf numFmtId="0" fontId="7" fillId="0" borderId="0" xfId="538" applyNumberFormat="1" applyFont="1" applyFill="1" applyBorder="1"/>
    <xf numFmtId="0" fontId="3" fillId="0" borderId="10" xfId="538" applyNumberFormat="1" applyFont="1" applyBorder="1"/>
    <xf numFmtId="3" fontId="3" fillId="0" borderId="10" xfId="538" applyNumberFormat="1" applyFont="1" applyBorder="1"/>
    <xf numFmtId="0" fontId="3" fillId="0" borderId="0" xfId="538" applyNumberFormat="1" applyFont="1" applyBorder="1"/>
    <xf numFmtId="0" fontId="3" fillId="0" borderId="0" xfId="538" applyNumberFormat="1" applyFont="1"/>
    <xf numFmtId="3" fontId="3" fillId="0" borderId="0" xfId="538" applyNumberFormat="1" applyFont="1"/>
    <xf numFmtId="0" fontId="7" fillId="0" borderId="0" xfId="538" applyNumberFormat="1" applyFont="1" applyFill="1" applyBorder="1" applyAlignment="1">
      <alignment horizontal="center" vertical="center" wrapText="1"/>
    </xf>
    <xf numFmtId="0" fontId="8" fillId="0" borderId="0" xfId="538" applyNumberFormat="1" applyFont="1" applyFill="1" applyBorder="1" applyAlignment="1"/>
    <xf numFmtId="0" fontId="5" fillId="0" borderId="11" xfId="538" applyNumberFormat="1" applyFont="1" applyBorder="1" applyAlignment="1">
      <alignment horizontal="center" wrapText="1"/>
    </xf>
    <xf numFmtId="3" fontId="5" fillId="0" borderId="11" xfId="538" applyNumberFormat="1" applyFont="1" applyBorder="1" applyAlignment="1">
      <alignment horizontal="center" wrapText="1"/>
    </xf>
    <xf numFmtId="0" fontId="5" fillId="0" borderId="0" xfId="538" applyNumberFormat="1" applyFont="1" applyBorder="1" applyAlignment="1">
      <alignment horizontal="center" wrapText="1"/>
    </xf>
    <xf numFmtId="0" fontId="7" fillId="0" borderId="0" xfId="538" applyNumberFormat="1" applyFont="1" applyFill="1" applyBorder="1" applyAlignment="1">
      <alignment horizontal="center" wrapText="1"/>
    </xf>
    <xf numFmtId="3" fontId="5" fillId="0" borderId="0" xfId="538" applyNumberFormat="1" applyFont="1" applyBorder="1" applyAlignment="1">
      <alignment horizontal="center" wrapText="1"/>
    </xf>
    <xf numFmtId="0" fontId="14" fillId="0" borderId="0" xfId="538" applyNumberFormat="1" applyFont="1" applyBorder="1" applyAlignment="1">
      <alignment horizontal="right" wrapText="1"/>
    </xf>
    <xf numFmtId="3" fontId="14" fillId="0" borderId="0" xfId="538" applyNumberFormat="1" applyFont="1" applyBorder="1" applyAlignment="1">
      <alignment horizontal="right" wrapText="1"/>
    </xf>
    <xf numFmtId="0" fontId="8" fillId="0" borderId="0" xfId="538" applyNumberFormat="1" applyFont="1" applyFill="1" applyBorder="1" applyAlignment="1">
      <alignment horizontal="right"/>
    </xf>
    <xf numFmtId="0" fontId="5" fillId="0" borderId="11" xfId="538" applyNumberFormat="1" applyFont="1" applyBorder="1" applyAlignment="1">
      <alignment horizontal="center"/>
    </xf>
    <xf numFmtId="0" fontId="14" fillId="0" borderId="11" xfId="538" applyNumberFormat="1" applyFont="1" applyBorder="1" applyAlignment="1">
      <alignment horizontal="center"/>
    </xf>
    <xf numFmtId="3" fontId="14" fillId="0" borderId="11" xfId="538" applyNumberFormat="1" applyFont="1" applyBorder="1" applyAlignment="1">
      <alignment horizontal="center"/>
    </xf>
    <xf numFmtId="0" fontId="14" fillId="0" borderId="0" xfId="538" applyNumberFormat="1" applyFont="1" applyBorder="1" applyAlignment="1">
      <alignment horizontal="center"/>
    </xf>
    <xf numFmtId="0" fontId="8" fillId="0" borderId="0" xfId="538" applyNumberFormat="1" applyFont="1" applyFill="1" applyBorder="1" applyAlignment="1">
      <alignment horizontal="center"/>
    </xf>
    <xf numFmtId="0" fontId="5" fillId="0" borderId="0" xfId="538" applyNumberFormat="1" applyFont="1" applyBorder="1" applyAlignment="1">
      <alignment horizontal="center"/>
    </xf>
    <xf numFmtId="3" fontId="14" fillId="0" borderId="0" xfId="538" applyNumberFormat="1" applyFont="1" applyBorder="1" applyAlignment="1">
      <alignment horizontal="center"/>
    </xf>
    <xf numFmtId="3" fontId="40" fillId="0" borderId="0" xfId="538" applyNumberFormat="1" applyFont="1" applyBorder="1" applyAlignment="1">
      <alignment horizontal="right"/>
    </xf>
    <xf numFmtId="9" fontId="40" fillId="0" borderId="0" xfId="539" applyFont="1" applyBorder="1" applyAlignment="1">
      <alignment horizontal="right"/>
    </xf>
    <xf numFmtId="3" fontId="8" fillId="0" borderId="0" xfId="539" applyNumberFormat="1" applyFont="1" applyFill="1" applyBorder="1" applyAlignment="1">
      <alignment horizontal="right"/>
    </xf>
    <xf numFmtId="3" fontId="40" fillId="0" borderId="0" xfId="539" applyNumberFormat="1" applyFont="1" applyBorder="1" applyAlignment="1">
      <alignment horizontal="right"/>
    </xf>
    <xf numFmtId="3" fontId="8" fillId="0" borderId="0" xfId="538" applyNumberFormat="1" applyFont="1" applyFill="1" applyBorder="1"/>
    <xf numFmtId="3" fontId="14" fillId="0" borderId="0" xfId="538" applyNumberFormat="1" applyFont="1" applyBorder="1" applyAlignment="1">
      <alignment horizontal="right"/>
    </xf>
    <xf numFmtId="3" fontId="14" fillId="0" borderId="0" xfId="539" applyNumberFormat="1" applyFont="1" applyBorder="1" applyAlignment="1">
      <alignment horizontal="right"/>
    </xf>
    <xf numFmtId="9" fontId="14" fillId="0" borderId="0" xfId="539" applyFont="1" applyBorder="1" applyAlignment="1">
      <alignment horizontal="right"/>
    </xf>
    <xf numFmtId="3" fontId="8" fillId="0" borderId="0" xfId="538" applyNumberFormat="1" applyFont="1" applyBorder="1" applyAlignment="1">
      <alignment horizontal="right"/>
    </xf>
    <xf numFmtId="3" fontId="7" fillId="0" borderId="0" xfId="539" applyNumberFormat="1" applyFont="1" applyFill="1" applyBorder="1" applyAlignment="1">
      <alignment horizontal="right"/>
    </xf>
    <xf numFmtId="3" fontId="7" fillId="0" borderId="0" xfId="538" applyNumberFormat="1" applyFont="1" applyFill="1" applyBorder="1" applyAlignment="1">
      <alignment horizontal="right"/>
    </xf>
    <xf numFmtId="3" fontId="7" fillId="0" borderId="0" xfId="538" applyNumberFormat="1" applyFont="1" applyFill="1" applyBorder="1"/>
    <xf numFmtId="9" fontId="8" fillId="0" borderId="0" xfId="539" applyFont="1" applyFill="1" applyBorder="1" applyAlignment="1">
      <alignment horizontal="right"/>
    </xf>
    <xf numFmtId="0" fontId="5" fillId="0" borderId="0" xfId="538" applyNumberFormat="1" applyFont="1" applyBorder="1"/>
    <xf numFmtId="164" fontId="7" fillId="0" borderId="0" xfId="538" applyFont="1" applyFill="1" applyBorder="1"/>
    <xf numFmtId="164" fontId="7" fillId="0" borderId="0" xfId="538" applyNumberFormat="1" applyFont="1" applyFill="1" applyBorder="1"/>
    <xf numFmtId="3" fontId="5" fillId="0" borderId="0" xfId="538" applyNumberFormat="1" applyFont="1" applyBorder="1" applyAlignment="1">
      <alignment horizontal="right"/>
    </xf>
    <xf numFmtId="9" fontId="5" fillId="0" borderId="0" xfId="539" applyFont="1" applyBorder="1" applyAlignment="1">
      <alignment horizontal="right"/>
    </xf>
    <xf numFmtId="0" fontId="16" fillId="33" borderId="0" xfId="538" applyNumberFormat="1" applyFont="1" applyFill="1"/>
    <xf numFmtId="164" fontId="5" fillId="0" borderId="0" xfId="538" applyNumberFormat="1" applyFont="1" applyBorder="1"/>
    <xf numFmtId="3" fontId="5" fillId="0" borderId="0" xfId="538" applyNumberFormat="1" applyFont="1" applyBorder="1"/>
    <xf numFmtId="0" fontId="5" fillId="0" borderId="0" xfId="538" applyNumberFormat="1" applyFont="1"/>
    <xf numFmtId="0" fontId="15" fillId="0" borderId="0" xfId="538" applyNumberFormat="1" applyFont="1"/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3" fontId="8" fillId="0" borderId="12" xfId="1" applyNumberFormat="1" applyFont="1" applyFill="1" applyBorder="1" applyAlignment="1">
      <alignment horizontal="right" vertical="center"/>
    </xf>
    <xf numFmtId="164" fontId="8" fillId="0" borderId="13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0" fontId="5" fillId="0" borderId="0" xfId="538" applyNumberFormat="1" applyFont="1" applyBorder="1" applyAlignment="1">
      <alignment horizontal="left" vertical="center" wrapText="1"/>
    </xf>
    <xf numFmtId="0" fontId="5" fillId="0" borderId="0" xfId="538" applyNumberFormat="1" applyFont="1" applyBorder="1" applyAlignment="1">
      <alignment horizontal="center" vertical="center" wrapText="1"/>
    </xf>
    <xf numFmtId="164" fontId="3" fillId="0" borderId="0" xfId="538" applyAlignment="1">
      <alignment horizontal="center" vertical="center" wrapText="1"/>
    </xf>
    <xf numFmtId="164" fontId="7" fillId="0" borderId="0" xfId="538" applyFont="1" applyFill="1" applyBorder="1" applyAlignment="1">
      <alignment horizontal="center" vertical="center" wrapText="1"/>
    </xf>
    <xf numFmtId="164" fontId="5" fillId="0" borderId="0" xfId="538" applyFont="1" applyAlignment="1">
      <alignment horizontal="center" vertical="center" wrapText="1"/>
    </xf>
    <xf numFmtId="0" fontId="7" fillId="0" borderId="0" xfId="538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0" fillId="0" borderId="0" xfId="0" applyFill="1" applyAlignment="1">
      <alignment horizontal="center" vertical="center" wrapText="1"/>
    </xf>
    <xf numFmtId="3" fontId="41" fillId="0" borderId="0" xfId="0" applyNumberFormat="1" applyFont="1" applyAlignment="1"/>
    <xf numFmtId="164" fontId="41" fillId="0" borderId="0" xfId="0" applyFont="1" applyAlignment="1"/>
    <xf numFmtId="3" fontId="7" fillId="0" borderId="0" xfId="0" applyNumberFormat="1" applyFont="1" applyFill="1" applyAlignment="1">
      <alignment horizontal="center" vertical="center"/>
    </xf>
    <xf numFmtId="164" fontId="7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64" fontId="8" fillId="0" borderId="0" xfId="0" applyFont="1" applyAlignment="1"/>
  </cellXfs>
  <cellStyles count="540">
    <cellStyle name="%" xfId="8"/>
    <cellStyle name="% 2" xfId="9"/>
    <cellStyle name="20% - Accent1 2" xfId="10"/>
    <cellStyle name="20% - Accent1 2 2" xfId="11"/>
    <cellStyle name="20% - Accent1 2 2 2" xfId="12"/>
    <cellStyle name="20% - Accent1 2 3" xfId="13"/>
    <cellStyle name="20% - Accent1 3" xfId="14"/>
    <cellStyle name="20% - Accent1 3 2" xfId="15"/>
    <cellStyle name="20% - Accent1 4" xfId="16"/>
    <cellStyle name="20% - Accent1 5" xfId="17"/>
    <cellStyle name="20% - Accent1 5 2" xfId="18"/>
    <cellStyle name="20% - Accent1 5 2 2" xfId="19"/>
    <cellStyle name="20% - Accent1 5 3" xfId="20"/>
    <cellStyle name="20% - Accent1 6" xfId="21"/>
    <cellStyle name="20% - Accent1 6 2" xfId="22"/>
    <cellStyle name="20% - Accent1 7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2 5" xfId="31"/>
    <cellStyle name="20% - Accent2 5 2" xfId="32"/>
    <cellStyle name="20% - Accent2 5 2 2" xfId="33"/>
    <cellStyle name="20% - Accent2 5 3" xfId="34"/>
    <cellStyle name="20% - Accent2 6" xfId="35"/>
    <cellStyle name="20% - Accent2 6 2" xfId="36"/>
    <cellStyle name="20% - Accent2 7" xfId="37"/>
    <cellStyle name="20% - Accent3 2" xfId="38"/>
    <cellStyle name="20% - Accent3 2 2" xfId="39"/>
    <cellStyle name="20% - Accent3 2 2 2" xfId="40"/>
    <cellStyle name="20% - Accent3 2 3" xfId="41"/>
    <cellStyle name="20% - Accent3 3" xfId="42"/>
    <cellStyle name="20% - Accent3 3 2" xfId="43"/>
    <cellStyle name="20% - Accent3 4" xfId="44"/>
    <cellStyle name="20% - Accent3 5" xfId="45"/>
    <cellStyle name="20% - Accent3 5 2" xfId="46"/>
    <cellStyle name="20% - Accent3 5 2 2" xfId="47"/>
    <cellStyle name="20% - Accent3 5 3" xfId="48"/>
    <cellStyle name="20% - Accent3 6" xfId="49"/>
    <cellStyle name="20% - Accent3 6 2" xfId="50"/>
    <cellStyle name="20% - Accent3 7" xfId="51"/>
    <cellStyle name="20% - Accent4 2" xfId="52"/>
    <cellStyle name="20% - Accent4 2 2" xfId="53"/>
    <cellStyle name="20% - Accent4 2 2 2" xfId="54"/>
    <cellStyle name="20% - Accent4 2 3" xfId="55"/>
    <cellStyle name="20% - Accent4 3" xfId="56"/>
    <cellStyle name="20% - Accent4 3 2" xfId="57"/>
    <cellStyle name="20% - Accent4 4" xfId="58"/>
    <cellStyle name="20% - Accent4 5" xfId="59"/>
    <cellStyle name="20% - Accent4 5 2" xfId="60"/>
    <cellStyle name="20% - Accent4 5 2 2" xfId="61"/>
    <cellStyle name="20% - Accent4 5 3" xfId="62"/>
    <cellStyle name="20% - Accent4 6" xfId="63"/>
    <cellStyle name="20% - Accent4 6 2" xfId="64"/>
    <cellStyle name="20% - Accent4 7" xfId="65"/>
    <cellStyle name="20% - Accent5 2" xfId="66"/>
    <cellStyle name="20% - Accent5 2 2" xfId="67"/>
    <cellStyle name="20% - Accent5 2 2 2" xfId="68"/>
    <cellStyle name="20% - Accent5 2 3" xfId="69"/>
    <cellStyle name="20% - Accent5 3" xfId="70"/>
    <cellStyle name="20% - Accent5 3 2" xfId="71"/>
    <cellStyle name="20% - Accent5 4" xfId="72"/>
    <cellStyle name="20% - Accent5 5" xfId="73"/>
    <cellStyle name="20% - Accent5 5 2" xfId="74"/>
    <cellStyle name="20% - Accent5 5 2 2" xfId="75"/>
    <cellStyle name="20% - Accent5 5 3" xfId="76"/>
    <cellStyle name="20% - Accent5 6" xfId="77"/>
    <cellStyle name="20% - Accent5 6 2" xfId="78"/>
    <cellStyle name="20% - Accent5 7" xfId="79"/>
    <cellStyle name="20% - Accent6 2" xfId="80"/>
    <cellStyle name="20% - Accent6 2 2" xfId="81"/>
    <cellStyle name="20% - Accent6 2 2 2" xfId="82"/>
    <cellStyle name="20% - Accent6 2 3" xfId="83"/>
    <cellStyle name="20% - Accent6 3" xfId="84"/>
    <cellStyle name="20% - Accent6 3 2" xfId="85"/>
    <cellStyle name="20% - Accent6 4" xfId="86"/>
    <cellStyle name="20% - Accent6 5" xfId="87"/>
    <cellStyle name="20% - Accent6 5 2" xfId="88"/>
    <cellStyle name="20% - Accent6 5 2 2" xfId="89"/>
    <cellStyle name="20% - Accent6 5 3" xfId="90"/>
    <cellStyle name="20% - Accent6 6" xfId="91"/>
    <cellStyle name="20% - Accent6 6 2" xfId="92"/>
    <cellStyle name="20% - Accent6 7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3 2" xfId="99"/>
    <cellStyle name="40% - Accent1 4" xfId="100"/>
    <cellStyle name="40% - Accent1 5" xfId="101"/>
    <cellStyle name="40% - Accent1 5 2" xfId="102"/>
    <cellStyle name="40% - Accent1 5 2 2" xfId="103"/>
    <cellStyle name="40% - Accent1 5 3" xfId="104"/>
    <cellStyle name="40% - Accent1 6" xfId="105"/>
    <cellStyle name="40% - Accent1 6 2" xfId="106"/>
    <cellStyle name="40% - Accent1 7" xfId="107"/>
    <cellStyle name="40% - Accent2 2" xfId="108"/>
    <cellStyle name="40% - Accent2 2 2" xfId="109"/>
    <cellStyle name="40% - Accent2 2 2 2" xfId="110"/>
    <cellStyle name="40% - Accent2 2 3" xfId="111"/>
    <cellStyle name="40% - Accent2 3" xfId="112"/>
    <cellStyle name="40% - Accent2 3 2" xfId="113"/>
    <cellStyle name="40% - Accent2 4" xfId="114"/>
    <cellStyle name="40% - Accent2 5" xfId="115"/>
    <cellStyle name="40% - Accent2 5 2" xfId="116"/>
    <cellStyle name="40% - Accent2 5 2 2" xfId="117"/>
    <cellStyle name="40% - Accent2 5 3" xfId="118"/>
    <cellStyle name="40% - Accent2 6" xfId="119"/>
    <cellStyle name="40% - Accent2 6 2" xfId="120"/>
    <cellStyle name="40% - Accent2 7" xfId="121"/>
    <cellStyle name="40% - Accent3 2" xfId="122"/>
    <cellStyle name="40% - Accent3 2 2" xfId="123"/>
    <cellStyle name="40% - Accent3 2 2 2" xfId="124"/>
    <cellStyle name="40% - Accent3 2 3" xfId="125"/>
    <cellStyle name="40% - Accent3 3" xfId="126"/>
    <cellStyle name="40% - Accent3 3 2" xfId="127"/>
    <cellStyle name="40% - Accent3 4" xfId="128"/>
    <cellStyle name="40% - Accent3 5" xfId="129"/>
    <cellStyle name="40% - Accent3 5 2" xfId="130"/>
    <cellStyle name="40% - Accent3 5 2 2" xfId="131"/>
    <cellStyle name="40% - Accent3 5 3" xfId="132"/>
    <cellStyle name="40% - Accent3 6" xfId="133"/>
    <cellStyle name="40% - Accent3 6 2" xfId="134"/>
    <cellStyle name="40% - Accent3 7" xfId="135"/>
    <cellStyle name="40% - Accent4 2" xfId="136"/>
    <cellStyle name="40% - Accent4 2 2" xfId="137"/>
    <cellStyle name="40% - Accent4 2 2 2" xfId="138"/>
    <cellStyle name="40% - Accent4 2 3" xfId="139"/>
    <cellStyle name="40% - Accent4 3" xfId="140"/>
    <cellStyle name="40% - Accent4 3 2" xfId="141"/>
    <cellStyle name="40% - Accent4 4" xfId="142"/>
    <cellStyle name="40% - Accent4 5" xfId="143"/>
    <cellStyle name="40% - Accent4 5 2" xfId="144"/>
    <cellStyle name="40% - Accent4 5 2 2" xfId="145"/>
    <cellStyle name="40% - Accent4 5 3" xfId="146"/>
    <cellStyle name="40% - Accent4 6" xfId="147"/>
    <cellStyle name="40% - Accent4 6 2" xfId="148"/>
    <cellStyle name="40% - Accent4 7" xfId="149"/>
    <cellStyle name="40% - Accent5 2" xfId="150"/>
    <cellStyle name="40% - Accent5 2 2" xfId="151"/>
    <cellStyle name="40% - Accent5 2 2 2" xfId="152"/>
    <cellStyle name="40% - Accent5 2 3" xfId="153"/>
    <cellStyle name="40% - Accent5 3" xfId="154"/>
    <cellStyle name="40% - Accent5 3 2" xfId="155"/>
    <cellStyle name="40% - Accent5 4" xfId="156"/>
    <cellStyle name="40% - Accent5 5" xfId="157"/>
    <cellStyle name="40% - Accent5 5 2" xfId="158"/>
    <cellStyle name="40% - Accent5 5 2 2" xfId="159"/>
    <cellStyle name="40% - Accent5 5 3" xfId="160"/>
    <cellStyle name="40% - Accent5 6" xfId="161"/>
    <cellStyle name="40% - Accent5 6 2" xfId="162"/>
    <cellStyle name="40% - Accent5 7" xfId="163"/>
    <cellStyle name="40% - Accent6 2" xfId="164"/>
    <cellStyle name="40% - Accent6 2 2" xfId="165"/>
    <cellStyle name="40% - Accent6 2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5 2" xfId="172"/>
    <cellStyle name="40% - Accent6 5 2 2" xfId="173"/>
    <cellStyle name="40% - Accent6 5 3" xfId="174"/>
    <cellStyle name="40% - Accent6 6" xfId="175"/>
    <cellStyle name="40% - Accent6 6 2" xfId="176"/>
    <cellStyle name="40% - Accent6 7" xfId="177"/>
    <cellStyle name="60% - Accent1 2" xfId="178"/>
    <cellStyle name="60% - Accent2 2" xfId="179"/>
    <cellStyle name="60% - Accent3 2" xfId="180"/>
    <cellStyle name="60% - Accent4 2" xfId="181"/>
    <cellStyle name="60% - Accent5 2" xfId="182"/>
    <cellStyle name="60% - Accent6 2" xfId="183"/>
    <cellStyle name="Accent1 2" xfId="184"/>
    <cellStyle name="Accent2 2" xfId="185"/>
    <cellStyle name="Accent3 2" xfId="186"/>
    <cellStyle name="Accent4 2" xfId="187"/>
    <cellStyle name="Accent5 2" xfId="188"/>
    <cellStyle name="Accent6 2" xfId="189"/>
    <cellStyle name="Bad" xfId="2" builtinId="27"/>
    <cellStyle name="Bad 2" xfId="190"/>
    <cellStyle name="Calculation 2" xfId="191"/>
    <cellStyle name="Check Cell 2" xfId="192"/>
    <cellStyle name="Comma 10" xfId="193"/>
    <cellStyle name="Comma 2" xfId="194"/>
    <cellStyle name="Comma 2 2" xfId="195"/>
    <cellStyle name="Comma 2 2 2" xfId="196"/>
    <cellStyle name="Comma 2 2 2 2" xfId="197"/>
    <cellStyle name="Comma 2 2 3" xfId="198"/>
    <cellStyle name="Comma 2 3" xfId="199"/>
    <cellStyle name="Comma 2 3 2" xfId="200"/>
    <cellStyle name="Comma 2 3 2 2" xfId="201"/>
    <cellStyle name="Comma 2 3 3" xfId="202"/>
    <cellStyle name="Comma 2 4" xfId="203"/>
    <cellStyle name="Comma 2 4 2" xfId="204"/>
    <cellStyle name="Comma 2 4 2 2" xfId="205"/>
    <cellStyle name="Comma 2 4 3" xfId="206"/>
    <cellStyle name="Comma 2 5" xfId="207"/>
    <cellStyle name="Comma 2 5 2" xfId="208"/>
    <cellStyle name="Comma 2 5 2 2" xfId="209"/>
    <cellStyle name="Comma 2 5 3" xfId="210"/>
    <cellStyle name="Comma 2 6" xfId="211"/>
    <cellStyle name="Comma 2 6 2" xfId="212"/>
    <cellStyle name="Comma 2 7" xfId="213"/>
    <cellStyle name="Comma 2 8" xfId="214"/>
    <cellStyle name="Comma 2 9" xfId="215"/>
    <cellStyle name="Comma 3" xfId="216"/>
    <cellStyle name="Comma 3 2" xfId="217"/>
    <cellStyle name="Comma 3 2 2" xfId="218"/>
    <cellStyle name="Comma 3 3" xfId="219"/>
    <cellStyle name="Comma 3 3 2" xfId="220"/>
    <cellStyle name="Comma 3 3 2 2" xfId="221"/>
    <cellStyle name="Comma 3 3 3" xfId="222"/>
    <cellStyle name="Comma 3 4" xfId="223"/>
    <cellStyle name="Comma 3 4 2" xfId="224"/>
    <cellStyle name="Comma 3 5" xfId="225"/>
    <cellStyle name="Comma 3 6" xfId="226"/>
    <cellStyle name="Comma 4" xfId="227"/>
    <cellStyle name="Comma 4 2" xfId="228"/>
    <cellStyle name="Comma 4 3" xfId="229"/>
    <cellStyle name="Comma 4 4" xfId="230"/>
    <cellStyle name="Comma 5" xfId="231"/>
    <cellStyle name="Comma 5 2" xfId="232"/>
    <cellStyle name="Comma 5 3" xfId="233"/>
    <cellStyle name="Comma 6" xfId="234"/>
    <cellStyle name="Comma 6 2" xfId="235"/>
    <cellStyle name="Comma 7" xfId="236"/>
    <cellStyle name="Currency 2" xfId="237"/>
    <cellStyle name="Currency 2 2" xfId="238"/>
    <cellStyle name="Explanatory Text 2" xfId="239"/>
    <cellStyle name="Good 2" xfId="240"/>
    <cellStyle name="Heading" xfId="241"/>
    <cellStyle name="Heading 1 2" xfId="242"/>
    <cellStyle name="Heading 2 2" xfId="243"/>
    <cellStyle name="Heading 3 2" xfId="244"/>
    <cellStyle name="Heading 4 2" xfId="245"/>
    <cellStyle name="Heading 5" xfId="246"/>
    <cellStyle name="Hyperlink" xfId="6" builtinId="8"/>
    <cellStyle name="Hyperlink 2" xfId="247"/>
    <cellStyle name="Hyperlink 2 2" xfId="248"/>
    <cellStyle name="Hyperlink 2 3" xfId="249"/>
    <cellStyle name="Hyperlink 3" xfId="4"/>
    <cellStyle name="Input 2" xfId="250"/>
    <cellStyle name="Linked Cell 2" xfId="251"/>
    <cellStyle name="Meta" xfId="252"/>
    <cellStyle name="Meta 2" xfId="253"/>
    <cellStyle name="Neutral 2" xfId="254"/>
    <cellStyle name="Normal" xfId="0" builtinId="0"/>
    <cellStyle name="Normal 10" xfId="255"/>
    <cellStyle name="Normal 10 2" xfId="5"/>
    <cellStyle name="Normal 10 2 2" xfId="256"/>
    <cellStyle name="Normal 10 2 3" xfId="257"/>
    <cellStyle name="Normal 10 3" xfId="258"/>
    <cellStyle name="Normal 10 4" xfId="259"/>
    <cellStyle name="Normal 10 5" xfId="260"/>
    <cellStyle name="Normal 11" xfId="261"/>
    <cellStyle name="Normal 11 2" xfId="262"/>
    <cellStyle name="Normal 11 2 2" xfId="263"/>
    <cellStyle name="Normal 11 3" xfId="264"/>
    <cellStyle name="Normal 11 4" xfId="265"/>
    <cellStyle name="Normal 12" xfId="266"/>
    <cellStyle name="Normal 12 2" xfId="267"/>
    <cellStyle name="Normal 12 2 2" xfId="268"/>
    <cellStyle name="Normal 12 3" xfId="269"/>
    <cellStyle name="Normal 12 4" xfId="270"/>
    <cellStyle name="Normal 13" xfId="271"/>
    <cellStyle name="Normal 13 2" xfId="272"/>
    <cellStyle name="Normal 13 3" xfId="273"/>
    <cellStyle name="Normal 14" xfId="274"/>
    <cellStyle name="Normal 14 2" xfId="275"/>
    <cellStyle name="Normal 15" xfId="276"/>
    <cellStyle name="Normal 16" xfId="277"/>
    <cellStyle name="Normal 17" xfId="278"/>
    <cellStyle name="Normal 18" xfId="279"/>
    <cellStyle name="Normal 18 2" xfId="280"/>
    <cellStyle name="Normal 19" xfId="281"/>
    <cellStyle name="Normal 2" xfId="282"/>
    <cellStyle name="Normal 2 10" xfId="283"/>
    <cellStyle name="Normal 2 11" xfId="284"/>
    <cellStyle name="Normal 2 12" xfId="538"/>
    <cellStyle name="Normal 2 2" xfId="285"/>
    <cellStyle name="Normal 2 2 2" xfId="286"/>
    <cellStyle name="Normal 2 2 2 2" xfId="287"/>
    <cellStyle name="Normal 2 2 3" xfId="288"/>
    <cellStyle name="Normal 2 2 4" xfId="289"/>
    <cellStyle name="Normal 2 2 4 2" xfId="290"/>
    <cellStyle name="Normal 2 2 5" xfId="291"/>
    <cellStyle name="Normal 2 2 6" xfId="292"/>
    <cellStyle name="Normal 2 3" xfId="293"/>
    <cellStyle name="Normal 2 3 2" xfId="294"/>
    <cellStyle name="Normal 2 3 2 2" xfId="295"/>
    <cellStyle name="Normal 2 3 3" xfId="296"/>
    <cellStyle name="Normal 2 3 4" xfId="297"/>
    <cellStyle name="Normal 2 4" xfId="298"/>
    <cellStyle name="Normal 2 4 2" xfId="299"/>
    <cellStyle name="Normal 2 4 2 2" xfId="300"/>
    <cellStyle name="Normal 2 4 3" xfId="301"/>
    <cellStyle name="Normal 2 4 4" xfId="302"/>
    <cellStyle name="Normal 2 5" xfId="303"/>
    <cellStyle name="Normal 2 5 2" xfId="304"/>
    <cellStyle name="Normal 2 5 2 2" xfId="305"/>
    <cellStyle name="Normal 2 5 3" xfId="306"/>
    <cellStyle name="Normal 2 5 4" xfId="307"/>
    <cellStyle name="Normal 2 6" xfId="308"/>
    <cellStyle name="Normal 2 6 2" xfId="309"/>
    <cellStyle name="Normal 2 6 3" xfId="310"/>
    <cellStyle name="Normal 2 7" xfId="311"/>
    <cellStyle name="Normal 2 7 2" xfId="312"/>
    <cellStyle name="Normal 2 8" xfId="313"/>
    <cellStyle name="Normal 2 9" xfId="314"/>
    <cellStyle name="Normal 2 9 2" xfId="315"/>
    <cellStyle name="Normal 20" xfId="316"/>
    <cellStyle name="Normal 21" xfId="317"/>
    <cellStyle name="Normal 22" xfId="318"/>
    <cellStyle name="Normal 22 2" xfId="319"/>
    <cellStyle name="Normal 22 2 2" xfId="320"/>
    <cellStyle name="Normal 22 2 3" xfId="321"/>
    <cellStyle name="Normal 22 3" xfId="322"/>
    <cellStyle name="Normal 22 4" xfId="323"/>
    <cellStyle name="Normal 22 5" xfId="324"/>
    <cellStyle name="Normal 22 6" xfId="325"/>
    <cellStyle name="Normal 22 7" xfId="326"/>
    <cellStyle name="Normal 23" xfId="327"/>
    <cellStyle name="Normal 23 2" xfId="328"/>
    <cellStyle name="Normal 23 2 2" xfId="329"/>
    <cellStyle name="Normal 23 3" xfId="330"/>
    <cellStyle name="Normal 24" xfId="331"/>
    <cellStyle name="Normal 24 2" xfId="332"/>
    <cellStyle name="Normal 24 2 2" xfId="333"/>
    <cellStyle name="Normal 24 3" xfId="334"/>
    <cellStyle name="Normal 25" xfId="335"/>
    <cellStyle name="Normal 26" xfId="336"/>
    <cellStyle name="Normal 26 2" xfId="337"/>
    <cellStyle name="Normal 27" xfId="338"/>
    <cellStyle name="Normal 27 2" xfId="339"/>
    <cellStyle name="Normal 28" xfId="340"/>
    <cellStyle name="Normal 3" xfId="3"/>
    <cellStyle name="Normal 3 10" xfId="341"/>
    <cellStyle name="Normal 3 10 2" xfId="342"/>
    <cellStyle name="Normal 3 11" xfId="343"/>
    <cellStyle name="Normal 3 12" xfId="344"/>
    <cellStyle name="Normal 3 2" xfId="345"/>
    <cellStyle name="Normal 3 2 2" xfId="346"/>
    <cellStyle name="Normal 3 2 2 2" xfId="347"/>
    <cellStyle name="Normal 3 2 3" xfId="348"/>
    <cellStyle name="Normal 3 2 4" xfId="349"/>
    <cellStyle name="Normal 3 2 4 2" xfId="350"/>
    <cellStyle name="Normal 3 2 5" xfId="351"/>
    <cellStyle name="Normal 3 2 6" xfId="352"/>
    <cellStyle name="Normal 3 3" xfId="353"/>
    <cellStyle name="Normal 3 3 2" xfId="354"/>
    <cellStyle name="Normal 3 3 2 2" xfId="355"/>
    <cellStyle name="Normal 3 3 3" xfId="356"/>
    <cellStyle name="Normal 3 3 4" xfId="357"/>
    <cellStyle name="Normal 3 4" xfId="358"/>
    <cellStyle name="Normal 3 4 2" xfId="359"/>
    <cellStyle name="Normal 3 4 2 2" xfId="360"/>
    <cellStyle name="Normal 3 4 3" xfId="361"/>
    <cellStyle name="Normal 3 5" xfId="362"/>
    <cellStyle name="Normal 3 5 2" xfId="363"/>
    <cellStyle name="Normal 3 5 2 2" xfId="364"/>
    <cellStyle name="Normal 3 5 3" xfId="365"/>
    <cellStyle name="Normal 3 6" xfId="366"/>
    <cellStyle name="Normal 3 6 2" xfId="367"/>
    <cellStyle name="Normal 3 7" xfId="368"/>
    <cellStyle name="Normal 3 8" xfId="369"/>
    <cellStyle name="Normal 3 9" xfId="370"/>
    <cellStyle name="Normal 4" xfId="371"/>
    <cellStyle name="Normal 4 10" xfId="372"/>
    <cellStyle name="Normal 4 11" xfId="373"/>
    <cellStyle name="Normal 4 2" xfId="374"/>
    <cellStyle name="Normal 4 2 2" xfId="375"/>
    <cellStyle name="Normal 4 2 2 2" xfId="376"/>
    <cellStyle name="Normal 4 2 3" xfId="377"/>
    <cellStyle name="Normal 4 2 4" xfId="378"/>
    <cellStyle name="Normal 4 2 4 2" xfId="379"/>
    <cellStyle name="Normal 4 2 5" xfId="380"/>
    <cellStyle name="Normal 4 2 6" xfId="381"/>
    <cellStyle name="Normal 4 3" xfId="382"/>
    <cellStyle name="Normal 4 3 2" xfId="383"/>
    <cellStyle name="Normal 4 3 2 2" xfId="384"/>
    <cellStyle name="Normal 4 3 3" xfId="385"/>
    <cellStyle name="Normal 4 4" xfId="386"/>
    <cellStyle name="Normal 4 4 2" xfId="387"/>
    <cellStyle name="Normal 4 4 2 2" xfId="388"/>
    <cellStyle name="Normal 4 4 3" xfId="389"/>
    <cellStyle name="Normal 4 5" xfId="390"/>
    <cellStyle name="Normal 4 6" xfId="391"/>
    <cellStyle name="Normal 4 6 2" xfId="392"/>
    <cellStyle name="Normal 4 7" xfId="393"/>
    <cellStyle name="Normal 4 8" xfId="394"/>
    <cellStyle name="Normal 4 9" xfId="395"/>
    <cellStyle name="Normal 4 9 2" xfId="396"/>
    <cellStyle name="Normal 5" xfId="397"/>
    <cellStyle name="Normal 5 2" xfId="398"/>
    <cellStyle name="Normal 5 2 2" xfId="399"/>
    <cellStyle name="Normal 5 2 2 2" xfId="400"/>
    <cellStyle name="Normal 5 2 3" xfId="401"/>
    <cellStyle name="Normal 5 3" xfId="402"/>
    <cellStyle name="Normal 5 3 2" xfId="403"/>
    <cellStyle name="Normal 5 3 2 2" xfId="404"/>
    <cellStyle name="Normal 5 3 3" xfId="405"/>
    <cellStyle name="Normal 5 4" xfId="406"/>
    <cellStyle name="Normal 5 4 2" xfId="407"/>
    <cellStyle name="Normal 5 4 2 2" xfId="408"/>
    <cellStyle name="Normal 5 4 3" xfId="409"/>
    <cellStyle name="Normal 5 5" xfId="410"/>
    <cellStyle name="Normal 5 5 2" xfId="411"/>
    <cellStyle name="Normal 5 5 2 2" xfId="412"/>
    <cellStyle name="Normal 5 5 3" xfId="413"/>
    <cellStyle name="Normal 5 6" xfId="414"/>
    <cellStyle name="Normal 5 6 2" xfId="415"/>
    <cellStyle name="Normal 5 7" xfId="416"/>
    <cellStyle name="Normal 5 8" xfId="417"/>
    <cellStyle name="Normal 5 9" xfId="418"/>
    <cellStyle name="Normal 6" xfId="419"/>
    <cellStyle name="Normal 6 2" xfId="420"/>
    <cellStyle name="Normal 6 2 2" xfId="421"/>
    <cellStyle name="Normal 6 3" xfId="422"/>
    <cellStyle name="Normal 6 4" xfId="423"/>
    <cellStyle name="Normal 6 4 2" xfId="424"/>
    <cellStyle name="Normal 6 5" xfId="425"/>
    <cellStyle name="Normal 6 6" xfId="426"/>
    <cellStyle name="Normal 7" xfId="7"/>
    <cellStyle name="Normal 7 2" xfId="427"/>
    <cellStyle name="Normal 7 2 2" xfId="428"/>
    <cellStyle name="Normal 7 3" xfId="429"/>
    <cellStyle name="Normal 7 3 2" xfId="430"/>
    <cellStyle name="Normal 7 4" xfId="431"/>
    <cellStyle name="Normal 8" xfId="432"/>
    <cellStyle name="Normal 8 2" xfId="433"/>
    <cellStyle name="Normal 8 2 2" xfId="434"/>
    <cellStyle name="Normal 8 3" xfId="435"/>
    <cellStyle name="Normal 8 4" xfId="436"/>
    <cellStyle name="Normal 8 5" xfId="437"/>
    <cellStyle name="Normal 8 5 2" xfId="438"/>
    <cellStyle name="Normal 8 6" xfId="439"/>
    <cellStyle name="Normal 8 7" xfId="440"/>
    <cellStyle name="Normal 9" xfId="441"/>
    <cellStyle name="Normal 9 2" xfId="442"/>
    <cellStyle name="Normal 9 2 2" xfId="443"/>
    <cellStyle name="Normal 9 3" xfId="444"/>
    <cellStyle name="Normal 9 4" xfId="445"/>
    <cellStyle name="Note 2" xfId="446"/>
    <cellStyle name="Note 2 2" xfId="447"/>
    <cellStyle name="Note 2 2 2" xfId="448"/>
    <cellStyle name="Note 2 3" xfId="449"/>
    <cellStyle name="Note 3" xfId="450"/>
    <cellStyle name="Note 3 2" xfId="451"/>
    <cellStyle name="Note 3 2 2" xfId="452"/>
    <cellStyle name="Note 3 3" xfId="453"/>
    <cellStyle name="Note 4" xfId="454"/>
    <cellStyle name="Note 4 2" xfId="455"/>
    <cellStyle name="Note 4 2 2" xfId="456"/>
    <cellStyle name="Note 4 3" xfId="457"/>
    <cellStyle name="Note 5" xfId="458"/>
    <cellStyle name="Note 5 2" xfId="459"/>
    <cellStyle name="Note 6" xfId="460"/>
    <cellStyle name="Note 7" xfId="461"/>
    <cellStyle name="Note 8" xfId="462"/>
    <cellStyle name="Note 8 2" xfId="463"/>
    <cellStyle name="Note 8 2 2" xfId="464"/>
    <cellStyle name="Note 8 3" xfId="465"/>
    <cellStyle name="Note 9" xfId="466"/>
    <cellStyle name="Note 9 2" xfId="467"/>
    <cellStyle name="Note 9 2 2" xfId="468"/>
    <cellStyle name="Note 9 3" xfId="469"/>
    <cellStyle name="Number [0.0]" xfId="470"/>
    <cellStyle name="Number [0.00]" xfId="471"/>
    <cellStyle name="Number [0]" xfId="472"/>
    <cellStyle name="Output 2" xfId="473"/>
    <cellStyle name="Percent" xfId="1" builtinId="5"/>
    <cellStyle name="Percent 10" xfId="474"/>
    <cellStyle name="Percent 2" xfId="475"/>
    <cellStyle name="Percent 2 10" xfId="476"/>
    <cellStyle name="Percent 2 11" xfId="477"/>
    <cellStyle name="Percent 2 12" xfId="539"/>
    <cellStyle name="Percent 2 2" xfId="478"/>
    <cellStyle name="Percent 2 2 2" xfId="479"/>
    <cellStyle name="Percent 2 2 2 2" xfId="480"/>
    <cellStyle name="Percent 2 2 3" xfId="481"/>
    <cellStyle name="Percent 2 2 4" xfId="482"/>
    <cellStyle name="Percent 2 3" xfId="483"/>
    <cellStyle name="Percent 2 3 2" xfId="484"/>
    <cellStyle name="Percent 2 3 2 2" xfId="485"/>
    <cellStyle name="Percent 2 3 3" xfId="486"/>
    <cellStyle name="Percent 2 4" xfId="487"/>
    <cellStyle name="Percent 2 4 2" xfId="488"/>
    <cellStyle name="Percent 2 4 2 2" xfId="489"/>
    <cellStyle name="Percent 2 4 3" xfId="490"/>
    <cellStyle name="Percent 2 5" xfId="491"/>
    <cellStyle name="Percent 2 5 2" xfId="492"/>
    <cellStyle name="Percent 2 5 2 2" xfId="493"/>
    <cellStyle name="Percent 2 5 3" xfId="494"/>
    <cellStyle name="Percent 2 6" xfId="495"/>
    <cellStyle name="Percent 2 6 2" xfId="496"/>
    <cellStyle name="Percent 2 7" xfId="497"/>
    <cellStyle name="Percent 2 8" xfId="498"/>
    <cellStyle name="Percent 2 9" xfId="499"/>
    <cellStyle name="Percent 2 9 2" xfId="500"/>
    <cellStyle name="Percent 3" xfId="501"/>
    <cellStyle name="Percent 3 2" xfId="502"/>
    <cellStyle name="Percent 3 2 2" xfId="503"/>
    <cellStyle name="Percent 3 3" xfId="504"/>
    <cellStyle name="Percent 3 3 2" xfId="505"/>
    <cellStyle name="Percent 3 3 2 2" xfId="506"/>
    <cellStyle name="Percent 3 3 3" xfId="507"/>
    <cellStyle name="Percent 3 4" xfId="508"/>
    <cellStyle name="Percent 3 4 2" xfId="509"/>
    <cellStyle name="Percent 3 5" xfId="510"/>
    <cellStyle name="Percent 3 6" xfId="511"/>
    <cellStyle name="Percent 4" xfId="512"/>
    <cellStyle name="Percent 4 2" xfId="513"/>
    <cellStyle name="Percent 4 2 2" xfId="514"/>
    <cellStyle name="Percent 4 3" xfId="515"/>
    <cellStyle name="Percent 4 3 2" xfId="516"/>
    <cellStyle name="Percent 4 4" xfId="517"/>
    <cellStyle name="Percent 4 5" xfId="518"/>
    <cellStyle name="Percent 4 6" xfId="519"/>
    <cellStyle name="Percent 5" xfId="520"/>
    <cellStyle name="Percent 5 2" xfId="521"/>
    <cellStyle name="Percent 5 3" xfId="522"/>
    <cellStyle name="Percent 6" xfId="523"/>
    <cellStyle name="Percent 7" xfId="524"/>
    <cellStyle name="Percent 8" xfId="525"/>
    <cellStyle name="Percent 8 2" xfId="526"/>
    <cellStyle name="Percent 8 2 2" xfId="527"/>
    <cellStyle name="Percent 8 3" xfId="528"/>
    <cellStyle name="Percent 9" xfId="529"/>
    <cellStyle name="Percent 9 2" xfId="530"/>
    <cellStyle name="Percent 9 2 2" xfId="531"/>
    <cellStyle name="Percent 9 3" xfId="532"/>
    <cellStyle name="Section 1" xfId="533"/>
    <cellStyle name="Section 1 2" xfId="534"/>
    <cellStyle name="Source_1_1" xfId="535"/>
    <cellStyle name="Total 2" xfId="536"/>
    <cellStyle name="Warning Text 2" xfId="537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Wood Fuel Users 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1.1a'!$Z$3:$Z$4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cat>
            <c:strRef>
              <c:f>'Chart 1.1a'!$Y$5:$Y$16</c:f>
              <c:strCache>
                <c:ptCount val="12"/>
                <c:pt idx="0">
                  <c:v>North East</c:v>
                </c:pt>
                <c:pt idx="1">
                  <c:v>Yorkshire &amp; Humber</c:v>
                </c:pt>
                <c:pt idx="2">
                  <c:v>East Midlands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Northern Ireland</c:v>
                </c:pt>
                <c:pt idx="7">
                  <c:v>West Midlands</c:v>
                </c:pt>
                <c:pt idx="8">
                  <c:v>North West</c:v>
                </c:pt>
                <c:pt idx="9">
                  <c:v>Eastern</c:v>
                </c:pt>
                <c:pt idx="10">
                  <c:v>South West</c:v>
                </c:pt>
                <c:pt idx="11">
                  <c:v>South East</c:v>
                </c:pt>
              </c:strCache>
            </c:strRef>
          </c:cat>
          <c:val>
            <c:numRef>
              <c:f>'Chart 1.1a'!$Z$5:$Z$16</c:f>
              <c:numCache>
                <c:formatCode>#,##0</c:formatCode>
                <c:ptCount val="12"/>
                <c:pt idx="0">
                  <c:v>46324.972515856236</c:v>
                </c:pt>
                <c:pt idx="1">
                  <c:v>95525.42111302352</c:v>
                </c:pt>
                <c:pt idx="2">
                  <c:v>105299.05507955937</c:v>
                </c:pt>
                <c:pt idx="3">
                  <c:v>117281.36105860112</c:v>
                </c:pt>
                <c:pt idx="4">
                  <c:v>131565.80952380953</c:v>
                </c:pt>
                <c:pt idx="5">
                  <c:v>133157.30520878173</c:v>
                </c:pt>
                <c:pt idx="6">
                  <c:v>136079.6875</c:v>
                </c:pt>
                <c:pt idx="7">
                  <c:v>139400.22082018928</c:v>
                </c:pt>
                <c:pt idx="8">
                  <c:v>161977.00845665959</c:v>
                </c:pt>
                <c:pt idx="9">
                  <c:v>166465.54258675079</c:v>
                </c:pt>
                <c:pt idx="10">
                  <c:v>294094.30078125</c:v>
                </c:pt>
                <c:pt idx="11">
                  <c:v>582741.31769722817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90336"/>
        <c:axId val="96991872"/>
      </c:barChart>
      <c:catAx>
        <c:axId val="96990336"/>
        <c:scaling>
          <c:orientation val="minMax"/>
        </c:scaling>
        <c:delete val="0"/>
        <c:axPos val="l"/>
        <c:majorTickMark val="out"/>
        <c:minorTickMark val="none"/>
        <c:tickLblPos val="nextTo"/>
        <c:crossAx val="96991872"/>
        <c:crosses val="autoZero"/>
        <c:auto val="1"/>
        <c:lblAlgn val="ctr"/>
        <c:lblOffset val="100"/>
        <c:noMultiLvlLbl val="0"/>
      </c:catAx>
      <c:valAx>
        <c:axId val="96991872"/>
        <c:scaling>
          <c:orientation val="minMax"/>
          <c:max val="6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Numer of wood users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6990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Number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of Wood Fuel Users per 100,000 households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1.1b'!$AB$3:$AB$4</c:f>
              <c:strCache>
                <c:ptCount val="1"/>
                <c:pt idx="0">
                  <c:v>100,000 households</c:v>
                </c:pt>
              </c:strCache>
            </c:strRef>
          </c:tx>
          <c:invertIfNegative val="0"/>
          <c:cat>
            <c:strRef>
              <c:f>'Chart 1.1b'!$Y$5:$Y$16</c:f>
              <c:strCache>
                <c:ptCount val="12"/>
                <c:pt idx="0">
                  <c:v>London</c:v>
                </c:pt>
                <c:pt idx="1">
                  <c:v>North East</c:v>
                </c:pt>
                <c:pt idx="2">
                  <c:v>Yorkshire &amp; Humber</c:v>
                </c:pt>
                <c:pt idx="3">
                  <c:v>Scotland</c:v>
                </c:pt>
                <c:pt idx="4">
                  <c:v>North West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Eastern</c:v>
                </c:pt>
                <c:pt idx="8">
                  <c:v>Wales</c:v>
                </c:pt>
                <c:pt idx="9">
                  <c:v>South West</c:v>
                </c:pt>
                <c:pt idx="10">
                  <c:v>South East</c:v>
                </c:pt>
                <c:pt idx="11">
                  <c:v>Northern Ireland</c:v>
                </c:pt>
              </c:strCache>
            </c:strRef>
          </c:cat>
          <c:val>
            <c:numRef>
              <c:f>'Chart 1.1b'!$AB$5:$AB$16</c:f>
              <c:numCache>
                <c:formatCode>#,##0</c:formatCode>
                <c:ptCount val="12"/>
                <c:pt idx="0">
                  <c:v>3874.3004735256131</c:v>
                </c:pt>
                <c:pt idx="1">
                  <c:v>4016.9133192389008</c:v>
                </c:pt>
                <c:pt idx="2">
                  <c:v>4188.181296615031</c:v>
                </c:pt>
                <c:pt idx="3">
                  <c:v>4788.9098928796466</c:v>
                </c:pt>
                <c:pt idx="4">
                  <c:v>5285.4122621564484</c:v>
                </c:pt>
                <c:pt idx="5">
                  <c:v>5385.5569155446765</c:v>
                </c:pt>
                <c:pt idx="6">
                  <c:v>5930.5993690851737</c:v>
                </c:pt>
                <c:pt idx="7">
                  <c:v>6624.6056782334381</c:v>
                </c:pt>
                <c:pt idx="8">
                  <c:v>9523.8095238095229</c:v>
                </c:pt>
                <c:pt idx="9">
                  <c:v>12597.65625</c:v>
                </c:pt>
                <c:pt idx="10">
                  <c:v>15849.324804548685</c:v>
                </c:pt>
                <c:pt idx="11">
                  <c:v>18359.375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65984"/>
        <c:axId val="97075968"/>
      </c:barChart>
      <c:catAx>
        <c:axId val="970659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075968"/>
        <c:crosses val="autoZero"/>
        <c:auto val="1"/>
        <c:lblAlgn val="ctr"/>
        <c:lblOffset val="100"/>
        <c:noMultiLvlLbl val="0"/>
      </c:catAx>
      <c:valAx>
        <c:axId val="97075968"/>
        <c:scaling>
          <c:orientation val="minMax"/>
          <c:max val="2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wood</a:t>
                </a:r>
                <a:r>
                  <a:rPr lang="en-GB" baseline="0">
                    <a:latin typeface="Arial" panose="020B0604020202020204" pitchFamily="34" charset="0"/>
                    <a:cs typeface="Arial" panose="020B0604020202020204" pitchFamily="34" charset="0"/>
                  </a:rPr>
                  <a:t> fuel users per 100,000 households</a:t>
                </a:r>
                <a:endParaRPr lang="en-GB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0659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400">
                <a:latin typeface="Arial" panose="020B0604020202020204" pitchFamily="34" charset="0"/>
                <a:cs typeface="Arial" panose="020B0604020202020204" pitchFamily="34" charset="0"/>
              </a:rPr>
              <a:t>Source of wood fuel (percentage fuel types)</a:t>
            </a:r>
          </a:p>
        </c:rich>
      </c:tx>
      <c:layout>
        <c:manualLayout>
          <c:xMode val="edge"/>
          <c:yMode val="edge"/>
          <c:x val="0.20937175753704226"/>
          <c:y val="6.573509404938195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784130899043"/>
          <c:y val="0.10795037636752841"/>
          <c:w val="0.82932809835410204"/>
          <c:h val="0.818959476912770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'Chart 1.4'!$A$57:$A$64</c:f>
              <c:strCache>
                <c:ptCount val="8"/>
                <c:pt idx="0">
                  <c:v>Other</c:v>
                </c:pt>
                <c:pt idx="1">
                  <c:v>Don't know</c:v>
                </c:pt>
                <c:pt idx="2">
                  <c:v>Own Land</c:v>
                </c:pt>
                <c:pt idx="3">
                  <c:v>Gathered</c:v>
                </c:pt>
                <c:pt idx="4">
                  <c:v>Farmer / Landowner</c:v>
                </c:pt>
                <c:pt idx="5">
                  <c:v>Specialist Supplier</c:v>
                </c:pt>
                <c:pt idx="6">
                  <c:v>General Supplier</c:v>
                </c:pt>
                <c:pt idx="7">
                  <c:v>Given</c:v>
                </c:pt>
              </c:strCache>
            </c:strRef>
          </c:cat>
          <c:val>
            <c:numRef>
              <c:f>'Chart 1.4'!$B$57:$B$64</c:f>
              <c:numCache>
                <c:formatCode>0.0%</c:formatCode>
                <c:ptCount val="8"/>
                <c:pt idx="0">
                  <c:v>4.0119760479041915E-2</c:v>
                </c:pt>
                <c:pt idx="1">
                  <c:v>4.6107784431137722E-2</c:v>
                </c:pt>
                <c:pt idx="2">
                  <c:v>0.10538922155688622</c:v>
                </c:pt>
                <c:pt idx="3">
                  <c:v>0.118562874251497</c:v>
                </c:pt>
                <c:pt idx="4">
                  <c:v>0.15389221556886226</c:v>
                </c:pt>
                <c:pt idx="5">
                  <c:v>0.15628742514970059</c:v>
                </c:pt>
                <c:pt idx="6">
                  <c:v>0.18562874251497005</c:v>
                </c:pt>
                <c:pt idx="7">
                  <c:v>0.19401197604790418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27072"/>
        <c:axId val="97828864"/>
      </c:barChart>
      <c:catAx>
        <c:axId val="978270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828864"/>
        <c:crosses val="autoZero"/>
        <c:auto val="1"/>
        <c:lblAlgn val="ctr"/>
        <c:lblOffset val="100"/>
        <c:noMultiLvlLbl val="0"/>
      </c:catAx>
      <c:valAx>
        <c:axId val="9782886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827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</a:t>
            </a:r>
            <a:r>
              <a:rPr lang="en-GB" baseline="0"/>
              <a:t> marking start and end of winter season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2.1'!$T$3</c:f>
              <c:strCache>
                <c:ptCount val="1"/>
                <c:pt idx="0">
                  <c:v>Start of Winter 2013-14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'Chart 2.1'!$S$4:$S$20</c:f>
              <c:numCache>
                <c:formatCode>mmm\-yy</c:formatCode>
                <c:ptCount val="17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</c:numCache>
            </c:numRef>
          </c:cat>
          <c:val>
            <c:numRef>
              <c:f>'Chart 2.1'!$T$4:$T$20</c:f>
              <c:numCache>
                <c:formatCode>0%</c:formatCode>
                <c:ptCount val="17"/>
                <c:pt idx="0">
                  <c:v>1.9867549668874173E-2</c:v>
                </c:pt>
                <c:pt idx="1">
                  <c:v>0.11147902869757174</c:v>
                </c:pt>
                <c:pt idx="2">
                  <c:v>0.38079470198675497</c:v>
                </c:pt>
                <c:pt idx="3">
                  <c:v>0.31236203090507725</c:v>
                </c:pt>
                <c:pt idx="4">
                  <c:v>0.14459161147902869</c:v>
                </c:pt>
                <c:pt idx="5">
                  <c:v>2.2075055187637971E-2</c:v>
                </c:pt>
                <c:pt idx="6">
                  <c:v>7.7262693156732896E-3</c:v>
                </c:pt>
              </c:numCache>
            </c:numRef>
          </c:val>
        </c:ser>
        <c:ser>
          <c:idx val="1"/>
          <c:order val="1"/>
          <c:tx>
            <c:strRef>
              <c:f>'Chart 2.1'!$U$3</c:f>
              <c:strCache>
                <c:ptCount val="1"/>
                <c:pt idx="0">
                  <c:v>End of Winter 2013-14</c:v>
                </c:pt>
              </c:strCache>
            </c:strRef>
          </c:tx>
          <c:invertIfNegative val="0"/>
          <c:cat>
            <c:numRef>
              <c:f>'Chart 2.1'!$S$4:$S$20</c:f>
              <c:numCache>
                <c:formatCode>mmm\-yy</c:formatCode>
                <c:ptCount val="17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</c:numCache>
            </c:numRef>
          </c:cat>
          <c:val>
            <c:numRef>
              <c:f>'Chart 2.1'!$U$4:$U$20</c:f>
              <c:numCache>
                <c:formatCode>0%</c:formatCode>
                <c:ptCount val="17"/>
                <c:pt idx="6">
                  <c:v>0.18441273326015367</c:v>
                </c:pt>
                <c:pt idx="7">
                  <c:v>0.42261251372118552</c:v>
                </c:pt>
                <c:pt idx="8">
                  <c:v>0.28100987925356752</c:v>
                </c:pt>
                <c:pt idx="9">
                  <c:v>8.1229418221734365E-2</c:v>
                </c:pt>
                <c:pt idx="10">
                  <c:v>1.4270032930845226E-2</c:v>
                </c:pt>
                <c:pt idx="11">
                  <c:v>1.6465422612513721E-2</c:v>
                </c:pt>
              </c:numCache>
            </c:numRef>
          </c:val>
        </c:ser>
        <c:ser>
          <c:idx val="2"/>
          <c:order val="2"/>
          <c:tx>
            <c:strRef>
              <c:f>'Chart 2.1'!$V$3</c:f>
              <c:strCache>
                <c:ptCount val="1"/>
                <c:pt idx="0">
                  <c:v>Start of Winter 2014-15</c:v>
                </c:pt>
              </c:strCache>
            </c:strRef>
          </c:tx>
          <c:invertIfNegative val="0"/>
          <c:cat>
            <c:numRef>
              <c:f>'Chart 2.1'!$S$4:$S$20</c:f>
              <c:numCache>
                <c:formatCode>mmm\-yy</c:formatCode>
                <c:ptCount val="17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</c:numCache>
            </c:numRef>
          </c:cat>
          <c:val>
            <c:numRef>
              <c:f>'Chart 2.1'!$V$4:$V$20</c:f>
              <c:numCache>
                <c:formatCode>0%</c:formatCode>
                <c:ptCount val="17"/>
                <c:pt idx="12">
                  <c:v>2.4471635150166853E-2</c:v>
                </c:pt>
                <c:pt idx="13">
                  <c:v>0.11234705228031146</c:v>
                </c:pt>
                <c:pt idx="14">
                  <c:v>0.34705228031145718</c:v>
                </c:pt>
                <c:pt idx="15">
                  <c:v>0.32146829810901001</c:v>
                </c:pt>
                <c:pt idx="16">
                  <c:v>0.19466073414905449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2176"/>
        <c:axId val="98163712"/>
      </c:barChart>
      <c:dateAx>
        <c:axId val="9816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163712"/>
        <c:crosses val="autoZero"/>
        <c:auto val="1"/>
        <c:lblOffset val="100"/>
        <c:baseTimeUnit val="months"/>
      </c:dateAx>
      <c:valAx>
        <c:axId val="98163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16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months</a:t>
            </a:r>
            <a:r>
              <a:rPr lang="en-US" baseline="0"/>
              <a:t> </a:t>
            </a:r>
            <a:r>
              <a:rPr lang="en-US"/>
              <a:t>Winter 2013-14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22147142954647"/>
          <c:y val="0.15396619278649282"/>
          <c:w val="0.85981720370060122"/>
          <c:h val="0.75414329854566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2.2'!$U$2</c:f>
              <c:strCache>
                <c:ptCount val="1"/>
                <c:pt idx="0">
                  <c:v>Winter 2013-14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'Chart 2.2'!$T$3:$T$11</c:f>
              <c:strCache>
                <c:ptCount val="9"/>
                <c:pt idx="0">
                  <c:v>0 </c:v>
                </c:pt>
                <c:pt idx="1">
                  <c:v>More than 8</c:v>
                </c:pt>
                <c:pt idx="2">
                  <c:v>8 </c:v>
                </c:pt>
                <c:pt idx="3">
                  <c:v>2 </c:v>
                </c:pt>
                <c:pt idx="4">
                  <c:v>3 </c:v>
                </c:pt>
                <c:pt idx="5">
                  <c:v>7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</c:strCache>
            </c:strRef>
          </c:cat>
          <c:val>
            <c:numRef>
              <c:f>'Chart 2.2'!$U$3:$U$11</c:f>
              <c:numCache>
                <c:formatCode>0%</c:formatCode>
                <c:ptCount val="9"/>
                <c:pt idx="0">
                  <c:v>1.0515247108307046E-2</c:v>
                </c:pt>
                <c:pt idx="1">
                  <c:v>1.4164305949008499E-2</c:v>
                </c:pt>
                <c:pt idx="2">
                  <c:v>3.9660056657223795E-2</c:v>
                </c:pt>
                <c:pt idx="3">
                  <c:v>7.3654390934844188E-2</c:v>
                </c:pt>
                <c:pt idx="4">
                  <c:v>8.7818696883852687E-2</c:v>
                </c:pt>
                <c:pt idx="5">
                  <c:v>0.10481586402266289</c:v>
                </c:pt>
                <c:pt idx="6">
                  <c:v>0.19546742209631729</c:v>
                </c:pt>
                <c:pt idx="7">
                  <c:v>0.21529745042492918</c:v>
                </c:pt>
                <c:pt idx="8">
                  <c:v>0.22662889518413598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13888"/>
        <c:axId val="98215424"/>
      </c:barChart>
      <c:catAx>
        <c:axId val="98213888"/>
        <c:scaling>
          <c:orientation val="minMax"/>
        </c:scaling>
        <c:delete val="0"/>
        <c:axPos val="l"/>
        <c:numFmt formatCode="#,##0_ ;\-#,##0\ " sourceLinked="1"/>
        <c:majorTickMark val="out"/>
        <c:minorTickMark val="none"/>
        <c:tickLblPos val="nextTo"/>
        <c:crossAx val="98215424"/>
        <c:crosses val="autoZero"/>
        <c:auto val="1"/>
        <c:lblAlgn val="ctr"/>
        <c:lblOffset val="100"/>
        <c:noMultiLvlLbl val="0"/>
      </c:catAx>
      <c:valAx>
        <c:axId val="9821542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2138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months</a:t>
            </a:r>
            <a:r>
              <a:rPr lang="en-US" baseline="0"/>
              <a:t> </a:t>
            </a:r>
            <a:r>
              <a:rPr lang="en-US"/>
              <a:t>summer 2014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'Chart 2.2'!$U$2</c:f>
              <c:strCache>
                <c:ptCount val="1"/>
                <c:pt idx="0">
                  <c:v>Winter 2013-14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'Chart 2.2'!$T$22:$T$30</c:f>
              <c:strCache>
                <c:ptCount val="9"/>
                <c:pt idx="0">
                  <c:v>3 </c:v>
                </c:pt>
                <c:pt idx="1">
                  <c:v>2 </c:v>
                </c:pt>
                <c:pt idx="2">
                  <c:v>0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8 </c:v>
                </c:pt>
                <c:pt idx="7">
                  <c:v>More than 8</c:v>
                </c:pt>
                <c:pt idx="8">
                  <c:v>7 </c:v>
                </c:pt>
              </c:strCache>
            </c:strRef>
          </c:cat>
          <c:val>
            <c:numRef>
              <c:f>'Chart 2.2'!$U$22:$U$30</c:f>
              <c:numCache>
                <c:formatCode>0%</c:formatCode>
                <c:ptCount val="9"/>
                <c:pt idx="0">
                  <c:v>6.3091482649842269E-3</c:v>
                </c:pt>
                <c:pt idx="1">
                  <c:v>7.3606729758149319E-3</c:v>
                </c:pt>
                <c:pt idx="2">
                  <c:v>1.7875920084121977E-2</c:v>
                </c:pt>
                <c:pt idx="3">
                  <c:v>3.3648790746582544E-2</c:v>
                </c:pt>
                <c:pt idx="4">
                  <c:v>7.6761303890641425E-2</c:v>
                </c:pt>
                <c:pt idx="5">
                  <c:v>0.17981072555205047</c:v>
                </c:pt>
                <c:pt idx="6">
                  <c:v>0.18717139852786541</c:v>
                </c:pt>
                <c:pt idx="7">
                  <c:v>0.20715036803364878</c:v>
                </c:pt>
                <c:pt idx="8">
                  <c:v>0.21976866456361724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31424"/>
        <c:axId val="98232960"/>
      </c:barChart>
      <c:catAx>
        <c:axId val="98231424"/>
        <c:scaling>
          <c:orientation val="minMax"/>
        </c:scaling>
        <c:delete val="0"/>
        <c:axPos val="l"/>
        <c:majorTickMark val="out"/>
        <c:minorTickMark val="none"/>
        <c:tickLblPos val="nextTo"/>
        <c:crossAx val="98232960"/>
        <c:crosses val="autoZero"/>
        <c:auto val="1"/>
        <c:lblAlgn val="ctr"/>
        <c:lblOffset val="100"/>
        <c:noMultiLvlLbl val="0"/>
      </c:catAx>
      <c:valAx>
        <c:axId val="982329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231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 of appliance</a:t>
            </a:r>
            <a:r>
              <a:rPr lang="en-US" baseline="0"/>
              <a:t> type by region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77467471339716"/>
          <c:y val="0.10968234542529691"/>
          <c:w val="0.78833646487590692"/>
          <c:h val="0.79361827572139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2.3'!$S$2:$S$3</c:f>
              <c:strCache>
                <c:ptCount val="1"/>
                <c:pt idx="0">
                  <c:v>Number of appliances used Open fires</c:v>
                </c:pt>
              </c:strCache>
            </c:strRef>
          </c:tx>
          <c:invertIfNegative val="0"/>
          <c:cat>
            <c:strRef>
              <c:f>'Chart 2.3'!$R$4:$R$15</c:f>
              <c:strCache>
                <c:ptCount val="12"/>
                <c:pt idx="0">
                  <c:v>London</c:v>
                </c:pt>
                <c:pt idx="1">
                  <c:v>Northern Ireland</c:v>
                </c:pt>
                <c:pt idx="2">
                  <c:v>Eastern</c:v>
                </c:pt>
                <c:pt idx="3">
                  <c:v>South East</c:v>
                </c:pt>
                <c:pt idx="4">
                  <c:v>Scotland</c:v>
                </c:pt>
                <c:pt idx="5">
                  <c:v>East Midlands</c:v>
                </c:pt>
                <c:pt idx="6">
                  <c:v>North East</c:v>
                </c:pt>
                <c:pt idx="7">
                  <c:v>Yorkshire &amp; Humber</c:v>
                </c:pt>
                <c:pt idx="8">
                  <c:v>North West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Wales</c:v>
                </c:pt>
              </c:strCache>
            </c:strRef>
          </c:cat>
          <c:val>
            <c:numRef>
              <c:f>'Chart 2.3'!$S$4:$S$15</c:f>
              <c:numCache>
                <c:formatCode>0%</c:formatCode>
                <c:ptCount val="12"/>
                <c:pt idx="0">
                  <c:v>0.67741935483870963</c:v>
                </c:pt>
                <c:pt idx="1">
                  <c:v>0.66666666666666663</c:v>
                </c:pt>
                <c:pt idx="2">
                  <c:v>0.4777777777777778</c:v>
                </c:pt>
                <c:pt idx="3">
                  <c:v>0.47280334728033474</c:v>
                </c:pt>
                <c:pt idx="4">
                  <c:v>0.4375</c:v>
                </c:pt>
                <c:pt idx="5">
                  <c:v>0.29166666666666669</c:v>
                </c:pt>
                <c:pt idx="6">
                  <c:v>0.36842105263157893</c:v>
                </c:pt>
                <c:pt idx="7">
                  <c:v>0.29729729729729731</c:v>
                </c:pt>
                <c:pt idx="8">
                  <c:v>0.32692307692307693</c:v>
                </c:pt>
                <c:pt idx="9">
                  <c:v>0.26804123711340205</c:v>
                </c:pt>
                <c:pt idx="10">
                  <c:v>0.2932330827067669</c:v>
                </c:pt>
                <c:pt idx="11">
                  <c:v>0.2391304347826087</c:v>
                </c:pt>
              </c:numCache>
            </c:numRef>
          </c:val>
        </c:ser>
        <c:ser>
          <c:idx val="1"/>
          <c:order val="1"/>
          <c:tx>
            <c:strRef>
              <c:f>'Chart 2.3'!$T$2:$T$3</c:f>
              <c:strCache>
                <c:ptCount val="1"/>
                <c:pt idx="0">
                  <c:v>Number of appliances used Closed Stoves</c:v>
                </c:pt>
              </c:strCache>
            </c:strRef>
          </c:tx>
          <c:invertIfNegative val="0"/>
          <c:cat>
            <c:strRef>
              <c:f>'Chart 2.3'!$R$4:$R$15</c:f>
              <c:strCache>
                <c:ptCount val="12"/>
                <c:pt idx="0">
                  <c:v>London</c:v>
                </c:pt>
                <c:pt idx="1">
                  <c:v>Northern Ireland</c:v>
                </c:pt>
                <c:pt idx="2">
                  <c:v>Eastern</c:v>
                </c:pt>
                <c:pt idx="3">
                  <c:v>South East</c:v>
                </c:pt>
                <c:pt idx="4">
                  <c:v>Scotland</c:v>
                </c:pt>
                <c:pt idx="5">
                  <c:v>East Midlands</c:v>
                </c:pt>
                <c:pt idx="6">
                  <c:v>North East</c:v>
                </c:pt>
                <c:pt idx="7">
                  <c:v>Yorkshire &amp; Humber</c:v>
                </c:pt>
                <c:pt idx="8">
                  <c:v>North West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Wales</c:v>
                </c:pt>
              </c:strCache>
            </c:strRef>
          </c:cat>
          <c:val>
            <c:numRef>
              <c:f>'Chart 2.3'!$T$4:$T$15</c:f>
              <c:numCache>
                <c:formatCode>0%</c:formatCode>
                <c:ptCount val="12"/>
                <c:pt idx="0">
                  <c:v>0.25806451612903225</c:v>
                </c:pt>
                <c:pt idx="1">
                  <c:v>0.29743589743589743</c:v>
                </c:pt>
                <c:pt idx="2">
                  <c:v>0.48888888888888887</c:v>
                </c:pt>
                <c:pt idx="3">
                  <c:v>0.502092050209205</c:v>
                </c:pt>
                <c:pt idx="4">
                  <c:v>0.51249999999999996</c:v>
                </c:pt>
                <c:pt idx="5">
                  <c:v>0.52083333333333337</c:v>
                </c:pt>
                <c:pt idx="6">
                  <c:v>0.57894736842105265</c:v>
                </c:pt>
                <c:pt idx="7">
                  <c:v>0.66216216216216217</c:v>
                </c:pt>
                <c:pt idx="8">
                  <c:v>0.66346153846153844</c:v>
                </c:pt>
                <c:pt idx="9">
                  <c:v>0.68041237113402064</c:v>
                </c:pt>
                <c:pt idx="10">
                  <c:v>0.69172932330827064</c:v>
                </c:pt>
                <c:pt idx="11">
                  <c:v>0.69565217391304346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62048"/>
        <c:axId val="98563584"/>
      </c:barChart>
      <c:catAx>
        <c:axId val="98562048"/>
        <c:scaling>
          <c:orientation val="minMax"/>
        </c:scaling>
        <c:delete val="0"/>
        <c:axPos val="l"/>
        <c:majorTickMark val="out"/>
        <c:minorTickMark val="none"/>
        <c:tickLblPos val="nextTo"/>
        <c:crossAx val="98563584"/>
        <c:crosses val="autoZero"/>
        <c:auto val="1"/>
        <c:lblAlgn val="ctr"/>
        <c:lblOffset val="100"/>
        <c:noMultiLvlLbl val="0"/>
      </c:catAx>
      <c:valAx>
        <c:axId val="985635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562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hours of operation winter 2013-14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34289898052774"/>
          <c:y val="0.22829090945888056"/>
          <c:w val="0.80501822468566053"/>
          <c:h val="0.578753638701277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2.5'!$X$2</c:f>
              <c:strCache>
                <c:ptCount val="1"/>
                <c:pt idx="0">
                  <c:v>Winter 2013-14</c:v>
                </c:pt>
              </c:strCache>
            </c:strRef>
          </c:tx>
          <c:invertIfNegative val="0"/>
          <c:cat>
            <c:strRef>
              <c:f>'Chart 2.5'!$W$3:$W$14</c:f>
              <c:strCache>
                <c:ptCount val="12"/>
                <c:pt idx="0">
                  <c:v>London</c:v>
                </c:pt>
                <c:pt idx="1">
                  <c:v>Eastern</c:v>
                </c:pt>
                <c:pt idx="2">
                  <c:v>Scotland</c:v>
                </c:pt>
                <c:pt idx="3">
                  <c:v>South East</c:v>
                </c:pt>
                <c:pt idx="4">
                  <c:v>West Midlands</c:v>
                </c:pt>
                <c:pt idx="5">
                  <c:v>Yorkshire &amp; Humber</c:v>
                </c:pt>
                <c:pt idx="6">
                  <c:v>North West</c:v>
                </c:pt>
                <c:pt idx="7">
                  <c:v>East Midlands</c:v>
                </c:pt>
                <c:pt idx="8">
                  <c:v>South West</c:v>
                </c:pt>
                <c:pt idx="9">
                  <c:v>Wales</c:v>
                </c:pt>
                <c:pt idx="10">
                  <c:v>Northern Ireland</c:v>
                </c:pt>
                <c:pt idx="11">
                  <c:v>North East</c:v>
                </c:pt>
              </c:strCache>
            </c:strRef>
          </c:cat>
          <c:val>
            <c:numRef>
              <c:f>'Chart 2.5'!$X$3:$X$14</c:f>
              <c:numCache>
                <c:formatCode>#,##0</c:formatCode>
                <c:ptCount val="12"/>
                <c:pt idx="0">
                  <c:v>7.4666666666666668</c:v>
                </c:pt>
                <c:pt idx="1">
                  <c:v>16.313253012048193</c:v>
                </c:pt>
                <c:pt idx="2">
                  <c:v>17.911392405063292</c:v>
                </c:pt>
                <c:pt idx="3">
                  <c:v>19.921052631578949</c:v>
                </c:pt>
                <c:pt idx="4">
                  <c:v>23.376712328767123</c:v>
                </c:pt>
                <c:pt idx="5">
                  <c:v>23.527272727272727</c:v>
                </c:pt>
                <c:pt idx="6">
                  <c:v>24.944444444444443</c:v>
                </c:pt>
                <c:pt idx="7">
                  <c:v>25.37142857142857</c:v>
                </c:pt>
                <c:pt idx="8">
                  <c:v>26.905303030303031</c:v>
                </c:pt>
                <c:pt idx="9">
                  <c:v>27.604938271604937</c:v>
                </c:pt>
                <c:pt idx="10">
                  <c:v>27.922360248447205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52096"/>
        <c:axId val="102854016"/>
      </c:barChart>
      <c:catAx>
        <c:axId val="102852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Hours per week</a:t>
                </a:r>
              </a:p>
            </c:rich>
          </c:tx>
          <c:layout>
            <c:manualLayout>
              <c:xMode val="edge"/>
              <c:yMode val="edge"/>
              <c:x val="0.5444444444444444"/>
              <c:y val="0.89213422127576314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854016"/>
        <c:crosses val="autoZero"/>
        <c:auto val="1"/>
        <c:lblAlgn val="ctr"/>
        <c:lblOffset val="100"/>
        <c:noMultiLvlLbl val="0"/>
      </c:catAx>
      <c:valAx>
        <c:axId val="10285401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02852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hours of operation summer 2014</a:t>
            </a:r>
          </a:p>
        </c:rich>
      </c:tx>
      <c:layout>
        <c:manualLayout>
          <c:xMode val="edge"/>
          <c:yMode val="edge"/>
          <c:x val="0.16616666666666666"/>
          <c:y val="2.141900636048918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2.5'!$X$18</c:f>
              <c:strCache>
                <c:ptCount val="1"/>
                <c:pt idx="0">
                  <c:v>Summer 2014</c:v>
                </c:pt>
              </c:strCache>
            </c:strRef>
          </c:tx>
          <c:invertIfNegative val="0"/>
          <c:cat>
            <c:strRef>
              <c:f>'Chart 2.5'!$W$19:$W$30</c:f>
              <c:strCache>
                <c:ptCount val="12"/>
                <c:pt idx="0">
                  <c:v>London</c:v>
                </c:pt>
                <c:pt idx="1">
                  <c:v>Wales</c:v>
                </c:pt>
                <c:pt idx="2">
                  <c:v>South East</c:v>
                </c:pt>
                <c:pt idx="3">
                  <c:v>Eastern</c:v>
                </c:pt>
                <c:pt idx="4">
                  <c:v>Scotland</c:v>
                </c:pt>
                <c:pt idx="5">
                  <c:v>West Midlands</c:v>
                </c:pt>
                <c:pt idx="6">
                  <c:v>North West</c:v>
                </c:pt>
                <c:pt idx="7">
                  <c:v>Yorkshire &amp; Humber</c:v>
                </c:pt>
                <c:pt idx="8">
                  <c:v>South West</c:v>
                </c:pt>
                <c:pt idx="9">
                  <c:v>North East</c:v>
                </c:pt>
                <c:pt idx="10">
                  <c:v>Northern Ireland</c:v>
                </c:pt>
                <c:pt idx="11">
                  <c:v>East Midlands</c:v>
                </c:pt>
              </c:strCache>
            </c:strRef>
          </c:cat>
          <c:val>
            <c:numRef>
              <c:f>'Chart 2.5'!$X$19:$X$30</c:f>
              <c:numCache>
                <c:formatCode>#,##0</c:formatCode>
                <c:ptCount val="12"/>
                <c:pt idx="0">
                  <c:v>5.08</c:v>
                </c:pt>
                <c:pt idx="1">
                  <c:v>6.5123456790123457</c:v>
                </c:pt>
                <c:pt idx="2">
                  <c:v>6.6244019138755981</c:v>
                </c:pt>
                <c:pt idx="3">
                  <c:v>6.9337349397590362</c:v>
                </c:pt>
                <c:pt idx="4">
                  <c:v>7.7341772151898738</c:v>
                </c:pt>
                <c:pt idx="5">
                  <c:v>11.623287671232877</c:v>
                </c:pt>
                <c:pt idx="6">
                  <c:v>12.216666666666667</c:v>
                </c:pt>
                <c:pt idx="7">
                  <c:v>12.49090909090909</c:v>
                </c:pt>
                <c:pt idx="8">
                  <c:v>12.833333333333334</c:v>
                </c:pt>
                <c:pt idx="9">
                  <c:v>12.9</c:v>
                </c:pt>
                <c:pt idx="10">
                  <c:v>16.285714285714285</c:v>
                </c:pt>
                <c:pt idx="11">
                  <c:v>18.814285714285713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76832"/>
        <c:axId val="104599936"/>
      </c:barChart>
      <c:catAx>
        <c:axId val="103176832"/>
        <c:scaling>
          <c:orientation val="minMax"/>
        </c:scaling>
        <c:delete val="0"/>
        <c:axPos val="l"/>
        <c:majorTickMark val="out"/>
        <c:minorTickMark val="none"/>
        <c:tickLblPos val="nextTo"/>
        <c:crossAx val="104599936"/>
        <c:crosses val="autoZero"/>
        <c:auto val="1"/>
        <c:lblAlgn val="ctr"/>
        <c:lblOffset val="100"/>
        <c:noMultiLvlLbl val="0"/>
      </c:catAx>
      <c:valAx>
        <c:axId val="104599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Hours per week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03176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3</xdr:row>
      <xdr:rowOff>247650</xdr:rowOff>
    </xdr:from>
    <xdr:to>
      <xdr:col>1</xdr:col>
      <xdr:colOff>5286375</xdr:colOff>
      <xdr:row>9</xdr:row>
      <xdr:rowOff>66675</xdr:rowOff>
    </xdr:to>
    <xdr:sp macro="" textlink="">
      <xdr:nvSpPr>
        <xdr:cNvPr id="3" name="Rectangular Callout 2"/>
        <xdr:cNvSpPr/>
      </xdr:nvSpPr>
      <xdr:spPr>
        <a:xfrm>
          <a:off x="4495800" y="1695450"/>
          <a:ext cx="2209800" cy="1066800"/>
        </a:xfrm>
        <a:prstGeom prst="wedgeRectCallout">
          <a:avLst>
            <a:gd name="adj1" fmla="val -102299"/>
            <a:gd name="adj2" fmla="val 51786"/>
          </a:avLst>
        </a:prstGeom>
        <a:solidFill>
          <a:schemeClr val="bg1">
            <a:lumMod val="8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December 2016 update includes an additional</a:t>
          </a:r>
          <a:r>
            <a:rPr lang="en-GB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table (table 1.7) showing the proportion of freshly cut logs (table 1.7a) and the length of seasoning (table 1.7b)</a:t>
          </a:r>
          <a:endParaRPr lang="en-GB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466725</xdr:colOff>
      <xdr:row>1</xdr:row>
      <xdr:rowOff>161634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847850" cy="104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2</xdr:row>
      <xdr:rowOff>123824</xdr:rowOff>
    </xdr:from>
    <xdr:to>
      <xdr:col>25</xdr:col>
      <xdr:colOff>123824</xdr:colOff>
      <xdr:row>44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</xdr:row>
      <xdr:rowOff>123824</xdr:rowOff>
    </xdr:from>
    <xdr:to>
      <xdr:col>24</xdr:col>
      <xdr:colOff>76200</xdr:colOff>
      <xdr:row>43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80961</xdr:colOff>
      <xdr:row>0</xdr:row>
      <xdr:rowOff>76199</xdr:rowOff>
    </xdr:from>
    <xdr:to>
      <xdr:col>28</xdr:col>
      <xdr:colOff>400050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90487</xdr:rowOff>
    </xdr:from>
    <xdr:to>
      <xdr:col>13</xdr:col>
      <xdr:colOff>457199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147637</xdr:rowOff>
    </xdr:from>
    <xdr:to>
      <xdr:col>12</xdr:col>
      <xdr:colOff>552450</xdr:colOff>
      <xdr:row>22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24</xdr:row>
      <xdr:rowOff>142876</xdr:rowOff>
    </xdr:from>
    <xdr:to>
      <xdr:col>12</xdr:col>
      <xdr:colOff>590551</xdr:colOff>
      <xdr:row>45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357187</xdr:colOff>
      <xdr:row>6</xdr:row>
      <xdr:rowOff>38100</xdr:rowOff>
    </xdr:from>
    <xdr:to>
      <xdr:col>16</xdr:col>
      <xdr:colOff>219075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52386</xdr:rowOff>
    </xdr:from>
    <xdr:to>
      <xdr:col>13</xdr:col>
      <xdr:colOff>209549</xdr:colOff>
      <xdr:row>26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26</xdr:row>
      <xdr:rowOff>152400</xdr:rowOff>
    </xdr:from>
    <xdr:to>
      <xdr:col>13</xdr:col>
      <xdr:colOff>219076</xdr:colOff>
      <xdr:row>51</xdr:row>
      <xdr:rowOff>42863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collections/renewables-statistics" TargetMode="External"/><Relationship Id="rId1" Type="http://schemas.openxmlformats.org/officeDocument/2006/relationships/hyperlink" Target="mailto:elizabeth.waters@beis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ebarchive.nationalarchives.gov.uk/20140402142426/http:/www.oft.gov.uk/shared_oft/market-studies/off-grid/OFT1380.pdf" TargetMode="External"/><Relationship Id="rId2" Type="http://schemas.openxmlformats.org/officeDocument/2006/relationships/hyperlink" Target="https://www.gov.uk/government/uploads/system/uploads/attachment_data/file/489723/Sub-national_electricity_and_gas_consumption_summary_report_2014v2.pdf" TargetMode="External"/><Relationship Id="rId1" Type="http://schemas.openxmlformats.org/officeDocument/2006/relationships/hyperlink" Target="https://www.gov.uk/government/statistical-data-sets/live-tables-on-household-projection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ebarchive.nationalarchives.gov.uk/20160105160709/http:/www.ons.gov.uk/ons/guide-method/geography/products/area-classifications/2011-rural-urban/index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zoomScaleSheetLayoutView="70" workbookViewId="0"/>
  </sheetViews>
  <sheetFormatPr defaultColWidth="0" defaultRowHeight="13.2" x14ac:dyDescent="0.25"/>
  <cols>
    <col min="1" max="1" width="21.33203125" style="12" customWidth="1"/>
    <col min="2" max="2" width="118.6640625" style="6" customWidth="1"/>
    <col min="3" max="3" width="17.6640625" style="6" customWidth="1"/>
    <col min="4" max="16384" width="8.88671875" style="6" hidden="1"/>
  </cols>
  <sheetData>
    <row r="1" spans="1:2" s="2" customFormat="1" ht="75.599999999999994" customHeight="1" x14ac:dyDescent="0.25">
      <c r="A1" s="1"/>
    </row>
    <row r="2" spans="1:2" s="2" customFormat="1" x14ac:dyDescent="0.25">
      <c r="A2" s="1"/>
    </row>
    <row r="3" spans="1:2" s="2" customFormat="1" ht="24.6" x14ac:dyDescent="0.4">
      <c r="A3" s="3" t="s">
        <v>270</v>
      </c>
    </row>
    <row r="4" spans="1:2" s="2" customFormat="1" ht="24.6" x14ac:dyDescent="0.4">
      <c r="A4" s="3"/>
    </row>
    <row r="5" spans="1:2" s="2" customFormat="1" ht="14.25" customHeight="1" x14ac:dyDescent="0.4">
      <c r="A5" s="1" t="s">
        <v>49</v>
      </c>
      <c r="B5" s="3"/>
    </row>
    <row r="6" spans="1:2" s="2" customFormat="1" ht="14.25" customHeight="1" x14ac:dyDescent="0.4">
      <c r="A6" s="1"/>
      <c r="B6" s="3"/>
    </row>
    <row r="7" spans="1:2" s="2" customFormat="1" ht="14.25" customHeight="1" x14ac:dyDescent="0.4">
      <c r="A7" s="1" t="s">
        <v>129</v>
      </c>
      <c r="B7" s="3"/>
    </row>
    <row r="8" spans="1:2" s="2" customFormat="1" ht="16.95" customHeight="1" x14ac:dyDescent="0.4">
      <c r="A8" s="4"/>
      <c r="B8" s="3"/>
    </row>
    <row r="9" spans="1:2" x14ac:dyDescent="0.25">
      <c r="A9" s="5" t="s">
        <v>0</v>
      </c>
      <c r="B9" s="6" t="s">
        <v>6</v>
      </c>
    </row>
    <row r="10" spans="1:2" x14ac:dyDescent="0.25">
      <c r="A10" s="5" t="s">
        <v>287</v>
      </c>
      <c r="B10" s="6" t="s">
        <v>288</v>
      </c>
    </row>
    <row r="11" spans="1:2" x14ac:dyDescent="0.25">
      <c r="A11" s="5"/>
    </row>
    <row r="12" spans="1:2" x14ac:dyDescent="0.25">
      <c r="A12" s="5"/>
    </row>
    <row r="13" spans="1:2" x14ac:dyDescent="0.25">
      <c r="A13" s="5"/>
    </row>
    <row r="14" spans="1:2" x14ac:dyDescent="0.25">
      <c r="A14" s="7" t="s">
        <v>268</v>
      </c>
    </row>
    <row r="15" spans="1:2" x14ac:dyDescent="0.25">
      <c r="A15" s="286" t="s">
        <v>269</v>
      </c>
    </row>
    <row r="16" spans="1:2" x14ac:dyDescent="0.25">
      <c r="A16" s="5"/>
    </row>
    <row r="17" spans="1:14" s="2" customFormat="1" ht="13.2" customHeight="1" x14ac:dyDescent="0.4">
      <c r="A17" s="1"/>
      <c r="B17" s="3"/>
    </row>
    <row r="18" spans="1:14" x14ac:dyDescent="0.25">
      <c r="A18" s="5" t="s">
        <v>2</v>
      </c>
    </row>
    <row r="19" spans="1:14" x14ac:dyDescent="0.25">
      <c r="A19" s="7" t="s">
        <v>7</v>
      </c>
      <c r="N19" s="6" t="s">
        <v>1</v>
      </c>
    </row>
    <row r="20" spans="1:14" x14ac:dyDescent="0.25">
      <c r="A20" s="286" t="s">
        <v>289</v>
      </c>
    </row>
    <row r="21" spans="1:14" x14ac:dyDescent="0.25">
      <c r="A21" s="8" t="s">
        <v>8</v>
      </c>
    </row>
    <row r="22" spans="1:14" x14ac:dyDescent="0.25">
      <c r="A22" s="8"/>
    </row>
    <row r="23" spans="1:14" x14ac:dyDescent="0.25">
      <c r="A23" s="9"/>
    </row>
    <row r="24" spans="1:14" x14ac:dyDescent="0.25">
      <c r="A24"/>
    </row>
    <row r="25" spans="1:14" x14ac:dyDescent="0.25">
      <c r="A25" s="10"/>
    </row>
    <row r="28" spans="1:14" x14ac:dyDescent="0.25">
      <c r="A28" s="7"/>
    </row>
    <row r="29" spans="1:14" x14ac:dyDescent="0.25">
      <c r="A29" s="11"/>
    </row>
  </sheetData>
  <hyperlinks>
    <hyperlink ref="A20" r:id="rId1"/>
    <hyperlink ref="A15" r:id="rId2" location="energy-trends-articles"/>
  </hyperlinks>
  <pageMargins left="0.70866141732283472" right="0.70866141732283472" top="0.74803149606299213" bottom="0.74803149606299213" header="0.31496062992125984" footer="0.31496062992125984"/>
  <pageSetup paperSize="9" scale="95" orientation="landscape" verticalDpi="4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7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33.6640625" style="13" customWidth="1"/>
    <col min="2" max="2" width="16.33203125" style="13" customWidth="1"/>
    <col min="3" max="3" width="16.44140625" style="13" customWidth="1"/>
    <col min="4" max="4" width="2.88671875" style="13" customWidth="1"/>
    <col min="5" max="5" width="14.109375" style="13" customWidth="1"/>
    <col min="6" max="6" width="13" style="13" customWidth="1"/>
    <col min="7" max="7" width="3.44140625" style="13" customWidth="1"/>
    <col min="8" max="8" width="12.109375" style="13" customWidth="1"/>
    <col min="9" max="9" width="14.109375" style="13" customWidth="1"/>
    <col min="10" max="10" width="4" style="13" customWidth="1"/>
    <col min="11" max="11" width="17.88671875" style="13" customWidth="1"/>
    <col min="12" max="12" width="12.44140625" style="13" customWidth="1"/>
    <col min="13" max="13" width="3.44140625" style="13" customWidth="1"/>
    <col min="14" max="15" width="16" style="13" customWidth="1"/>
    <col min="16" max="16" width="3.44140625" style="13" customWidth="1"/>
    <col min="17" max="18" width="16" style="13" customWidth="1"/>
    <col min="19" max="19" width="2.6640625" style="13" customWidth="1"/>
    <col min="20" max="21" width="16" style="13" customWidth="1"/>
    <col min="22" max="22" width="3.44140625" style="13" customWidth="1"/>
    <col min="23" max="24" width="16" style="13" customWidth="1"/>
    <col min="25" max="25" width="3.44140625" style="13" customWidth="1"/>
    <col min="26" max="27" width="16" style="13" customWidth="1"/>
    <col min="28" max="28" width="3.44140625" style="13" customWidth="1"/>
    <col min="29" max="29" width="16" style="13" customWidth="1"/>
    <col min="30" max="30" width="16" style="82" customWidth="1"/>
    <col min="31" max="31" width="3.6640625" style="183" customWidth="1"/>
    <col min="32" max="32" width="11.109375" style="183" customWidth="1"/>
    <col min="33" max="33" width="0" style="190" hidden="1" customWidth="1"/>
    <col min="34" max="57" width="0" style="183" hidden="1" customWidth="1"/>
    <col min="58" max="16384" width="9.109375" style="183" hidden="1"/>
  </cols>
  <sheetData>
    <row r="1" spans="1:33" s="190" customFormat="1" x14ac:dyDescent="0.25">
      <c r="A1" s="43" t="s">
        <v>118</v>
      </c>
      <c r="B1" s="43"/>
      <c r="C1" s="43"/>
      <c r="D1" s="43"/>
      <c r="E1" s="43"/>
      <c r="F1" s="43"/>
      <c r="G1" s="43"/>
      <c r="H1" s="43"/>
      <c r="I1" s="43"/>
      <c r="J1" s="4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82"/>
      <c r="AE1" s="183"/>
      <c r="AF1" s="183"/>
    </row>
    <row r="3" spans="1:33" s="190" customFormat="1" x14ac:dyDescent="0.25">
      <c r="A3" s="16" t="s">
        <v>215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63"/>
      <c r="AE3" s="183"/>
      <c r="AF3" s="183"/>
    </row>
    <row r="4" spans="1:33" s="190" customFormat="1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84"/>
      <c r="AE4" s="183"/>
      <c r="AF4" s="183"/>
    </row>
    <row r="5" spans="1:33" s="190" customFormat="1" ht="6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82"/>
      <c r="AE5" s="183"/>
      <c r="AF5" s="183"/>
    </row>
    <row r="6" spans="1:33" s="191" customFormat="1" ht="26.25" customHeight="1" x14ac:dyDescent="0.25">
      <c r="A6" s="342" t="s">
        <v>27</v>
      </c>
      <c r="B6" s="341" t="s">
        <v>162</v>
      </c>
      <c r="C6" s="341"/>
      <c r="D6" s="174"/>
      <c r="E6" s="341" t="s">
        <v>163</v>
      </c>
      <c r="F6" s="341"/>
      <c r="G6" s="341"/>
      <c r="H6" s="341" t="s">
        <v>164</v>
      </c>
      <c r="I6" s="341"/>
      <c r="J6" s="341"/>
      <c r="K6" s="341" t="s">
        <v>165</v>
      </c>
      <c r="L6" s="341"/>
      <c r="M6" s="174"/>
      <c r="N6" s="341" t="s">
        <v>166</v>
      </c>
      <c r="O6" s="341"/>
      <c r="P6" s="174"/>
      <c r="Q6" s="341" t="s">
        <v>167</v>
      </c>
      <c r="R6" s="341"/>
      <c r="S6" s="174"/>
      <c r="T6" s="341" t="s">
        <v>235</v>
      </c>
      <c r="U6" s="341"/>
      <c r="V6" s="174"/>
      <c r="W6" s="341" t="s">
        <v>168</v>
      </c>
      <c r="X6" s="341"/>
      <c r="Y6" s="174"/>
      <c r="Z6" s="341" t="s">
        <v>151</v>
      </c>
      <c r="AA6" s="341"/>
      <c r="AB6" s="174"/>
      <c r="AC6" s="341" t="s">
        <v>24</v>
      </c>
      <c r="AD6" s="341"/>
      <c r="AE6" s="185"/>
      <c r="AF6" s="185"/>
    </row>
    <row r="7" spans="1:33" ht="3.75" customHeight="1" x14ac:dyDescent="0.25">
      <c r="A7" s="342"/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1"/>
      <c r="N7" s="20"/>
      <c r="O7" s="20"/>
      <c r="P7" s="21"/>
      <c r="Q7" s="20"/>
      <c r="R7" s="20"/>
      <c r="S7" s="21"/>
      <c r="T7" s="20"/>
      <c r="U7" s="20"/>
      <c r="V7" s="21"/>
      <c r="W7" s="20"/>
      <c r="X7" s="20"/>
      <c r="Y7" s="21"/>
      <c r="Z7" s="20"/>
      <c r="AA7" s="20"/>
      <c r="AB7" s="21"/>
      <c r="AC7" s="20"/>
      <c r="AD7" s="90"/>
      <c r="AE7" s="177"/>
      <c r="AF7" s="177"/>
      <c r="AG7" s="183"/>
    </row>
    <row r="8" spans="1:33" ht="5.25" customHeight="1" x14ac:dyDescent="0.25">
      <c r="A8" s="34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92"/>
      <c r="AE8" s="177"/>
      <c r="AF8" s="177"/>
      <c r="AG8" s="183"/>
    </row>
    <row r="9" spans="1:33" ht="28.8" x14ac:dyDescent="0.25">
      <c r="A9" s="342"/>
      <c r="B9" s="195" t="s">
        <v>169</v>
      </c>
      <c r="C9" s="195" t="s">
        <v>180</v>
      </c>
      <c r="D9" s="195"/>
      <c r="E9" s="195" t="s">
        <v>169</v>
      </c>
      <c r="F9" s="195" t="s">
        <v>180</v>
      </c>
      <c r="H9" s="195" t="s">
        <v>169</v>
      </c>
      <c r="I9" s="195" t="s">
        <v>180</v>
      </c>
      <c r="K9" s="195" t="s">
        <v>169</v>
      </c>
      <c r="L9" s="195" t="s">
        <v>180</v>
      </c>
      <c r="M9" s="195"/>
      <c r="N9" s="195" t="s">
        <v>169</v>
      </c>
      <c r="O9" s="195" t="s">
        <v>180</v>
      </c>
      <c r="P9" s="195"/>
      <c r="Q9" s="195" t="s">
        <v>169</v>
      </c>
      <c r="R9" s="195" t="s">
        <v>180</v>
      </c>
      <c r="S9" s="195"/>
      <c r="T9" s="195" t="s">
        <v>169</v>
      </c>
      <c r="U9" s="195" t="s">
        <v>180</v>
      </c>
      <c r="V9" s="195"/>
      <c r="W9" s="195" t="s">
        <v>169</v>
      </c>
      <c r="X9" s="195" t="s">
        <v>180</v>
      </c>
      <c r="Y9" s="195"/>
      <c r="Z9" s="195" t="s">
        <v>169</v>
      </c>
      <c r="AA9" s="195" t="s">
        <v>180</v>
      </c>
      <c r="AB9" s="195"/>
      <c r="AC9" s="195" t="s">
        <v>221</v>
      </c>
      <c r="AD9" s="199" t="s">
        <v>169</v>
      </c>
      <c r="AE9" s="192"/>
      <c r="AF9" s="192"/>
      <c r="AG9" s="183"/>
    </row>
    <row r="10" spans="1:33" ht="3.75" customHeight="1" x14ac:dyDescent="0.25">
      <c r="A10" s="23"/>
      <c r="B10" s="24"/>
      <c r="C10" s="24"/>
      <c r="D10" s="26"/>
      <c r="E10" s="24"/>
      <c r="F10" s="24"/>
      <c r="G10" s="26"/>
      <c r="H10" s="24"/>
      <c r="I10" s="24"/>
      <c r="J10" s="26"/>
      <c r="K10" s="24"/>
      <c r="L10" s="24"/>
      <c r="M10" s="26"/>
      <c r="N10" s="24"/>
      <c r="O10" s="24"/>
      <c r="P10" s="26"/>
      <c r="Q10" s="24"/>
      <c r="R10" s="24"/>
      <c r="S10" s="26"/>
      <c r="T10" s="24"/>
      <c r="U10" s="24"/>
      <c r="V10" s="26"/>
      <c r="W10" s="24"/>
      <c r="X10" s="24"/>
      <c r="Y10" s="26"/>
      <c r="Z10" s="24"/>
      <c r="AA10" s="24"/>
      <c r="AB10" s="26"/>
      <c r="AC10" s="24"/>
      <c r="AD10" s="95"/>
      <c r="AE10" s="193"/>
      <c r="AF10" s="193"/>
      <c r="AG10" s="183"/>
    </row>
    <row r="11" spans="1:33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96"/>
      <c r="AE11" s="193"/>
      <c r="AF11" s="193"/>
      <c r="AG11" s="183"/>
    </row>
    <row r="12" spans="1:33" s="106" customFormat="1" ht="13.8" x14ac:dyDescent="0.25">
      <c r="A12" s="5" t="s">
        <v>9</v>
      </c>
      <c r="B12" s="44">
        <v>91</v>
      </c>
      <c r="C12" s="45">
        <v>0.10630841121495327</v>
      </c>
      <c r="D12" s="45"/>
      <c r="E12" s="44">
        <v>681</v>
      </c>
      <c r="F12" s="45">
        <v>0.79556074766355145</v>
      </c>
      <c r="G12" s="45"/>
      <c r="H12" s="44">
        <v>9</v>
      </c>
      <c r="I12" s="45">
        <v>1.0514018691588784E-2</v>
      </c>
      <c r="J12" s="45"/>
      <c r="K12" s="44">
        <v>7</v>
      </c>
      <c r="L12" s="45">
        <v>8.1775700934579431E-3</v>
      </c>
      <c r="M12" s="45"/>
      <c r="N12" s="44">
        <v>3</v>
      </c>
      <c r="O12" s="218">
        <v>3.5046728971962616E-3</v>
      </c>
      <c r="P12" s="45"/>
      <c r="Q12" s="44">
        <v>8</v>
      </c>
      <c r="R12" s="218">
        <v>9.3457943925233638E-3</v>
      </c>
      <c r="S12" s="45"/>
      <c r="T12" s="44">
        <v>95</v>
      </c>
      <c r="U12" s="45">
        <v>0.11098130841121495</v>
      </c>
      <c r="V12" s="45"/>
      <c r="W12" s="44">
        <v>259</v>
      </c>
      <c r="X12" s="45">
        <v>0.30257009345794394</v>
      </c>
      <c r="Y12" s="45"/>
      <c r="Z12" s="44">
        <v>6</v>
      </c>
      <c r="AA12" s="218">
        <v>7.0093457943925233E-3</v>
      </c>
      <c r="AB12" s="45"/>
      <c r="AC12" s="44">
        <v>1064</v>
      </c>
      <c r="AD12" s="68">
        <v>856</v>
      </c>
      <c r="AE12" s="73"/>
      <c r="AF12" s="71"/>
    </row>
    <row r="13" spans="1:33" s="106" customFormat="1" ht="13.8" x14ac:dyDescent="0.25">
      <c r="A13" s="50" t="s">
        <v>10</v>
      </c>
      <c r="B13" s="27">
        <v>7</v>
      </c>
      <c r="C13" s="28">
        <v>8.3333333333333329E-2</v>
      </c>
      <c r="D13" s="28"/>
      <c r="E13" s="27">
        <v>66</v>
      </c>
      <c r="F13" s="28">
        <v>0.7857142857142857</v>
      </c>
      <c r="G13" s="28"/>
      <c r="H13" s="27">
        <v>0</v>
      </c>
      <c r="I13" s="28">
        <v>0</v>
      </c>
      <c r="J13" s="28"/>
      <c r="K13" s="27">
        <v>0</v>
      </c>
      <c r="L13" s="28">
        <v>0</v>
      </c>
      <c r="M13" s="28"/>
      <c r="N13" s="27">
        <v>0</v>
      </c>
      <c r="O13" s="219">
        <v>0</v>
      </c>
      <c r="P13" s="28"/>
      <c r="Q13" s="71" t="s">
        <v>154</v>
      </c>
      <c r="R13" s="71" t="s">
        <v>154</v>
      </c>
      <c r="S13" s="28"/>
      <c r="T13" s="27">
        <v>7</v>
      </c>
      <c r="U13" s="219">
        <v>8.3333333333333329E-2</v>
      </c>
      <c r="V13" s="28"/>
      <c r="W13" s="27">
        <v>31</v>
      </c>
      <c r="X13" s="28">
        <v>0.36904761904761907</v>
      </c>
      <c r="Y13" s="28"/>
      <c r="Z13" s="71" t="s">
        <v>154</v>
      </c>
      <c r="AA13" s="71" t="s">
        <v>154</v>
      </c>
      <c r="AB13" s="28"/>
      <c r="AC13" s="27">
        <v>106</v>
      </c>
      <c r="AD13" s="62">
        <v>84</v>
      </c>
      <c r="AE13" s="73"/>
      <c r="AF13" s="71"/>
    </row>
    <row r="14" spans="1:33" s="106" customFormat="1" ht="13.8" x14ac:dyDescent="0.25">
      <c r="A14" s="50" t="s">
        <v>11</v>
      </c>
      <c r="B14" s="27">
        <v>9</v>
      </c>
      <c r="C14" s="28">
        <v>0.20454545454545456</v>
      </c>
      <c r="D14" s="28"/>
      <c r="E14" s="27">
        <v>29</v>
      </c>
      <c r="F14" s="28">
        <v>0.65909090909090906</v>
      </c>
      <c r="G14" s="28"/>
      <c r="H14" s="27">
        <v>0</v>
      </c>
      <c r="I14" s="28">
        <v>0</v>
      </c>
      <c r="J14" s="28"/>
      <c r="K14" s="27">
        <v>3</v>
      </c>
      <c r="L14" s="28">
        <v>6.8181818181818177E-2</v>
      </c>
      <c r="M14" s="28"/>
      <c r="N14" s="71" t="s">
        <v>154</v>
      </c>
      <c r="O14" s="71" t="s">
        <v>154</v>
      </c>
      <c r="P14" s="28"/>
      <c r="Q14" s="27">
        <v>4</v>
      </c>
      <c r="R14" s="219">
        <v>9.0909090909090912E-2</v>
      </c>
      <c r="S14" s="28"/>
      <c r="T14" s="27">
        <v>10</v>
      </c>
      <c r="U14" s="28">
        <v>0.22727272727272727</v>
      </c>
      <c r="V14" s="28"/>
      <c r="W14" s="27">
        <v>14</v>
      </c>
      <c r="X14" s="28">
        <v>0.31818181818181818</v>
      </c>
      <c r="Y14" s="28"/>
      <c r="Z14" s="71" t="s">
        <v>154</v>
      </c>
      <c r="AA14" s="71" t="s">
        <v>154</v>
      </c>
      <c r="AB14" s="28"/>
      <c r="AC14" s="27">
        <v>60</v>
      </c>
      <c r="AD14" s="62">
        <v>44</v>
      </c>
      <c r="AE14" s="73"/>
      <c r="AF14" s="71"/>
    </row>
    <row r="15" spans="1:33" s="106" customFormat="1" ht="13.8" x14ac:dyDescent="0.25">
      <c r="A15" s="50" t="s">
        <v>12</v>
      </c>
      <c r="B15" s="71" t="s">
        <v>154</v>
      </c>
      <c r="C15" s="71" t="s">
        <v>154</v>
      </c>
      <c r="D15" s="28"/>
      <c r="E15" s="27">
        <v>65</v>
      </c>
      <c r="F15" s="28">
        <v>0.72222222222222221</v>
      </c>
      <c r="G15" s="28"/>
      <c r="H15" s="27">
        <v>0</v>
      </c>
      <c r="I15" s="28">
        <v>0</v>
      </c>
      <c r="J15" s="28"/>
      <c r="K15" s="71" t="s">
        <v>154</v>
      </c>
      <c r="L15" s="71" t="s">
        <v>154</v>
      </c>
      <c r="M15" s="28"/>
      <c r="N15" s="27">
        <v>0</v>
      </c>
      <c r="O15" s="219">
        <v>0</v>
      </c>
      <c r="P15" s="28"/>
      <c r="Q15" s="27">
        <v>0</v>
      </c>
      <c r="R15" s="219">
        <v>0</v>
      </c>
      <c r="S15" s="28"/>
      <c r="T15" s="71" t="s">
        <v>154</v>
      </c>
      <c r="U15" s="71" t="s">
        <v>154</v>
      </c>
      <c r="V15" s="28"/>
      <c r="W15" s="27">
        <v>47</v>
      </c>
      <c r="X15" s="28">
        <v>0.52222222222222225</v>
      </c>
      <c r="Y15" s="28"/>
      <c r="Z15" s="71" t="s">
        <v>154</v>
      </c>
      <c r="AA15" s="71" t="s">
        <v>154</v>
      </c>
      <c r="AB15" s="28"/>
      <c r="AC15" s="27">
        <v>120</v>
      </c>
      <c r="AD15" s="62">
        <v>90</v>
      </c>
      <c r="AE15" s="73"/>
      <c r="AF15" s="74"/>
    </row>
    <row r="16" spans="1:33" s="106" customFormat="1" ht="13.8" x14ac:dyDescent="0.25">
      <c r="A16" s="50" t="s">
        <v>13</v>
      </c>
      <c r="B16" s="71" t="s">
        <v>154</v>
      </c>
      <c r="C16" s="71" t="s">
        <v>154</v>
      </c>
      <c r="D16" s="28"/>
      <c r="E16" s="27">
        <v>11</v>
      </c>
      <c r="F16" s="28">
        <v>0.57894736842105265</v>
      </c>
      <c r="G16" s="28"/>
      <c r="H16" s="27">
        <v>0</v>
      </c>
      <c r="I16" s="28">
        <v>0</v>
      </c>
      <c r="J16" s="28"/>
      <c r="K16" s="27">
        <v>0</v>
      </c>
      <c r="L16" s="28">
        <v>0</v>
      </c>
      <c r="M16" s="28"/>
      <c r="N16" s="27">
        <v>0</v>
      </c>
      <c r="O16" s="219">
        <v>0</v>
      </c>
      <c r="P16" s="28"/>
      <c r="Q16" s="71" t="s">
        <v>154</v>
      </c>
      <c r="R16" s="71" t="s">
        <v>154</v>
      </c>
      <c r="S16" s="28"/>
      <c r="T16" s="71" t="s">
        <v>154</v>
      </c>
      <c r="U16" s="71" t="s">
        <v>154</v>
      </c>
      <c r="V16" s="28"/>
      <c r="W16" s="27">
        <v>7</v>
      </c>
      <c r="X16" s="28">
        <v>0.36842105263157893</v>
      </c>
      <c r="Y16" s="28"/>
      <c r="Z16" s="27">
        <v>0</v>
      </c>
      <c r="AA16" s="219">
        <v>0</v>
      </c>
      <c r="AB16" s="28"/>
      <c r="AC16" s="27">
        <v>21</v>
      </c>
      <c r="AD16" s="62">
        <v>19</v>
      </c>
      <c r="AE16" s="73"/>
      <c r="AF16" s="74"/>
    </row>
    <row r="17" spans="1:40" s="106" customFormat="1" ht="13.8" x14ac:dyDescent="0.25">
      <c r="A17" s="50" t="s">
        <v>14</v>
      </c>
      <c r="B17" s="27">
        <v>8</v>
      </c>
      <c r="C17" s="28">
        <v>0.08</v>
      </c>
      <c r="D17" s="28"/>
      <c r="E17" s="27">
        <v>90</v>
      </c>
      <c r="F17" s="28">
        <v>0.9</v>
      </c>
      <c r="G17" s="28"/>
      <c r="H17" s="71" t="s">
        <v>154</v>
      </c>
      <c r="I17" s="71" t="s">
        <v>154</v>
      </c>
      <c r="J17" s="28"/>
      <c r="K17" s="71" t="s">
        <v>154</v>
      </c>
      <c r="L17" s="71" t="s">
        <v>154</v>
      </c>
      <c r="M17" s="28"/>
      <c r="N17" s="71" t="s">
        <v>154</v>
      </c>
      <c r="O17" s="71" t="s">
        <v>154</v>
      </c>
      <c r="P17" s="28"/>
      <c r="Q17" s="71" t="s">
        <v>154</v>
      </c>
      <c r="R17" s="71" t="s">
        <v>154</v>
      </c>
      <c r="S17" s="28"/>
      <c r="T17" s="27">
        <v>10</v>
      </c>
      <c r="U17" s="28">
        <v>0.1</v>
      </c>
      <c r="V17" s="28"/>
      <c r="W17" s="27">
        <v>24</v>
      </c>
      <c r="X17" s="28">
        <v>0.24</v>
      </c>
      <c r="Y17" s="28"/>
      <c r="Z17" s="27">
        <v>0</v>
      </c>
      <c r="AA17" s="219">
        <v>0</v>
      </c>
      <c r="AB17" s="28"/>
      <c r="AC17" s="27">
        <v>128</v>
      </c>
      <c r="AD17" s="62">
        <v>100</v>
      </c>
      <c r="AE17" s="73"/>
      <c r="AF17" s="74"/>
    </row>
    <row r="18" spans="1:40" s="106" customFormat="1" x14ac:dyDescent="0.25">
      <c r="A18" s="50" t="s">
        <v>15</v>
      </c>
      <c r="B18" s="27">
        <v>14</v>
      </c>
      <c r="C18" s="28">
        <v>6.2780269058295965E-2</v>
      </c>
      <c r="D18" s="28"/>
      <c r="E18" s="27">
        <v>188</v>
      </c>
      <c r="F18" s="28">
        <v>0.84304932735426008</v>
      </c>
      <c r="G18" s="28"/>
      <c r="H18" s="27">
        <v>4</v>
      </c>
      <c r="I18" s="28">
        <v>1.7937219730941704E-2</v>
      </c>
      <c r="J18" s="28"/>
      <c r="K18" s="27">
        <v>0</v>
      </c>
      <c r="L18" s="28">
        <v>0</v>
      </c>
      <c r="M18" s="28"/>
      <c r="N18" s="27">
        <v>0</v>
      </c>
      <c r="O18" s="219">
        <v>0</v>
      </c>
      <c r="P18" s="28"/>
      <c r="Q18" s="27">
        <v>0</v>
      </c>
      <c r="R18" s="219">
        <v>0</v>
      </c>
      <c r="S18" s="28"/>
      <c r="T18" s="27">
        <v>15</v>
      </c>
      <c r="U18" s="219">
        <v>6.726457399103139E-2</v>
      </c>
      <c r="V18" s="28"/>
      <c r="W18" s="27">
        <v>64</v>
      </c>
      <c r="X18" s="28">
        <v>0.28699551569506726</v>
      </c>
      <c r="Y18" s="28"/>
      <c r="Z18" s="27">
        <v>3</v>
      </c>
      <c r="AA18" s="219">
        <v>1.3452914798206279E-2</v>
      </c>
      <c r="AB18" s="28"/>
      <c r="AC18" s="27">
        <v>273</v>
      </c>
      <c r="AD18" s="62">
        <v>223</v>
      </c>
      <c r="AE18" s="73"/>
      <c r="AF18" s="74"/>
    </row>
    <row r="19" spans="1:40" s="106" customFormat="1" ht="13.8" x14ac:dyDescent="0.25">
      <c r="A19" s="50" t="s">
        <v>16</v>
      </c>
      <c r="B19" s="27">
        <v>27</v>
      </c>
      <c r="C19" s="28">
        <v>0.20930232558139536</v>
      </c>
      <c r="D19" s="28"/>
      <c r="E19" s="27">
        <v>93</v>
      </c>
      <c r="F19" s="28">
        <v>0.72093023255813948</v>
      </c>
      <c r="G19" s="28"/>
      <c r="H19" s="71" t="s">
        <v>154</v>
      </c>
      <c r="I19" s="71" t="s">
        <v>154</v>
      </c>
      <c r="J19" s="28"/>
      <c r="K19" s="27">
        <v>0</v>
      </c>
      <c r="L19" s="28">
        <v>0</v>
      </c>
      <c r="M19" s="28"/>
      <c r="N19" s="71" t="s">
        <v>154</v>
      </c>
      <c r="O19" s="71" t="s">
        <v>154</v>
      </c>
      <c r="P19" s="28"/>
      <c r="Q19" s="71" t="s">
        <v>154</v>
      </c>
      <c r="R19" s="71" t="s">
        <v>154</v>
      </c>
      <c r="S19" s="28"/>
      <c r="T19" s="27">
        <v>27</v>
      </c>
      <c r="U19" s="28">
        <v>0.20930232558139536</v>
      </c>
      <c r="V19" s="28"/>
      <c r="W19" s="27">
        <v>35</v>
      </c>
      <c r="X19" s="28">
        <v>0.27131782945736432</v>
      </c>
      <c r="Y19" s="28"/>
      <c r="Z19" s="27">
        <v>0</v>
      </c>
      <c r="AA19" s="219">
        <v>0</v>
      </c>
      <c r="AB19" s="28"/>
      <c r="AC19" s="27">
        <v>158</v>
      </c>
      <c r="AD19" s="62">
        <v>129</v>
      </c>
      <c r="AE19" s="73"/>
      <c r="AF19" s="74"/>
    </row>
    <row r="20" spans="1:40" s="106" customFormat="1" ht="13.8" x14ac:dyDescent="0.25">
      <c r="A20" s="50" t="s">
        <v>17</v>
      </c>
      <c r="B20" s="27">
        <v>11</v>
      </c>
      <c r="C20" s="28">
        <v>0.11702127659574468</v>
      </c>
      <c r="D20" s="28"/>
      <c r="E20" s="27">
        <v>80</v>
      </c>
      <c r="F20" s="28">
        <v>0.85106382978723405</v>
      </c>
      <c r="G20" s="28"/>
      <c r="H20" s="71" t="s">
        <v>154</v>
      </c>
      <c r="I20" s="71" t="s">
        <v>154</v>
      </c>
      <c r="J20" s="28"/>
      <c r="K20" s="27">
        <v>0</v>
      </c>
      <c r="L20" s="28">
        <v>0</v>
      </c>
      <c r="M20" s="28"/>
      <c r="N20" s="27">
        <v>0</v>
      </c>
      <c r="O20" s="219">
        <v>0</v>
      </c>
      <c r="P20" s="28"/>
      <c r="Q20" s="27">
        <v>0</v>
      </c>
      <c r="R20" s="219">
        <v>0</v>
      </c>
      <c r="S20" s="28"/>
      <c r="T20" s="27">
        <v>11</v>
      </c>
      <c r="U20" s="28">
        <v>0.11702127659574468</v>
      </c>
      <c r="V20" s="28"/>
      <c r="W20" s="27">
        <v>20</v>
      </c>
      <c r="X20" s="28">
        <v>0.21276595744680851</v>
      </c>
      <c r="Y20" s="28"/>
      <c r="Z20" s="27">
        <v>0</v>
      </c>
      <c r="AA20" s="219">
        <v>0</v>
      </c>
      <c r="AB20" s="28"/>
      <c r="AC20" s="27">
        <v>112</v>
      </c>
      <c r="AD20" s="62">
        <v>94</v>
      </c>
      <c r="AE20" s="73"/>
      <c r="AF20" s="71"/>
    </row>
    <row r="21" spans="1:40" s="106" customFormat="1" ht="13.8" x14ac:dyDescent="0.25">
      <c r="A21" s="50" t="s">
        <v>93</v>
      </c>
      <c r="B21" s="27">
        <v>8</v>
      </c>
      <c r="C21" s="28">
        <v>0.1095890410958904</v>
      </c>
      <c r="D21" s="28"/>
      <c r="E21" s="27">
        <v>59</v>
      </c>
      <c r="F21" s="28">
        <v>0.80821917808219179</v>
      </c>
      <c r="G21" s="28"/>
      <c r="H21" s="71" t="s">
        <v>154</v>
      </c>
      <c r="I21" s="71" t="s">
        <v>154</v>
      </c>
      <c r="J21" s="28"/>
      <c r="K21" s="71" t="s">
        <v>154</v>
      </c>
      <c r="L21" s="71" t="s">
        <v>154</v>
      </c>
      <c r="M21" s="28"/>
      <c r="N21" s="27">
        <v>0</v>
      </c>
      <c r="O21" s="219">
        <v>0</v>
      </c>
      <c r="P21" s="28"/>
      <c r="Q21" s="27">
        <v>0</v>
      </c>
      <c r="R21" s="219">
        <v>0</v>
      </c>
      <c r="S21" s="28"/>
      <c r="T21" s="27">
        <v>8</v>
      </c>
      <c r="U21" s="28">
        <v>0.1095890410958904</v>
      </c>
      <c r="V21" s="28"/>
      <c r="W21" s="27">
        <v>17</v>
      </c>
      <c r="X21" s="28">
        <v>0.23287671232876711</v>
      </c>
      <c r="Y21" s="28"/>
      <c r="Z21" s="27">
        <v>0</v>
      </c>
      <c r="AA21" s="219">
        <v>0</v>
      </c>
      <c r="AB21" s="28"/>
      <c r="AC21" s="27">
        <v>86</v>
      </c>
      <c r="AD21" s="62">
        <v>73</v>
      </c>
      <c r="AE21" s="73"/>
      <c r="AF21" s="74"/>
    </row>
    <row r="22" spans="1:40" s="150" customFormat="1" x14ac:dyDescent="0.25">
      <c r="A22" s="7"/>
      <c r="B22" s="27"/>
      <c r="C22" s="28"/>
      <c r="D22" s="28"/>
      <c r="E22" s="27"/>
      <c r="F22" s="28"/>
      <c r="G22" s="28"/>
      <c r="H22" s="27"/>
      <c r="I22" s="28"/>
      <c r="J22" s="28"/>
      <c r="K22" s="27"/>
      <c r="L22" s="28"/>
      <c r="M22" s="28"/>
      <c r="N22" s="27"/>
      <c r="O22" s="219"/>
      <c r="P22" s="28"/>
      <c r="Q22" s="27"/>
      <c r="R22" s="219"/>
      <c r="S22" s="28"/>
      <c r="T22" s="27"/>
      <c r="U22" s="28"/>
      <c r="V22" s="28"/>
      <c r="W22" s="27"/>
      <c r="X22" s="28"/>
      <c r="Y22" s="28"/>
      <c r="Z22" s="27"/>
      <c r="AA22" s="219"/>
      <c r="AB22" s="28"/>
      <c r="AC22" s="27">
        <v>0</v>
      </c>
      <c r="AD22" s="62">
        <v>0</v>
      </c>
      <c r="AE22" s="72"/>
      <c r="AF22" s="79"/>
    </row>
    <row r="23" spans="1:40" ht="13.8" x14ac:dyDescent="0.25">
      <c r="A23" s="5" t="s">
        <v>19</v>
      </c>
      <c r="B23" s="44">
        <v>3</v>
      </c>
      <c r="C23" s="45">
        <v>3.9473684210526314E-2</v>
      </c>
      <c r="D23" s="45"/>
      <c r="E23" s="44">
        <v>63</v>
      </c>
      <c r="F23" s="45">
        <v>0.82894736842105265</v>
      </c>
      <c r="G23" s="45"/>
      <c r="H23" s="71" t="s">
        <v>154</v>
      </c>
      <c r="I23" s="71" t="s">
        <v>154</v>
      </c>
      <c r="J23" s="45"/>
      <c r="K23" s="71" t="s">
        <v>154</v>
      </c>
      <c r="L23" s="71" t="s">
        <v>154</v>
      </c>
      <c r="M23" s="45"/>
      <c r="N23" s="44">
        <v>0</v>
      </c>
      <c r="O23" s="218">
        <v>0</v>
      </c>
      <c r="P23" s="45"/>
      <c r="Q23" s="44">
        <v>0</v>
      </c>
      <c r="R23" s="218">
        <v>0</v>
      </c>
      <c r="S23" s="45"/>
      <c r="T23" s="44">
        <v>4</v>
      </c>
      <c r="U23" s="218">
        <v>5.2631578947368418E-2</v>
      </c>
      <c r="V23" s="45"/>
      <c r="W23" s="44">
        <v>38</v>
      </c>
      <c r="X23" s="45">
        <v>0.5</v>
      </c>
      <c r="Y23" s="45"/>
      <c r="Z23" s="71" t="s">
        <v>154</v>
      </c>
      <c r="AA23" s="71" t="s">
        <v>154</v>
      </c>
      <c r="AB23" s="45"/>
      <c r="AC23" s="44">
        <v>108</v>
      </c>
      <c r="AD23" s="68">
        <v>76</v>
      </c>
      <c r="AE23" s="187"/>
      <c r="AF23" s="74"/>
      <c r="AG23" s="183"/>
    </row>
    <row r="24" spans="1:40" x14ac:dyDescent="0.25">
      <c r="A24" s="7"/>
      <c r="B24" s="27"/>
      <c r="C24" s="28"/>
      <c r="D24" s="28"/>
      <c r="E24" s="27"/>
      <c r="F24" s="28"/>
      <c r="G24" s="28"/>
      <c r="H24" s="27"/>
      <c r="I24" s="28"/>
      <c r="J24" s="28"/>
      <c r="K24" s="27"/>
      <c r="L24" s="28"/>
      <c r="M24" s="28"/>
      <c r="N24" s="27"/>
      <c r="O24" s="219"/>
      <c r="P24" s="28"/>
      <c r="Q24" s="27"/>
      <c r="R24" s="219"/>
      <c r="S24" s="28"/>
      <c r="T24" s="27"/>
      <c r="U24" s="28"/>
      <c r="V24" s="28"/>
      <c r="W24" s="27"/>
      <c r="X24" s="28"/>
      <c r="Y24" s="28"/>
      <c r="Z24" s="27"/>
      <c r="AA24" s="219"/>
      <c r="AB24" s="28"/>
      <c r="AC24" s="27"/>
      <c r="AD24" s="62"/>
      <c r="AE24" s="187"/>
      <c r="AF24" s="74"/>
      <c r="AG24" s="183"/>
    </row>
    <row r="25" spans="1:40" s="190" customFormat="1" ht="13.8" x14ac:dyDescent="0.25">
      <c r="A25" s="49" t="s">
        <v>18</v>
      </c>
      <c r="B25" s="44">
        <v>13</v>
      </c>
      <c r="C25" s="45">
        <v>0.15116279069767441</v>
      </c>
      <c r="D25" s="45"/>
      <c r="E25" s="44">
        <v>69</v>
      </c>
      <c r="F25" s="45">
        <v>0.80232558139534882</v>
      </c>
      <c r="G25" s="45"/>
      <c r="H25" s="44">
        <v>3</v>
      </c>
      <c r="I25" s="45">
        <v>3.4883720930232558E-2</v>
      </c>
      <c r="J25" s="45"/>
      <c r="K25" s="44">
        <v>6</v>
      </c>
      <c r="L25" s="45">
        <v>6.9767441860465115E-2</v>
      </c>
      <c r="M25" s="45"/>
      <c r="N25" s="71" t="s">
        <v>154</v>
      </c>
      <c r="O25" s="71" t="s">
        <v>154</v>
      </c>
      <c r="P25" s="45"/>
      <c r="Q25" s="44">
        <v>3</v>
      </c>
      <c r="R25" s="218">
        <v>3.4883720930232558E-2</v>
      </c>
      <c r="S25" s="45"/>
      <c r="T25" s="44">
        <v>13</v>
      </c>
      <c r="U25" s="45">
        <v>0.15116279069767441</v>
      </c>
      <c r="V25" s="45"/>
      <c r="W25" s="44">
        <v>9</v>
      </c>
      <c r="X25" s="45">
        <v>0.10465116279069768</v>
      </c>
      <c r="Y25" s="45"/>
      <c r="Z25" s="71" t="s">
        <v>154</v>
      </c>
      <c r="AA25" s="71" t="s">
        <v>154</v>
      </c>
      <c r="AB25" s="45"/>
      <c r="AC25" s="44">
        <v>104</v>
      </c>
      <c r="AD25" s="68">
        <v>86</v>
      </c>
      <c r="AE25" s="183"/>
      <c r="AF25" s="183"/>
      <c r="AH25" s="183"/>
      <c r="AI25" s="183"/>
      <c r="AJ25" s="183"/>
      <c r="AK25" s="183"/>
      <c r="AL25" s="183"/>
      <c r="AM25" s="183"/>
      <c r="AN25" s="183"/>
    </row>
    <row r="26" spans="1:40" s="190" customFormat="1" x14ac:dyDescent="0.25">
      <c r="A26" s="7"/>
      <c r="B26" s="27"/>
      <c r="C26" s="28"/>
      <c r="D26" s="28"/>
      <c r="E26" s="27"/>
      <c r="F26" s="28"/>
      <c r="G26" s="28"/>
      <c r="H26" s="27"/>
      <c r="I26" s="28"/>
      <c r="J26" s="28"/>
      <c r="K26" s="27"/>
      <c r="L26" s="28"/>
      <c r="M26" s="28"/>
      <c r="N26" s="27"/>
      <c r="O26" s="219"/>
      <c r="P26" s="28"/>
      <c r="Q26" s="27"/>
      <c r="R26" s="219"/>
      <c r="S26" s="28"/>
      <c r="T26" s="27"/>
      <c r="U26" s="28"/>
      <c r="V26" s="28"/>
      <c r="W26" s="27"/>
      <c r="X26" s="28"/>
      <c r="Y26" s="28"/>
      <c r="Z26" s="27"/>
      <c r="AA26" s="219"/>
      <c r="AB26" s="28"/>
      <c r="AC26" s="27"/>
      <c r="AD26" s="62"/>
      <c r="AE26" s="181"/>
      <c r="AF26" s="79"/>
      <c r="AH26" s="183"/>
      <c r="AI26" s="183"/>
      <c r="AJ26" s="183"/>
      <c r="AK26" s="183"/>
      <c r="AL26" s="183"/>
      <c r="AM26" s="183"/>
      <c r="AN26" s="183"/>
    </row>
    <row r="27" spans="1:40" s="190" customFormat="1" x14ac:dyDescent="0.25">
      <c r="A27" s="5" t="s">
        <v>161</v>
      </c>
      <c r="B27" s="44">
        <v>107</v>
      </c>
      <c r="C27" s="45">
        <v>0.10510805500982318</v>
      </c>
      <c r="D27" s="45"/>
      <c r="E27" s="44">
        <v>813</v>
      </c>
      <c r="F27" s="45">
        <v>0.79862475442043224</v>
      </c>
      <c r="G27" s="45"/>
      <c r="H27" s="44">
        <v>14</v>
      </c>
      <c r="I27" s="45">
        <v>1.37524557956778E-2</v>
      </c>
      <c r="J27" s="45"/>
      <c r="K27" s="44">
        <v>14</v>
      </c>
      <c r="L27" s="45">
        <v>1.37524557956778E-2</v>
      </c>
      <c r="M27" s="45"/>
      <c r="N27" s="44">
        <v>4</v>
      </c>
      <c r="O27" s="218">
        <v>3.929273084479371E-3</v>
      </c>
      <c r="P27" s="45"/>
      <c r="Q27" s="44">
        <v>11</v>
      </c>
      <c r="R27" s="218">
        <v>1.0805500982318271E-2</v>
      </c>
      <c r="S27" s="45"/>
      <c r="T27" s="44">
        <v>112</v>
      </c>
      <c r="U27" s="45">
        <v>0.1100196463654224</v>
      </c>
      <c r="V27" s="45"/>
      <c r="W27" s="44">
        <v>306</v>
      </c>
      <c r="X27" s="45">
        <v>0.3005893909626719</v>
      </c>
      <c r="Y27" s="45"/>
      <c r="Z27" s="44">
        <v>7</v>
      </c>
      <c r="AA27" s="218">
        <v>6.8762278978389E-3</v>
      </c>
      <c r="AB27" s="45"/>
      <c r="AC27" s="44">
        <v>1276</v>
      </c>
      <c r="AD27" s="68">
        <v>1018</v>
      </c>
      <c r="AE27" s="181"/>
      <c r="AF27" s="79"/>
      <c r="AH27" s="183"/>
      <c r="AI27" s="183"/>
      <c r="AJ27" s="183"/>
      <c r="AK27" s="183"/>
      <c r="AL27" s="183"/>
      <c r="AM27" s="183"/>
      <c r="AN27" s="183"/>
    </row>
    <row r="28" spans="1:40" s="190" customFormat="1" x14ac:dyDescent="0.25">
      <c r="A28" s="7"/>
      <c r="B28" s="27"/>
      <c r="C28" s="28"/>
      <c r="D28" s="28"/>
      <c r="E28" s="27"/>
      <c r="F28" s="28"/>
      <c r="G28" s="28"/>
      <c r="H28" s="27"/>
      <c r="I28" s="28"/>
      <c r="J28" s="28"/>
      <c r="K28" s="27"/>
      <c r="L28" s="28"/>
      <c r="M28" s="28"/>
      <c r="N28" s="27"/>
      <c r="O28" s="219"/>
      <c r="P28" s="28"/>
      <c r="Q28" s="27"/>
      <c r="R28" s="219"/>
      <c r="S28" s="28"/>
      <c r="T28" s="27"/>
      <c r="U28" s="28"/>
      <c r="V28" s="28"/>
      <c r="W28" s="27"/>
      <c r="X28" s="28"/>
      <c r="Y28" s="28"/>
      <c r="Z28" s="27"/>
      <c r="AA28" s="219"/>
      <c r="AB28" s="28"/>
      <c r="AC28" s="27"/>
      <c r="AD28" s="62"/>
      <c r="AE28" s="181"/>
      <c r="AF28" s="79"/>
      <c r="AH28" s="183"/>
      <c r="AI28" s="183"/>
      <c r="AJ28" s="183"/>
      <c r="AK28" s="183"/>
      <c r="AL28" s="183"/>
      <c r="AM28" s="183"/>
      <c r="AN28" s="183"/>
    </row>
    <row r="29" spans="1:40" s="190" customFormat="1" ht="15.6" x14ac:dyDescent="0.25">
      <c r="A29" s="5" t="s">
        <v>158</v>
      </c>
      <c r="B29" s="44">
        <v>22</v>
      </c>
      <c r="C29" s="45">
        <v>0.11702127659574468</v>
      </c>
      <c r="D29" s="45"/>
      <c r="E29" s="44">
        <v>150</v>
      </c>
      <c r="F29" s="45">
        <v>0.7978723404255319</v>
      </c>
      <c r="G29" s="45"/>
      <c r="H29" s="44">
        <v>10</v>
      </c>
      <c r="I29" s="45">
        <v>5.3191489361702128E-2</v>
      </c>
      <c r="J29" s="45"/>
      <c r="K29" s="44">
        <v>11</v>
      </c>
      <c r="L29" s="45">
        <v>5.8510638297872342E-2</v>
      </c>
      <c r="M29" s="45"/>
      <c r="N29" s="71" t="s">
        <v>154</v>
      </c>
      <c r="O29" s="71" t="s">
        <v>154</v>
      </c>
      <c r="P29" s="45"/>
      <c r="Q29" s="71" t="s">
        <v>154</v>
      </c>
      <c r="R29" s="71" t="s">
        <v>154</v>
      </c>
      <c r="S29" s="45"/>
      <c r="T29" s="44">
        <v>28</v>
      </c>
      <c r="U29" s="45">
        <v>0.14893617021276595</v>
      </c>
      <c r="V29" s="45"/>
      <c r="W29" s="44">
        <v>17</v>
      </c>
      <c r="X29" s="218">
        <v>9.0425531914893623E-2</v>
      </c>
      <c r="Y29" s="45"/>
      <c r="Z29" s="71" t="s">
        <v>154</v>
      </c>
      <c r="AA29" s="71" t="s">
        <v>154</v>
      </c>
      <c r="AB29" s="45"/>
      <c r="AC29" s="44">
        <v>213</v>
      </c>
      <c r="AD29" s="68">
        <v>188</v>
      </c>
      <c r="AE29" s="183"/>
      <c r="AF29" s="183"/>
      <c r="AH29" s="183"/>
      <c r="AI29" s="183"/>
      <c r="AJ29" s="183"/>
      <c r="AK29" s="183"/>
      <c r="AL29" s="183"/>
      <c r="AM29" s="183"/>
      <c r="AN29" s="183"/>
    </row>
    <row r="30" spans="1:40" s="190" customFormat="1" x14ac:dyDescent="0.25">
      <c r="A30" s="7"/>
      <c r="B30" s="27"/>
      <c r="C30" s="28"/>
      <c r="D30" s="28"/>
      <c r="E30" s="27"/>
      <c r="F30" s="28"/>
      <c r="G30" s="28"/>
      <c r="H30" s="27"/>
      <c r="I30" s="28"/>
      <c r="J30" s="28"/>
      <c r="K30" s="27"/>
      <c r="L30" s="28"/>
      <c r="M30" s="28"/>
      <c r="N30" s="27"/>
      <c r="O30" s="219"/>
      <c r="P30" s="28"/>
      <c r="Q30" s="27"/>
      <c r="R30" s="219"/>
      <c r="S30" s="28"/>
      <c r="T30" s="27"/>
      <c r="U30" s="28"/>
      <c r="V30" s="28"/>
      <c r="W30" s="27"/>
      <c r="X30" s="28"/>
      <c r="Y30" s="28"/>
      <c r="Z30" s="27"/>
      <c r="AA30" s="219"/>
      <c r="AB30" s="28"/>
      <c r="AC30" s="27"/>
      <c r="AD30" s="62"/>
      <c r="AE30" s="183"/>
      <c r="AF30" s="183"/>
      <c r="AH30" s="183"/>
      <c r="AI30" s="183"/>
      <c r="AJ30" s="183"/>
      <c r="AK30" s="183"/>
      <c r="AL30" s="183"/>
      <c r="AM30" s="183"/>
      <c r="AN30" s="183"/>
    </row>
    <row r="31" spans="1:40" x14ac:dyDescent="0.25">
      <c r="A31" s="5" t="s">
        <v>26</v>
      </c>
      <c r="B31" s="35">
        <v>129</v>
      </c>
      <c r="C31" s="45">
        <v>0.10696517412935323</v>
      </c>
      <c r="D31" s="46"/>
      <c r="E31" s="35">
        <v>963</v>
      </c>
      <c r="F31" s="45">
        <v>0.79850746268656714</v>
      </c>
      <c r="G31" s="46"/>
      <c r="H31" s="35">
        <v>24</v>
      </c>
      <c r="I31" s="45">
        <v>1.9900497512437811E-2</v>
      </c>
      <c r="J31" s="46"/>
      <c r="K31" s="35">
        <v>25</v>
      </c>
      <c r="L31" s="45">
        <v>2.0729684908789386E-2</v>
      </c>
      <c r="M31" s="45"/>
      <c r="N31" s="35">
        <v>4</v>
      </c>
      <c r="O31" s="218">
        <v>3.3167495854063019E-3</v>
      </c>
      <c r="P31" s="45"/>
      <c r="Q31" s="35">
        <v>12</v>
      </c>
      <c r="R31" s="218">
        <v>9.9502487562189053E-3</v>
      </c>
      <c r="S31" s="45"/>
      <c r="T31" s="35">
        <v>140</v>
      </c>
      <c r="U31" s="45">
        <v>0.11608623548922056</v>
      </c>
      <c r="V31" s="45"/>
      <c r="W31" s="35">
        <v>323</v>
      </c>
      <c r="X31" s="45">
        <v>0.26782752902155887</v>
      </c>
      <c r="Y31" s="45"/>
      <c r="Z31" s="35">
        <v>9</v>
      </c>
      <c r="AA31" s="218">
        <v>7.462686567164179E-3</v>
      </c>
      <c r="AB31" s="45"/>
      <c r="AC31" s="35">
        <v>1629</v>
      </c>
      <c r="AD31" s="68">
        <v>1206</v>
      </c>
    </row>
    <row r="32" spans="1:40" ht="13.8" thickBo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84"/>
    </row>
    <row r="33" spans="1:30" x14ac:dyDescent="0.25">
      <c r="A33" s="34"/>
      <c r="B33" s="35"/>
      <c r="C33" s="36"/>
      <c r="D33" s="36"/>
      <c r="E33" s="35"/>
      <c r="F33" s="36"/>
      <c r="G33" s="36"/>
      <c r="H33" s="35"/>
      <c r="I33" s="36"/>
      <c r="J33" s="36"/>
      <c r="K33" s="35"/>
      <c r="L33" s="36"/>
      <c r="M33" s="36"/>
      <c r="N33" s="35"/>
      <c r="O33" s="36"/>
      <c r="P33" s="36"/>
      <c r="Q33" s="35"/>
      <c r="R33" s="36"/>
      <c r="S33" s="36"/>
      <c r="T33" s="35"/>
      <c r="U33" s="36"/>
      <c r="V33" s="36"/>
      <c r="W33" s="35"/>
      <c r="X33" s="36"/>
      <c r="Y33" s="36"/>
      <c r="Z33" s="35"/>
      <c r="AA33" s="36"/>
      <c r="AB33" s="36"/>
      <c r="AC33" s="35"/>
      <c r="AD33" s="38"/>
    </row>
    <row r="35" spans="1:30" ht="15.6" x14ac:dyDescent="0.25">
      <c r="A35" s="13" t="s">
        <v>181</v>
      </c>
    </row>
    <row r="36" spans="1:30" ht="15.6" x14ac:dyDescent="0.25">
      <c r="A36" s="13" t="s">
        <v>236</v>
      </c>
      <c r="T36" s="82"/>
    </row>
    <row r="37" spans="1:30" x14ac:dyDescent="0.25">
      <c r="Q37" s="217"/>
    </row>
  </sheetData>
  <mergeCells count="11">
    <mergeCell ref="N6:O6"/>
    <mergeCell ref="Q6:R6"/>
    <mergeCell ref="W6:X6"/>
    <mergeCell ref="Z6:AA6"/>
    <mergeCell ref="AC6:AD6"/>
    <mergeCell ref="T6:U6"/>
    <mergeCell ref="A6:A9"/>
    <mergeCell ref="B6:C6"/>
    <mergeCell ref="K6:L6"/>
    <mergeCell ref="E6:G6"/>
    <mergeCell ref="H6:J6"/>
  </mergeCells>
  <pageMargins left="0.31496062992125984" right="0" top="0.74803149606299213" bottom="0.74803149606299213" header="0.31496062992125984" footer="0.31496062992125984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zoomScale="75" zoomScaleNormal="75" workbookViewId="0"/>
  </sheetViews>
  <sheetFormatPr defaultColWidth="0" defaultRowHeight="13.2" x14ac:dyDescent="0.25"/>
  <cols>
    <col min="1" max="1" width="33.6640625" style="82" customWidth="1"/>
    <col min="2" max="2" width="17.6640625" style="82" customWidth="1"/>
    <col min="3" max="3" width="1.33203125" style="82" customWidth="1"/>
    <col min="4" max="4" width="15.88671875" style="82" customWidth="1"/>
    <col min="5" max="5" width="2.6640625" style="107" customWidth="1"/>
    <col min="6" max="6" width="10" style="82" customWidth="1"/>
    <col min="7" max="7" width="2.6640625" style="82" customWidth="1"/>
    <col min="8" max="8" width="13.6640625" style="82" customWidth="1"/>
    <col min="9" max="9" width="3.5546875" style="82" customWidth="1"/>
    <col min="10" max="10" width="12" style="107" customWidth="1"/>
    <col min="11" max="11" width="8.44140625" style="82" customWidth="1"/>
    <col min="12" max="12" width="11.109375" style="82" customWidth="1"/>
    <col min="13" max="13" width="0" style="53" hidden="1" customWidth="1"/>
    <col min="14" max="41" width="0" style="82" hidden="1" customWidth="1"/>
    <col min="42" max="16384" width="9.109375" style="82" hidden="1"/>
  </cols>
  <sheetData>
    <row r="1" spans="1:16" s="53" customFormat="1" x14ac:dyDescent="0.25">
      <c r="A1" s="81" t="s">
        <v>119</v>
      </c>
      <c r="B1" s="82"/>
      <c r="C1" s="82"/>
      <c r="D1" s="82"/>
      <c r="E1" s="107"/>
      <c r="F1" s="82"/>
      <c r="G1" s="82"/>
      <c r="H1" s="82"/>
      <c r="I1" s="82"/>
      <c r="J1" s="107"/>
      <c r="K1" s="82"/>
      <c r="L1" s="82"/>
      <c r="M1" s="151"/>
      <c r="N1" s="151"/>
      <c r="O1" s="151"/>
    </row>
    <row r="2" spans="1:16" x14ac:dyDescent="0.25">
      <c r="M2" s="151"/>
      <c r="N2" s="63"/>
      <c r="O2" s="63"/>
    </row>
    <row r="3" spans="1:16" s="53" customFormat="1" x14ac:dyDescent="0.25">
      <c r="A3" s="83" t="s">
        <v>105</v>
      </c>
      <c r="B3" s="63"/>
      <c r="C3" s="63"/>
      <c r="D3" s="63"/>
      <c r="E3" s="38"/>
      <c r="F3" s="63"/>
      <c r="G3" s="63"/>
      <c r="H3" s="63"/>
      <c r="I3" s="63"/>
      <c r="J3" s="38"/>
      <c r="K3" s="63"/>
      <c r="L3" s="63"/>
      <c r="M3" s="151"/>
      <c r="N3" s="151"/>
      <c r="O3" s="151"/>
    </row>
    <row r="4" spans="1:16" s="53" customFormat="1" ht="13.8" thickBot="1" x14ac:dyDescent="0.3">
      <c r="A4" s="84"/>
      <c r="B4" s="84"/>
      <c r="C4" s="84"/>
      <c r="D4" s="84"/>
      <c r="E4" s="108"/>
      <c r="F4" s="84"/>
      <c r="G4" s="84"/>
      <c r="H4" s="84"/>
      <c r="I4" s="84"/>
      <c r="J4" s="108"/>
      <c r="K4" s="84"/>
      <c r="L4" s="105"/>
      <c r="M4" s="151"/>
      <c r="N4" s="151"/>
      <c r="O4" s="151"/>
    </row>
    <row r="5" spans="1:16" s="53" customFormat="1" ht="6.7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8"/>
      <c r="K5" s="127"/>
      <c r="L5" s="105"/>
      <c r="M5" s="105"/>
      <c r="N5" s="105"/>
      <c r="O5" s="140"/>
      <c r="P5" s="127"/>
    </row>
    <row r="6" spans="1:16" s="63" customFormat="1" ht="50.25" customHeight="1" x14ac:dyDescent="0.25">
      <c r="A6" s="347"/>
      <c r="B6" s="345" t="s">
        <v>245</v>
      </c>
      <c r="C6" s="345"/>
      <c r="D6" s="345"/>
      <c r="E6" s="345"/>
      <c r="F6" s="345"/>
      <c r="G6" s="345"/>
      <c r="H6" s="345"/>
      <c r="I6" s="345"/>
      <c r="J6" s="351"/>
      <c r="K6" s="157"/>
      <c r="L6" s="233"/>
      <c r="M6" s="345"/>
      <c r="N6" s="345"/>
      <c r="O6" s="346"/>
      <c r="P6" s="157"/>
    </row>
    <row r="7" spans="1:16" s="63" customFormat="1" ht="3.75" customHeight="1" x14ac:dyDescent="0.25">
      <c r="A7" s="347"/>
      <c r="B7" s="130"/>
      <c r="C7" s="130"/>
      <c r="D7" s="130"/>
      <c r="E7" s="130"/>
      <c r="F7" s="130"/>
      <c r="G7" s="130"/>
      <c r="H7" s="130"/>
      <c r="I7" s="130"/>
      <c r="J7" s="130"/>
      <c r="K7" s="131"/>
      <c r="L7" s="131"/>
      <c r="M7" s="131"/>
      <c r="N7" s="131"/>
      <c r="O7" s="131"/>
      <c r="P7" s="131"/>
    </row>
    <row r="8" spans="1:16" s="63" customFormat="1" ht="5.25" customHeight="1" x14ac:dyDescent="0.25">
      <c r="A8" s="347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</row>
    <row r="9" spans="1:16" s="163" customFormat="1" ht="27.6" x14ac:dyDescent="0.25">
      <c r="A9" s="347"/>
      <c r="B9" s="165" t="s">
        <v>254</v>
      </c>
      <c r="C9" s="165"/>
      <c r="D9" s="200" t="s">
        <v>255</v>
      </c>
      <c r="E9" s="165"/>
      <c r="F9" s="161" t="s">
        <v>256</v>
      </c>
      <c r="G9" s="161"/>
      <c r="H9" s="161" t="s">
        <v>257</v>
      </c>
      <c r="I9" s="161"/>
      <c r="J9" s="162" t="s">
        <v>24</v>
      </c>
      <c r="K9" s="161"/>
      <c r="L9" s="161"/>
      <c r="M9" s="161"/>
      <c r="N9" s="161"/>
      <c r="O9" s="162"/>
      <c r="P9" s="162" t="s">
        <v>58</v>
      </c>
    </row>
    <row r="10" spans="1:16" s="63" customFormat="1" ht="3.75" customHeight="1" x14ac:dyDescent="0.25">
      <c r="A10" s="134"/>
      <c r="B10" s="135"/>
      <c r="C10" s="136"/>
      <c r="D10" s="135"/>
      <c r="E10" s="136"/>
      <c r="F10" s="135"/>
      <c r="G10" s="136"/>
      <c r="H10" s="135"/>
      <c r="I10" s="136"/>
      <c r="J10" s="137"/>
      <c r="K10" s="136"/>
      <c r="L10" s="136"/>
      <c r="M10" s="136"/>
      <c r="N10" s="136"/>
      <c r="O10" s="139"/>
      <c r="P10" s="137"/>
    </row>
    <row r="11" spans="1:16" s="63" customFormat="1" x14ac:dyDescent="0.25">
      <c r="A11" s="138"/>
      <c r="B11" s="136"/>
      <c r="C11" s="136"/>
      <c r="D11" s="136"/>
      <c r="E11" s="136"/>
      <c r="F11" s="136"/>
      <c r="G11" s="136"/>
      <c r="H11" s="136"/>
      <c r="I11" s="136"/>
      <c r="J11" s="139"/>
      <c r="K11" s="136"/>
      <c r="L11" s="136"/>
      <c r="M11" s="136"/>
      <c r="N11" s="136"/>
      <c r="O11" s="139"/>
      <c r="P11" s="139"/>
    </row>
    <row r="12" spans="1:16" s="106" customFormat="1" ht="13.8" x14ac:dyDescent="0.25">
      <c r="A12" s="54" t="s">
        <v>61</v>
      </c>
      <c r="B12" s="123">
        <v>0.88888888888888884</v>
      </c>
      <c r="C12" s="123"/>
      <c r="D12" s="123">
        <v>0</v>
      </c>
      <c r="E12" s="147"/>
      <c r="F12" s="123">
        <v>0.1111111111111111</v>
      </c>
      <c r="G12" s="123"/>
      <c r="H12" s="123">
        <v>0</v>
      </c>
      <c r="I12" s="123"/>
      <c r="J12" s="125">
        <v>1</v>
      </c>
      <c r="K12" s="158"/>
      <c r="L12" s="71"/>
      <c r="M12" s="73"/>
      <c r="N12" s="73"/>
      <c r="O12" s="72"/>
      <c r="P12" s="72"/>
    </row>
    <row r="13" spans="1:16" s="106" customFormat="1" ht="13.8" x14ac:dyDescent="0.25">
      <c r="A13" s="54" t="s">
        <v>62</v>
      </c>
      <c r="B13" s="123">
        <v>0.35</v>
      </c>
      <c r="C13" s="123"/>
      <c r="D13" s="123">
        <v>0.125</v>
      </c>
      <c r="E13" s="147"/>
      <c r="F13" s="123">
        <v>0.32500000000000001</v>
      </c>
      <c r="G13" s="123"/>
      <c r="H13" s="123">
        <v>0.2</v>
      </c>
      <c r="I13" s="123"/>
      <c r="J13" s="125">
        <v>1</v>
      </c>
      <c r="K13" s="158"/>
      <c r="L13" s="71"/>
      <c r="M13" s="71"/>
      <c r="N13" s="71"/>
      <c r="O13" s="72"/>
      <c r="P13" s="72"/>
    </row>
    <row r="14" spans="1:16" s="106" customFormat="1" ht="13.8" x14ac:dyDescent="0.25">
      <c r="A14" s="54" t="s">
        <v>63</v>
      </c>
      <c r="B14" s="123"/>
      <c r="C14" s="123"/>
      <c r="D14" s="123"/>
      <c r="E14" s="147"/>
      <c r="F14" s="123"/>
      <c r="G14" s="123"/>
      <c r="H14" s="123"/>
      <c r="I14" s="123"/>
      <c r="J14" s="125"/>
      <c r="K14" s="73"/>
      <c r="L14" s="69"/>
      <c r="M14" s="71"/>
      <c r="N14" s="71"/>
      <c r="O14" s="72"/>
      <c r="P14" s="72"/>
    </row>
    <row r="15" spans="1:16" s="106" customFormat="1" ht="13.8" x14ac:dyDescent="0.25">
      <c r="A15" s="54" t="s">
        <v>71</v>
      </c>
      <c r="B15" s="123"/>
      <c r="C15" s="123"/>
      <c r="D15" s="123"/>
      <c r="E15" s="147"/>
      <c r="F15" s="123"/>
      <c r="G15" s="123"/>
      <c r="H15" s="123"/>
      <c r="I15" s="123"/>
      <c r="J15" s="125"/>
      <c r="K15" s="73"/>
      <c r="L15" s="69"/>
      <c r="M15" s="71"/>
      <c r="N15" s="71"/>
      <c r="O15" s="72"/>
      <c r="P15" s="72"/>
    </row>
    <row r="16" spans="1:16" s="106" customFormat="1" ht="13.8" x14ac:dyDescent="0.25">
      <c r="A16" s="54" t="s">
        <v>72</v>
      </c>
      <c r="B16" s="123"/>
      <c r="C16" s="123"/>
      <c r="D16" s="123"/>
      <c r="E16" s="147"/>
      <c r="F16" s="123"/>
      <c r="G16" s="123"/>
      <c r="H16" s="123"/>
      <c r="I16" s="123"/>
      <c r="J16" s="125"/>
      <c r="K16" s="158"/>
      <c r="L16" s="69"/>
      <c r="M16" s="71"/>
      <c r="N16" s="71"/>
      <c r="O16" s="72"/>
      <c r="P16" s="72"/>
    </row>
    <row r="17" spans="1:18" s="106" customFormat="1" ht="13.8" x14ac:dyDescent="0.25">
      <c r="A17" s="54" t="s">
        <v>64</v>
      </c>
      <c r="B17" s="123">
        <v>0.86</v>
      </c>
      <c r="C17" s="123"/>
      <c r="D17" s="123">
        <v>0.12</v>
      </c>
      <c r="E17" s="147"/>
      <c r="F17" s="123">
        <v>0.02</v>
      </c>
      <c r="G17" s="123"/>
      <c r="H17" s="123">
        <v>0</v>
      </c>
      <c r="I17" s="123"/>
      <c r="J17" s="125">
        <v>1</v>
      </c>
      <c r="K17" s="158"/>
      <c r="L17" s="71"/>
      <c r="M17" s="71"/>
      <c r="N17" s="71"/>
      <c r="O17" s="71"/>
      <c r="P17" s="72"/>
    </row>
    <row r="18" spans="1:18" s="106" customFormat="1" ht="13.8" x14ac:dyDescent="0.25">
      <c r="A18" s="54" t="s">
        <v>65</v>
      </c>
      <c r="B18" s="123">
        <v>0.34090909090909088</v>
      </c>
      <c r="C18" s="123"/>
      <c r="D18" s="123">
        <v>0.22727272727272727</v>
      </c>
      <c r="E18" s="147"/>
      <c r="F18" s="123">
        <v>0.36363636363636365</v>
      </c>
      <c r="G18" s="123"/>
      <c r="H18" s="123">
        <v>6.8181818181818177E-2</v>
      </c>
      <c r="I18" s="123"/>
      <c r="J18" s="125">
        <v>1</v>
      </c>
      <c r="K18" s="158"/>
      <c r="L18" s="69"/>
      <c r="M18" s="71"/>
      <c r="N18" s="71"/>
      <c r="O18" s="71"/>
      <c r="P18" s="72"/>
    </row>
    <row r="19" spans="1:18" s="106" customFormat="1" ht="13.8" x14ac:dyDescent="0.25">
      <c r="A19" s="54" t="s">
        <v>66</v>
      </c>
      <c r="B19" s="123"/>
      <c r="C19" s="123"/>
      <c r="D19" s="123"/>
      <c r="E19" s="147"/>
      <c r="F19" s="123"/>
      <c r="G19" s="123"/>
      <c r="H19" s="123"/>
      <c r="I19" s="123"/>
      <c r="J19" s="125"/>
      <c r="K19" s="73"/>
      <c r="L19" s="69"/>
      <c r="M19" s="71"/>
      <c r="N19" s="71"/>
      <c r="O19" s="71"/>
      <c r="P19" s="72"/>
    </row>
    <row r="20" spans="1:18" s="106" customFormat="1" ht="13.8" x14ac:dyDescent="0.25">
      <c r="A20" s="54" t="s">
        <v>67</v>
      </c>
      <c r="B20" s="123"/>
      <c r="C20" s="123"/>
      <c r="D20" s="123"/>
      <c r="E20" s="147"/>
      <c r="F20" s="123"/>
      <c r="G20" s="123"/>
      <c r="H20" s="123"/>
      <c r="I20" s="123"/>
      <c r="J20" s="125"/>
      <c r="K20" s="73"/>
      <c r="L20" s="71"/>
      <c r="M20" s="71"/>
      <c r="N20" s="71"/>
      <c r="O20" s="72"/>
      <c r="P20" s="72"/>
    </row>
    <row r="21" spans="1:18" s="106" customFormat="1" ht="13.8" x14ac:dyDescent="0.25">
      <c r="A21" s="54" t="s">
        <v>68</v>
      </c>
      <c r="B21" s="123"/>
      <c r="C21" s="123"/>
      <c r="D21" s="123"/>
      <c r="E21" s="123"/>
      <c r="F21" s="123"/>
      <c r="G21" s="123"/>
      <c r="H21" s="123"/>
      <c r="I21" s="123"/>
      <c r="J21" s="125"/>
      <c r="K21" s="73"/>
      <c r="L21" s="69"/>
      <c r="M21" s="71"/>
      <c r="N21" s="71"/>
      <c r="O21" s="72"/>
      <c r="P21" s="72"/>
    </row>
    <row r="22" spans="1:18" s="106" customFormat="1" ht="13.8" x14ac:dyDescent="0.25">
      <c r="A22" s="54" t="s">
        <v>69</v>
      </c>
      <c r="B22" s="123"/>
      <c r="C22" s="123"/>
      <c r="D22" s="123"/>
      <c r="E22" s="147"/>
      <c r="F22" s="123"/>
      <c r="G22" s="123"/>
      <c r="H22" s="123"/>
      <c r="I22" s="123"/>
      <c r="J22" s="125"/>
      <c r="K22" s="73"/>
      <c r="L22" s="69"/>
      <c r="M22" s="73"/>
      <c r="N22" s="73"/>
      <c r="O22" s="72"/>
      <c r="P22" s="72"/>
    </row>
    <row r="23" spans="1:18" s="75" customFormat="1" ht="13.8" x14ac:dyDescent="0.25">
      <c r="A23" s="54" t="s">
        <v>70</v>
      </c>
      <c r="B23" s="123"/>
      <c r="C23" s="123"/>
      <c r="D23" s="123"/>
      <c r="E23" s="147"/>
      <c r="F23" s="123"/>
      <c r="G23" s="123"/>
      <c r="H23" s="123"/>
      <c r="I23" s="123"/>
      <c r="J23" s="125"/>
      <c r="K23" s="73"/>
      <c r="L23" s="71"/>
      <c r="M23" s="73"/>
      <c r="N23" s="73"/>
      <c r="O23" s="72"/>
      <c r="P23" s="72"/>
    </row>
    <row r="24" spans="1:18" s="75" customFormat="1" ht="13.8" x14ac:dyDescent="0.25">
      <c r="A24" s="54" t="s">
        <v>45</v>
      </c>
      <c r="B24" s="123"/>
      <c r="C24" s="123"/>
      <c r="D24" s="123"/>
      <c r="E24" s="147"/>
      <c r="F24" s="123"/>
      <c r="G24" s="123"/>
      <c r="H24" s="123"/>
      <c r="I24" s="123"/>
      <c r="J24" s="125"/>
      <c r="K24" s="73"/>
      <c r="L24" s="71"/>
      <c r="M24" s="73"/>
      <c r="N24" s="73"/>
      <c r="O24" s="72"/>
      <c r="P24" s="72"/>
    </row>
    <row r="25" spans="1:18" s="106" customFormat="1" ht="13.8" x14ac:dyDescent="0.25">
      <c r="A25" s="54"/>
      <c r="B25" s="123"/>
      <c r="C25" s="123"/>
      <c r="D25" s="123"/>
      <c r="E25" s="147"/>
      <c r="F25" s="123"/>
      <c r="G25" s="123"/>
      <c r="H25" s="123"/>
      <c r="I25" s="123"/>
      <c r="J25" s="125"/>
      <c r="K25" s="73"/>
      <c r="L25" s="71"/>
      <c r="M25" s="73"/>
      <c r="N25" s="73"/>
      <c r="O25" s="72"/>
      <c r="P25" s="72"/>
    </row>
    <row r="26" spans="1:18" s="75" customFormat="1" ht="13.8" x14ac:dyDescent="0.25">
      <c r="A26" s="54"/>
      <c r="B26" s="147"/>
      <c r="C26" s="147"/>
      <c r="D26" s="147"/>
      <c r="E26" s="147"/>
      <c r="F26" s="158"/>
      <c r="G26" s="158"/>
      <c r="H26" s="158"/>
      <c r="I26" s="158"/>
      <c r="J26" s="125"/>
      <c r="K26" s="73"/>
      <c r="L26" s="74"/>
      <c r="M26" s="147"/>
      <c r="N26" s="73"/>
      <c r="O26" s="72"/>
      <c r="P26" s="149"/>
    </row>
    <row r="27" spans="1:18" s="75" customFormat="1" x14ac:dyDescent="0.25">
      <c r="A27" s="141"/>
      <c r="B27" s="147"/>
      <c r="C27" s="147"/>
      <c r="D27" s="147"/>
      <c r="E27" s="147"/>
      <c r="F27" s="158"/>
      <c r="G27" s="158"/>
      <c r="H27" s="158"/>
      <c r="I27" s="158"/>
      <c r="J27" s="166"/>
      <c r="K27" s="73"/>
      <c r="L27" s="74"/>
      <c r="M27" s="73"/>
      <c r="N27" s="73"/>
      <c r="O27" s="72"/>
      <c r="P27" s="72"/>
    </row>
    <row r="28" spans="1:18" s="53" customFormat="1" ht="13.8" thickBot="1" x14ac:dyDescent="0.3">
      <c r="A28" s="143"/>
      <c r="B28" s="143"/>
      <c r="C28" s="143"/>
      <c r="D28" s="143"/>
      <c r="E28" s="143"/>
      <c r="F28" s="143"/>
      <c r="G28" s="143"/>
      <c r="H28" s="143"/>
      <c r="I28" s="143"/>
      <c r="J28" s="144"/>
      <c r="K28" s="143"/>
      <c r="L28" s="105"/>
      <c r="M28" s="105"/>
      <c r="N28" s="105"/>
      <c r="O28" s="140"/>
      <c r="P28" s="143"/>
      <c r="Q28" s="82"/>
      <c r="R28" s="82"/>
    </row>
    <row r="29" spans="1:18" s="53" customFormat="1" x14ac:dyDescent="0.25">
      <c r="A29" s="101"/>
      <c r="B29" s="35"/>
      <c r="C29" s="35"/>
      <c r="D29" s="35"/>
      <c r="E29" s="38"/>
      <c r="F29" s="38"/>
      <c r="G29" s="38"/>
      <c r="H29" s="38"/>
      <c r="I29" s="38"/>
      <c r="J29" s="38"/>
      <c r="K29" s="35"/>
      <c r="L29" s="38"/>
      <c r="M29" s="151"/>
      <c r="N29" s="63"/>
      <c r="O29" s="63"/>
      <c r="P29" s="82"/>
      <c r="Q29" s="82"/>
      <c r="R29" s="82"/>
    </row>
    <row r="30" spans="1:18" s="53" customFormat="1" x14ac:dyDescent="0.25">
      <c r="A30" s="102" t="s">
        <v>5</v>
      </c>
      <c r="B30" s="35"/>
      <c r="C30" s="35"/>
      <c r="D30" s="35"/>
      <c r="E30" s="38"/>
      <c r="F30" s="38"/>
      <c r="G30" s="38"/>
      <c r="H30" s="38"/>
      <c r="I30" s="38"/>
      <c r="J30" s="38"/>
      <c r="K30" s="35"/>
      <c r="L30" s="38"/>
      <c r="M30" s="151"/>
      <c r="N30" s="63"/>
      <c r="O30" s="63"/>
      <c r="P30" s="82"/>
      <c r="Q30" s="82"/>
      <c r="R30" s="82"/>
    </row>
    <row r="31" spans="1:18" s="53" customFormat="1" x14ac:dyDescent="0.25">
      <c r="A31" s="102"/>
      <c r="B31" s="35"/>
      <c r="C31" s="35"/>
      <c r="D31" s="35"/>
      <c r="E31" s="38"/>
      <c r="F31" s="38"/>
      <c r="G31" s="38"/>
      <c r="H31" s="38"/>
      <c r="I31" s="38"/>
      <c r="J31" s="38"/>
      <c r="K31" s="35"/>
      <c r="L31" s="38"/>
      <c r="M31" s="151"/>
      <c r="N31" s="63"/>
      <c r="O31" s="63"/>
      <c r="P31" s="82"/>
      <c r="Q31" s="82"/>
      <c r="R31" s="82"/>
    </row>
    <row r="32" spans="1:18" s="53" customFormat="1" x14ac:dyDescent="0.25">
      <c r="A32" s="82" t="s">
        <v>148</v>
      </c>
      <c r="B32" s="82"/>
      <c r="C32" s="82"/>
      <c r="D32" s="82"/>
      <c r="E32" s="107"/>
      <c r="F32" s="82"/>
      <c r="G32" s="82"/>
      <c r="H32" s="82"/>
      <c r="I32" s="82"/>
      <c r="J32" s="107"/>
      <c r="K32" s="82"/>
      <c r="L32" s="82"/>
      <c r="N32" s="82"/>
      <c r="O32" s="82"/>
      <c r="P32" s="82"/>
      <c r="Q32" s="82"/>
      <c r="R32" s="82"/>
    </row>
    <row r="33" spans="1:18" s="53" customFormat="1" x14ac:dyDescent="0.25">
      <c r="A33" s="82" t="s">
        <v>90</v>
      </c>
      <c r="B33" s="82"/>
      <c r="C33" s="82"/>
      <c r="D33" s="82"/>
      <c r="E33" s="107"/>
      <c r="F33" s="82"/>
      <c r="G33" s="82"/>
      <c r="H33" s="82"/>
      <c r="I33" s="82"/>
      <c r="J33" s="107"/>
      <c r="K33" s="82"/>
      <c r="L33" s="82"/>
      <c r="N33" s="82"/>
      <c r="O33" s="82"/>
      <c r="P33" s="82"/>
      <c r="Q33" s="82"/>
      <c r="R33" s="82"/>
    </row>
  </sheetData>
  <mergeCells count="3">
    <mergeCell ref="A6:A9"/>
    <mergeCell ref="B6:J6"/>
    <mergeCell ref="M6:O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5"/>
  <sheetViews>
    <sheetView showGridLines="0" zoomScale="75" zoomScaleNormal="75" workbookViewId="0"/>
  </sheetViews>
  <sheetFormatPr defaultColWidth="0" defaultRowHeight="13.2" x14ac:dyDescent="0.25"/>
  <cols>
    <col min="1" max="1" width="24.5546875" style="299" customWidth="1"/>
    <col min="2" max="2" width="10.6640625" style="299" bestFit="1" customWidth="1"/>
    <col min="3" max="3" width="11" style="299" customWidth="1"/>
    <col min="4" max="4" width="13.44140625" style="299" bestFit="1" customWidth="1"/>
    <col min="5" max="5" width="10.109375" style="299" customWidth="1"/>
    <col min="6" max="7" width="10" style="300" bestFit="1" customWidth="1"/>
    <col min="8" max="8" width="6.6640625" style="300" customWidth="1"/>
    <col min="9" max="9" width="3.44140625" style="298" customWidth="1"/>
    <col min="10" max="10" width="10.6640625" style="299" bestFit="1" customWidth="1"/>
    <col min="11" max="11" width="11.88671875" style="299" customWidth="1"/>
    <col min="12" max="12" width="13.44140625" style="299" bestFit="1" customWidth="1"/>
    <col min="13" max="13" width="11.44140625" style="299" customWidth="1"/>
    <col min="14" max="14" width="10" style="299" bestFit="1" customWidth="1"/>
    <col min="15" max="15" width="10" style="291" bestFit="1" customWidth="1"/>
    <col min="16" max="16" width="8.5546875" style="291" customWidth="1"/>
    <col min="17" max="17" width="5.109375" style="291" customWidth="1"/>
    <col min="18" max="18" width="10.5546875" style="299" customWidth="1"/>
    <col min="19" max="19" width="2.109375" style="291" customWidth="1"/>
    <col min="20" max="20" width="7.44140625" style="299" customWidth="1"/>
    <col min="21" max="21" width="11.5546875" style="299" customWidth="1"/>
    <col min="22" max="22" width="9.33203125" style="299" bestFit="1" customWidth="1"/>
    <col min="23" max="23" width="11" style="299" customWidth="1"/>
    <col min="24" max="24" width="7" style="299" customWidth="1"/>
    <col min="25" max="25" width="10" style="299" bestFit="1" customWidth="1"/>
    <col min="26" max="26" width="11.33203125" style="300" bestFit="1" customWidth="1"/>
    <col min="27" max="63" width="0" style="291" hidden="1" customWidth="1"/>
    <col min="64" max="16384" width="9.109375" style="291" hidden="1"/>
  </cols>
  <sheetData>
    <row r="1" spans="1:26" s="292" customFormat="1" x14ac:dyDescent="0.25">
      <c r="A1" s="288" t="s">
        <v>290</v>
      </c>
      <c r="B1" s="288"/>
      <c r="C1" s="288"/>
      <c r="D1" s="288"/>
      <c r="E1" s="288"/>
      <c r="F1" s="289"/>
      <c r="G1" s="289"/>
      <c r="H1" s="289"/>
      <c r="I1" s="290"/>
      <c r="J1" s="288"/>
      <c r="K1" s="288"/>
      <c r="L1" s="288"/>
      <c r="M1" s="288"/>
      <c r="N1" s="288"/>
      <c r="O1" s="291"/>
      <c r="P1" s="291"/>
      <c r="Q1" s="291"/>
      <c r="R1" s="288"/>
      <c r="S1" s="291"/>
      <c r="T1" s="288"/>
      <c r="U1" s="288"/>
      <c r="V1" s="288"/>
      <c r="W1" s="288"/>
      <c r="X1" s="288"/>
      <c r="Y1" s="288"/>
      <c r="Z1" s="289"/>
    </row>
    <row r="3" spans="1:26" s="292" customFormat="1" x14ac:dyDescent="0.25">
      <c r="A3" s="293" t="s">
        <v>272</v>
      </c>
      <c r="B3" s="293"/>
      <c r="C3" s="293"/>
      <c r="D3" s="293"/>
      <c r="E3" s="293"/>
      <c r="F3" s="294"/>
      <c r="G3" s="294"/>
      <c r="H3" s="294"/>
      <c r="I3" s="295"/>
      <c r="J3" s="293"/>
      <c r="K3" s="293"/>
      <c r="L3" s="293"/>
      <c r="M3" s="293"/>
      <c r="N3" s="293"/>
      <c r="O3" s="291"/>
      <c r="P3" s="291"/>
      <c r="Q3" s="291"/>
      <c r="R3" s="293"/>
      <c r="S3" s="291"/>
      <c r="T3" s="293"/>
      <c r="U3" s="293"/>
      <c r="V3" s="293"/>
      <c r="W3" s="293"/>
      <c r="X3" s="293"/>
      <c r="Y3" s="293"/>
      <c r="Z3" s="294"/>
    </row>
    <row r="4" spans="1:26" s="292" customFormat="1" ht="13.8" thickBot="1" x14ac:dyDescent="0.3">
      <c r="A4" s="296"/>
      <c r="B4" s="296"/>
      <c r="C4" s="296"/>
      <c r="D4" s="296"/>
      <c r="E4" s="296"/>
      <c r="F4" s="297"/>
      <c r="G4" s="297"/>
      <c r="H4" s="297"/>
      <c r="I4" s="298"/>
      <c r="J4" s="296"/>
      <c r="K4" s="296"/>
      <c r="L4" s="296"/>
      <c r="M4" s="296"/>
      <c r="N4" s="296"/>
      <c r="O4" s="296"/>
      <c r="P4" s="296"/>
      <c r="Q4" s="295"/>
      <c r="R4" s="296"/>
      <c r="S4" s="291"/>
      <c r="T4" s="296"/>
      <c r="U4" s="296"/>
      <c r="V4" s="296"/>
      <c r="W4" s="296"/>
      <c r="X4" s="296"/>
      <c r="Y4" s="296"/>
      <c r="Z4" s="297"/>
    </row>
    <row r="5" spans="1:26" s="292" customFormat="1" ht="6.75" customHeight="1" x14ac:dyDescent="0.25">
      <c r="A5" s="299"/>
      <c r="B5" s="299"/>
      <c r="C5" s="299"/>
      <c r="D5" s="299"/>
      <c r="E5" s="299"/>
      <c r="F5" s="300"/>
      <c r="G5" s="300"/>
      <c r="H5" s="300"/>
      <c r="I5" s="298"/>
      <c r="J5" s="299"/>
      <c r="K5" s="299"/>
      <c r="L5" s="299"/>
      <c r="M5" s="299"/>
      <c r="N5" s="299"/>
      <c r="O5" s="291"/>
      <c r="P5" s="291"/>
      <c r="Q5" s="291"/>
      <c r="R5" s="299"/>
      <c r="S5" s="291"/>
      <c r="T5" s="299"/>
      <c r="U5" s="299"/>
      <c r="V5" s="299"/>
      <c r="W5" s="299"/>
      <c r="X5" s="299"/>
      <c r="Y5" s="299"/>
      <c r="Z5" s="300"/>
    </row>
    <row r="6" spans="1:26" s="302" customFormat="1" ht="26.25" customHeight="1" x14ac:dyDescent="0.25">
      <c r="A6" s="352" t="s">
        <v>27</v>
      </c>
      <c r="B6" s="353" t="s">
        <v>40</v>
      </c>
      <c r="C6" s="353"/>
      <c r="D6" s="354"/>
      <c r="E6" s="354"/>
      <c r="F6" s="354"/>
      <c r="G6" s="354"/>
      <c r="H6" s="354"/>
      <c r="I6" s="354"/>
      <c r="J6" s="355" t="s">
        <v>41</v>
      </c>
      <c r="K6" s="356"/>
      <c r="L6" s="356"/>
      <c r="M6" s="356"/>
      <c r="N6" s="356"/>
      <c r="O6" s="301"/>
      <c r="P6" s="301"/>
      <c r="Q6" s="301"/>
      <c r="R6" s="301" t="s">
        <v>86</v>
      </c>
      <c r="S6" s="301"/>
      <c r="T6" s="357" t="s">
        <v>24</v>
      </c>
      <c r="U6" s="354"/>
      <c r="V6" s="354"/>
      <c r="W6" s="354"/>
      <c r="X6" s="354"/>
      <c r="Y6" s="354"/>
      <c r="Z6" s="354"/>
    </row>
    <row r="7" spans="1:26" ht="3.75" customHeight="1" x14ac:dyDescent="0.25">
      <c r="A7" s="352"/>
      <c r="B7" s="303"/>
      <c r="C7" s="303"/>
      <c r="D7" s="303"/>
      <c r="E7" s="303"/>
      <c r="F7" s="304"/>
      <c r="G7" s="304"/>
      <c r="H7" s="304"/>
      <c r="I7" s="305"/>
      <c r="J7" s="303"/>
      <c r="K7" s="303"/>
      <c r="L7" s="303"/>
      <c r="M7" s="303"/>
      <c r="N7" s="303"/>
      <c r="O7" s="303"/>
      <c r="P7" s="303"/>
      <c r="Q7" s="306"/>
      <c r="R7" s="303"/>
      <c r="S7" s="306"/>
      <c r="T7" s="303"/>
      <c r="U7" s="303"/>
      <c r="V7" s="303"/>
      <c r="W7" s="303"/>
      <c r="X7" s="303"/>
      <c r="Y7" s="303"/>
      <c r="Z7" s="304"/>
    </row>
    <row r="8" spans="1:26" ht="5.25" customHeight="1" x14ac:dyDescent="0.25">
      <c r="A8" s="352"/>
      <c r="B8" s="305"/>
      <c r="C8" s="305"/>
      <c r="D8" s="305"/>
      <c r="E8" s="305"/>
      <c r="F8" s="307"/>
      <c r="G8" s="307"/>
      <c r="H8" s="307"/>
      <c r="I8" s="305"/>
      <c r="J8" s="305"/>
      <c r="K8" s="305"/>
      <c r="L8" s="305"/>
      <c r="M8" s="305"/>
      <c r="N8" s="305"/>
      <c r="O8" s="306"/>
      <c r="P8" s="306"/>
      <c r="Q8" s="306"/>
      <c r="R8" s="305"/>
      <c r="S8" s="306"/>
      <c r="T8" s="305"/>
      <c r="U8" s="305"/>
      <c r="V8" s="305"/>
      <c r="W8" s="305"/>
      <c r="X8" s="305"/>
      <c r="Y8" s="305"/>
      <c r="Z8" s="307"/>
    </row>
    <row r="9" spans="1:26" ht="63.75" customHeight="1" x14ac:dyDescent="0.25">
      <c r="A9" s="352"/>
      <c r="B9" s="308" t="s">
        <v>273</v>
      </c>
      <c r="C9" s="308" t="s">
        <v>274</v>
      </c>
      <c r="D9" s="308" t="s">
        <v>275</v>
      </c>
      <c r="E9" s="308" t="s">
        <v>276</v>
      </c>
      <c r="F9" s="309" t="s">
        <v>277</v>
      </c>
      <c r="G9" s="309" t="s">
        <v>38</v>
      </c>
      <c r="H9" s="309" t="s">
        <v>24</v>
      </c>
      <c r="J9" s="308" t="s">
        <v>273</v>
      </c>
      <c r="K9" s="308" t="s">
        <v>274</v>
      </c>
      <c r="L9" s="308" t="s">
        <v>275</v>
      </c>
      <c r="M9" s="308" t="s">
        <v>276</v>
      </c>
      <c r="N9" s="309" t="s">
        <v>277</v>
      </c>
      <c r="O9" s="309" t="s">
        <v>38</v>
      </c>
      <c r="P9" s="309" t="s">
        <v>24</v>
      </c>
      <c r="Q9" s="309"/>
      <c r="R9" s="308"/>
      <c r="S9" s="310"/>
      <c r="T9" s="308" t="s">
        <v>273</v>
      </c>
      <c r="U9" s="308" t="s">
        <v>274</v>
      </c>
      <c r="V9" s="308" t="s">
        <v>275</v>
      </c>
      <c r="W9" s="308" t="s">
        <v>276</v>
      </c>
      <c r="X9" s="309" t="s">
        <v>277</v>
      </c>
      <c r="Y9" s="309" t="s">
        <v>38</v>
      </c>
      <c r="Z9" s="309" t="s">
        <v>278</v>
      </c>
    </row>
    <row r="10" spans="1:26" ht="3.75" customHeight="1" x14ac:dyDescent="0.25">
      <c r="A10" s="311"/>
      <c r="B10" s="312"/>
      <c r="C10" s="312"/>
      <c r="D10" s="312"/>
      <c r="E10" s="312"/>
      <c r="F10" s="313"/>
      <c r="G10" s="313"/>
      <c r="H10" s="313"/>
      <c r="I10" s="314"/>
      <c r="J10" s="312"/>
      <c r="K10" s="312"/>
      <c r="L10" s="312"/>
      <c r="M10" s="312"/>
      <c r="N10" s="312"/>
      <c r="O10" s="312"/>
      <c r="P10" s="312"/>
      <c r="Q10" s="315"/>
      <c r="R10" s="312"/>
      <c r="S10" s="315"/>
      <c r="T10" s="312"/>
      <c r="U10" s="312"/>
      <c r="V10" s="312"/>
      <c r="W10" s="312"/>
      <c r="X10" s="312"/>
      <c r="Y10" s="312"/>
      <c r="Z10" s="313"/>
    </row>
    <row r="11" spans="1:26" x14ac:dyDescent="0.25">
      <c r="A11" s="316"/>
      <c r="B11" s="314"/>
      <c r="C11" s="314"/>
      <c r="D11" s="314"/>
      <c r="E11" s="314"/>
      <c r="F11" s="317"/>
      <c r="G11" s="317"/>
      <c r="H11" s="317"/>
      <c r="I11" s="314"/>
      <c r="J11" s="314"/>
      <c r="K11" s="314"/>
      <c r="L11" s="314"/>
      <c r="M11" s="314"/>
      <c r="N11" s="314"/>
      <c r="O11" s="315"/>
      <c r="P11" s="315"/>
      <c r="Q11" s="315"/>
      <c r="R11" s="314"/>
      <c r="S11" s="315"/>
      <c r="T11" s="314"/>
      <c r="U11" s="314"/>
      <c r="V11" s="314"/>
      <c r="W11" s="314"/>
      <c r="X11" s="314"/>
      <c r="Y11" s="314"/>
      <c r="Z11" s="317"/>
    </row>
    <row r="12" spans="1:26" s="322" customFormat="1" x14ac:dyDescent="0.25">
      <c r="A12" s="5" t="s">
        <v>9</v>
      </c>
      <c r="B12" s="318">
        <v>268</v>
      </c>
      <c r="C12" s="318">
        <v>55</v>
      </c>
      <c r="D12" s="318">
        <v>36</v>
      </c>
      <c r="E12" s="318">
        <v>38</v>
      </c>
      <c r="F12" s="318">
        <v>69</v>
      </c>
      <c r="G12" s="318">
        <v>45</v>
      </c>
      <c r="H12" s="318">
        <v>511</v>
      </c>
      <c r="I12" s="319"/>
      <c r="J12" s="318">
        <v>150</v>
      </c>
      <c r="K12" s="318">
        <v>26</v>
      </c>
      <c r="L12" s="318">
        <v>20</v>
      </c>
      <c r="M12" s="318">
        <v>14</v>
      </c>
      <c r="N12" s="318">
        <v>47</v>
      </c>
      <c r="O12" s="318">
        <v>17</v>
      </c>
      <c r="P12" s="318">
        <v>274</v>
      </c>
      <c r="Q12" s="318"/>
      <c r="R12" s="318"/>
      <c r="S12" s="320"/>
      <c r="T12" s="318">
        <v>418</v>
      </c>
      <c r="U12" s="318">
        <v>81</v>
      </c>
      <c r="V12" s="318">
        <v>56</v>
      </c>
      <c r="W12" s="318">
        <v>52</v>
      </c>
      <c r="X12" s="318">
        <v>116</v>
      </c>
      <c r="Y12" s="318">
        <v>62</v>
      </c>
      <c r="Z12" s="321">
        <v>785</v>
      </c>
    </row>
    <row r="13" spans="1:26" s="322" customFormat="1" ht="13.8" x14ac:dyDescent="0.25">
      <c r="A13" s="50" t="s">
        <v>10</v>
      </c>
      <c r="B13" s="323">
        <v>35</v>
      </c>
      <c r="C13" s="71">
        <v>7</v>
      </c>
      <c r="D13" s="71">
        <v>5</v>
      </c>
      <c r="E13" s="323" t="s">
        <v>279</v>
      </c>
      <c r="F13" s="324">
        <v>10</v>
      </c>
      <c r="G13" s="324" t="s">
        <v>280</v>
      </c>
      <c r="H13" s="324">
        <v>64</v>
      </c>
      <c r="I13" s="325"/>
      <c r="J13" s="323">
        <v>6</v>
      </c>
      <c r="K13" s="71">
        <v>3</v>
      </c>
      <c r="L13" s="71" t="s">
        <v>279</v>
      </c>
      <c r="M13" s="323" t="s">
        <v>279</v>
      </c>
      <c r="N13" s="324" t="s">
        <v>279</v>
      </c>
      <c r="O13" s="324" t="s">
        <v>279</v>
      </c>
      <c r="P13" s="324">
        <v>15</v>
      </c>
      <c r="Q13" s="324"/>
      <c r="R13" s="323"/>
      <c r="S13" s="320"/>
      <c r="T13" s="323">
        <v>41</v>
      </c>
      <c r="U13" s="323">
        <v>10</v>
      </c>
      <c r="V13" s="323">
        <v>6</v>
      </c>
      <c r="W13" s="323">
        <v>4</v>
      </c>
      <c r="X13" s="323">
        <v>12</v>
      </c>
      <c r="Y13" s="323">
        <v>6</v>
      </c>
      <c r="Z13" s="324">
        <v>79</v>
      </c>
    </row>
    <row r="14" spans="1:26" s="322" customFormat="1" ht="13.8" x14ac:dyDescent="0.25">
      <c r="A14" s="50" t="s">
        <v>11</v>
      </c>
      <c r="B14" s="323">
        <v>14</v>
      </c>
      <c r="C14" s="71">
        <v>5</v>
      </c>
      <c r="D14" s="71" t="s">
        <v>280</v>
      </c>
      <c r="E14" s="323">
        <v>7</v>
      </c>
      <c r="F14" s="324">
        <v>7</v>
      </c>
      <c r="G14" s="324" t="s">
        <v>279</v>
      </c>
      <c r="H14" s="324">
        <v>34</v>
      </c>
      <c r="I14" s="325"/>
      <c r="J14" s="323" t="s">
        <v>279</v>
      </c>
      <c r="K14" s="71" t="s">
        <v>279</v>
      </c>
      <c r="L14" s="71">
        <v>0</v>
      </c>
      <c r="M14" s="323">
        <v>0</v>
      </c>
      <c r="N14" s="324">
        <v>0</v>
      </c>
      <c r="O14" s="324" t="s">
        <v>280</v>
      </c>
      <c r="P14" s="324">
        <v>3</v>
      </c>
      <c r="Q14" s="324"/>
      <c r="R14" s="323"/>
      <c r="S14" s="320"/>
      <c r="T14" s="323">
        <v>16</v>
      </c>
      <c r="U14" s="323" t="s">
        <v>280</v>
      </c>
      <c r="V14" s="323" t="s">
        <v>280</v>
      </c>
      <c r="W14" s="323">
        <v>7</v>
      </c>
      <c r="X14" s="323">
        <v>7</v>
      </c>
      <c r="Y14" s="323" t="s">
        <v>279</v>
      </c>
      <c r="Z14" s="324">
        <v>37</v>
      </c>
    </row>
    <row r="15" spans="1:26" s="322" customFormat="1" ht="13.8" x14ac:dyDescent="0.25">
      <c r="A15" s="50" t="s">
        <v>12</v>
      </c>
      <c r="B15" s="323">
        <v>37</v>
      </c>
      <c r="C15" s="71">
        <v>7</v>
      </c>
      <c r="D15" s="71">
        <v>6</v>
      </c>
      <c r="E15" s="323" t="s">
        <v>279</v>
      </c>
      <c r="F15" s="324" t="s">
        <v>280</v>
      </c>
      <c r="G15" s="324">
        <v>10</v>
      </c>
      <c r="H15" s="324">
        <v>66</v>
      </c>
      <c r="I15" s="325"/>
      <c r="J15" s="323" t="s">
        <v>280</v>
      </c>
      <c r="K15" s="71">
        <v>0</v>
      </c>
      <c r="L15" s="71" t="s">
        <v>279</v>
      </c>
      <c r="M15" s="323">
        <v>0</v>
      </c>
      <c r="N15" s="324">
        <v>3</v>
      </c>
      <c r="O15" s="324" t="s">
        <v>280</v>
      </c>
      <c r="P15" s="324">
        <v>8</v>
      </c>
      <c r="Q15" s="324"/>
      <c r="R15" s="323"/>
      <c r="S15" s="320"/>
      <c r="T15" s="323">
        <v>41</v>
      </c>
      <c r="U15" s="323">
        <v>7</v>
      </c>
      <c r="V15" s="323" t="s">
        <v>280</v>
      </c>
      <c r="W15" s="323" t="s">
        <v>279</v>
      </c>
      <c r="X15" s="323">
        <v>8</v>
      </c>
      <c r="Y15" s="323">
        <v>10</v>
      </c>
      <c r="Z15" s="324">
        <v>74</v>
      </c>
    </row>
    <row r="16" spans="1:26" s="322" customFormat="1" x14ac:dyDescent="0.25">
      <c r="A16" s="50" t="s">
        <v>13</v>
      </c>
      <c r="B16" s="323">
        <v>7</v>
      </c>
      <c r="C16" s="323" t="s">
        <v>280</v>
      </c>
      <c r="D16" s="326" t="s">
        <v>279</v>
      </c>
      <c r="E16" s="323" t="s">
        <v>279</v>
      </c>
      <c r="F16" s="324" t="s">
        <v>280</v>
      </c>
      <c r="G16" s="324" t="s">
        <v>279</v>
      </c>
      <c r="H16" s="324">
        <v>14</v>
      </c>
      <c r="I16" s="325"/>
      <c r="J16" s="323">
        <v>0</v>
      </c>
      <c r="K16" s="323">
        <v>0</v>
      </c>
      <c r="L16" s="326">
        <v>0</v>
      </c>
      <c r="M16" s="323" t="s">
        <v>280</v>
      </c>
      <c r="N16" s="324">
        <v>3</v>
      </c>
      <c r="O16" s="324" t="s">
        <v>279</v>
      </c>
      <c r="P16" s="324">
        <v>4</v>
      </c>
      <c r="Q16" s="324"/>
      <c r="R16" s="323"/>
      <c r="S16" s="320"/>
      <c r="T16" s="323">
        <v>7</v>
      </c>
      <c r="U16" s="323" t="s">
        <v>279</v>
      </c>
      <c r="V16" s="323" t="s">
        <v>279</v>
      </c>
      <c r="W16" s="323" t="s">
        <v>279</v>
      </c>
      <c r="X16" s="323">
        <v>4</v>
      </c>
      <c r="Y16" s="323" t="s">
        <v>279</v>
      </c>
      <c r="Z16" s="324">
        <v>18</v>
      </c>
    </row>
    <row r="17" spans="1:31" s="322" customFormat="1" x14ac:dyDescent="0.25">
      <c r="A17" s="50" t="s">
        <v>14</v>
      </c>
      <c r="B17" s="323">
        <v>26</v>
      </c>
      <c r="C17" s="323">
        <v>11</v>
      </c>
      <c r="D17" s="323" t="s">
        <v>280</v>
      </c>
      <c r="E17" s="323">
        <v>8</v>
      </c>
      <c r="F17" s="324" t="s">
        <v>280</v>
      </c>
      <c r="G17" s="324">
        <v>8</v>
      </c>
      <c r="H17" s="324">
        <v>61</v>
      </c>
      <c r="I17" s="325"/>
      <c r="J17" s="323">
        <v>15</v>
      </c>
      <c r="K17" s="323">
        <v>4</v>
      </c>
      <c r="L17" s="323" t="s">
        <v>279</v>
      </c>
      <c r="M17" s="323">
        <v>0</v>
      </c>
      <c r="N17" s="324">
        <v>6</v>
      </c>
      <c r="O17" s="324" t="s">
        <v>280</v>
      </c>
      <c r="P17" s="324">
        <v>29</v>
      </c>
      <c r="Q17" s="324"/>
      <c r="R17" s="323"/>
      <c r="S17" s="320"/>
      <c r="T17" s="323">
        <v>41</v>
      </c>
      <c r="U17" s="323">
        <v>15</v>
      </c>
      <c r="V17" s="323">
        <v>6</v>
      </c>
      <c r="W17" s="323">
        <v>8</v>
      </c>
      <c r="X17" s="323">
        <v>9</v>
      </c>
      <c r="Y17" s="323">
        <v>11</v>
      </c>
      <c r="Z17" s="324">
        <v>90</v>
      </c>
    </row>
    <row r="18" spans="1:31" s="322" customFormat="1" x14ac:dyDescent="0.25">
      <c r="A18" s="50" t="s">
        <v>15</v>
      </c>
      <c r="B18" s="323">
        <v>50</v>
      </c>
      <c r="C18" s="323">
        <v>5</v>
      </c>
      <c r="D18" s="323">
        <v>7</v>
      </c>
      <c r="E18" s="323">
        <v>5</v>
      </c>
      <c r="F18" s="324">
        <v>19</v>
      </c>
      <c r="G18" s="324">
        <v>7</v>
      </c>
      <c r="H18" s="324">
        <v>93</v>
      </c>
      <c r="I18" s="325"/>
      <c r="J18" s="323">
        <v>76</v>
      </c>
      <c r="K18" s="323">
        <v>11</v>
      </c>
      <c r="L18" s="323">
        <v>7</v>
      </c>
      <c r="M18" s="323">
        <v>8</v>
      </c>
      <c r="N18" s="324">
        <v>12</v>
      </c>
      <c r="O18" s="324">
        <v>5</v>
      </c>
      <c r="P18" s="324">
        <v>119</v>
      </c>
      <c r="Q18" s="324"/>
      <c r="R18" s="323"/>
      <c r="S18" s="320"/>
      <c r="T18" s="323">
        <v>126</v>
      </c>
      <c r="U18" s="323">
        <v>16</v>
      </c>
      <c r="V18" s="323">
        <v>14</v>
      </c>
      <c r="W18" s="323">
        <v>13</v>
      </c>
      <c r="X18" s="323">
        <v>31</v>
      </c>
      <c r="Y18" s="323">
        <v>12</v>
      </c>
      <c r="Z18" s="324">
        <v>212</v>
      </c>
    </row>
    <row r="19" spans="1:31" s="322" customFormat="1" x14ac:dyDescent="0.25">
      <c r="A19" s="50" t="s">
        <v>16</v>
      </c>
      <c r="B19" s="323">
        <v>28</v>
      </c>
      <c r="C19" s="323" t="s">
        <v>280</v>
      </c>
      <c r="D19" s="323" t="s">
        <v>279</v>
      </c>
      <c r="E19" s="323">
        <v>4</v>
      </c>
      <c r="F19" s="324">
        <v>8</v>
      </c>
      <c r="G19" s="324" t="s">
        <v>279</v>
      </c>
      <c r="H19" s="324">
        <v>46</v>
      </c>
      <c r="I19" s="325"/>
      <c r="J19" s="323">
        <v>37</v>
      </c>
      <c r="K19" s="323">
        <v>5</v>
      </c>
      <c r="L19" s="323">
        <v>8</v>
      </c>
      <c r="M19" s="323">
        <v>3</v>
      </c>
      <c r="N19" s="324">
        <v>20</v>
      </c>
      <c r="O19" s="324">
        <v>5</v>
      </c>
      <c r="P19" s="324">
        <v>78</v>
      </c>
      <c r="Q19" s="324"/>
      <c r="R19" s="323"/>
      <c r="S19" s="320"/>
      <c r="T19" s="323">
        <v>65</v>
      </c>
      <c r="U19" s="323">
        <v>8</v>
      </c>
      <c r="V19" s="323">
        <v>10</v>
      </c>
      <c r="W19" s="323">
        <v>7</v>
      </c>
      <c r="X19" s="323">
        <v>28</v>
      </c>
      <c r="Y19" s="323">
        <v>6</v>
      </c>
      <c r="Z19" s="324">
        <v>124</v>
      </c>
    </row>
    <row r="20" spans="1:31" s="322" customFormat="1" x14ac:dyDescent="0.25">
      <c r="A20" s="50" t="s">
        <v>17</v>
      </c>
      <c r="B20" s="323">
        <v>38</v>
      </c>
      <c r="C20" s="323">
        <v>6</v>
      </c>
      <c r="D20" s="323">
        <v>7</v>
      </c>
      <c r="E20" s="323">
        <v>5</v>
      </c>
      <c r="F20" s="324">
        <v>5</v>
      </c>
      <c r="G20" s="324">
        <v>6</v>
      </c>
      <c r="H20" s="324">
        <v>67</v>
      </c>
      <c r="I20" s="325"/>
      <c r="J20" s="323">
        <v>8</v>
      </c>
      <c r="K20" s="323" t="s">
        <v>279</v>
      </c>
      <c r="L20" s="323" t="s">
        <v>279</v>
      </c>
      <c r="M20" s="323" t="s">
        <v>279</v>
      </c>
      <c r="N20" s="324">
        <v>0</v>
      </c>
      <c r="O20" s="324" t="s">
        <v>279</v>
      </c>
      <c r="P20" s="324">
        <v>14</v>
      </c>
      <c r="Q20" s="324"/>
      <c r="R20" s="323"/>
      <c r="S20" s="320"/>
      <c r="T20" s="323">
        <v>46</v>
      </c>
      <c r="U20" s="323">
        <v>8</v>
      </c>
      <c r="V20" s="323">
        <v>9</v>
      </c>
      <c r="W20" s="323">
        <v>6</v>
      </c>
      <c r="X20" s="323">
        <v>5</v>
      </c>
      <c r="Y20" s="323">
        <v>7</v>
      </c>
      <c r="Z20" s="324">
        <v>81</v>
      </c>
    </row>
    <row r="21" spans="1:31" s="322" customFormat="1" x14ac:dyDescent="0.25">
      <c r="A21" s="50" t="s">
        <v>93</v>
      </c>
      <c r="B21" s="323">
        <v>33</v>
      </c>
      <c r="C21" s="323">
        <v>10</v>
      </c>
      <c r="D21" s="323" t="s">
        <v>279</v>
      </c>
      <c r="E21" s="323" t="s">
        <v>280</v>
      </c>
      <c r="F21" s="324">
        <v>11</v>
      </c>
      <c r="G21" s="324">
        <v>6</v>
      </c>
      <c r="H21" s="324">
        <v>66</v>
      </c>
      <c r="I21" s="325"/>
      <c r="J21" s="323" t="s">
        <v>279</v>
      </c>
      <c r="K21" s="323">
        <v>0</v>
      </c>
      <c r="L21" s="323">
        <v>0</v>
      </c>
      <c r="M21" s="323">
        <v>0</v>
      </c>
      <c r="N21" s="324" t="s">
        <v>279</v>
      </c>
      <c r="O21" s="324" t="s">
        <v>279</v>
      </c>
      <c r="P21" s="324">
        <v>4</v>
      </c>
      <c r="Q21" s="324"/>
      <c r="R21" s="323"/>
      <c r="S21" s="327"/>
      <c r="T21" s="323">
        <v>35</v>
      </c>
      <c r="U21" s="323">
        <v>10</v>
      </c>
      <c r="V21" s="323" t="s">
        <v>279</v>
      </c>
      <c r="W21" s="323" t="s">
        <v>280</v>
      </c>
      <c r="X21" s="323">
        <v>12</v>
      </c>
      <c r="Y21" s="323">
        <v>7</v>
      </c>
      <c r="Z21" s="324">
        <v>70</v>
      </c>
    </row>
    <row r="22" spans="1:31" s="329" customFormat="1" x14ac:dyDescent="0.25">
      <c r="A22" s="7"/>
      <c r="B22" s="323"/>
      <c r="C22" s="323"/>
      <c r="D22" s="323"/>
      <c r="E22" s="323"/>
      <c r="F22" s="324"/>
      <c r="G22" s="324"/>
      <c r="H22" s="324"/>
      <c r="I22" s="325"/>
      <c r="J22" s="323"/>
      <c r="K22" s="323"/>
      <c r="L22" s="323"/>
      <c r="M22" s="323"/>
      <c r="N22" s="324"/>
      <c r="O22" s="324"/>
      <c r="P22" s="324"/>
      <c r="Q22" s="324"/>
      <c r="R22" s="323"/>
      <c r="S22" s="328"/>
      <c r="T22" s="323"/>
      <c r="U22" s="323"/>
      <c r="V22" s="323"/>
      <c r="W22" s="323"/>
      <c r="X22" s="323"/>
      <c r="Y22" s="323"/>
      <c r="Z22" s="324"/>
    </row>
    <row r="23" spans="1:31" ht="13.8" x14ac:dyDescent="0.25">
      <c r="A23" s="5" t="s">
        <v>19</v>
      </c>
      <c r="B23" s="318">
        <v>19</v>
      </c>
      <c r="C23" s="71">
        <v>5</v>
      </c>
      <c r="D23" s="71">
        <v>5</v>
      </c>
      <c r="E23" s="318" t="s">
        <v>279</v>
      </c>
      <c r="F23" s="321">
        <v>9</v>
      </c>
      <c r="G23" s="321" t="s">
        <v>279</v>
      </c>
      <c r="H23" s="321">
        <v>42</v>
      </c>
      <c r="I23" s="319"/>
      <c r="J23" s="318">
        <v>13</v>
      </c>
      <c r="K23" s="71" t="s">
        <v>279</v>
      </c>
      <c r="L23" s="71">
        <v>0</v>
      </c>
      <c r="M23" s="318">
        <v>3</v>
      </c>
      <c r="N23" s="321">
        <v>5</v>
      </c>
      <c r="O23" s="321" t="s">
        <v>279</v>
      </c>
      <c r="P23" s="321">
        <v>25</v>
      </c>
      <c r="Q23" s="321"/>
      <c r="R23" s="318"/>
      <c r="S23" s="330"/>
      <c r="T23" s="318">
        <v>32</v>
      </c>
      <c r="U23" s="318">
        <v>7</v>
      </c>
      <c r="V23" s="318">
        <v>5</v>
      </c>
      <c r="W23" s="318">
        <v>5</v>
      </c>
      <c r="X23" s="318">
        <v>14</v>
      </c>
      <c r="Y23" s="318">
        <v>4</v>
      </c>
      <c r="Z23" s="321">
        <v>67</v>
      </c>
    </row>
    <row r="24" spans="1:31" x14ac:dyDescent="0.25">
      <c r="A24" s="7"/>
      <c r="B24" s="323"/>
      <c r="C24" s="323"/>
      <c r="D24" s="323"/>
      <c r="E24" s="323"/>
      <c r="F24" s="324"/>
      <c r="G24" s="324"/>
      <c r="H24" s="324"/>
      <c r="I24" s="325"/>
      <c r="J24" s="323"/>
      <c r="K24" s="323"/>
      <c r="L24" s="323"/>
      <c r="M24" s="323"/>
      <c r="N24" s="324"/>
      <c r="O24" s="324"/>
      <c r="P24" s="324"/>
      <c r="Q24" s="324"/>
      <c r="R24" s="323"/>
      <c r="S24" s="330"/>
      <c r="T24" s="323"/>
      <c r="U24" s="323"/>
      <c r="V24" s="323"/>
      <c r="W24" s="323"/>
      <c r="X24" s="323"/>
      <c r="Y24" s="323"/>
      <c r="Z24" s="324"/>
    </row>
    <row r="25" spans="1:31" s="332" customFormat="1" ht="13.8" x14ac:dyDescent="0.25">
      <c r="A25" s="331" t="s">
        <v>18</v>
      </c>
      <c r="B25" s="318">
        <v>7</v>
      </c>
      <c r="C25" s="78">
        <v>0</v>
      </c>
      <c r="D25" s="78" t="s">
        <v>279</v>
      </c>
      <c r="E25" s="318" t="s">
        <v>279</v>
      </c>
      <c r="F25" s="321" t="s">
        <v>279</v>
      </c>
      <c r="G25" s="321" t="s">
        <v>279</v>
      </c>
      <c r="H25" s="321">
        <v>13</v>
      </c>
      <c r="I25" s="319"/>
      <c r="J25" s="318">
        <v>45</v>
      </c>
      <c r="K25" s="78">
        <v>3</v>
      </c>
      <c r="L25" s="78" t="s">
        <v>280</v>
      </c>
      <c r="M25" s="318" t="s">
        <v>279</v>
      </c>
      <c r="N25" s="321">
        <v>11</v>
      </c>
      <c r="O25" s="321">
        <v>4</v>
      </c>
      <c r="P25" s="321">
        <v>68</v>
      </c>
      <c r="Q25" s="321"/>
      <c r="R25" s="318"/>
      <c r="S25" s="295"/>
      <c r="T25" s="318">
        <v>52</v>
      </c>
      <c r="U25" s="318">
        <v>3</v>
      </c>
      <c r="V25" s="318">
        <v>4</v>
      </c>
      <c r="W25" s="318">
        <v>3</v>
      </c>
      <c r="X25" s="318">
        <v>13</v>
      </c>
      <c r="Y25" s="318">
        <v>6</v>
      </c>
      <c r="Z25" s="321">
        <v>81</v>
      </c>
      <c r="AA25" s="295"/>
      <c r="AB25" s="295"/>
      <c r="AC25" s="295"/>
      <c r="AD25" s="295"/>
      <c r="AE25" s="295"/>
    </row>
    <row r="26" spans="1:31" s="292" customFormat="1" x14ac:dyDescent="0.25">
      <c r="A26" s="7"/>
      <c r="B26" s="323"/>
      <c r="C26" s="323"/>
      <c r="D26" s="323"/>
      <c r="E26" s="323"/>
      <c r="F26" s="324"/>
      <c r="G26" s="324"/>
      <c r="H26" s="324"/>
      <c r="I26" s="325"/>
      <c r="J26" s="323"/>
      <c r="K26" s="323"/>
      <c r="L26" s="323"/>
      <c r="M26" s="323"/>
      <c r="N26" s="324"/>
      <c r="O26" s="324"/>
      <c r="P26" s="324"/>
      <c r="Q26" s="324"/>
      <c r="R26" s="323"/>
      <c r="S26" s="333"/>
      <c r="T26" s="323"/>
      <c r="U26" s="323"/>
      <c r="V26" s="323"/>
      <c r="W26" s="323"/>
      <c r="X26" s="323"/>
      <c r="Y26" s="323"/>
      <c r="Z26" s="324"/>
      <c r="AA26" s="291"/>
      <c r="AB26" s="291"/>
      <c r="AC26" s="291"/>
      <c r="AD26" s="291"/>
      <c r="AE26" s="291"/>
    </row>
    <row r="27" spans="1:31" s="292" customFormat="1" x14ac:dyDescent="0.25">
      <c r="A27" s="5" t="s">
        <v>161</v>
      </c>
      <c r="B27" s="318">
        <v>294</v>
      </c>
      <c r="C27" s="318">
        <v>60</v>
      </c>
      <c r="D27" s="318">
        <v>42</v>
      </c>
      <c r="E27" s="318">
        <v>41</v>
      </c>
      <c r="F27" s="318">
        <v>80</v>
      </c>
      <c r="G27" s="318">
        <v>49</v>
      </c>
      <c r="H27" s="318">
        <v>566</v>
      </c>
      <c r="I27" s="319"/>
      <c r="J27" s="318">
        <v>208</v>
      </c>
      <c r="K27" s="318">
        <v>31</v>
      </c>
      <c r="L27" s="318">
        <v>23</v>
      </c>
      <c r="M27" s="318">
        <v>19</v>
      </c>
      <c r="N27" s="318">
        <v>63</v>
      </c>
      <c r="O27" s="318">
        <v>23</v>
      </c>
      <c r="P27" s="318">
        <v>367</v>
      </c>
      <c r="Q27" s="318"/>
      <c r="R27" s="318"/>
      <c r="S27" s="333"/>
      <c r="T27" s="318">
        <v>502</v>
      </c>
      <c r="U27" s="318">
        <v>91</v>
      </c>
      <c r="V27" s="318">
        <v>65</v>
      </c>
      <c r="W27" s="318">
        <v>60</v>
      </c>
      <c r="X27" s="318">
        <v>143</v>
      </c>
      <c r="Y27" s="318">
        <v>72</v>
      </c>
      <c r="Z27" s="321">
        <v>933</v>
      </c>
      <c r="AA27" s="291"/>
      <c r="AB27" s="291"/>
      <c r="AC27" s="291"/>
      <c r="AD27" s="291"/>
      <c r="AE27" s="291"/>
    </row>
    <row r="28" spans="1:31" s="292" customFormat="1" x14ac:dyDescent="0.25">
      <c r="A28" s="7"/>
      <c r="B28" s="323"/>
      <c r="C28" s="323"/>
      <c r="D28" s="323"/>
      <c r="E28" s="323"/>
      <c r="F28" s="324"/>
      <c r="G28" s="324"/>
      <c r="H28" s="324"/>
      <c r="I28" s="325"/>
      <c r="J28" s="323"/>
      <c r="K28" s="323"/>
      <c r="L28" s="323"/>
      <c r="M28" s="323"/>
      <c r="N28" s="324"/>
      <c r="O28" s="324"/>
      <c r="P28" s="324"/>
      <c r="Q28" s="324"/>
      <c r="R28" s="323"/>
      <c r="S28" s="333"/>
      <c r="T28" s="323"/>
      <c r="U28" s="323"/>
      <c r="V28" s="323"/>
      <c r="W28" s="323"/>
      <c r="X28" s="323"/>
      <c r="Y28" s="323"/>
      <c r="Z28" s="324"/>
      <c r="AA28" s="291"/>
      <c r="AB28" s="291"/>
      <c r="AC28" s="291"/>
      <c r="AD28" s="291"/>
      <c r="AE28" s="291"/>
    </row>
    <row r="29" spans="1:31" s="292" customFormat="1" ht="13.8" x14ac:dyDescent="0.25">
      <c r="A29" s="5" t="s">
        <v>20</v>
      </c>
      <c r="B29" s="318">
        <v>45</v>
      </c>
      <c r="C29" s="318">
        <v>14</v>
      </c>
      <c r="D29" s="318">
        <v>8</v>
      </c>
      <c r="E29" s="318">
        <v>9</v>
      </c>
      <c r="F29" s="321">
        <v>23</v>
      </c>
      <c r="G29" s="321">
        <v>23</v>
      </c>
      <c r="H29" s="321">
        <v>122</v>
      </c>
      <c r="I29" s="319"/>
      <c r="J29" s="318">
        <v>9</v>
      </c>
      <c r="K29" s="318">
        <v>4</v>
      </c>
      <c r="L29" s="318" t="s">
        <v>279</v>
      </c>
      <c r="M29" s="318" t="s">
        <v>279</v>
      </c>
      <c r="N29" s="321">
        <v>16</v>
      </c>
      <c r="O29" s="321">
        <v>11</v>
      </c>
      <c r="P29" s="321">
        <v>44</v>
      </c>
      <c r="Q29" s="321"/>
      <c r="R29" s="71">
        <v>5</v>
      </c>
      <c r="S29" s="291"/>
      <c r="T29" s="318">
        <v>54</v>
      </c>
      <c r="U29" s="318">
        <v>18</v>
      </c>
      <c r="V29" s="318">
        <v>11</v>
      </c>
      <c r="W29" s="318">
        <v>10</v>
      </c>
      <c r="X29" s="318">
        <v>39</v>
      </c>
      <c r="Y29" s="318">
        <v>34</v>
      </c>
      <c r="Z29" s="321">
        <v>166</v>
      </c>
      <c r="AA29" s="291"/>
      <c r="AB29" s="291"/>
      <c r="AC29" s="291"/>
      <c r="AD29" s="291"/>
      <c r="AE29" s="291"/>
    </row>
    <row r="30" spans="1:31" s="292" customFormat="1" x14ac:dyDescent="0.25">
      <c r="A30" s="7"/>
      <c r="B30" s="323"/>
      <c r="C30" s="323"/>
      <c r="D30" s="323"/>
      <c r="E30" s="323"/>
      <c r="F30" s="324"/>
      <c r="G30" s="324"/>
      <c r="H30" s="324"/>
      <c r="I30" s="325"/>
      <c r="J30" s="323"/>
      <c r="K30" s="323"/>
      <c r="L30" s="323"/>
      <c r="M30" s="323"/>
      <c r="N30" s="324"/>
      <c r="O30" s="324"/>
      <c r="P30" s="324"/>
      <c r="Q30" s="324"/>
      <c r="R30" s="323"/>
      <c r="S30" s="291"/>
      <c r="T30" s="323"/>
      <c r="U30" s="323"/>
      <c r="V30" s="323"/>
      <c r="W30" s="323"/>
      <c r="X30" s="323"/>
      <c r="Y30" s="323"/>
      <c r="Z30" s="324"/>
      <c r="AA30" s="291"/>
      <c r="AB30" s="291"/>
      <c r="AC30" s="291"/>
      <c r="AD30" s="291"/>
      <c r="AE30" s="291"/>
    </row>
    <row r="31" spans="1:31" ht="13.8" x14ac:dyDescent="0.25">
      <c r="A31" s="5" t="s">
        <v>26</v>
      </c>
      <c r="B31" s="334">
        <v>339</v>
      </c>
      <c r="C31" s="334">
        <v>74</v>
      </c>
      <c r="D31" s="334">
        <v>50</v>
      </c>
      <c r="E31" s="334">
        <v>50</v>
      </c>
      <c r="F31" s="334">
        <v>103</v>
      </c>
      <c r="G31" s="334">
        <v>72</v>
      </c>
      <c r="H31" s="334">
        <v>688</v>
      </c>
      <c r="I31" s="335"/>
      <c r="J31" s="334">
        <v>217</v>
      </c>
      <c r="K31" s="334">
        <v>35</v>
      </c>
      <c r="L31" s="334">
        <v>26</v>
      </c>
      <c r="M31" s="334">
        <v>20</v>
      </c>
      <c r="N31" s="334">
        <v>79</v>
      </c>
      <c r="O31" s="334">
        <v>34</v>
      </c>
      <c r="P31" s="334">
        <v>411</v>
      </c>
      <c r="Q31" s="334"/>
      <c r="R31" s="78">
        <v>5</v>
      </c>
      <c r="T31" s="318">
        <v>556</v>
      </c>
      <c r="U31" s="318">
        <v>109</v>
      </c>
      <c r="V31" s="318">
        <v>76</v>
      </c>
      <c r="W31" s="318">
        <v>70</v>
      </c>
      <c r="X31" s="318">
        <v>182</v>
      </c>
      <c r="Y31" s="318">
        <v>106</v>
      </c>
      <c r="Z31" s="321">
        <v>1099</v>
      </c>
    </row>
    <row r="32" spans="1:31" ht="13.8" thickBot="1" x14ac:dyDescent="0.3">
      <c r="A32" s="296"/>
      <c r="B32" s="296"/>
      <c r="C32" s="296"/>
      <c r="D32" s="296"/>
      <c r="E32" s="296"/>
      <c r="F32" s="297"/>
      <c r="G32" s="297"/>
      <c r="H32" s="297"/>
      <c r="J32" s="296"/>
      <c r="K32" s="296"/>
      <c r="L32" s="296"/>
      <c r="M32" s="296"/>
      <c r="N32" s="296"/>
      <c r="O32" s="296"/>
      <c r="P32" s="296"/>
      <c r="R32" s="296"/>
      <c r="T32" s="296"/>
      <c r="U32" s="296"/>
      <c r="V32" s="296"/>
      <c r="W32" s="296"/>
      <c r="X32" s="296"/>
      <c r="Y32" s="296"/>
      <c r="Z32" s="297"/>
    </row>
    <row r="33" spans="1:26" x14ac:dyDescent="0.25">
      <c r="A33" s="336"/>
      <c r="B33" s="334"/>
      <c r="C33" s="337"/>
      <c r="D33" s="337"/>
      <c r="E33" s="334"/>
      <c r="F33" s="338"/>
      <c r="G33" s="338"/>
      <c r="H33" s="338"/>
      <c r="I33" s="337"/>
      <c r="J33" s="334"/>
      <c r="K33" s="337"/>
      <c r="L33" s="337"/>
      <c r="M33" s="334"/>
      <c r="N33" s="337"/>
      <c r="R33" s="334"/>
      <c r="T33" s="334"/>
      <c r="U33" s="337"/>
      <c r="V33" s="337"/>
      <c r="W33" s="337"/>
      <c r="X33" s="337"/>
      <c r="Y33" s="334"/>
      <c r="Z33" s="338"/>
    </row>
    <row r="34" spans="1:26" x14ac:dyDescent="0.25">
      <c r="A34" s="339" t="s">
        <v>291</v>
      </c>
      <c r="B34" s="334"/>
      <c r="C34" s="337"/>
      <c r="D34" s="337"/>
      <c r="E34" s="334"/>
      <c r="F34" s="338"/>
      <c r="G34" s="338"/>
      <c r="H34" s="338"/>
      <c r="I34" s="337"/>
      <c r="J34" s="334"/>
      <c r="K34" s="337"/>
      <c r="L34" s="337"/>
      <c r="M34" s="334"/>
      <c r="N34" s="337"/>
      <c r="R34" s="334"/>
      <c r="T34" s="334"/>
      <c r="U34" s="337"/>
      <c r="V34" s="337"/>
      <c r="W34" s="337"/>
      <c r="X34" s="337"/>
      <c r="Y34" s="334"/>
      <c r="Z34" s="338"/>
    </row>
    <row r="35" spans="1:26" s="292" customFormat="1" ht="21" customHeight="1" x14ac:dyDescent="0.25">
      <c r="A35" s="332" t="s">
        <v>281</v>
      </c>
      <c r="B35" s="299"/>
      <c r="C35" s="299"/>
      <c r="D35" s="299"/>
      <c r="E35" s="299"/>
      <c r="F35" s="300"/>
      <c r="G35" s="300"/>
      <c r="H35" s="300"/>
      <c r="I35" s="298"/>
      <c r="J35" s="299"/>
      <c r="K35" s="299"/>
      <c r="L35" s="299"/>
      <c r="M35" s="299"/>
      <c r="N35" s="299"/>
      <c r="O35" s="291"/>
      <c r="P35" s="291"/>
      <c r="Q35" s="291"/>
      <c r="R35" s="299"/>
      <c r="S35" s="291"/>
      <c r="T35" s="299"/>
      <c r="U35" s="299"/>
      <c r="V35" s="299"/>
      <c r="W35" s="299"/>
      <c r="X35" s="299"/>
      <c r="Y35" s="299"/>
      <c r="Z35" s="300"/>
    </row>
    <row r="36" spans="1:26" s="302" customFormat="1" ht="26.25" customHeight="1" x14ac:dyDescent="0.25">
      <c r="A36" s="352" t="s">
        <v>27</v>
      </c>
      <c r="B36" s="353" t="s">
        <v>40</v>
      </c>
      <c r="C36" s="353"/>
      <c r="D36" s="354"/>
      <c r="E36" s="354"/>
      <c r="F36" s="354"/>
      <c r="G36" s="354"/>
      <c r="H36" s="354"/>
      <c r="I36" s="354"/>
      <c r="J36" s="355" t="s">
        <v>41</v>
      </c>
      <c r="K36" s="356"/>
      <c r="L36" s="356"/>
      <c r="M36" s="356"/>
      <c r="N36" s="356"/>
      <c r="O36" s="301"/>
      <c r="P36" s="301"/>
      <c r="Q36" s="301"/>
      <c r="R36" s="301" t="s">
        <v>86</v>
      </c>
      <c r="S36" s="301"/>
      <c r="T36" s="357" t="s">
        <v>24</v>
      </c>
      <c r="U36" s="354"/>
      <c r="V36" s="354"/>
      <c r="W36" s="354"/>
      <c r="X36" s="354"/>
      <c r="Y36" s="354"/>
      <c r="Z36" s="354"/>
    </row>
    <row r="37" spans="1:26" ht="3.75" customHeight="1" x14ac:dyDescent="0.25">
      <c r="A37" s="352"/>
      <c r="B37" s="303"/>
      <c r="C37" s="303"/>
      <c r="D37" s="303"/>
      <c r="E37" s="303"/>
      <c r="F37" s="304"/>
      <c r="G37" s="304"/>
      <c r="H37" s="304"/>
      <c r="I37" s="305"/>
      <c r="J37" s="303"/>
      <c r="K37" s="303"/>
      <c r="L37" s="303"/>
      <c r="M37" s="303"/>
      <c r="N37" s="303"/>
      <c r="O37" s="303"/>
      <c r="P37" s="303"/>
      <c r="Q37" s="306"/>
      <c r="R37" s="303"/>
      <c r="S37" s="306"/>
      <c r="T37" s="303"/>
      <c r="U37" s="303"/>
      <c r="V37" s="303"/>
      <c r="W37" s="303"/>
      <c r="X37" s="303"/>
      <c r="Y37" s="303"/>
      <c r="Z37" s="304"/>
    </row>
    <row r="38" spans="1:26" ht="5.25" customHeight="1" x14ac:dyDescent="0.25">
      <c r="A38" s="352"/>
      <c r="B38" s="305"/>
      <c r="C38" s="305"/>
      <c r="D38" s="305"/>
      <c r="E38" s="305"/>
      <c r="F38" s="307"/>
      <c r="G38" s="307"/>
      <c r="H38" s="307"/>
      <c r="I38" s="305"/>
      <c r="J38" s="305"/>
      <c r="K38" s="305"/>
      <c r="L38" s="305"/>
      <c r="M38" s="305"/>
      <c r="N38" s="305"/>
      <c r="O38" s="306"/>
      <c r="P38" s="306"/>
      <c r="Q38" s="306"/>
      <c r="R38" s="305"/>
      <c r="S38" s="306"/>
      <c r="T38" s="305"/>
      <c r="U38" s="305"/>
      <c r="V38" s="305"/>
      <c r="W38" s="305"/>
      <c r="X38" s="305"/>
      <c r="Y38" s="305"/>
      <c r="Z38" s="307"/>
    </row>
    <row r="39" spans="1:26" ht="63.75" customHeight="1" x14ac:dyDescent="0.25">
      <c r="A39" s="352"/>
      <c r="B39" s="308" t="s">
        <v>282</v>
      </c>
      <c r="C39" s="308" t="s">
        <v>283</v>
      </c>
      <c r="D39" s="308" t="s">
        <v>284</v>
      </c>
      <c r="E39" s="308" t="s">
        <v>285</v>
      </c>
      <c r="F39" s="309" t="s">
        <v>38</v>
      </c>
      <c r="G39" s="309"/>
      <c r="H39" s="309" t="s">
        <v>24</v>
      </c>
      <c r="J39" s="308" t="s">
        <v>282</v>
      </c>
      <c r="K39" s="308" t="s">
        <v>283</v>
      </c>
      <c r="L39" s="308" t="s">
        <v>284</v>
      </c>
      <c r="M39" s="308" t="s">
        <v>285</v>
      </c>
      <c r="N39" s="309" t="s">
        <v>38</v>
      </c>
      <c r="O39" s="309"/>
      <c r="P39" s="309" t="s">
        <v>24</v>
      </c>
      <c r="Q39" s="309"/>
      <c r="R39" s="308"/>
      <c r="S39" s="310"/>
      <c r="T39" s="308" t="s">
        <v>282</v>
      </c>
      <c r="U39" s="308" t="s">
        <v>283</v>
      </c>
      <c r="V39" s="308" t="s">
        <v>284</v>
      </c>
      <c r="W39" s="308" t="s">
        <v>285</v>
      </c>
      <c r="X39" s="309" t="s">
        <v>38</v>
      </c>
      <c r="Y39" s="309"/>
      <c r="Z39" s="309" t="s">
        <v>278</v>
      </c>
    </row>
    <row r="40" spans="1:26" ht="3.75" customHeight="1" x14ac:dyDescent="0.25">
      <c r="A40" s="311"/>
      <c r="B40" s="312"/>
      <c r="C40" s="312"/>
      <c r="D40" s="312"/>
      <c r="E40" s="312"/>
      <c r="F40" s="313"/>
      <c r="G40" s="313"/>
      <c r="H40" s="313"/>
      <c r="I40" s="314"/>
      <c r="J40" s="312"/>
      <c r="K40" s="312"/>
      <c r="L40" s="312"/>
      <c r="M40" s="312"/>
      <c r="N40" s="313"/>
      <c r="O40" s="312"/>
      <c r="P40" s="312"/>
      <c r="Q40" s="315"/>
      <c r="R40" s="312"/>
      <c r="S40" s="315"/>
      <c r="T40" s="312"/>
      <c r="U40" s="312"/>
      <c r="V40" s="312"/>
      <c r="W40" s="312"/>
      <c r="X40" s="312"/>
      <c r="Y40" s="312"/>
      <c r="Z40" s="313"/>
    </row>
    <row r="41" spans="1:26" x14ac:dyDescent="0.25">
      <c r="A41" s="316"/>
      <c r="B41" s="314"/>
      <c r="C41" s="314"/>
      <c r="D41" s="314"/>
      <c r="E41" s="314"/>
      <c r="F41" s="317"/>
      <c r="G41" s="317"/>
      <c r="H41" s="317"/>
      <c r="I41" s="314"/>
      <c r="J41" s="314"/>
      <c r="K41" s="314"/>
      <c r="L41" s="314"/>
      <c r="M41" s="314"/>
      <c r="N41" s="317"/>
      <c r="O41" s="315"/>
      <c r="P41" s="315"/>
      <c r="Q41" s="315"/>
      <c r="R41" s="314"/>
      <c r="S41" s="315"/>
      <c r="T41" s="314"/>
      <c r="U41" s="314"/>
      <c r="V41" s="314"/>
      <c r="W41" s="314"/>
      <c r="X41" s="314"/>
      <c r="Y41" s="314"/>
      <c r="Z41" s="317"/>
    </row>
    <row r="42" spans="1:26" s="322" customFormat="1" x14ac:dyDescent="0.25">
      <c r="A42" s="5" t="s">
        <v>9</v>
      </c>
      <c r="B42" s="318">
        <v>45</v>
      </c>
      <c r="C42" s="318">
        <v>48</v>
      </c>
      <c r="D42" s="318">
        <v>72</v>
      </c>
      <c r="E42" s="318">
        <v>12</v>
      </c>
      <c r="F42" s="318">
        <v>21</v>
      </c>
      <c r="G42" s="318"/>
      <c r="H42" s="318">
        <v>198</v>
      </c>
      <c r="I42" s="319"/>
      <c r="J42" s="318">
        <v>23</v>
      </c>
      <c r="K42" s="318">
        <v>26</v>
      </c>
      <c r="L42" s="318">
        <v>31</v>
      </c>
      <c r="M42" s="318">
        <v>9</v>
      </c>
      <c r="N42" s="318">
        <v>18</v>
      </c>
      <c r="O42" s="318"/>
      <c r="P42" s="318">
        <v>107</v>
      </c>
      <c r="Q42" s="318"/>
      <c r="R42" s="318"/>
      <c r="S42" s="320"/>
      <c r="T42" s="318">
        <v>68</v>
      </c>
      <c r="U42" s="318">
        <v>74</v>
      </c>
      <c r="V42" s="318">
        <v>103</v>
      </c>
      <c r="W42" s="318">
        <v>21</v>
      </c>
      <c r="X42" s="318">
        <v>39</v>
      </c>
      <c r="Y42" s="318"/>
      <c r="Z42" s="318">
        <v>305</v>
      </c>
    </row>
    <row r="43" spans="1:26" s="322" customFormat="1" ht="13.8" x14ac:dyDescent="0.25">
      <c r="A43" s="50" t="s">
        <v>10</v>
      </c>
      <c r="B43" s="323">
        <v>5</v>
      </c>
      <c r="C43" s="71">
        <v>5</v>
      </c>
      <c r="D43" s="71">
        <v>11</v>
      </c>
      <c r="E43" s="323" t="s">
        <v>279</v>
      </c>
      <c r="F43" s="324" t="s">
        <v>279</v>
      </c>
      <c r="G43" s="324"/>
      <c r="H43" s="324">
        <v>24</v>
      </c>
      <c r="I43" s="325"/>
      <c r="J43" s="323">
        <v>0</v>
      </c>
      <c r="K43" s="71" t="s">
        <v>279</v>
      </c>
      <c r="L43" s="71">
        <v>4</v>
      </c>
      <c r="M43" s="323" t="s">
        <v>279</v>
      </c>
      <c r="N43" s="324" t="s">
        <v>279</v>
      </c>
      <c r="O43" s="324"/>
      <c r="P43" s="324">
        <v>8</v>
      </c>
      <c r="Q43" s="324"/>
      <c r="R43" s="323"/>
      <c r="S43" s="320"/>
      <c r="T43" s="323">
        <v>5</v>
      </c>
      <c r="U43" s="323">
        <v>6</v>
      </c>
      <c r="V43" s="323">
        <v>15</v>
      </c>
      <c r="W43" s="323" t="s">
        <v>279</v>
      </c>
      <c r="X43" s="323" t="s">
        <v>280</v>
      </c>
      <c r="Y43" s="324"/>
      <c r="Z43" s="324">
        <v>32</v>
      </c>
    </row>
    <row r="44" spans="1:26" s="322" customFormat="1" ht="13.8" x14ac:dyDescent="0.25">
      <c r="A44" s="50" t="s">
        <v>11</v>
      </c>
      <c r="B44" s="323">
        <v>3</v>
      </c>
      <c r="C44" s="71">
        <v>7</v>
      </c>
      <c r="D44" s="71">
        <v>7</v>
      </c>
      <c r="E44" s="323" t="s">
        <v>280</v>
      </c>
      <c r="F44" s="324" t="s">
        <v>279</v>
      </c>
      <c r="G44" s="324"/>
      <c r="H44" s="324">
        <v>19</v>
      </c>
      <c r="I44" s="325"/>
      <c r="J44" s="323" t="s">
        <v>279</v>
      </c>
      <c r="K44" s="71">
        <v>0</v>
      </c>
      <c r="L44" s="71">
        <v>0</v>
      </c>
      <c r="M44" s="323">
        <v>0</v>
      </c>
      <c r="N44" s="324">
        <v>0</v>
      </c>
      <c r="O44" s="324"/>
      <c r="P44" s="324" t="s">
        <v>279</v>
      </c>
      <c r="Q44" s="324"/>
      <c r="R44" s="323"/>
      <c r="S44" s="320"/>
      <c r="T44" s="323">
        <v>4</v>
      </c>
      <c r="U44" s="323">
        <v>7</v>
      </c>
      <c r="V44" s="323">
        <v>7</v>
      </c>
      <c r="W44" s="323" t="s">
        <v>280</v>
      </c>
      <c r="X44" s="323" t="s">
        <v>279</v>
      </c>
      <c r="Y44" s="324"/>
      <c r="Z44" s="324">
        <v>20</v>
      </c>
    </row>
    <row r="45" spans="1:26" s="322" customFormat="1" ht="13.8" x14ac:dyDescent="0.25">
      <c r="A45" s="50" t="s">
        <v>12</v>
      </c>
      <c r="B45" s="323">
        <v>6</v>
      </c>
      <c r="C45" s="71">
        <v>4</v>
      </c>
      <c r="D45" s="71" t="s">
        <v>280</v>
      </c>
      <c r="E45" s="323" t="s">
        <v>279</v>
      </c>
      <c r="F45" s="324" t="s">
        <v>279</v>
      </c>
      <c r="G45" s="324"/>
      <c r="H45" s="324">
        <v>19</v>
      </c>
      <c r="I45" s="325"/>
      <c r="J45" s="323">
        <v>0</v>
      </c>
      <c r="K45" s="71" t="s">
        <v>279</v>
      </c>
      <c r="L45" s="71" t="s">
        <v>279</v>
      </c>
      <c r="M45" s="323" t="s">
        <v>279</v>
      </c>
      <c r="N45" s="324">
        <v>0</v>
      </c>
      <c r="O45" s="324"/>
      <c r="P45" s="324">
        <v>4</v>
      </c>
      <c r="Q45" s="324"/>
      <c r="R45" s="323"/>
      <c r="S45" s="320"/>
      <c r="T45" s="323">
        <v>6</v>
      </c>
      <c r="U45" s="323">
        <v>5</v>
      </c>
      <c r="V45" s="323">
        <v>8</v>
      </c>
      <c r="W45" s="323" t="s">
        <v>280</v>
      </c>
      <c r="X45" s="323" t="s">
        <v>279</v>
      </c>
      <c r="Y45" s="324"/>
      <c r="Z45" s="324">
        <v>23</v>
      </c>
    </row>
    <row r="46" spans="1:26" s="322" customFormat="1" x14ac:dyDescent="0.25">
      <c r="A46" s="50" t="s">
        <v>13</v>
      </c>
      <c r="B46" s="323" t="s">
        <v>279</v>
      </c>
      <c r="C46" s="323" t="s">
        <v>279</v>
      </c>
      <c r="D46" s="326" t="s">
        <v>279</v>
      </c>
      <c r="E46" s="323">
        <v>0</v>
      </c>
      <c r="F46" s="324" t="s">
        <v>279</v>
      </c>
      <c r="G46" s="324"/>
      <c r="H46" s="324">
        <v>6</v>
      </c>
      <c r="I46" s="325"/>
      <c r="J46" s="323" t="s">
        <v>279</v>
      </c>
      <c r="K46" s="323" t="s">
        <v>279</v>
      </c>
      <c r="L46" s="326">
        <v>0</v>
      </c>
      <c r="M46" s="323">
        <v>0</v>
      </c>
      <c r="N46" s="324">
        <v>0</v>
      </c>
      <c r="O46" s="324"/>
      <c r="P46" s="324">
        <v>3</v>
      </c>
      <c r="Q46" s="324"/>
      <c r="R46" s="323"/>
      <c r="S46" s="320"/>
      <c r="T46" s="323">
        <v>3</v>
      </c>
      <c r="U46" s="323">
        <v>3</v>
      </c>
      <c r="V46" s="323" t="s">
        <v>279</v>
      </c>
      <c r="W46" s="323">
        <v>0</v>
      </c>
      <c r="X46" s="323" t="s">
        <v>279</v>
      </c>
      <c r="Y46" s="324"/>
      <c r="Z46" s="324">
        <v>9</v>
      </c>
    </row>
    <row r="47" spans="1:26" s="322" customFormat="1" x14ac:dyDescent="0.25">
      <c r="A47" s="50" t="s">
        <v>14</v>
      </c>
      <c r="B47" s="323">
        <v>8</v>
      </c>
      <c r="C47" s="323">
        <v>5</v>
      </c>
      <c r="D47" s="323">
        <v>8</v>
      </c>
      <c r="E47" s="323" t="s">
        <v>279</v>
      </c>
      <c r="F47" s="324" t="s">
        <v>280</v>
      </c>
      <c r="G47" s="324"/>
      <c r="H47" s="324">
        <v>27</v>
      </c>
      <c r="I47" s="325"/>
      <c r="J47" s="323">
        <v>3</v>
      </c>
      <c r="K47" s="323">
        <v>6</v>
      </c>
      <c r="L47" s="323" t="s">
        <v>279</v>
      </c>
      <c r="M47" s="323">
        <v>0</v>
      </c>
      <c r="N47" s="324" t="s">
        <v>279</v>
      </c>
      <c r="O47" s="324"/>
      <c r="P47" s="324">
        <v>11</v>
      </c>
      <c r="Q47" s="324"/>
      <c r="R47" s="323"/>
      <c r="S47" s="320"/>
      <c r="T47" s="323">
        <v>11</v>
      </c>
      <c r="U47" s="323">
        <v>11</v>
      </c>
      <c r="V47" s="323">
        <v>9</v>
      </c>
      <c r="W47" s="323" t="s">
        <v>279</v>
      </c>
      <c r="X47" s="323" t="s">
        <v>280</v>
      </c>
      <c r="Y47" s="324"/>
      <c r="Z47" s="324">
        <v>38</v>
      </c>
    </row>
    <row r="48" spans="1:26" s="322" customFormat="1" x14ac:dyDescent="0.25">
      <c r="A48" s="50" t="s">
        <v>15</v>
      </c>
      <c r="B48" s="323">
        <v>6</v>
      </c>
      <c r="C48" s="323">
        <v>10</v>
      </c>
      <c r="D48" s="323">
        <v>15</v>
      </c>
      <c r="E48" s="323" t="s">
        <v>279</v>
      </c>
      <c r="F48" s="324" t="s">
        <v>280</v>
      </c>
      <c r="G48" s="324"/>
      <c r="H48" s="324">
        <v>36</v>
      </c>
      <c r="I48" s="325"/>
      <c r="J48" s="323">
        <v>8</v>
      </c>
      <c r="K48" s="323">
        <v>9</v>
      </c>
      <c r="L48" s="323">
        <v>13</v>
      </c>
      <c r="M48" s="323">
        <v>4</v>
      </c>
      <c r="N48" s="324">
        <v>4</v>
      </c>
      <c r="O48" s="324"/>
      <c r="P48" s="324">
        <v>38</v>
      </c>
      <c r="Q48" s="324"/>
      <c r="R48" s="323"/>
      <c r="S48" s="320"/>
      <c r="T48" s="323">
        <v>14</v>
      </c>
      <c r="U48" s="323">
        <v>19</v>
      </c>
      <c r="V48" s="323">
        <v>28</v>
      </c>
      <c r="W48" s="323">
        <v>6</v>
      </c>
      <c r="X48" s="323">
        <v>7</v>
      </c>
      <c r="Y48" s="324"/>
      <c r="Z48" s="324">
        <v>74</v>
      </c>
    </row>
    <row r="49" spans="1:31" s="322" customFormat="1" x14ac:dyDescent="0.25">
      <c r="A49" s="50" t="s">
        <v>16</v>
      </c>
      <c r="B49" s="323" t="s">
        <v>279</v>
      </c>
      <c r="C49" s="323" t="s">
        <v>280</v>
      </c>
      <c r="D49" s="323">
        <v>9</v>
      </c>
      <c r="E49" s="323" t="s">
        <v>279</v>
      </c>
      <c r="F49" s="324" t="s">
        <v>279</v>
      </c>
      <c r="G49" s="324"/>
      <c r="H49" s="324">
        <v>17</v>
      </c>
      <c r="I49" s="325"/>
      <c r="J49" s="323">
        <v>8</v>
      </c>
      <c r="K49" s="323">
        <v>6</v>
      </c>
      <c r="L49" s="323">
        <v>9</v>
      </c>
      <c r="M49" s="323">
        <v>3</v>
      </c>
      <c r="N49" s="324">
        <v>10</v>
      </c>
      <c r="O49" s="324"/>
      <c r="P49" s="324">
        <v>36</v>
      </c>
      <c r="Q49" s="324"/>
      <c r="R49" s="323"/>
      <c r="S49" s="320"/>
      <c r="T49" s="323">
        <v>10</v>
      </c>
      <c r="U49" s="323">
        <v>9</v>
      </c>
      <c r="V49" s="323">
        <v>18</v>
      </c>
      <c r="W49" s="323">
        <v>4</v>
      </c>
      <c r="X49" s="323">
        <v>12</v>
      </c>
      <c r="Y49" s="324"/>
      <c r="Z49" s="324">
        <v>53</v>
      </c>
    </row>
    <row r="50" spans="1:31" s="322" customFormat="1" x14ac:dyDescent="0.25">
      <c r="A50" s="50" t="s">
        <v>17</v>
      </c>
      <c r="B50" s="323">
        <v>6</v>
      </c>
      <c r="C50" s="323">
        <v>5</v>
      </c>
      <c r="D50" s="323">
        <v>8</v>
      </c>
      <c r="E50" s="323" t="s">
        <v>279</v>
      </c>
      <c r="F50" s="324" t="s">
        <v>280</v>
      </c>
      <c r="G50" s="324"/>
      <c r="H50" s="324">
        <v>23</v>
      </c>
      <c r="I50" s="325"/>
      <c r="J50" s="323" t="s">
        <v>279</v>
      </c>
      <c r="K50" s="323" t="s">
        <v>279</v>
      </c>
      <c r="L50" s="323" t="s">
        <v>279</v>
      </c>
      <c r="M50" s="323">
        <v>0</v>
      </c>
      <c r="N50" s="324" t="s">
        <v>279</v>
      </c>
      <c r="O50" s="324"/>
      <c r="P50" s="324">
        <v>5</v>
      </c>
      <c r="Q50" s="324"/>
      <c r="R50" s="323"/>
      <c r="S50" s="320"/>
      <c r="T50" s="323">
        <v>7</v>
      </c>
      <c r="U50" s="323">
        <v>6</v>
      </c>
      <c r="V50" s="323">
        <v>10</v>
      </c>
      <c r="W50" s="323" t="s">
        <v>279</v>
      </c>
      <c r="X50" s="323" t="s">
        <v>280</v>
      </c>
      <c r="Y50" s="324"/>
      <c r="Z50" s="324">
        <v>28</v>
      </c>
    </row>
    <row r="51" spans="1:31" s="322" customFormat="1" x14ac:dyDescent="0.25">
      <c r="A51" s="50" t="s">
        <v>93</v>
      </c>
      <c r="B51" s="323">
        <v>8</v>
      </c>
      <c r="C51" s="323">
        <v>7</v>
      </c>
      <c r="D51" s="323">
        <v>6</v>
      </c>
      <c r="E51" s="323">
        <v>3</v>
      </c>
      <c r="F51" s="324">
        <v>3</v>
      </c>
      <c r="G51" s="324"/>
      <c r="H51" s="324">
        <v>27</v>
      </c>
      <c r="I51" s="325"/>
      <c r="J51" s="323">
        <v>0</v>
      </c>
      <c r="K51" s="323" t="s">
        <v>279</v>
      </c>
      <c r="L51" s="323">
        <v>0</v>
      </c>
      <c r="M51" s="323">
        <v>0</v>
      </c>
      <c r="N51" s="324">
        <v>0</v>
      </c>
      <c r="O51" s="324"/>
      <c r="P51" s="324" t="s">
        <v>279</v>
      </c>
      <c r="Q51" s="324"/>
      <c r="R51" s="323"/>
      <c r="S51" s="327"/>
      <c r="T51" s="323">
        <v>8</v>
      </c>
      <c r="U51" s="323">
        <v>8</v>
      </c>
      <c r="V51" s="323" t="s">
        <v>280</v>
      </c>
      <c r="W51" s="323">
        <v>3</v>
      </c>
      <c r="X51" s="323" t="s">
        <v>280</v>
      </c>
      <c r="Y51" s="324"/>
      <c r="Z51" s="324">
        <v>28</v>
      </c>
    </row>
    <row r="52" spans="1:31" s="329" customFormat="1" x14ac:dyDescent="0.25">
      <c r="A52" s="7"/>
      <c r="B52" s="323"/>
      <c r="C52" s="323"/>
      <c r="D52" s="323"/>
      <c r="E52" s="323"/>
      <c r="F52" s="324"/>
      <c r="G52" s="324"/>
      <c r="H52" s="324"/>
      <c r="I52" s="325"/>
      <c r="J52" s="323"/>
      <c r="K52" s="323"/>
      <c r="L52" s="323"/>
      <c r="M52" s="323"/>
      <c r="N52" s="324"/>
      <c r="O52" s="324"/>
      <c r="P52" s="324"/>
      <c r="Q52" s="324"/>
      <c r="R52" s="323"/>
      <c r="S52" s="328"/>
      <c r="T52" s="323"/>
      <c r="U52" s="323"/>
      <c r="V52" s="323"/>
      <c r="W52" s="323"/>
      <c r="X52" s="323"/>
      <c r="Y52" s="324"/>
      <c r="Z52" s="324"/>
    </row>
    <row r="53" spans="1:31" ht="13.8" x14ac:dyDescent="0.25">
      <c r="A53" s="5" t="s">
        <v>19</v>
      </c>
      <c r="B53" s="318">
        <v>5</v>
      </c>
      <c r="C53" s="71">
        <v>7</v>
      </c>
      <c r="D53" s="71">
        <v>6</v>
      </c>
      <c r="E53" s="318">
        <v>3</v>
      </c>
      <c r="F53" s="321">
        <v>0</v>
      </c>
      <c r="G53" s="321"/>
      <c r="H53" s="321">
        <v>21</v>
      </c>
      <c r="I53" s="319"/>
      <c r="J53" s="318" t="s">
        <v>279</v>
      </c>
      <c r="K53" s="71" t="s">
        <v>279</v>
      </c>
      <c r="L53" s="71">
        <v>3</v>
      </c>
      <c r="M53" s="318" t="s">
        <v>279</v>
      </c>
      <c r="N53" s="321" t="s">
        <v>279</v>
      </c>
      <c r="O53" s="321"/>
      <c r="P53" s="321">
        <v>10</v>
      </c>
      <c r="Q53" s="321"/>
      <c r="R53" s="318"/>
      <c r="S53" s="330"/>
      <c r="T53" s="318">
        <v>7</v>
      </c>
      <c r="U53" s="318">
        <v>9</v>
      </c>
      <c r="V53" s="318">
        <v>9</v>
      </c>
      <c r="W53" s="318" t="s">
        <v>279</v>
      </c>
      <c r="X53" s="318" t="s">
        <v>279</v>
      </c>
      <c r="Y53" s="321"/>
      <c r="Z53" s="321">
        <v>31</v>
      </c>
    </row>
    <row r="54" spans="1:31" x14ac:dyDescent="0.25">
      <c r="A54" s="7"/>
      <c r="B54" s="323"/>
      <c r="C54" s="323"/>
      <c r="D54" s="323"/>
      <c r="E54" s="323"/>
      <c r="F54" s="324"/>
      <c r="G54" s="324"/>
      <c r="H54" s="324"/>
      <c r="I54" s="325"/>
      <c r="J54" s="323"/>
      <c r="K54" s="323"/>
      <c r="L54" s="323"/>
      <c r="M54" s="323"/>
      <c r="N54" s="324"/>
      <c r="O54" s="324"/>
      <c r="P54" s="324"/>
      <c r="Q54" s="324"/>
      <c r="R54" s="323"/>
      <c r="S54" s="330"/>
      <c r="T54" s="323"/>
      <c r="U54" s="323"/>
      <c r="V54" s="323"/>
      <c r="W54" s="323"/>
      <c r="X54" s="323"/>
      <c r="Y54" s="324"/>
      <c r="Z54" s="324"/>
    </row>
    <row r="55" spans="1:31" s="292" customFormat="1" ht="13.8" x14ac:dyDescent="0.25">
      <c r="A55" s="331" t="s">
        <v>18</v>
      </c>
      <c r="B55" s="318" t="s">
        <v>279</v>
      </c>
      <c r="C55" s="71">
        <v>0</v>
      </c>
      <c r="D55" s="71" t="s">
        <v>279</v>
      </c>
      <c r="E55" s="318" t="s">
        <v>279</v>
      </c>
      <c r="F55" s="321">
        <v>0</v>
      </c>
      <c r="G55" s="321"/>
      <c r="H55" s="321">
        <v>4</v>
      </c>
      <c r="I55" s="319"/>
      <c r="J55" s="318">
        <v>8</v>
      </c>
      <c r="K55" s="71">
        <v>4</v>
      </c>
      <c r="L55" s="71">
        <v>3</v>
      </c>
      <c r="M55" s="318">
        <v>4</v>
      </c>
      <c r="N55" s="321">
        <v>0</v>
      </c>
      <c r="O55" s="321"/>
      <c r="P55" s="321">
        <v>19</v>
      </c>
      <c r="Q55" s="321"/>
      <c r="R55" s="318"/>
      <c r="S55" s="291"/>
      <c r="T55" s="318">
        <v>10</v>
      </c>
      <c r="U55" s="318">
        <v>4</v>
      </c>
      <c r="V55" s="318">
        <v>4</v>
      </c>
      <c r="W55" s="318">
        <v>5</v>
      </c>
      <c r="X55" s="318">
        <v>0</v>
      </c>
      <c r="Y55" s="321"/>
      <c r="Z55" s="321">
        <v>23</v>
      </c>
      <c r="AA55" s="291"/>
      <c r="AB55" s="291"/>
      <c r="AC55" s="291"/>
      <c r="AD55" s="291"/>
      <c r="AE55" s="291"/>
    </row>
    <row r="56" spans="1:31" s="292" customFormat="1" x14ac:dyDescent="0.25">
      <c r="A56" s="7"/>
      <c r="B56" s="323"/>
      <c r="C56" s="323"/>
      <c r="D56" s="323"/>
      <c r="E56" s="323"/>
      <c r="F56" s="324"/>
      <c r="G56" s="324"/>
      <c r="H56" s="324"/>
      <c r="I56" s="325"/>
      <c r="J56" s="323"/>
      <c r="K56" s="323"/>
      <c r="L56" s="323"/>
      <c r="M56" s="323"/>
      <c r="N56" s="324"/>
      <c r="O56" s="324"/>
      <c r="P56" s="324"/>
      <c r="Q56" s="324"/>
      <c r="R56" s="323"/>
      <c r="S56" s="333"/>
      <c r="T56" s="323"/>
      <c r="U56" s="323"/>
      <c r="V56" s="323"/>
      <c r="W56" s="323"/>
      <c r="X56" s="323"/>
      <c r="Y56" s="324"/>
      <c r="Z56" s="324"/>
      <c r="AA56" s="291"/>
      <c r="AB56" s="291"/>
      <c r="AC56" s="291"/>
      <c r="AD56" s="291"/>
      <c r="AE56" s="291"/>
    </row>
    <row r="57" spans="1:31" s="292" customFormat="1" x14ac:dyDescent="0.25">
      <c r="A57" s="5" t="s">
        <v>161</v>
      </c>
      <c r="B57" s="318">
        <v>52</v>
      </c>
      <c r="C57" s="318">
        <v>55</v>
      </c>
      <c r="D57" s="318">
        <v>79</v>
      </c>
      <c r="E57" s="318">
        <v>16</v>
      </c>
      <c r="F57" s="318">
        <v>21</v>
      </c>
      <c r="G57" s="318"/>
      <c r="H57" s="318">
        <v>223</v>
      </c>
      <c r="I57" s="319"/>
      <c r="J57" s="318">
        <v>33</v>
      </c>
      <c r="K57" s="318">
        <v>32</v>
      </c>
      <c r="L57" s="318">
        <v>37</v>
      </c>
      <c r="M57" s="318">
        <v>15</v>
      </c>
      <c r="N57" s="318">
        <v>19</v>
      </c>
      <c r="O57" s="318"/>
      <c r="P57" s="318">
        <v>136</v>
      </c>
      <c r="Q57" s="318"/>
      <c r="R57" s="318"/>
      <c r="S57" s="333"/>
      <c r="T57" s="318">
        <v>85</v>
      </c>
      <c r="U57" s="318">
        <v>87</v>
      </c>
      <c r="V57" s="318">
        <v>116</v>
      </c>
      <c r="W57" s="318">
        <v>31</v>
      </c>
      <c r="X57" s="318">
        <v>40</v>
      </c>
      <c r="Y57" s="318"/>
      <c r="Z57" s="318">
        <v>359</v>
      </c>
      <c r="AA57" s="291"/>
      <c r="AB57" s="291"/>
      <c r="AC57" s="291"/>
      <c r="AD57" s="291"/>
      <c r="AE57" s="291"/>
    </row>
    <row r="58" spans="1:31" s="292" customFormat="1" x14ac:dyDescent="0.25">
      <c r="A58" s="7"/>
      <c r="B58" s="323"/>
      <c r="C58" s="323"/>
      <c r="D58" s="323"/>
      <c r="E58" s="323"/>
      <c r="F58" s="324"/>
      <c r="G58" s="324"/>
      <c r="H58" s="324"/>
      <c r="I58" s="325"/>
      <c r="J58" s="323"/>
      <c r="K58" s="323"/>
      <c r="L58" s="323"/>
      <c r="M58" s="323"/>
      <c r="N58" s="324"/>
      <c r="O58" s="324"/>
      <c r="P58" s="324"/>
      <c r="Q58" s="324"/>
      <c r="R58" s="323"/>
      <c r="S58" s="333"/>
      <c r="T58" s="323"/>
      <c r="U58" s="323"/>
      <c r="V58" s="323"/>
      <c r="W58" s="323"/>
      <c r="X58" s="323"/>
      <c r="Y58" s="324"/>
      <c r="Z58" s="324"/>
      <c r="AA58" s="291"/>
      <c r="AB58" s="291"/>
      <c r="AC58" s="291"/>
      <c r="AD58" s="291"/>
      <c r="AE58" s="291"/>
    </row>
    <row r="59" spans="1:31" s="292" customFormat="1" ht="13.8" x14ac:dyDescent="0.25">
      <c r="A59" s="5" t="s">
        <v>20</v>
      </c>
      <c r="B59" s="318">
        <v>18</v>
      </c>
      <c r="C59" s="318">
        <v>8</v>
      </c>
      <c r="D59" s="318">
        <v>9</v>
      </c>
      <c r="E59" s="318">
        <v>6</v>
      </c>
      <c r="F59" s="321">
        <v>14</v>
      </c>
      <c r="G59" s="321"/>
      <c r="H59" s="321">
        <v>55</v>
      </c>
      <c r="I59" s="319"/>
      <c r="J59" s="318">
        <v>8</v>
      </c>
      <c r="K59" s="318">
        <v>3</v>
      </c>
      <c r="L59" s="318">
        <v>7</v>
      </c>
      <c r="M59" s="318">
        <v>0</v>
      </c>
      <c r="N59" s="321">
        <v>6</v>
      </c>
      <c r="O59" s="321"/>
      <c r="P59" s="321">
        <v>24</v>
      </c>
      <c r="Q59" s="321"/>
      <c r="R59" s="71">
        <v>4</v>
      </c>
      <c r="S59" s="291"/>
      <c r="T59" s="318">
        <v>26</v>
      </c>
      <c r="U59" s="318">
        <v>11</v>
      </c>
      <c r="V59" s="318">
        <v>16</v>
      </c>
      <c r="W59" s="318">
        <v>6</v>
      </c>
      <c r="X59" s="318">
        <v>20</v>
      </c>
      <c r="Y59" s="321"/>
      <c r="Z59" s="321">
        <v>79</v>
      </c>
      <c r="AA59" s="291"/>
      <c r="AB59" s="291"/>
      <c r="AC59" s="291"/>
      <c r="AD59" s="291"/>
      <c r="AE59" s="291"/>
    </row>
    <row r="60" spans="1:31" s="292" customFormat="1" x14ac:dyDescent="0.25">
      <c r="A60" s="7"/>
      <c r="B60" s="323"/>
      <c r="C60" s="323"/>
      <c r="D60" s="323"/>
      <c r="E60" s="323"/>
      <c r="F60" s="324"/>
      <c r="G60" s="324"/>
      <c r="H60" s="324"/>
      <c r="I60" s="325"/>
      <c r="J60" s="323"/>
      <c r="K60" s="323"/>
      <c r="L60" s="323"/>
      <c r="M60" s="323"/>
      <c r="N60" s="324"/>
      <c r="O60" s="324"/>
      <c r="P60" s="324"/>
      <c r="Q60" s="324"/>
      <c r="R60" s="323"/>
      <c r="S60" s="291"/>
      <c r="T60" s="323"/>
      <c r="U60" s="323"/>
      <c r="V60" s="323"/>
      <c r="W60" s="323"/>
      <c r="X60" s="323"/>
      <c r="Y60" s="324"/>
      <c r="Z60" s="324"/>
      <c r="AA60" s="291"/>
      <c r="AB60" s="291"/>
      <c r="AC60" s="291"/>
      <c r="AD60" s="291"/>
      <c r="AE60" s="291"/>
    </row>
    <row r="61" spans="1:31" ht="13.8" x14ac:dyDescent="0.25">
      <c r="A61" s="5" t="s">
        <v>26</v>
      </c>
      <c r="B61" s="334">
        <v>70</v>
      </c>
      <c r="C61" s="334">
        <v>63</v>
      </c>
      <c r="D61" s="334">
        <v>88</v>
      </c>
      <c r="E61" s="334">
        <v>22</v>
      </c>
      <c r="F61" s="334">
        <v>35</v>
      </c>
      <c r="G61" s="334"/>
      <c r="H61" s="334">
        <v>278</v>
      </c>
      <c r="I61" s="335"/>
      <c r="J61" s="334">
        <v>41</v>
      </c>
      <c r="K61" s="334">
        <v>35</v>
      </c>
      <c r="L61" s="334">
        <v>44</v>
      </c>
      <c r="M61" s="334">
        <v>15</v>
      </c>
      <c r="N61" s="334">
        <v>25</v>
      </c>
      <c r="O61" s="334"/>
      <c r="P61" s="334">
        <v>160</v>
      </c>
      <c r="Q61" s="334"/>
      <c r="R61" s="78">
        <v>4</v>
      </c>
      <c r="T61" s="334">
        <v>111</v>
      </c>
      <c r="U61" s="334">
        <v>98</v>
      </c>
      <c r="V61" s="334">
        <v>132</v>
      </c>
      <c r="W61" s="334">
        <v>37</v>
      </c>
      <c r="X61" s="334">
        <v>60</v>
      </c>
      <c r="Y61" s="334"/>
      <c r="Z61" s="334">
        <v>438</v>
      </c>
    </row>
    <row r="62" spans="1:31" ht="13.8" thickBot="1" x14ac:dyDescent="0.3">
      <c r="A62" s="296"/>
      <c r="B62" s="296"/>
      <c r="C62" s="296"/>
      <c r="D62" s="296"/>
      <c r="E62" s="296"/>
      <c r="F62" s="297"/>
      <c r="G62" s="297"/>
      <c r="H62" s="297"/>
      <c r="J62" s="296"/>
      <c r="K62" s="296"/>
      <c r="L62" s="296"/>
      <c r="M62" s="296"/>
      <c r="N62" s="296"/>
      <c r="O62" s="296"/>
      <c r="P62" s="296"/>
      <c r="R62" s="296"/>
      <c r="T62" s="296"/>
      <c r="U62" s="296"/>
      <c r="V62" s="296"/>
      <c r="W62" s="296"/>
      <c r="X62" s="296"/>
      <c r="Y62" s="296"/>
      <c r="Z62" s="297"/>
    </row>
    <row r="65" spans="1:1" s="291" customFormat="1" ht="15.6" x14ac:dyDescent="0.25">
      <c r="A65" s="340" t="s">
        <v>286</v>
      </c>
    </row>
  </sheetData>
  <mergeCells count="8">
    <mergeCell ref="A6:A9"/>
    <mergeCell ref="B6:I6"/>
    <mergeCell ref="J6:N6"/>
    <mergeCell ref="T6:Z6"/>
    <mergeCell ref="A36:A39"/>
    <mergeCell ref="B36:I36"/>
    <mergeCell ref="J36:N36"/>
    <mergeCell ref="T36:Z3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8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33.6640625" style="13" customWidth="1"/>
    <col min="2" max="2" width="16.33203125" style="13" customWidth="1"/>
    <col min="3" max="3" width="14.5546875" style="13" customWidth="1"/>
    <col min="4" max="4" width="15.5546875" style="13" customWidth="1"/>
    <col min="5" max="5" width="12.44140625" style="13" customWidth="1"/>
    <col min="6" max="6" width="20.5546875" style="13" customWidth="1"/>
    <col min="7" max="7" width="3.44140625" style="17" customWidth="1"/>
    <col min="8" max="8" width="16.33203125" style="13" customWidth="1"/>
    <col min="9" max="9" width="11.88671875" style="13" customWidth="1"/>
    <col min="10" max="10" width="15.44140625" style="13" customWidth="1"/>
    <col min="11" max="11" width="11.44140625" style="13" customWidth="1"/>
    <col min="12" max="12" width="22.33203125" style="13" customWidth="1"/>
    <col min="13" max="13" width="3" style="183" customWidth="1"/>
    <col min="14" max="14" width="16.33203125" style="13" customWidth="1"/>
    <col min="15" max="15" width="13.5546875" style="13" customWidth="1"/>
    <col min="16" max="16" width="14.6640625" style="13" customWidth="1"/>
    <col min="17" max="17" width="14.109375" style="13" customWidth="1"/>
    <col min="18" max="18" width="19.33203125" style="13" customWidth="1"/>
    <col min="19" max="19" width="2.109375" style="183" customWidth="1"/>
    <col min="20" max="20" width="16.33203125" style="13" customWidth="1"/>
    <col min="21" max="21" width="13.5546875" style="13" customWidth="1"/>
    <col min="22" max="22" width="15.5546875" style="13" customWidth="1"/>
    <col min="23" max="23" width="14.109375" style="13" customWidth="1"/>
    <col min="24" max="24" width="22.33203125" style="13" customWidth="1"/>
    <col min="25" max="57" width="0" style="183" hidden="1" customWidth="1"/>
    <col min="58" max="16384" width="9.109375" style="183" hidden="1"/>
  </cols>
  <sheetData>
    <row r="1" spans="1:24" s="190" customFormat="1" x14ac:dyDescent="0.25">
      <c r="A1" s="43" t="s">
        <v>227</v>
      </c>
      <c r="B1" s="43"/>
      <c r="C1" s="43"/>
      <c r="D1" s="43"/>
      <c r="E1" s="43"/>
      <c r="F1" s="43"/>
      <c r="G1" s="231"/>
      <c r="H1" s="43"/>
      <c r="I1" s="43"/>
      <c r="J1" s="43"/>
      <c r="K1" s="43"/>
      <c r="L1" s="43"/>
      <c r="M1" s="183"/>
      <c r="N1" s="43"/>
      <c r="O1" s="43"/>
      <c r="P1" s="43"/>
      <c r="Q1" s="43"/>
      <c r="R1" s="43"/>
      <c r="S1" s="183"/>
      <c r="T1" s="43"/>
      <c r="U1" s="43"/>
      <c r="V1" s="43"/>
      <c r="W1" s="43"/>
      <c r="X1" s="43"/>
    </row>
    <row r="3" spans="1:24" s="190" customFormat="1" x14ac:dyDescent="0.25">
      <c r="A3" s="16" t="s">
        <v>237</v>
      </c>
      <c r="B3" s="16"/>
      <c r="C3" s="16"/>
      <c r="D3" s="16"/>
      <c r="E3" s="16"/>
      <c r="F3" s="16"/>
      <c r="G3" s="176"/>
      <c r="H3" s="16"/>
      <c r="I3" s="16"/>
      <c r="J3" s="16"/>
      <c r="K3" s="16"/>
      <c r="L3" s="16"/>
      <c r="M3" s="183"/>
      <c r="N3" s="16"/>
      <c r="O3" s="16"/>
      <c r="P3" s="16"/>
      <c r="Q3" s="16"/>
      <c r="R3" s="16"/>
      <c r="S3" s="183"/>
      <c r="T3" s="16"/>
      <c r="U3" s="16"/>
      <c r="V3" s="16"/>
      <c r="W3" s="16"/>
      <c r="X3" s="16"/>
    </row>
    <row r="4" spans="1:24" s="190" customFormat="1" ht="13.8" thickBot="1" x14ac:dyDescent="0.3">
      <c r="A4" s="18"/>
      <c r="B4" s="18"/>
      <c r="C4" s="18"/>
      <c r="D4" s="18"/>
      <c r="E4" s="18"/>
      <c r="F4" s="18"/>
      <c r="G4" s="17"/>
      <c r="H4" s="18"/>
      <c r="I4" s="18"/>
      <c r="J4" s="18"/>
      <c r="K4" s="18"/>
      <c r="L4" s="18"/>
      <c r="M4" s="176"/>
      <c r="N4" s="18"/>
      <c r="O4" s="18"/>
      <c r="P4" s="18"/>
      <c r="Q4" s="18"/>
      <c r="R4" s="18"/>
      <c r="S4" s="183"/>
      <c r="T4" s="18"/>
      <c r="U4" s="18"/>
      <c r="V4" s="18"/>
      <c r="W4" s="18"/>
      <c r="X4" s="18"/>
    </row>
    <row r="5" spans="1:24" s="190" customFormat="1" ht="6.75" customHeight="1" x14ac:dyDescent="0.25">
      <c r="A5" s="13"/>
      <c r="B5" s="13"/>
      <c r="C5" s="13"/>
      <c r="D5" s="13"/>
      <c r="E5" s="13"/>
      <c r="F5" s="13"/>
      <c r="G5" s="17"/>
      <c r="H5" s="13"/>
      <c r="I5" s="13"/>
      <c r="J5" s="13"/>
      <c r="K5" s="13"/>
      <c r="L5" s="13"/>
      <c r="M5" s="183"/>
      <c r="N5" s="13"/>
      <c r="O5" s="13"/>
      <c r="P5" s="13"/>
      <c r="Q5" s="13"/>
      <c r="R5" s="13"/>
      <c r="S5" s="183"/>
      <c r="T5" s="13"/>
      <c r="U5" s="13"/>
      <c r="V5" s="13"/>
      <c r="W5" s="13"/>
      <c r="X5" s="13"/>
    </row>
    <row r="6" spans="1:24" s="191" customFormat="1" ht="26.25" customHeight="1" x14ac:dyDescent="0.25">
      <c r="A6" s="342" t="s">
        <v>27</v>
      </c>
      <c r="B6" s="341" t="s">
        <v>40</v>
      </c>
      <c r="C6" s="341"/>
      <c r="D6" s="348"/>
      <c r="E6" s="348"/>
      <c r="F6" s="348"/>
      <c r="G6" s="348"/>
      <c r="H6" s="359" t="s">
        <v>41</v>
      </c>
      <c r="I6" s="360"/>
      <c r="J6" s="360"/>
      <c r="K6" s="360"/>
      <c r="L6" s="360"/>
      <c r="M6" s="185"/>
      <c r="N6" s="358" t="s">
        <v>86</v>
      </c>
      <c r="O6" s="348"/>
      <c r="P6" s="348"/>
      <c r="Q6" s="348"/>
      <c r="R6" s="348"/>
      <c r="S6" s="185"/>
      <c r="T6" s="358" t="s">
        <v>24</v>
      </c>
      <c r="U6" s="348"/>
      <c r="V6" s="348"/>
      <c r="W6" s="348"/>
      <c r="X6" s="348"/>
    </row>
    <row r="7" spans="1:24" ht="3.75" customHeight="1" x14ac:dyDescent="0.25">
      <c r="A7" s="342"/>
      <c r="B7" s="20"/>
      <c r="C7" s="20"/>
      <c r="D7" s="20"/>
      <c r="E7" s="20"/>
      <c r="F7" s="20"/>
      <c r="G7" s="21"/>
      <c r="H7" s="20"/>
      <c r="I7" s="20"/>
      <c r="J7" s="20"/>
      <c r="K7" s="20"/>
      <c r="L7" s="20"/>
      <c r="M7" s="177"/>
      <c r="N7" s="20"/>
      <c r="O7" s="20"/>
      <c r="P7" s="20"/>
      <c r="Q7" s="20"/>
      <c r="R7" s="20"/>
      <c r="S7" s="177"/>
      <c r="T7" s="20"/>
      <c r="U7" s="20"/>
      <c r="V7" s="20"/>
      <c r="W7" s="20"/>
      <c r="X7" s="20"/>
    </row>
    <row r="8" spans="1:24" ht="5.25" customHeight="1" x14ac:dyDescent="0.25">
      <c r="A8" s="34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77"/>
      <c r="N8" s="21"/>
      <c r="O8" s="21"/>
      <c r="P8" s="21"/>
      <c r="Q8" s="21"/>
      <c r="R8" s="21"/>
      <c r="S8" s="177"/>
      <c r="T8" s="21"/>
      <c r="U8" s="21"/>
      <c r="V8" s="21"/>
      <c r="W8" s="21"/>
      <c r="X8" s="21"/>
    </row>
    <row r="9" spans="1:24" ht="63.75" customHeight="1" x14ac:dyDescent="0.25">
      <c r="A9" s="342"/>
      <c r="B9" s="195" t="s">
        <v>224</v>
      </c>
      <c r="C9" s="195" t="s">
        <v>225</v>
      </c>
      <c r="D9" s="195" t="s">
        <v>38</v>
      </c>
      <c r="E9" s="195" t="s">
        <v>24</v>
      </c>
      <c r="F9" s="195" t="s">
        <v>226</v>
      </c>
      <c r="H9" s="195" t="s">
        <v>224</v>
      </c>
      <c r="I9" s="195" t="s">
        <v>225</v>
      </c>
      <c r="J9" s="195" t="s">
        <v>38</v>
      </c>
      <c r="K9" s="195" t="s">
        <v>24</v>
      </c>
      <c r="L9" s="195" t="s">
        <v>226</v>
      </c>
      <c r="M9" s="192"/>
      <c r="N9" s="195" t="s">
        <v>224</v>
      </c>
      <c r="O9" s="195" t="s">
        <v>225</v>
      </c>
      <c r="P9" s="195" t="s">
        <v>38</v>
      </c>
      <c r="Q9" s="195" t="s">
        <v>24</v>
      </c>
      <c r="R9" s="195" t="s">
        <v>226</v>
      </c>
      <c r="S9" s="192"/>
      <c r="T9" s="195" t="s">
        <v>224</v>
      </c>
      <c r="U9" s="195" t="s">
        <v>225</v>
      </c>
      <c r="V9" s="195" t="s">
        <v>38</v>
      </c>
      <c r="W9" s="195" t="s">
        <v>24</v>
      </c>
      <c r="X9" s="195" t="s">
        <v>226</v>
      </c>
    </row>
    <row r="10" spans="1:24" ht="3.75" customHeight="1" x14ac:dyDescent="0.25">
      <c r="A10" s="23"/>
      <c r="B10" s="24"/>
      <c r="C10" s="24"/>
      <c r="D10" s="24"/>
      <c r="E10" s="24"/>
      <c r="F10" s="24"/>
      <c r="G10" s="26"/>
      <c r="H10" s="24"/>
      <c r="I10" s="24"/>
      <c r="J10" s="24"/>
      <c r="K10" s="24"/>
      <c r="L10" s="24"/>
      <c r="M10" s="193"/>
      <c r="N10" s="24"/>
      <c r="O10" s="24"/>
      <c r="P10" s="24"/>
      <c r="Q10" s="24"/>
      <c r="R10" s="24"/>
      <c r="S10" s="193"/>
      <c r="T10" s="24"/>
      <c r="U10" s="24"/>
      <c r="V10" s="24"/>
      <c r="W10" s="24"/>
      <c r="X10" s="24"/>
    </row>
    <row r="11" spans="1:24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93"/>
      <c r="N11" s="26"/>
      <c r="O11" s="26"/>
      <c r="P11" s="26"/>
      <c r="Q11" s="26"/>
      <c r="R11" s="26"/>
      <c r="S11" s="193"/>
      <c r="T11" s="26"/>
      <c r="U11" s="26"/>
      <c r="V11" s="26"/>
      <c r="W11" s="26"/>
      <c r="X11" s="26"/>
    </row>
    <row r="12" spans="1:24" s="106" customFormat="1" x14ac:dyDescent="0.25">
      <c r="A12" s="5" t="s">
        <v>9</v>
      </c>
      <c r="B12" s="44">
        <v>434</v>
      </c>
      <c r="C12" s="44">
        <v>115</v>
      </c>
      <c r="D12" s="44">
        <v>20</v>
      </c>
      <c r="E12" s="44">
        <v>569</v>
      </c>
      <c r="F12" s="45">
        <v>0.76274165202108968</v>
      </c>
      <c r="G12" s="45"/>
      <c r="H12" s="44">
        <v>234</v>
      </c>
      <c r="I12" s="44">
        <v>40</v>
      </c>
      <c r="J12" s="44">
        <v>13</v>
      </c>
      <c r="K12" s="44">
        <v>287</v>
      </c>
      <c r="L12" s="45">
        <v>0.81533101045296164</v>
      </c>
      <c r="M12" s="74"/>
      <c r="N12" s="44">
        <v>0</v>
      </c>
      <c r="O12" s="44">
        <v>0</v>
      </c>
      <c r="P12" s="44">
        <v>0</v>
      </c>
      <c r="Q12" s="44">
        <v>0</v>
      </c>
      <c r="R12" s="45"/>
      <c r="S12" s="73"/>
      <c r="T12" s="44">
        <v>668</v>
      </c>
      <c r="U12" s="44">
        <v>155</v>
      </c>
      <c r="V12" s="44">
        <v>33</v>
      </c>
      <c r="W12" s="44">
        <v>856</v>
      </c>
      <c r="X12" s="45">
        <v>0.78037383177570097</v>
      </c>
    </row>
    <row r="13" spans="1:24" s="106" customFormat="1" ht="13.8" x14ac:dyDescent="0.25">
      <c r="A13" s="50" t="s">
        <v>10</v>
      </c>
      <c r="B13" s="27">
        <v>57</v>
      </c>
      <c r="C13" s="71" t="s">
        <v>154</v>
      </c>
      <c r="D13" s="71" t="s">
        <v>154</v>
      </c>
      <c r="E13" s="27">
        <v>67</v>
      </c>
      <c r="F13" s="28">
        <v>0.85074626865671643</v>
      </c>
      <c r="G13" s="28"/>
      <c r="H13" s="27">
        <v>15</v>
      </c>
      <c r="I13" s="71" t="s">
        <v>154</v>
      </c>
      <c r="J13" s="71" t="s">
        <v>154</v>
      </c>
      <c r="K13" s="27">
        <v>17</v>
      </c>
      <c r="L13" s="28">
        <v>0.88235294117647056</v>
      </c>
      <c r="M13" s="74"/>
      <c r="N13" s="27">
        <v>0</v>
      </c>
      <c r="O13" s="27">
        <v>0</v>
      </c>
      <c r="P13" s="27">
        <v>0</v>
      </c>
      <c r="Q13" s="27">
        <v>0</v>
      </c>
      <c r="R13" s="28"/>
      <c r="S13" s="73"/>
      <c r="T13" s="27">
        <v>72</v>
      </c>
      <c r="U13" s="27">
        <v>12</v>
      </c>
      <c r="V13" s="27">
        <v>0</v>
      </c>
      <c r="W13" s="27">
        <v>84</v>
      </c>
      <c r="X13" s="28">
        <v>0.8571428571428571</v>
      </c>
    </row>
    <row r="14" spans="1:24" s="106" customFormat="1" ht="13.8" x14ac:dyDescent="0.25">
      <c r="A14" s="50" t="s">
        <v>11</v>
      </c>
      <c r="B14" s="27">
        <v>27</v>
      </c>
      <c r="C14" s="71" t="s">
        <v>154</v>
      </c>
      <c r="D14" s="71" t="s">
        <v>154</v>
      </c>
      <c r="E14" s="27">
        <v>41</v>
      </c>
      <c r="F14" s="28">
        <v>0.65853658536585369</v>
      </c>
      <c r="G14" s="28"/>
      <c r="H14" s="27">
        <v>3</v>
      </c>
      <c r="I14" s="27">
        <v>0</v>
      </c>
      <c r="J14" s="27">
        <v>0</v>
      </c>
      <c r="K14" s="27">
        <v>3</v>
      </c>
      <c r="L14" s="28">
        <v>1</v>
      </c>
      <c r="M14" s="74"/>
      <c r="N14" s="27">
        <v>0</v>
      </c>
      <c r="O14" s="27">
        <v>0</v>
      </c>
      <c r="P14" s="27">
        <v>0</v>
      </c>
      <c r="Q14" s="27">
        <v>0</v>
      </c>
      <c r="R14" s="28"/>
      <c r="S14" s="73"/>
      <c r="T14" s="27">
        <v>30</v>
      </c>
      <c r="U14" s="71" t="s">
        <v>154</v>
      </c>
      <c r="V14" s="71" t="s">
        <v>154</v>
      </c>
      <c r="W14" s="27">
        <v>44</v>
      </c>
      <c r="X14" s="28">
        <v>0.68181818181818177</v>
      </c>
    </row>
    <row r="15" spans="1:24" s="106" customFormat="1" ht="13.8" x14ac:dyDescent="0.25">
      <c r="A15" s="50" t="s">
        <v>12</v>
      </c>
      <c r="B15" s="27">
        <v>58</v>
      </c>
      <c r="C15" s="71" t="s">
        <v>154</v>
      </c>
      <c r="D15" s="71" t="s">
        <v>154</v>
      </c>
      <c r="E15" s="27">
        <v>81</v>
      </c>
      <c r="F15" s="28">
        <v>0.71604938271604934</v>
      </c>
      <c r="G15" s="28"/>
      <c r="H15" s="27">
        <v>8</v>
      </c>
      <c r="I15" s="71" t="s">
        <v>154</v>
      </c>
      <c r="J15" s="71" t="s">
        <v>154</v>
      </c>
      <c r="K15" s="27">
        <v>9</v>
      </c>
      <c r="L15" s="28">
        <v>0.88888888888888884</v>
      </c>
      <c r="M15" s="74"/>
      <c r="N15" s="27">
        <v>0</v>
      </c>
      <c r="O15" s="27">
        <v>0</v>
      </c>
      <c r="P15" s="27">
        <v>0</v>
      </c>
      <c r="Q15" s="27">
        <v>0</v>
      </c>
      <c r="R15" s="28"/>
      <c r="S15" s="73"/>
      <c r="T15" s="27">
        <v>66</v>
      </c>
      <c r="U15" s="71" t="s">
        <v>154</v>
      </c>
      <c r="V15" s="71" t="s">
        <v>154</v>
      </c>
      <c r="W15" s="27">
        <v>90</v>
      </c>
      <c r="X15" s="28">
        <v>0.73333333333333328</v>
      </c>
    </row>
    <row r="16" spans="1:24" s="106" customFormat="1" ht="13.8" x14ac:dyDescent="0.25">
      <c r="A16" s="50" t="s">
        <v>13</v>
      </c>
      <c r="B16" s="27">
        <v>9</v>
      </c>
      <c r="C16" s="27">
        <v>6</v>
      </c>
      <c r="D16" s="76">
        <v>0</v>
      </c>
      <c r="E16" s="27">
        <v>15</v>
      </c>
      <c r="F16" s="28">
        <v>0.6</v>
      </c>
      <c r="G16" s="28"/>
      <c r="H16" s="27">
        <v>2</v>
      </c>
      <c r="I16" s="71" t="s">
        <v>154</v>
      </c>
      <c r="J16" s="71" t="s">
        <v>154</v>
      </c>
      <c r="K16" s="27">
        <v>4</v>
      </c>
      <c r="L16" s="28">
        <v>0.5</v>
      </c>
      <c r="M16" s="74"/>
      <c r="N16" s="27">
        <v>0</v>
      </c>
      <c r="O16" s="27">
        <v>0</v>
      </c>
      <c r="P16" s="27">
        <v>0</v>
      </c>
      <c r="Q16" s="27">
        <v>0</v>
      </c>
      <c r="R16" s="28"/>
      <c r="S16" s="73"/>
      <c r="T16" s="27">
        <v>11</v>
      </c>
      <c r="U16" s="71" t="s">
        <v>154</v>
      </c>
      <c r="V16" s="71" t="s">
        <v>154</v>
      </c>
      <c r="W16" s="27">
        <v>19</v>
      </c>
      <c r="X16" s="28">
        <v>0.57894736842105265</v>
      </c>
    </row>
    <row r="17" spans="1:29" s="106" customFormat="1" ht="13.8" x14ac:dyDescent="0.25">
      <c r="A17" s="50" t="s">
        <v>14</v>
      </c>
      <c r="B17" s="27">
        <v>56</v>
      </c>
      <c r="C17" s="27">
        <v>10</v>
      </c>
      <c r="D17" s="27">
        <v>3</v>
      </c>
      <c r="E17" s="27">
        <v>69</v>
      </c>
      <c r="F17" s="28">
        <v>0.81159420289855078</v>
      </c>
      <c r="G17" s="28"/>
      <c r="H17" s="27">
        <v>23</v>
      </c>
      <c r="I17" s="71" t="s">
        <v>154</v>
      </c>
      <c r="J17" s="71" t="s">
        <v>154</v>
      </c>
      <c r="K17" s="27">
        <v>31</v>
      </c>
      <c r="L17" s="28">
        <v>0.74193548387096775</v>
      </c>
      <c r="M17" s="74"/>
      <c r="N17" s="27">
        <v>0</v>
      </c>
      <c r="O17" s="27">
        <v>0</v>
      </c>
      <c r="P17" s="27">
        <v>0</v>
      </c>
      <c r="Q17" s="27">
        <v>0</v>
      </c>
      <c r="R17" s="28"/>
      <c r="S17" s="73"/>
      <c r="T17" s="27">
        <v>79</v>
      </c>
      <c r="U17" s="27">
        <v>17</v>
      </c>
      <c r="V17" s="27">
        <v>4</v>
      </c>
      <c r="W17" s="27">
        <v>100</v>
      </c>
      <c r="X17" s="28">
        <v>0.79</v>
      </c>
    </row>
    <row r="18" spans="1:29" s="106" customFormat="1" x14ac:dyDescent="0.25">
      <c r="A18" s="50" t="s">
        <v>15</v>
      </c>
      <c r="B18" s="27">
        <v>79</v>
      </c>
      <c r="C18" s="27">
        <v>18</v>
      </c>
      <c r="D18" s="27">
        <v>3</v>
      </c>
      <c r="E18" s="27">
        <v>100</v>
      </c>
      <c r="F18" s="28">
        <v>0.79</v>
      </c>
      <c r="G18" s="28"/>
      <c r="H18" s="27">
        <v>101</v>
      </c>
      <c r="I18" s="27">
        <v>19</v>
      </c>
      <c r="J18" s="27">
        <v>3</v>
      </c>
      <c r="K18" s="27">
        <v>123</v>
      </c>
      <c r="L18" s="28">
        <v>0.82113821138211385</v>
      </c>
      <c r="M18" s="74"/>
      <c r="N18" s="27">
        <v>0</v>
      </c>
      <c r="O18" s="27">
        <v>0</v>
      </c>
      <c r="P18" s="27">
        <v>0</v>
      </c>
      <c r="Q18" s="27">
        <v>0</v>
      </c>
      <c r="R18" s="28"/>
      <c r="S18" s="73"/>
      <c r="T18" s="27">
        <v>180</v>
      </c>
      <c r="U18" s="27">
        <v>37</v>
      </c>
      <c r="V18" s="27">
        <v>6</v>
      </c>
      <c r="W18" s="27">
        <v>223</v>
      </c>
      <c r="X18" s="28">
        <v>0.80717488789237668</v>
      </c>
    </row>
    <row r="19" spans="1:29" s="106" customFormat="1" x14ac:dyDescent="0.25">
      <c r="A19" s="50" t="s">
        <v>16</v>
      </c>
      <c r="B19" s="27">
        <v>45</v>
      </c>
      <c r="C19" s="27">
        <v>4</v>
      </c>
      <c r="D19" s="27">
        <v>0</v>
      </c>
      <c r="E19" s="27">
        <v>49</v>
      </c>
      <c r="F19" s="28">
        <v>0.91836734693877553</v>
      </c>
      <c r="G19" s="28"/>
      <c r="H19" s="27">
        <v>67</v>
      </c>
      <c r="I19" s="27">
        <v>7</v>
      </c>
      <c r="J19" s="27">
        <v>6</v>
      </c>
      <c r="K19" s="27">
        <v>80</v>
      </c>
      <c r="L19" s="28">
        <v>0.83750000000000002</v>
      </c>
      <c r="M19" s="74"/>
      <c r="N19" s="27">
        <v>0</v>
      </c>
      <c r="O19" s="27">
        <v>0</v>
      </c>
      <c r="P19" s="27">
        <v>0</v>
      </c>
      <c r="Q19" s="27">
        <v>0</v>
      </c>
      <c r="R19" s="28"/>
      <c r="S19" s="73"/>
      <c r="T19" s="27">
        <v>112</v>
      </c>
      <c r="U19" s="27">
        <v>11</v>
      </c>
      <c r="V19" s="27">
        <v>6</v>
      </c>
      <c r="W19" s="27">
        <v>129</v>
      </c>
      <c r="X19" s="28">
        <v>0.86821705426356588</v>
      </c>
    </row>
    <row r="20" spans="1:29" s="106" customFormat="1" ht="13.8" x14ac:dyDescent="0.25">
      <c r="A20" s="50" t="s">
        <v>17</v>
      </c>
      <c r="B20" s="27">
        <v>52</v>
      </c>
      <c r="C20" s="27">
        <v>19</v>
      </c>
      <c r="D20" s="27">
        <v>7</v>
      </c>
      <c r="E20" s="27">
        <v>78</v>
      </c>
      <c r="F20" s="28">
        <v>0.66666666666666663</v>
      </c>
      <c r="G20" s="28"/>
      <c r="H20" s="27">
        <v>12</v>
      </c>
      <c r="I20" s="71" t="s">
        <v>154</v>
      </c>
      <c r="J20" s="71" t="s">
        <v>154</v>
      </c>
      <c r="K20" s="27">
        <v>16</v>
      </c>
      <c r="L20" s="28">
        <v>0.75</v>
      </c>
      <c r="M20" s="74"/>
      <c r="N20" s="27">
        <v>0</v>
      </c>
      <c r="O20" s="27">
        <v>0</v>
      </c>
      <c r="P20" s="27">
        <v>0</v>
      </c>
      <c r="Q20" s="27">
        <v>0</v>
      </c>
      <c r="R20" s="28"/>
      <c r="S20" s="73"/>
      <c r="T20" s="27">
        <v>64</v>
      </c>
      <c r="U20" s="27">
        <v>21</v>
      </c>
      <c r="V20" s="27">
        <v>9</v>
      </c>
      <c r="W20" s="27">
        <v>94</v>
      </c>
      <c r="X20" s="28">
        <v>0.68085106382978722</v>
      </c>
    </row>
    <row r="21" spans="1:29" s="106" customFormat="1" ht="13.8" x14ac:dyDescent="0.25">
      <c r="A21" s="50" t="s">
        <v>93</v>
      </c>
      <c r="B21" s="27">
        <v>51</v>
      </c>
      <c r="C21" s="27">
        <v>14</v>
      </c>
      <c r="D21" s="27">
        <v>4</v>
      </c>
      <c r="E21" s="27">
        <v>69</v>
      </c>
      <c r="F21" s="28">
        <v>0.73913043478260865</v>
      </c>
      <c r="G21" s="28"/>
      <c r="H21" s="27">
        <v>3</v>
      </c>
      <c r="I21" s="71" t="s">
        <v>154</v>
      </c>
      <c r="J21" s="71" t="s">
        <v>154</v>
      </c>
      <c r="K21" s="27">
        <v>4</v>
      </c>
      <c r="L21" s="28">
        <v>0.75</v>
      </c>
      <c r="M21" s="74"/>
      <c r="N21" s="27">
        <v>0</v>
      </c>
      <c r="O21" s="27">
        <v>0</v>
      </c>
      <c r="P21" s="27">
        <v>0</v>
      </c>
      <c r="Q21" s="27">
        <v>0</v>
      </c>
      <c r="R21" s="28"/>
      <c r="S21" s="72"/>
      <c r="T21" s="27">
        <v>54</v>
      </c>
      <c r="U21" s="27">
        <v>15</v>
      </c>
      <c r="V21" s="27">
        <v>4</v>
      </c>
      <c r="W21" s="27">
        <v>73</v>
      </c>
      <c r="X21" s="28">
        <v>0.73972602739726023</v>
      </c>
    </row>
    <row r="22" spans="1:29" s="150" customFormat="1" x14ac:dyDescent="0.25">
      <c r="A22" s="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79"/>
      <c r="N22" s="27"/>
      <c r="O22" s="27"/>
      <c r="P22" s="27"/>
      <c r="Q22" s="27"/>
      <c r="R22" s="28"/>
      <c r="S22" s="79"/>
      <c r="T22" s="27"/>
      <c r="U22" s="27"/>
      <c r="V22" s="27"/>
      <c r="W22" s="27"/>
      <c r="X22" s="28"/>
    </row>
    <row r="23" spans="1:29" ht="13.8" x14ac:dyDescent="0.25">
      <c r="A23" s="5" t="s">
        <v>19</v>
      </c>
      <c r="B23" s="44">
        <v>46</v>
      </c>
      <c r="C23" s="71" t="s">
        <v>154</v>
      </c>
      <c r="D23" s="71" t="s">
        <v>154</v>
      </c>
      <c r="E23" s="44">
        <v>49</v>
      </c>
      <c r="F23" s="45">
        <v>0.93877551020408168</v>
      </c>
      <c r="G23" s="45"/>
      <c r="H23" s="44">
        <v>20</v>
      </c>
      <c r="I23" s="71" t="s">
        <v>154</v>
      </c>
      <c r="J23" s="71" t="s">
        <v>154</v>
      </c>
      <c r="K23" s="44">
        <v>27</v>
      </c>
      <c r="L23" s="45">
        <v>0.7407407407407407</v>
      </c>
      <c r="M23" s="169"/>
      <c r="N23" s="44">
        <v>0</v>
      </c>
      <c r="O23" s="44">
        <v>0</v>
      </c>
      <c r="P23" s="44">
        <v>0</v>
      </c>
      <c r="Q23" s="44">
        <v>0</v>
      </c>
      <c r="R23" s="45"/>
      <c r="S23" s="187"/>
      <c r="T23" s="44">
        <v>66</v>
      </c>
      <c r="U23" s="44">
        <v>6</v>
      </c>
      <c r="V23" s="44">
        <v>4</v>
      </c>
      <c r="W23" s="44">
        <v>76</v>
      </c>
      <c r="X23" s="45">
        <v>0.86842105263157898</v>
      </c>
    </row>
    <row r="24" spans="1:29" x14ac:dyDescent="0.25">
      <c r="A24" s="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169"/>
      <c r="N24" s="27"/>
      <c r="O24" s="27"/>
      <c r="P24" s="27"/>
      <c r="Q24" s="27"/>
      <c r="R24" s="28"/>
      <c r="S24" s="187"/>
      <c r="T24" s="27"/>
      <c r="U24" s="27"/>
      <c r="V24" s="27"/>
      <c r="W24" s="27"/>
      <c r="X24" s="28"/>
    </row>
    <row r="25" spans="1:29" s="190" customFormat="1" ht="13.8" x14ac:dyDescent="0.25">
      <c r="A25" s="49" t="s">
        <v>18</v>
      </c>
      <c r="B25" s="44">
        <v>7</v>
      </c>
      <c r="C25" s="71" t="s">
        <v>154</v>
      </c>
      <c r="D25" s="71" t="s">
        <v>154</v>
      </c>
      <c r="E25" s="44">
        <v>13</v>
      </c>
      <c r="F25" s="45">
        <v>0.53846153846153844</v>
      </c>
      <c r="G25" s="45"/>
      <c r="H25" s="44">
        <v>59</v>
      </c>
      <c r="I25" s="44">
        <v>10</v>
      </c>
      <c r="J25" s="44">
        <v>4</v>
      </c>
      <c r="K25" s="44">
        <v>73</v>
      </c>
      <c r="L25" s="45">
        <v>0.80821917808219179</v>
      </c>
      <c r="M25" s="183"/>
      <c r="N25" s="44">
        <v>0</v>
      </c>
      <c r="O25" s="44">
        <v>0</v>
      </c>
      <c r="P25" s="44">
        <v>0</v>
      </c>
      <c r="Q25" s="44">
        <v>0</v>
      </c>
      <c r="R25" s="45"/>
      <c r="S25" s="183"/>
      <c r="T25" s="44">
        <v>66</v>
      </c>
      <c r="U25" s="44">
        <v>15</v>
      </c>
      <c r="V25" s="44">
        <v>5</v>
      </c>
      <c r="W25" s="44">
        <v>86</v>
      </c>
      <c r="X25" s="45">
        <v>0.76744186046511631</v>
      </c>
      <c r="Y25" s="183"/>
      <c r="Z25" s="183"/>
      <c r="AA25" s="183"/>
      <c r="AB25" s="183"/>
      <c r="AC25" s="183"/>
    </row>
    <row r="26" spans="1:29" s="190" customFormat="1" x14ac:dyDescent="0.25">
      <c r="A26" s="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189"/>
      <c r="N26" s="27"/>
      <c r="O26" s="27"/>
      <c r="P26" s="27"/>
      <c r="Q26" s="27"/>
      <c r="R26" s="28"/>
      <c r="S26" s="181"/>
      <c r="T26" s="27"/>
      <c r="U26" s="27"/>
      <c r="V26" s="27"/>
      <c r="W26" s="27"/>
      <c r="X26" s="28"/>
      <c r="Y26" s="183"/>
      <c r="Z26" s="183"/>
      <c r="AA26" s="183"/>
      <c r="AB26" s="183"/>
      <c r="AC26" s="183"/>
    </row>
    <row r="27" spans="1:29" s="190" customFormat="1" x14ac:dyDescent="0.25">
      <c r="A27" s="5" t="s">
        <v>161</v>
      </c>
      <c r="B27" s="44">
        <v>487</v>
      </c>
      <c r="C27" s="44">
        <v>121</v>
      </c>
      <c r="D27" s="44">
        <v>23</v>
      </c>
      <c r="E27" s="44">
        <v>631</v>
      </c>
      <c r="F27" s="45">
        <v>0.77179080824088753</v>
      </c>
      <c r="G27" s="45"/>
      <c r="H27" s="44">
        <v>313</v>
      </c>
      <c r="I27" s="44">
        <v>55</v>
      </c>
      <c r="J27" s="44">
        <v>19</v>
      </c>
      <c r="K27" s="44">
        <v>387</v>
      </c>
      <c r="L27" s="45">
        <v>0.80878552971576223</v>
      </c>
      <c r="M27" s="183"/>
      <c r="N27" s="44">
        <v>0</v>
      </c>
      <c r="O27" s="44">
        <v>0</v>
      </c>
      <c r="P27" s="44">
        <v>0</v>
      </c>
      <c r="Q27" s="44">
        <v>0</v>
      </c>
      <c r="R27" s="45"/>
      <c r="S27" s="181"/>
      <c r="T27" s="44">
        <v>800</v>
      </c>
      <c r="U27" s="44">
        <v>176</v>
      </c>
      <c r="V27" s="44">
        <v>42</v>
      </c>
      <c r="W27" s="44">
        <v>1018</v>
      </c>
      <c r="X27" s="45">
        <v>0.78585461689587421</v>
      </c>
      <c r="Y27" s="183"/>
      <c r="Z27" s="183"/>
      <c r="AA27" s="183"/>
      <c r="AB27" s="183"/>
      <c r="AC27" s="183"/>
    </row>
    <row r="28" spans="1:29" s="190" customFormat="1" x14ac:dyDescent="0.25">
      <c r="A28" s="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183"/>
      <c r="N28" s="27"/>
      <c r="O28" s="27"/>
      <c r="P28" s="27"/>
      <c r="Q28" s="27"/>
      <c r="R28" s="28"/>
      <c r="S28" s="181"/>
      <c r="T28" s="27"/>
      <c r="U28" s="27"/>
      <c r="V28" s="27"/>
      <c r="W28" s="27"/>
      <c r="X28" s="28"/>
      <c r="Y28" s="183"/>
      <c r="Z28" s="183"/>
      <c r="AA28" s="183"/>
      <c r="AB28" s="183"/>
      <c r="AC28" s="183"/>
    </row>
    <row r="29" spans="1:29" s="190" customFormat="1" ht="13.8" x14ac:dyDescent="0.25">
      <c r="A29" s="5" t="s">
        <v>20</v>
      </c>
      <c r="B29" s="44">
        <v>109</v>
      </c>
      <c r="C29" s="44">
        <v>23</v>
      </c>
      <c r="D29" s="44">
        <v>4</v>
      </c>
      <c r="E29" s="44">
        <v>136</v>
      </c>
      <c r="F29" s="45">
        <v>0.80147058823529416</v>
      </c>
      <c r="G29" s="45"/>
      <c r="H29" s="44">
        <v>40</v>
      </c>
      <c r="I29" s="71" t="s">
        <v>154</v>
      </c>
      <c r="J29" s="71" t="s">
        <v>154</v>
      </c>
      <c r="K29" s="44">
        <v>47</v>
      </c>
      <c r="L29" s="45">
        <v>0.85106382978723405</v>
      </c>
      <c r="M29" s="183"/>
      <c r="N29" s="71" t="s">
        <v>154</v>
      </c>
      <c r="O29" s="71" t="s">
        <v>154</v>
      </c>
      <c r="P29" s="44">
        <v>0</v>
      </c>
      <c r="Q29" s="44">
        <v>5</v>
      </c>
      <c r="R29" s="45">
        <v>0.4</v>
      </c>
      <c r="S29" s="183"/>
      <c r="T29" s="44">
        <v>151</v>
      </c>
      <c r="U29" s="44">
        <v>32</v>
      </c>
      <c r="V29" s="44">
        <v>5</v>
      </c>
      <c r="W29" s="44">
        <v>188</v>
      </c>
      <c r="X29" s="45">
        <v>0.80319148936170215</v>
      </c>
      <c r="Y29" s="183"/>
      <c r="Z29" s="183"/>
      <c r="AA29" s="183"/>
      <c r="AB29" s="183"/>
      <c r="AC29" s="183"/>
    </row>
    <row r="30" spans="1:29" s="190" customFormat="1" x14ac:dyDescent="0.25">
      <c r="A30" s="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183"/>
      <c r="N30" s="27"/>
      <c r="O30" s="27"/>
      <c r="P30" s="27"/>
      <c r="Q30" s="27"/>
      <c r="R30" s="28"/>
      <c r="S30" s="183"/>
      <c r="T30" s="27"/>
      <c r="U30" s="27"/>
      <c r="V30" s="27"/>
      <c r="W30" s="27"/>
      <c r="X30" s="28"/>
      <c r="Y30" s="183"/>
      <c r="Z30" s="183"/>
      <c r="AA30" s="183"/>
      <c r="AB30" s="183"/>
      <c r="AC30" s="183"/>
    </row>
    <row r="31" spans="1:29" ht="13.8" x14ac:dyDescent="0.25">
      <c r="A31" s="5" t="s">
        <v>26</v>
      </c>
      <c r="B31" s="35">
        <v>596</v>
      </c>
      <c r="C31" s="35">
        <v>144</v>
      </c>
      <c r="D31" s="35">
        <v>27</v>
      </c>
      <c r="E31" s="44">
        <v>767</v>
      </c>
      <c r="F31" s="45">
        <v>0.77705345501955669</v>
      </c>
      <c r="G31" s="46"/>
      <c r="H31" s="35">
        <v>353</v>
      </c>
      <c r="I31" s="35">
        <v>61</v>
      </c>
      <c r="J31" s="35">
        <v>20</v>
      </c>
      <c r="K31" s="44">
        <v>434</v>
      </c>
      <c r="L31" s="45">
        <v>0.81336405529953915</v>
      </c>
      <c r="N31" s="71" t="s">
        <v>154</v>
      </c>
      <c r="O31" s="71" t="s">
        <v>154</v>
      </c>
      <c r="P31" s="35">
        <v>0</v>
      </c>
      <c r="Q31" s="44">
        <v>5</v>
      </c>
      <c r="R31" s="45">
        <v>0.4</v>
      </c>
      <c r="T31" s="44">
        <v>951</v>
      </c>
      <c r="U31" s="44">
        <v>208</v>
      </c>
      <c r="V31" s="44">
        <v>47</v>
      </c>
      <c r="W31" s="44">
        <v>1206</v>
      </c>
      <c r="X31" s="45">
        <v>0.78855721393034828</v>
      </c>
    </row>
    <row r="32" spans="1:29" ht="13.8" thickBot="1" x14ac:dyDescent="0.3">
      <c r="A32" s="18"/>
      <c r="B32" s="18"/>
      <c r="C32" s="18"/>
      <c r="D32" s="18"/>
      <c r="E32" s="18"/>
      <c r="F32" s="18"/>
      <c r="H32" s="18"/>
      <c r="I32" s="18"/>
      <c r="J32" s="18"/>
      <c r="K32" s="18"/>
      <c r="L32" s="18"/>
      <c r="N32" s="18"/>
      <c r="O32" s="18"/>
      <c r="P32" s="18"/>
      <c r="Q32" s="18"/>
      <c r="R32" s="18"/>
      <c r="T32" s="18"/>
      <c r="U32" s="18"/>
      <c r="V32" s="18"/>
      <c r="W32" s="18"/>
      <c r="X32" s="18"/>
    </row>
    <row r="33" spans="1:24" ht="13.8" thickBot="1" x14ac:dyDescent="0.3">
      <c r="A33" s="34"/>
      <c r="B33" s="35"/>
      <c r="C33" s="36"/>
      <c r="D33" s="36"/>
      <c r="E33" s="35"/>
      <c r="F33" s="36"/>
      <c r="G33" s="36"/>
      <c r="H33" s="35"/>
      <c r="I33" s="36"/>
      <c r="J33" s="36"/>
      <c r="K33" s="35"/>
      <c r="L33" s="36"/>
      <c r="N33" s="35"/>
      <c r="O33" s="36"/>
      <c r="P33" s="36"/>
      <c r="Q33" s="35"/>
      <c r="R33" s="36"/>
      <c r="T33" s="35"/>
      <c r="U33" s="36"/>
      <c r="V33" s="36"/>
      <c r="W33" s="35"/>
      <c r="X33" s="36"/>
    </row>
    <row r="34" spans="1:24" x14ac:dyDescent="0.25">
      <c r="A34" s="238"/>
      <c r="B34" s="239"/>
      <c r="C34" s="240"/>
      <c r="D34" s="240"/>
      <c r="E34" s="239"/>
      <c r="F34" s="36"/>
      <c r="G34" s="36"/>
      <c r="H34" s="35"/>
      <c r="I34" s="36"/>
      <c r="J34" s="36"/>
      <c r="K34" s="35"/>
      <c r="L34" s="36"/>
      <c r="N34" s="35"/>
      <c r="O34" s="36"/>
      <c r="P34" s="36"/>
      <c r="Q34" s="35"/>
      <c r="R34" s="36"/>
      <c r="T34" s="35"/>
      <c r="U34" s="36"/>
      <c r="V34" s="36"/>
      <c r="W34" s="35"/>
      <c r="X34" s="36"/>
    </row>
    <row r="35" spans="1:24" x14ac:dyDescent="0.25">
      <c r="A35" s="4" t="s">
        <v>228</v>
      </c>
      <c r="B35" s="35"/>
      <c r="C35" s="36"/>
      <c r="D35" s="36"/>
      <c r="E35" s="35"/>
      <c r="F35" s="36"/>
      <c r="G35" s="36"/>
      <c r="H35" s="35"/>
      <c r="I35" s="36"/>
      <c r="J35" s="36"/>
      <c r="K35" s="35"/>
      <c r="L35" s="36"/>
      <c r="N35" s="35"/>
      <c r="O35" s="36"/>
      <c r="P35" s="36"/>
      <c r="Q35" s="35"/>
      <c r="R35" s="36"/>
      <c r="T35" s="35"/>
      <c r="U35" s="36"/>
      <c r="V35" s="36"/>
      <c r="W35" s="35"/>
      <c r="X35" s="36"/>
    </row>
    <row r="36" spans="1:24" x14ac:dyDescent="0.25">
      <c r="A36" s="4"/>
      <c r="B36" s="35"/>
      <c r="C36" s="36"/>
      <c r="D36" s="36"/>
      <c r="E36" s="35"/>
      <c r="F36" s="36"/>
      <c r="G36" s="36"/>
      <c r="H36" s="35"/>
      <c r="I36" s="36"/>
      <c r="J36" s="36"/>
      <c r="K36" s="35"/>
      <c r="L36" s="36"/>
      <c r="N36" s="35"/>
      <c r="O36" s="36"/>
      <c r="P36" s="36"/>
      <c r="Q36" s="35"/>
      <c r="R36" s="36"/>
      <c r="T36" s="35"/>
      <c r="U36" s="36"/>
      <c r="V36" s="36"/>
      <c r="W36" s="35"/>
      <c r="X36" s="36"/>
    </row>
    <row r="37" spans="1:24" x14ac:dyDescent="0.25">
      <c r="B37" s="279" t="s">
        <v>40</v>
      </c>
      <c r="C37" s="279" t="s">
        <v>41</v>
      </c>
      <c r="D37" s="279" t="s">
        <v>86</v>
      </c>
      <c r="E37" s="279" t="s">
        <v>24</v>
      </c>
    </row>
    <row r="38" spans="1:24" s="176" customFormat="1" x14ac:dyDescent="0.25">
      <c r="A38" s="5" t="s">
        <v>9</v>
      </c>
      <c r="B38" s="107">
        <v>434</v>
      </c>
      <c r="C38" s="107">
        <v>234</v>
      </c>
      <c r="D38" s="107">
        <v>0</v>
      </c>
      <c r="E38" s="107">
        <v>668</v>
      </c>
      <c r="F38" s="14"/>
      <c r="G38" s="49"/>
      <c r="H38" s="14"/>
      <c r="I38" s="14"/>
      <c r="J38" s="14"/>
      <c r="K38" s="14"/>
      <c r="L38" s="14"/>
      <c r="N38" s="14"/>
      <c r="O38" s="14"/>
      <c r="P38" s="14"/>
      <c r="Q38" s="14"/>
      <c r="R38" s="14"/>
      <c r="T38" s="14"/>
      <c r="U38" s="14"/>
      <c r="V38" s="14"/>
      <c r="W38" s="14"/>
      <c r="X38" s="14"/>
    </row>
    <row r="39" spans="1:24" x14ac:dyDescent="0.25">
      <c r="A39" s="50" t="s">
        <v>10</v>
      </c>
      <c r="B39" s="82">
        <v>57</v>
      </c>
      <c r="C39" s="82">
        <v>15</v>
      </c>
      <c r="D39" s="82">
        <v>0</v>
      </c>
      <c r="E39" s="82">
        <v>72</v>
      </c>
    </row>
    <row r="40" spans="1:24" x14ac:dyDescent="0.25">
      <c r="A40" s="50" t="s">
        <v>11</v>
      </c>
      <c r="B40" s="82">
        <v>27</v>
      </c>
      <c r="C40" s="82">
        <v>3</v>
      </c>
      <c r="D40" s="82">
        <v>0</v>
      </c>
      <c r="E40" s="82">
        <v>30</v>
      </c>
    </row>
    <row r="41" spans="1:24" x14ac:dyDescent="0.25">
      <c r="A41" s="50" t="s">
        <v>12</v>
      </c>
      <c r="B41" s="82">
        <v>58</v>
      </c>
      <c r="C41" s="82">
        <v>8</v>
      </c>
      <c r="D41" s="82">
        <v>0</v>
      </c>
      <c r="E41" s="82">
        <v>66</v>
      </c>
    </row>
    <row r="42" spans="1:24" ht="13.8" x14ac:dyDescent="0.25">
      <c r="A42" s="50" t="s">
        <v>13</v>
      </c>
      <c r="B42" s="82">
        <v>9</v>
      </c>
      <c r="C42" s="71" t="s">
        <v>154</v>
      </c>
      <c r="D42" s="71" t="s">
        <v>154</v>
      </c>
      <c r="E42" s="82">
        <v>11</v>
      </c>
    </row>
    <row r="43" spans="1:24" x14ac:dyDescent="0.25">
      <c r="A43" s="50" t="s">
        <v>14</v>
      </c>
      <c r="B43" s="82">
        <v>56</v>
      </c>
      <c r="C43" s="82">
        <v>23</v>
      </c>
      <c r="D43" s="82">
        <v>0</v>
      </c>
      <c r="E43" s="82">
        <v>79</v>
      </c>
    </row>
    <row r="44" spans="1:24" x14ac:dyDescent="0.25">
      <c r="A44" s="50" t="s">
        <v>15</v>
      </c>
      <c r="B44" s="82">
        <v>79</v>
      </c>
      <c r="C44" s="82">
        <v>101</v>
      </c>
      <c r="D44" s="82">
        <v>0</v>
      </c>
      <c r="E44" s="82">
        <v>180</v>
      </c>
    </row>
    <row r="45" spans="1:24" x14ac:dyDescent="0.25">
      <c r="A45" s="50" t="s">
        <v>16</v>
      </c>
      <c r="B45" s="82">
        <v>45</v>
      </c>
      <c r="C45" s="82">
        <v>67</v>
      </c>
      <c r="D45" s="82">
        <v>0</v>
      </c>
      <c r="E45" s="82">
        <v>112</v>
      </c>
    </row>
    <row r="46" spans="1:24" x14ac:dyDescent="0.25">
      <c r="A46" s="50" t="s">
        <v>17</v>
      </c>
      <c r="B46" s="82">
        <v>52</v>
      </c>
      <c r="C46" s="82">
        <v>12</v>
      </c>
      <c r="D46" s="82">
        <v>0</v>
      </c>
      <c r="E46" s="82">
        <v>64</v>
      </c>
    </row>
    <row r="47" spans="1:24" x14ac:dyDescent="0.25">
      <c r="A47" s="50" t="s">
        <v>93</v>
      </c>
      <c r="B47" s="82">
        <v>51</v>
      </c>
      <c r="C47" s="82">
        <v>3</v>
      </c>
      <c r="D47" s="82">
        <v>0</v>
      </c>
      <c r="E47" s="82">
        <v>54</v>
      </c>
    </row>
    <row r="48" spans="1:24" x14ac:dyDescent="0.25">
      <c r="A48" s="7"/>
    </row>
    <row r="49" spans="1:24" s="176" customFormat="1" x14ac:dyDescent="0.25">
      <c r="A49" s="5" t="s">
        <v>19</v>
      </c>
      <c r="B49" s="107">
        <v>46</v>
      </c>
      <c r="C49" s="107">
        <v>20</v>
      </c>
      <c r="D49" s="107">
        <v>0</v>
      </c>
      <c r="E49" s="107">
        <v>66</v>
      </c>
      <c r="F49" s="14"/>
      <c r="G49" s="49"/>
      <c r="H49" s="14"/>
      <c r="I49" s="14"/>
      <c r="J49" s="14"/>
      <c r="K49" s="14"/>
      <c r="L49" s="14"/>
      <c r="N49" s="14"/>
      <c r="O49" s="14"/>
      <c r="P49" s="14"/>
      <c r="Q49" s="14"/>
      <c r="R49" s="14"/>
      <c r="T49" s="14"/>
      <c r="U49" s="14"/>
      <c r="V49" s="14"/>
      <c r="W49" s="14"/>
      <c r="X49" s="14"/>
    </row>
    <row r="50" spans="1:24" x14ac:dyDescent="0.25">
      <c r="A50" s="7"/>
    </row>
    <row r="51" spans="1:24" s="176" customFormat="1" x14ac:dyDescent="0.25">
      <c r="A51" s="49" t="s">
        <v>18</v>
      </c>
      <c r="B51" s="107">
        <v>7</v>
      </c>
      <c r="C51" s="107">
        <v>59</v>
      </c>
      <c r="D51" s="107">
        <v>0</v>
      </c>
      <c r="E51" s="107">
        <v>66</v>
      </c>
      <c r="F51" s="14"/>
      <c r="G51" s="49"/>
      <c r="H51" s="14"/>
      <c r="I51" s="14"/>
      <c r="J51" s="14"/>
      <c r="K51" s="14"/>
      <c r="L51" s="14"/>
      <c r="N51" s="14"/>
      <c r="O51" s="14"/>
      <c r="P51" s="14"/>
      <c r="Q51" s="14"/>
      <c r="R51" s="14"/>
      <c r="T51" s="14"/>
      <c r="U51" s="14"/>
      <c r="V51" s="14"/>
      <c r="W51" s="14"/>
      <c r="X51" s="14"/>
    </row>
    <row r="52" spans="1:24" x14ac:dyDescent="0.25">
      <c r="A52" s="7"/>
    </row>
    <row r="53" spans="1:24" s="176" customFormat="1" x14ac:dyDescent="0.25">
      <c r="A53" s="5" t="s">
        <v>161</v>
      </c>
      <c r="B53" s="107">
        <v>487</v>
      </c>
      <c r="C53" s="107">
        <v>313</v>
      </c>
      <c r="D53" s="107">
        <v>0</v>
      </c>
      <c r="E53" s="107">
        <v>800</v>
      </c>
      <c r="F53" s="14"/>
      <c r="G53" s="49"/>
      <c r="H53" s="14"/>
      <c r="I53" s="14"/>
      <c r="J53" s="14"/>
      <c r="K53" s="14"/>
      <c r="L53" s="14"/>
      <c r="N53" s="14"/>
      <c r="O53" s="14"/>
      <c r="P53" s="14"/>
      <c r="Q53" s="14"/>
      <c r="R53" s="14"/>
      <c r="T53" s="14"/>
      <c r="U53" s="14"/>
      <c r="V53" s="14"/>
      <c r="W53" s="14"/>
      <c r="X53" s="14"/>
    </row>
    <row r="54" spans="1:24" x14ac:dyDescent="0.25">
      <c r="A54" s="7"/>
    </row>
    <row r="55" spans="1:24" s="176" customFormat="1" ht="13.8" x14ac:dyDescent="0.25">
      <c r="A55" s="5" t="s">
        <v>20</v>
      </c>
      <c r="B55" s="107">
        <v>109</v>
      </c>
      <c r="C55" s="71" t="s">
        <v>154</v>
      </c>
      <c r="D55" s="71" t="s">
        <v>154</v>
      </c>
      <c r="E55" s="107">
        <v>151</v>
      </c>
      <c r="F55" s="14"/>
      <c r="G55" s="49"/>
      <c r="H55" s="14"/>
      <c r="I55" s="14"/>
      <c r="J55" s="14"/>
      <c r="K55" s="14"/>
      <c r="L55" s="14"/>
      <c r="N55" s="14"/>
      <c r="O55" s="14"/>
      <c r="P55" s="14"/>
      <c r="Q55" s="14"/>
      <c r="R55" s="14"/>
      <c r="T55" s="14"/>
      <c r="U55" s="14"/>
      <c r="V55" s="14"/>
      <c r="W55" s="14"/>
      <c r="X55" s="14"/>
    </row>
    <row r="56" spans="1:24" x14ac:dyDescent="0.25">
      <c r="A56" s="7"/>
    </row>
    <row r="57" spans="1:24" s="176" customFormat="1" ht="13.8" x14ac:dyDescent="0.25">
      <c r="A57" s="5" t="s">
        <v>26</v>
      </c>
      <c r="B57" s="107">
        <v>596</v>
      </c>
      <c r="C57" s="71" t="s">
        <v>154</v>
      </c>
      <c r="D57" s="71" t="s">
        <v>154</v>
      </c>
      <c r="E57" s="107">
        <v>951</v>
      </c>
      <c r="F57" s="14"/>
      <c r="G57" s="49"/>
      <c r="H57" s="14"/>
      <c r="I57" s="14"/>
      <c r="J57" s="14"/>
      <c r="K57" s="14"/>
      <c r="L57" s="14"/>
      <c r="N57" s="14"/>
      <c r="O57" s="14"/>
      <c r="P57" s="14"/>
      <c r="Q57" s="14"/>
      <c r="R57" s="14"/>
      <c r="T57" s="14"/>
      <c r="U57" s="14"/>
      <c r="V57" s="14"/>
      <c r="W57" s="14"/>
      <c r="X57" s="14"/>
    </row>
    <row r="58" spans="1:24" ht="13.8" thickBot="1" x14ac:dyDescent="0.3">
      <c r="A58" s="18"/>
      <c r="B58" s="18"/>
      <c r="C58" s="18"/>
      <c r="D58" s="18"/>
      <c r="E58" s="18"/>
    </row>
  </sheetData>
  <mergeCells count="5">
    <mergeCell ref="B6:G6"/>
    <mergeCell ref="N6:R6"/>
    <mergeCell ref="H6:L6"/>
    <mergeCell ref="T6:X6"/>
    <mergeCell ref="A6:A9"/>
  </mergeCells>
  <pageMargins left="0.11811023622047245" right="0" top="0.74803149606299213" bottom="0.74803149606299213" header="0.31496062992125984" footer="0.31496062992125984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1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33.6640625" style="82" customWidth="1"/>
    <col min="2" max="3" width="11.109375" style="82" customWidth="1"/>
    <col min="4" max="4" width="2.109375" style="82" customWidth="1"/>
    <col min="5" max="6" width="12" style="82" customWidth="1"/>
    <col min="7" max="7" width="2" style="82" customWidth="1"/>
    <col min="8" max="8" width="14.109375" style="82" customWidth="1"/>
    <col min="9" max="9" width="7.5546875" style="82" customWidth="1"/>
    <col min="10" max="10" width="2" style="82" customWidth="1"/>
    <col min="11" max="12" width="12" style="107" customWidth="1"/>
    <col min="13" max="13" width="3.6640625" style="82" customWidth="1"/>
    <col min="14" max="15" width="11.109375" style="82" customWidth="1"/>
    <col min="16" max="16" width="2" style="82" customWidth="1"/>
    <col min="17" max="18" width="11.109375" style="82" customWidth="1"/>
    <col min="19" max="19" width="3.6640625" style="82" customWidth="1"/>
    <col min="20" max="21" width="11.109375" style="82" customWidth="1"/>
    <col min="22" max="22" width="1.88671875" style="82" customWidth="1"/>
    <col min="23" max="24" width="12" style="107" customWidth="1"/>
    <col min="25" max="25" width="1.88671875" style="107" customWidth="1"/>
    <col min="26" max="26" width="3.6640625" style="82" customWidth="1"/>
    <col min="27" max="28" width="11.109375" style="82" customWidth="1"/>
    <col min="29" max="29" width="3" style="82" customWidth="1"/>
    <col min="30" max="31" width="11.109375" style="82" customWidth="1"/>
    <col min="32" max="32" width="1.88671875" style="82" customWidth="1"/>
    <col min="33" max="33" width="9.44140625" style="82" customWidth="1"/>
    <col min="34" max="34" width="6.5546875" style="82" customWidth="1"/>
    <col min="35" max="35" width="1.88671875" style="82" customWidth="1"/>
    <col min="36" max="36" width="12" style="107" customWidth="1"/>
    <col min="37" max="37" width="9" style="82" customWidth="1"/>
    <col min="38" max="38" width="11.109375" style="63" customWidth="1"/>
    <col min="39" max="39" width="0" style="53" hidden="1" customWidth="1"/>
    <col min="40" max="54" width="0" style="82" hidden="1" customWidth="1"/>
    <col min="55" max="16384" width="9.109375" style="82" hidden="1"/>
  </cols>
  <sheetData>
    <row r="1" spans="1:38" s="53" customFormat="1" x14ac:dyDescent="0.25">
      <c r="A1" s="81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107"/>
      <c r="L1" s="107"/>
      <c r="M1" s="82"/>
      <c r="N1" s="82"/>
      <c r="O1" s="82"/>
      <c r="P1" s="82"/>
      <c r="Q1" s="82"/>
      <c r="R1" s="82"/>
      <c r="S1" s="82"/>
      <c r="T1" s="82"/>
      <c r="U1" s="82"/>
      <c r="V1" s="82"/>
      <c r="W1" s="107"/>
      <c r="X1" s="107"/>
      <c r="Y1" s="107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107"/>
      <c r="AK1" s="82"/>
      <c r="AL1" s="63"/>
    </row>
    <row r="3" spans="1:38" s="53" customFormat="1" ht="15.6" x14ac:dyDescent="0.25">
      <c r="A3" s="83" t="s">
        <v>222</v>
      </c>
      <c r="B3" s="63"/>
      <c r="C3" s="63"/>
      <c r="D3" s="63"/>
      <c r="E3" s="63"/>
      <c r="F3" s="63"/>
      <c r="G3" s="63"/>
      <c r="H3" s="63"/>
      <c r="I3" s="63"/>
      <c r="J3" s="63"/>
      <c r="K3" s="38"/>
      <c r="L3" s="38"/>
      <c r="M3" s="63"/>
      <c r="N3" s="63"/>
      <c r="O3" s="63"/>
      <c r="P3" s="63"/>
      <c r="Q3" s="63"/>
      <c r="R3" s="63"/>
      <c r="S3" s="63"/>
      <c r="T3" s="63"/>
      <c r="U3" s="63"/>
      <c r="V3" s="63"/>
      <c r="W3" s="38"/>
      <c r="X3" s="38"/>
      <c r="Y3" s="38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38"/>
      <c r="AK3" s="63"/>
      <c r="AL3" s="63"/>
    </row>
    <row r="4" spans="1:38" s="53" customFormat="1" ht="13.8" thickBo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108"/>
      <c r="L4" s="108"/>
      <c r="M4" s="84"/>
      <c r="N4" s="84"/>
      <c r="O4" s="84"/>
      <c r="P4" s="84"/>
      <c r="Q4" s="84"/>
      <c r="R4" s="84"/>
      <c r="S4" s="84"/>
      <c r="T4" s="84"/>
      <c r="U4" s="84"/>
      <c r="V4" s="84"/>
      <c r="W4" s="108"/>
      <c r="X4" s="108"/>
      <c r="Y4" s="108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108"/>
      <c r="AK4" s="84"/>
      <c r="AL4" s="63"/>
    </row>
    <row r="5" spans="1:38" s="53" customFormat="1" ht="6.7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107"/>
      <c r="L5" s="107"/>
      <c r="M5" s="82"/>
      <c r="N5" s="82"/>
      <c r="O5" s="82"/>
      <c r="P5" s="82"/>
      <c r="Q5" s="82"/>
      <c r="R5" s="82"/>
      <c r="S5" s="82"/>
      <c r="T5" s="82"/>
      <c r="U5" s="82"/>
      <c r="V5" s="82"/>
      <c r="W5" s="107"/>
      <c r="X5" s="107"/>
      <c r="Y5" s="107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107"/>
      <c r="AK5" s="82"/>
      <c r="AL5" s="63"/>
    </row>
    <row r="6" spans="1:38" s="63" customFormat="1" ht="66.599999999999994" customHeight="1" x14ac:dyDescent="0.25">
      <c r="A6" s="216" t="s">
        <v>56</v>
      </c>
      <c r="B6" s="361" t="s">
        <v>50</v>
      </c>
      <c r="C6" s="361"/>
      <c r="D6" s="361"/>
      <c r="E6" s="361"/>
      <c r="F6" s="361"/>
      <c r="G6" s="361"/>
      <c r="H6" s="361"/>
      <c r="I6" s="361"/>
      <c r="J6" s="361"/>
      <c r="K6" s="362"/>
      <c r="L6" s="348"/>
      <c r="M6" s="86"/>
      <c r="N6" s="361" t="s">
        <v>51</v>
      </c>
      <c r="O6" s="361"/>
      <c r="P6" s="361"/>
      <c r="Q6" s="361"/>
      <c r="R6" s="361"/>
      <c r="S6" s="361"/>
      <c r="T6" s="361"/>
      <c r="U6" s="361"/>
      <c r="V6" s="361"/>
      <c r="W6" s="362"/>
      <c r="X6" s="348"/>
      <c r="Y6" s="89"/>
      <c r="Z6" s="86"/>
      <c r="AA6" s="361" t="s">
        <v>52</v>
      </c>
      <c r="AB6" s="361"/>
      <c r="AC6" s="361"/>
      <c r="AD6" s="361"/>
      <c r="AE6" s="361"/>
      <c r="AF6" s="361"/>
      <c r="AG6" s="361"/>
      <c r="AH6" s="361"/>
      <c r="AI6" s="361"/>
      <c r="AJ6" s="362"/>
      <c r="AK6" s="348"/>
      <c r="AL6" s="234"/>
    </row>
    <row r="7" spans="1:38" s="63" customFormat="1" ht="3.75" customHeight="1" x14ac:dyDescent="0.25">
      <c r="A7" s="216"/>
      <c r="B7" s="90"/>
      <c r="C7" s="90"/>
      <c r="D7" s="90"/>
      <c r="E7" s="90"/>
      <c r="F7" s="90"/>
      <c r="G7" s="90"/>
      <c r="H7" s="90"/>
      <c r="I7" s="90"/>
      <c r="J7" s="90"/>
      <c r="K7" s="90"/>
      <c r="L7" s="92"/>
      <c r="M7" s="92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2"/>
      <c r="Z7" s="92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2"/>
      <c r="AL7" s="92"/>
    </row>
    <row r="8" spans="1:38" s="63" customFormat="1" ht="5.25" customHeight="1" x14ac:dyDescent="0.25">
      <c r="A8" s="216"/>
      <c r="B8" s="92"/>
      <c r="C8" s="92"/>
      <c r="D8" s="92"/>
      <c r="E8" s="92"/>
      <c r="F8" s="92"/>
      <c r="G8" s="92"/>
      <c r="H8" s="92"/>
      <c r="I8" s="92"/>
      <c r="J8" s="92"/>
      <c r="K8" s="92"/>
      <c r="L8" s="12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122"/>
      <c r="AK8" s="122"/>
      <c r="AL8" s="92"/>
    </row>
    <row r="9" spans="1:38" s="38" customFormat="1" ht="15.6" x14ac:dyDescent="0.25">
      <c r="A9" s="216"/>
      <c r="B9" s="44" t="s">
        <v>40</v>
      </c>
      <c r="C9" s="44" t="s">
        <v>58</v>
      </c>
      <c r="D9" s="44"/>
      <c r="E9" s="44" t="s">
        <v>41</v>
      </c>
      <c r="F9" s="44" t="s">
        <v>58</v>
      </c>
      <c r="G9" s="44"/>
      <c r="H9" s="349" t="s">
        <v>217</v>
      </c>
      <c r="I9" s="363"/>
      <c r="J9" s="44"/>
      <c r="K9" s="44" t="s">
        <v>24</v>
      </c>
      <c r="L9" s="44" t="s">
        <v>58</v>
      </c>
      <c r="M9" s="44"/>
      <c r="N9" s="44" t="s">
        <v>40</v>
      </c>
      <c r="O9" s="44" t="s">
        <v>58</v>
      </c>
      <c r="P9" s="44"/>
      <c r="Q9" s="44" t="s">
        <v>41</v>
      </c>
      <c r="R9" s="44" t="s">
        <v>58</v>
      </c>
      <c r="S9" s="44"/>
      <c r="T9" s="349" t="s">
        <v>217</v>
      </c>
      <c r="U9" s="363"/>
      <c r="V9" s="44"/>
      <c r="W9" s="44" t="s">
        <v>24</v>
      </c>
      <c r="X9" s="44" t="s">
        <v>58</v>
      </c>
      <c r="Y9" s="44"/>
      <c r="Z9" s="44"/>
      <c r="AA9" s="44" t="s">
        <v>40</v>
      </c>
      <c r="AB9" s="44" t="s">
        <v>58</v>
      </c>
      <c r="AC9" s="44"/>
      <c r="AD9" s="44" t="s">
        <v>41</v>
      </c>
      <c r="AE9" s="44" t="s">
        <v>58</v>
      </c>
      <c r="AF9" s="44"/>
      <c r="AG9" s="349" t="s">
        <v>217</v>
      </c>
      <c r="AH9" s="363"/>
      <c r="AI9" s="44"/>
      <c r="AJ9" s="44" t="s">
        <v>24</v>
      </c>
      <c r="AK9" s="44" t="s">
        <v>58</v>
      </c>
      <c r="AL9" s="44"/>
    </row>
    <row r="10" spans="1:38" s="63" customFormat="1" ht="3.75" customHeight="1" x14ac:dyDescent="0.25">
      <c r="A10" s="94"/>
      <c r="B10" s="95"/>
      <c r="C10" s="95"/>
      <c r="D10" s="96"/>
      <c r="E10" s="95"/>
      <c r="F10" s="95"/>
      <c r="G10" s="96"/>
      <c r="H10" s="95"/>
      <c r="I10" s="95"/>
      <c r="J10" s="96"/>
      <c r="K10" s="109"/>
      <c r="L10" s="109"/>
      <c r="M10" s="96"/>
      <c r="N10" s="95"/>
      <c r="O10" s="95"/>
      <c r="P10" s="96"/>
      <c r="Q10" s="95"/>
      <c r="R10" s="95"/>
      <c r="S10" s="96"/>
      <c r="T10" s="95"/>
      <c r="U10" s="95"/>
      <c r="V10" s="96"/>
      <c r="W10" s="109"/>
      <c r="X10" s="109"/>
      <c r="Y10" s="109"/>
      <c r="Z10" s="96"/>
      <c r="AA10" s="95"/>
      <c r="AB10" s="95"/>
      <c r="AC10" s="96"/>
      <c r="AD10" s="95"/>
      <c r="AE10" s="95"/>
      <c r="AF10" s="96"/>
      <c r="AG10" s="95"/>
      <c r="AH10" s="95"/>
      <c r="AI10" s="96"/>
      <c r="AJ10" s="109"/>
      <c r="AK10" s="109"/>
      <c r="AL10" s="96"/>
    </row>
    <row r="11" spans="1:38" s="63" customFormat="1" x14ac:dyDescent="0.25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110"/>
      <c r="L11" s="110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0"/>
      <c r="Y11" s="110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110"/>
      <c r="AK11" s="110"/>
      <c r="AL11" s="96"/>
    </row>
    <row r="12" spans="1:38" s="106" customFormat="1" ht="13.8" x14ac:dyDescent="0.25">
      <c r="A12" s="114">
        <v>41487</v>
      </c>
      <c r="B12" s="27">
        <v>14</v>
      </c>
      <c r="C12" s="61">
        <v>2.3489932885906041E-2</v>
      </c>
      <c r="D12" s="61"/>
      <c r="E12" s="71">
        <v>4</v>
      </c>
      <c r="F12" s="123">
        <v>1.1331444759206799E-2</v>
      </c>
      <c r="G12" s="147"/>
      <c r="H12" s="74"/>
      <c r="I12" s="147"/>
      <c r="J12" s="147"/>
      <c r="K12" s="78">
        <v>18</v>
      </c>
      <c r="L12" s="121">
        <v>1.8926409645270953E-2</v>
      </c>
      <c r="M12" s="62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72"/>
      <c r="Y12" s="72"/>
      <c r="Z12" s="73"/>
      <c r="AA12" s="74"/>
      <c r="AB12" s="74"/>
      <c r="AC12" s="74"/>
      <c r="AD12" s="73"/>
      <c r="AE12" s="73"/>
      <c r="AF12" s="73"/>
      <c r="AG12" s="73"/>
      <c r="AH12" s="73"/>
      <c r="AI12" s="73"/>
      <c r="AJ12" s="72"/>
      <c r="AK12" s="72"/>
      <c r="AL12" s="71"/>
    </row>
    <row r="13" spans="1:38" s="106" customFormat="1" ht="13.8" x14ac:dyDescent="0.25">
      <c r="A13" s="114">
        <v>41518</v>
      </c>
      <c r="B13" s="27">
        <v>59</v>
      </c>
      <c r="C13" s="61">
        <v>9.8993288590604023E-2</v>
      </c>
      <c r="D13" s="61"/>
      <c r="E13" s="62">
        <v>41</v>
      </c>
      <c r="F13" s="61">
        <v>0.11614730878186968</v>
      </c>
      <c r="G13" s="61"/>
      <c r="H13" s="27">
        <v>1</v>
      </c>
      <c r="I13" s="61"/>
      <c r="J13" s="61"/>
      <c r="K13" s="78">
        <v>101</v>
      </c>
      <c r="L13" s="121">
        <v>0.10619818745402036</v>
      </c>
      <c r="M13" s="62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2"/>
      <c r="Y13" s="72"/>
      <c r="Z13" s="73"/>
      <c r="AA13" s="71"/>
      <c r="AB13" s="71"/>
      <c r="AC13" s="71"/>
      <c r="AD13" s="71"/>
      <c r="AE13" s="71"/>
      <c r="AF13" s="71"/>
      <c r="AG13" s="71"/>
      <c r="AH13" s="71"/>
      <c r="AI13" s="71"/>
      <c r="AJ13" s="72"/>
      <c r="AK13" s="72"/>
      <c r="AL13" s="71"/>
    </row>
    <row r="14" spans="1:38" s="106" customFormat="1" ht="13.8" x14ac:dyDescent="0.25">
      <c r="A14" s="114">
        <v>41548</v>
      </c>
      <c r="B14" s="27">
        <v>203</v>
      </c>
      <c r="C14" s="61">
        <v>0.34060402684563756</v>
      </c>
      <c r="D14" s="61"/>
      <c r="E14" s="62">
        <v>141</v>
      </c>
      <c r="F14" s="61">
        <v>0.39943342776203966</v>
      </c>
      <c r="G14" s="61"/>
      <c r="H14" s="27">
        <v>1</v>
      </c>
      <c r="I14" s="61"/>
      <c r="J14" s="61"/>
      <c r="K14" s="78">
        <v>345</v>
      </c>
      <c r="L14" s="121">
        <v>0.36275618486769329</v>
      </c>
      <c r="M14" s="62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3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72"/>
      <c r="AL14" s="71"/>
    </row>
    <row r="15" spans="1:38" s="106" customFormat="1" ht="13.8" x14ac:dyDescent="0.25">
      <c r="A15" s="114">
        <v>41579</v>
      </c>
      <c r="B15" s="27">
        <v>175</v>
      </c>
      <c r="C15" s="61">
        <v>0.2936241610738255</v>
      </c>
      <c r="D15" s="61"/>
      <c r="E15" s="62">
        <v>108</v>
      </c>
      <c r="F15" s="61">
        <v>0.30594900849858359</v>
      </c>
      <c r="G15" s="61"/>
      <c r="H15" s="27"/>
      <c r="I15" s="61"/>
      <c r="J15" s="61"/>
      <c r="K15" s="78">
        <v>283</v>
      </c>
      <c r="L15" s="121">
        <v>0.29756521831176003</v>
      </c>
      <c r="M15" s="62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3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2"/>
      <c r="AL15" s="74"/>
    </row>
    <row r="16" spans="1:38" s="106" customFormat="1" ht="13.8" x14ac:dyDescent="0.25">
      <c r="A16" s="114">
        <v>41609</v>
      </c>
      <c r="B16" s="27">
        <v>94</v>
      </c>
      <c r="C16" s="61">
        <v>0.15771812080536912</v>
      </c>
      <c r="D16" s="61"/>
      <c r="E16" s="62">
        <v>37</v>
      </c>
      <c r="F16" s="61">
        <v>0.10481586402266289</v>
      </c>
      <c r="G16" s="61"/>
      <c r="H16" s="27"/>
      <c r="I16" s="61"/>
      <c r="J16" s="61"/>
      <c r="K16" s="78">
        <v>131</v>
      </c>
      <c r="L16" s="121">
        <v>0.13774220352947195</v>
      </c>
      <c r="M16" s="62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3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2"/>
      <c r="AL16" s="74"/>
    </row>
    <row r="17" spans="1:38" s="106" customFormat="1" ht="13.8" x14ac:dyDescent="0.25">
      <c r="A17" s="114">
        <v>41640</v>
      </c>
      <c r="B17" s="27">
        <v>13</v>
      </c>
      <c r="C17" s="61">
        <v>2.1812080536912751E-2</v>
      </c>
      <c r="D17" s="61"/>
      <c r="E17" s="62">
        <v>7</v>
      </c>
      <c r="F17" s="61">
        <v>1.9830028328611898E-2</v>
      </c>
      <c r="G17" s="61"/>
      <c r="H17" s="27"/>
      <c r="I17" s="61"/>
      <c r="J17" s="61"/>
      <c r="K17" s="78">
        <v>20</v>
      </c>
      <c r="L17" s="121">
        <v>2.102934405030106E-2</v>
      </c>
      <c r="M17" s="62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3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2"/>
      <c r="AL17" s="74"/>
    </row>
    <row r="18" spans="1:38" s="106" customFormat="1" ht="13.8" x14ac:dyDescent="0.25">
      <c r="A18" s="114">
        <v>41671</v>
      </c>
      <c r="B18" s="71" t="s">
        <v>154</v>
      </c>
      <c r="C18" s="71" t="s">
        <v>154</v>
      </c>
      <c r="D18" s="71" t="s">
        <v>154</v>
      </c>
      <c r="E18" s="71" t="s">
        <v>154</v>
      </c>
      <c r="F18" s="71" t="s">
        <v>154</v>
      </c>
      <c r="G18" s="123"/>
      <c r="H18" s="71"/>
      <c r="I18" s="123"/>
      <c r="J18" s="123"/>
      <c r="K18" s="78">
        <v>7</v>
      </c>
      <c r="L18" s="125">
        <v>7.3602704176053716E-3</v>
      </c>
      <c r="M18" s="62"/>
      <c r="N18" s="71">
        <v>117</v>
      </c>
      <c r="O18" s="123">
        <v>0.19630872483221476</v>
      </c>
      <c r="P18" s="71"/>
      <c r="Q18" s="71">
        <v>51</v>
      </c>
      <c r="R18" s="123">
        <v>0.14447592067988668</v>
      </c>
      <c r="S18" s="123"/>
      <c r="T18" s="71"/>
      <c r="U18" s="123"/>
      <c r="V18" s="71"/>
      <c r="W18" s="68">
        <v>168</v>
      </c>
      <c r="X18" s="125">
        <v>0.17665615141955837</v>
      </c>
      <c r="Y18" s="68"/>
      <c r="Z18" s="73"/>
      <c r="AA18" s="71"/>
      <c r="AB18" s="71"/>
      <c r="AC18" s="71"/>
      <c r="AD18" s="71"/>
      <c r="AE18" s="71"/>
      <c r="AF18" s="71"/>
      <c r="AG18" s="71"/>
      <c r="AH18" s="71"/>
      <c r="AI18" s="71"/>
      <c r="AJ18" s="72"/>
      <c r="AK18" s="72"/>
      <c r="AL18" s="74"/>
    </row>
    <row r="19" spans="1:38" s="106" customFormat="1" ht="13.8" x14ac:dyDescent="0.25">
      <c r="A19" s="114">
        <v>41699</v>
      </c>
      <c r="B19" s="71" t="s">
        <v>154</v>
      </c>
      <c r="C19" s="71" t="s">
        <v>154</v>
      </c>
      <c r="D19" s="71" t="s">
        <v>154</v>
      </c>
      <c r="E19" s="71" t="s">
        <v>154</v>
      </c>
      <c r="F19" s="71" t="s">
        <v>154</v>
      </c>
      <c r="G19" s="123"/>
      <c r="H19" s="71"/>
      <c r="I19" s="123"/>
      <c r="J19" s="123"/>
      <c r="K19" s="71" t="s">
        <v>154</v>
      </c>
      <c r="L19" s="71" t="s">
        <v>154</v>
      </c>
      <c r="M19" s="62"/>
      <c r="N19" s="71">
        <v>251</v>
      </c>
      <c r="O19" s="123">
        <v>0.42114093959731541</v>
      </c>
      <c r="P19" s="71"/>
      <c r="Q19" s="71">
        <v>133</v>
      </c>
      <c r="R19" s="123">
        <v>0.37677053824362605</v>
      </c>
      <c r="S19" s="123"/>
      <c r="T19" s="71">
        <v>1</v>
      </c>
      <c r="U19" s="123"/>
      <c r="V19" s="71"/>
      <c r="W19" s="68">
        <v>385</v>
      </c>
      <c r="X19" s="125">
        <v>0.40483701366982122</v>
      </c>
      <c r="Y19" s="68"/>
      <c r="Z19" s="73"/>
      <c r="AA19" s="71"/>
      <c r="AB19" s="71"/>
      <c r="AC19" s="71"/>
      <c r="AD19" s="71"/>
      <c r="AE19" s="71"/>
      <c r="AF19" s="71"/>
      <c r="AG19" s="71"/>
      <c r="AH19" s="71"/>
      <c r="AI19" s="71"/>
      <c r="AJ19" s="72"/>
      <c r="AK19" s="72"/>
      <c r="AL19" s="71"/>
    </row>
    <row r="20" spans="1:38" s="106" customFormat="1" ht="13.8" x14ac:dyDescent="0.25">
      <c r="A20" s="114">
        <v>41730</v>
      </c>
      <c r="B20" s="27"/>
      <c r="C20" s="27"/>
      <c r="D20" s="27"/>
      <c r="E20" s="62"/>
      <c r="F20" s="62"/>
      <c r="G20" s="62"/>
      <c r="H20" s="62"/>
      <c r="I20" s="62"/>
      <c r="J20" s="62"/>
      <c r="K20" s="68"/>
      <c r="L20" s="68"/>
      <c r="M20" s="62"/>
      <c r="N20" s="71">
        <v>139</v>
      </c>
      <c r="O20" s="123">
        <v>0.23322147651006711</v>
      </c>
      <c r="P20" s="71"/>
      <c r="Q20" s="71">
        <v>116</v>
      </c>
      <c r="R20" s="123">
        <v>0.32861189801699719</v>
      </c>
      <c r="S20" s="123"/>
      <c r="T20" s="71">
        <v>1</v>
      </c>
      <c r="U20" s="123"/>
      <c r="V20" s="71"/>
      <c r="W20" s="68">
        <v>256</v>
      </c>
      <c r="X20" s="125">
        <v>0.26919032597266035</v>
      </c>
      <c r="Y20" s="68"/>
      <c r="Z20" s="73"/>
      <c r="AA20" s="74"/>
      <c r="AB20" s="74"/>
      <c r="AC20" s="74"/>
      <c r="AD20" s="73"/>
      <c r="AE20" s="73"/>
      <c r="AF20" s="73"/>
      <c r="AG20" s="73"/>
      <c r="AH20" s="73"/>
      <c r="AI20" s="73"/>
      <c r="AJ20" s="72"/>
      <c r="AK20" s="72"/>
      <c r="AL20" s="74"/>
    </row>
    <row r="21" spans="1:38" s="63" customFormat="1" ht="13.8" x14ac:dyDescent="0.25">
      <c r="A21" s="114">
        <v>41760</v>
      </c>
      <c r="B21" s="27"/>
      <c r="C21" s="27"/>
      <c r="D21" s="27"/>
      <c r="E21" s="62"/>
      <c r="F21" s="62"/>
      <c r="G21" s="62"/>
      <c r="H21" s="62"/>
      <c r="I21" s="62"/>
      <c r="J21" s="62"/>
      <c r="K21" s="68"/>
      <c r="L21" s="68"/>
      <c r="M21" s="62"/>
      <c r="N21" s="71">
        <v>40</v>
      </c>
      <c r="O21" s="123">
        <v>6.7114093959731544E-2</v>
      </c>
      <c r="P21" s="71"/>
      <c r="Q21" s="71">
        <v>34</v>
      </c>
      <c r="R21" s="123">
        <v>9.6317280453257784E-2</v>
      </c>
      <c r="S21" s="123"/>
      <c r="T21" s="71"/>
      <c r="U21" s="123"/>
      <c r="V21" s="71"/>
      <c r="W21" s="68">
        <v>74</v>
      </c>
      <c r="X21" s="125">
        <v>7.7812828601472137E-2</v>
      </c>
      <c r="Y21" s="68"/>
      <c r="Z21" s="62"/>
      <c r="AA21" s="27"/>
      <c r="AB21" s="27"/>
      <c r="AC21" s="27"/>
      <c r="AD21" s="62"/>
      <c r="AE21" s="62"/>
      <c r="AF21" s="62"/>
      <c r="AG21" s="62"/>
      <c r="AH21" s="62"/>
      <c r="AI21" s="62"/>
      <c r="AJ21" s="68"/>
      <c r="AK21" s="68"/>
      <c r="AL21" s="27"/>
    </row>
    <row r="22" spans="1:38" s="63" customFormat="1" ht="13.8" x14ac:dyDescent="0.25">
      <c r="A22" s="114">
        <v>41791</v>
      </c>
      <c r="B22" s="27"/>
      <c r="C22" s="27"/>
      <c r="D22" s="27"/>
      <c r="E22" s="62"/>
      <c r="F22" s="62"/>
      <c r="G22" s="62"/>
      <c r="H22" s="62"/>
      <c r="I22" s="62"/>
      <c r="J22" s="62"/>
      <c r="K22" s="68"/>
      <c r="L22" s="68"/>
      <c r="M22" s="62"/>
      <c r="N22" s="71">
        <v>10</v>
      </c>
      <c r="O22" s="123">
        <v>1.6778523489932886E-2</v>
      </c>
      <c r="P22" s="71"/>
      <c r="Q22" s="71">
        <v>3</v>
      </c>
      <c r="R22" s="123">
        <v>8.4985835694051E-3</v>
      </c>
      <c r="S22" s="209"/>
      <c r="T22" s="69"/>
      <c r="U22" s="209"/>
      <c r="V22" s="69"/>
      <c r="W22" s="78">
        <v>13</v>
      </c>
      <c r="X22" s="125">
        <v>1.3669821240799159E-2</v>
      </c>
      <c r="Y22" s="68"/>
      <c r="Z22" s="62"/>
      <c r="AA22" s="27"/>
      <c r="AB22" s="27"/>
      <c r="AC22" s="27"/>
      <c r="AD22" s="62"/>
      <c r="AE22" s="62"/>
      <c r="AF22" s="62"/>
      <c r="AG22" s="62"/>
      <c r="AH22" s="62"/>
      <c r="AI22" s="62"/>
      <c r="AJ22" s="68"/>
      <c r="AK22" s="68"/>
      <c r="AL22" s="27"/>
    </row>
    <row r="23" spans="1:38" s="63" customFormat="1" ht="13.8" x14ac:dyDescent="0.25">
      <c r="A23" s="114">
        <v>41821</v>
      </c>
      <c r="B23" s="27"/>
      <c r="C23" s="27"/>
      <c r="D23" s="27"/>
      <c r="E23" s="62"/>
      <c r="F23" s="62"/>
      <c r="G23" s="62"/>
      <c r="H23" s="62"/>
      <c r="I23" s="62"/>
      <c r="J23" s="62"/>
      <c r="K23" s="68"/>
      <c r="L23" s="68"/>
      <c r="M23" s="62"/>
      <c r="N23" s="71">
        <v>8</v>
      </c>
      <c r="O23" s="123">
        <v>1.3422818791946308E-2</v>
      </c>
      <c r="P23" s="71"/>
      <c r="Q23" s="71">
        <v>7</v>
      </c>
      <c r="R23" s="123">
        <v>1.9830028328611898E-2</v>
      </c>
      <c r="S23" s="209"/>
      <c r="T23" s="69"/>
      <c r="U23" s="209"/>
      <c r="V23" s="71"/>
      <c r="W23" s="78">
        <v>15</v>
      </c>
      <c r="X23" s="123">
        <v>1.5772870662460567E-2</v>
      </c>
      <c r="Y23" s="68"/>
      <c r="Z23" s="62"/>
      <c r="AA23" s="27"/>
      <c r="AB23" s="27"/>
      <c r="AC23" s="27"/>
      <c r="AD23" s="62"/>
      <c r="AE23" s="62"/>
      <c r="AF23" s="62"/>
      <c r="AG23" s="62"/>
      <c r="AH23" s="62"/>
      <c r="AI23" s="62"/>
      <c r="AJ23" s="68"/>
      <c r="AK23" s="68"/>
      <c r="AL23" s="27"/>
    </row>
    <row r="24" spans="1:38" s="63" customFormat="1" ht="13.8" x14ac:dyDescent="0.25">
      <c r="A24" s="114">
        <v>41852</v>
      </c>
      <c r="B24" s="27"/>
      <c r="C24" s="27"/>
      <c r="D24" s="27"/>
      <c r="E24" s="62"/>
      <c r="F24" s="62"/>
      <c r="G24" s="62"/>
      <c r="H24" s="62"/>
      <c r="I24" s="62"/>
      <c r="J24" s="62"/>
      <c r="K24" s="68"/>
      <c r="L24" s="68"/>
      <c r="M24" s="62"/>
      <c r="N24" s="71"/>
      <c r="O24" s="71"/>
      <c r="P24" s="71"/>
      <c r="Q24" s="62"/>
      <c r="R24" s="62"/>
      <c r="S24" s="62"/>
      <c r="T24" s="62"/>
      <c r="U24" s="62"/>
      <c r="V24" s="62"/>
      <c r="W24" s="68"/>
      <c r="X24" s="68"/>
      <c r="Y24" s="68"/>
      <c r="Z24" s="62"/>
      <c r="AA24" s="27">
        <v>16</v>
      </c>
      <c r="AB24" s="61">
        <v>2.6845637583892617E-2</v>
      </c>
      <c r="AC24" s="27"/>
      <c r="AD24" s="62">
        <v>6</v>
      </c>
      <c r="AE24" s="61">
        <v>1.69971671388102E-2</v>
      </c>
      <c r="AF24" s="62"/>
      <c r="AG24" s="62"/>
      <c r="AH24" s="62"/>
      <c r="AI24" s="62"/>
      <c r="AJ24" s="68">
        <v>22</v>
      </c>
      <c r="AK24" s="48">
        <v>2.3133543638275498E-2</v>
      </c>
      <c r="AL24" s="27"/>
    </row>
    <row r="25" spans="1:38" s="63" customFormat="1" x14ac:dyDescent="0.25">
      <c r="A25" s="114">
        <v>41883</v>
      </c>
      <c r="B25" s="27"/>
      <c r="C25" s="27"/>
      <c r="D25" s="27"/>
      <c r="E25" s="62"/>
      <c r="F25" s="62"/>
      <c r="G25" s="62"/>
      <c r="H25" s="62"/>
      <c r="I25" s="62"/>
      <c r="J25" s="62"/>
      <c r="K25" s="68"/>
      <c r="L25" s="68"/>
      <c r="M25" s="62"/>
      <c r="N25" s="27"/>
      <c r="O25" s="27"/>
      <c r="P25" s="27"/>
      <c r="Q25" s="62"/>
      <c r="R25" s="62"/>
      <c r="S25" s="62"/>
      <c r="T25" s="62"/>
      <c r="U25" s="62"/>
      <c r="V25" s="62"/>
      <c r="W25" s="68"/>
      <c r="X25" s="68"/>
      <c r="Y25" s="68"/>
      <c r="Z25" s="62"/>
      <c r="AA25" s="27">
        <v>61</v>
      </c>
      <c r="AB25" s="61">
        <v>0.10234899328859061</v>
      </c>
      <c r="AC25" s="27"/>
      <c r="AD25" s="62">
        <v>39</v>
      </c>
      <c r="AE25" s="61">
        <v>0.11048158640226628</v>
      </c>
      <c r="AF25" s="62"/>
      <c r="AG25" s="62">
        <v>1</v>
      </c>
      <c r="AH25" s="62"/>
      <c r="AI25" s="62"/>
      <c r="AJ25" s="68">
        <v>101</v>
      </c>
      <c r="AK25" s="48">
        <v>0.10620399579390116</v>
      </c>
      <c r="AL25" s="27"/>
    </row>
    <row r="26" spans="1:38" s="63" customFormat="1" x14ac:dyDescent="0.25">
      <c r="A26" s="114">
        <v>41913</v>
      </c>
      <c r="B26" s="27"/>
      <c r="C26" s="27"/>
      <c r="D26" s="27"/>
      <c r="E26" s="62"/>
      <c r="F26" s="62"/>
      <c r="G26" s="62"/>
      <c r="H26" s="62"/>
      <c r="I26" s="62"/>
      <c r="J26" s="62"/>
      <c r="K26" s="68"/>
      <c r="L26" s="68"/>
      <c r="M26" s="62"/>
      <c r="N26" s="27"/>
      <c r="O26" s="27"/>
      <c r="P26" s="27"/>
      <c r="Q26" s="62"/>
      <c r="R26" s="62"/>
      <c r="S26" s="62"/>
      <c r="T26" s="62"/>
      <c r="U26" s="62"/>
      <c r="V26" s="62"/>
      <c r="W26" s="68"/>
      <c r="X26" s="68"/>
      <c r="Y26" s="68"/>
      <c r="Z26" s="62"/>
      <c r="AA26" s="27">
        <v>184</v>
      </c>
      <c r="AB26" s="61">
        <v>0.3087248322147651</v>
      </c>
      <c r="AC26" s="27"/>
      <c r="AD26" s="62">
        <v>127</v>
      </c>
      <c r="AE26" s="61">
        <v>0.35977337110481589</v>
      </c>
      <c r="AF26" s="62"/>
      <c r="AG26" s="62">
        <v>1</v>
      </c>
      <c r="AH26" s="62"/>
      <c r="AI26" s="62"/>
      <c r="AJ26" s="68">
        <v>312</v>
      </c>
      <c r="AK26" s="48">
        <v>0.32807570977917982</v>
      </c>
      <c r="AL26" s="27"/>
    </row>
    <row r="27" spans="1:38" s="63" customFormat="1" x14ac:dyDescent="0.25">
      <c r="A27" s="114">
        <v>41944</v>
      </c>
      <c r="B27" s="27"/>
      <c r="C27" s="27"/>
      <c r="D27" s="27"/>
      <c r="E27" s="62"/>
      <c r="F27" s="62"/>
      <c r="G27" s="62"/>
      <c r="H27" s="62"/>
      <c r="I27" s="62"/>
      <c r="J27" s="62"/>
      <c r="K27" s="68"/>
      <c r="L27" s="68"/>
      <c r="M27" s="62"/>
      <c r="N27" s="27"/>
      <c r="O27" s="27"/>
      <c r="P27" s="27"/>
      <c r="Q27" s="62"/>
      <c r="R27" s="62"/>
      <c r="S27" s="62"/>
      <c r="T27" s="62"/>
      <c r="U27" s="62"/>
      <c r="V27" s="62"/>
      <c r="W27" s="68"/>
      <c r="X27" s="68"/>
      <c r="Y27" s="68"/>
      <c r="Z27" s="62"/>
      <c r="AA27" s="27">
        <v>185</v>
      </c>
      <c r="AB27" s="61">
        <v>0.31040268456375841</v>
      </c>
      <c r="AC27" s="27"/>
      <c r="AD27" s="62">
        <v>104</v>
      </c>
      <c r="AE27" s="61">
        <v>0.29461756373937675</v>
      </c>
      <c r="AF27" s="62"/>
      <c r="AG27" s="62"/>
      <c r="AH27" s="62"/>
      <c r="AI27" s="62"/>
      <c r="AJ27" s="68">
        <v>289</v>
      </c>
      <c r="AK27" s="48">
        <v>0.3038906414300736</v>
      </c>
      <c r="AL27" s="27"/>
    </row>
    <row r="28" spans="1:38" s="63" customFormat="1" x14ac:dyDescent="0.25">
      <c r="A28" s="114">
        <v>41974</v>
      </c>
      <c r="B28" s="27"/>
      <c r="C28" s="27"/>
      <c r="D28" s="27"/>
      <c r="E28" s="62"/>
      <c r="F28" s="62"/>
      <c r="G28" s="62"/>
      <c r="H28" s="62"/>
      <c r="I28" s="62"/>
      <c r="J28" s="62"/>
      <c r="K28" s="68"/>
      <c r="L28" s="68"/>
      <c r="M28" s="62"/>
      <c r="N28" s="27"/>
      <c r="O28" s="27"/>
      <c r="P28" s="27"/>
      <c r="Q28" s="62"/>
      <c r="R28" s="62"/>
      <c r="S28" s="62"/>
      <c r="T28" s="62"/>
      <c r="U28" s="62"/>
      <c r="V28" s="62"/>
      <c r="W28" s="68"/>
      <c r="X28" s="68"/>
      <c r="Y28" s="68"/>
      <c r="Z28" s="62"/>
      <c r="AA28" s="27">
        <v>119</v>
      </c>
      <c r="AB28" s="61">
        <v>0.19966442953020133</v>
      </c>
      <c r="AC28" s="27"/>
      <c r="AD28" s="62">
        <v>56</v>
      </c>
      <c r="AE28" s="61">
        <v>0.15864022662889518</v>
      </c>
      <c r="AF28" s="62"/>
      <c r="AG28" s="62"/>
      <c r="AH28" s="62"/>
      <c r="AI28" s="62"/>
      <c r="AJ28" s="68">
        <v>175</v>
      </c>
      <c r="AK28" s="48">
        <v>0.18401682439537329</v>
      </c>
      <c r="AL28" s="27"/>
    </row>
    <row r="29" spans="1:38" s="63" customFormat="1" x14ac:dyDescent="0.25">
      <c r="A29" s="111"/>
      <c r="B29" s="27"/>
      <c r="C29" s="27"/>
      <c r="D29" s="27"/>
      <c r="E29" s="62"/>
      <c r="F29" s="62"/>
      <c r="G29" s="62"/>
      <c r="H29" s="62"/>
      <c r="I29" s="62"/>
      <c r="J29" s="62"/>
      <c r="K29" s="68"/>
      <c r="L29" s="68"/>
      <c r="M29" s="62"/>
      <c r="N29" s="27"/>
      <c r="O29" s="27"/>
      <c r="P29" s="27"/>
      <c r="Q29" s="62"/>
      <c r="R29" s="62"/>
      <c r="S29" s="62"/>
      <c r="T29" s="62"/>
      <c r="U29" s="62"/>
      <c r="V29" s="62"/>
      <c r="W29" s="68"/>
      <c r="X29" s="68"/>
      <c r="Y29" s="68"/>
      <c r="Z29" s="62"/>
      <c r="AA29" s="27"/>
      <c r="AB29" s="27"/>
      <c r="AC29" s="27"/>
      <c r="AD29" s="62"/>
      <c r="AE29" s="62"/>
      <c r="AF29" s="62"/>
      <c r="AG29" s="62"/>
      <c r="AH29" s="62"/>
      <c r="AI29" s="62"/>
      <c r="AJ29" s="68"/>
      <c r="AK29" s="38"/>
      <c r="AL29" s="27"/>
    </row>
    <row r="30" spans="1:38" s="63" customFormat="1" ht="13.8" x14ac:dyDescent="0.25">
      <c r="A30" s="100" t="s">
        <v>38</v>
      </c>
      <c r="B30" s="29">
        <v>31</v>
      </c>
      <c r="C30" s="126">
        <v>5.2013422818791948E-2</v>
      </c>
      <c r="D30" s="29"/>
      <c r="E30" s="62">
        <v>14</v>
      </c>
      <c r="F30" s="126">
        <v>3.9660056657223795E-2</v>
      </c>
      <c r="G30" s="62"/>
      <c r="H30" s="62">
        <v>0</v>
      </c>
      <c r="I30" s="126"/>
      <c r="J30" s="62"/>
      <c r="K30" s="68">
        <v>45.052013422818789</v>
      </c>
      <c r="L30" s="121">
        <v>4.7370714521361892E-2</v>
      </c>
      <c r="M30" s="112"/>
      <c r="N30" s="29">
        <v>31</v>
      </c>
      <c r="O30" s="123">
        <v>5.2013422818791948E-2</v>
      </c>
      <c r="P30" s="29"/>
      <c r="Q30" s="62">
        <v>9</v>
      </c>
      <c r="R30" s="123">
        <v>2.5495750708215296E-2</v>
      </c>
      <c r="S30" s="123"/>
      <c r="T30" s="123">
        <v>0</v>
      </c>
      <c r="U30" s="123"/>
      <c r="V30" s="62"/>
      <c r="W30" s="68">
        <v>40</v>
      </c>
      <c r="X30" s="125">
        <v>4.2060988433228183E-2</v>
      </c>
      <c r="Y30" s="68"/>
      <c r="Z30" s="112"/>
      <c r="AA30" s="29">
        <v>31</v>
      </c>
      <c r="AB30" s="61">
        <v>5.2013422818791948E-2</v>
      </c>
      <c r="AC30" s="29"/>
      <c r="AD30" s="62">
        <v>21</v>
      </c>
      <c r="AE30" s="61">
        <v>5.9490084985835696E-2</v>
      </c>
      <c r="AF30" s="62"/>
      <c r="AG30" s="62">
        <v>0</v>
      </c>
      <c r="AH30" s="62"/>
      <c r="AI30" s="62"/>
      <c r="AJ30" s="68">
        <v>52</v>
      </c>
      <c r="AK30" s="48">
        <v>5.4679284963196635E-2</v>
      </c>
      <c r="AL30" s="29"/>
    </row>
    <row r="31" spans="1:38" s="63" customFormat="1" x14ac:dyDescent="0.25">
      <c r="A31" s="100"/>
      <c r="B31" s="29"/>
      <c r="C31" s="29"/>
      <c r="D31" s="29"/>
      <c r="E31" s="62"/>
      <c r="F31" s="62"/>
      <c r="G31" s="62"/>
      <c r="H31" s="62"/>
      <c r="I31" s="62"/>
      <c r="J31" s="62"/>
      <c r="K31" s="68"/>
      <c r="L31" s="68"/>
      <c r="M31" s="112"/>
      <c r="N31" s="29"/>
      <c r="O31" s="29"/>
      <c r="P31" s="29"/>
      <c r="Q31" s="62"/>
      <c r="R31" s="62"/>
      <c r="S31" s="62"/>
      <c r="T31" s="62"/>
      <c r="U31" s="62"/>
      <c r="V31" s="62"/>
      <c r="W31" s="68"/>
      <c r="X31" s="68"/>
      <c r="Y31" s="68"/>
      <c r="Z31" s="112"/>
      <c r="AA31" s="29"/>
      <c r="AB31" s="29"/>
      <c r="AC31" s="29"/>
      <c r="AD31" s="62"/>
      <c r="AE31" s="62"/>
      <c r="AF31" s="62"/>
      <c r="AG31" s="62"/>
      <c r="AH31" s="62"/>
      <c r="AI31" s="62"/>
      <c r="AJ31" s="68"/>
      <c r="AK31" s="113"/>
      <c r="AL31" s="29"/>
    </row>
    <row r="32" spans="1:38" s="38" customFormat="1" ht="13.8" x14ac:dyDescent="0.25">
      <c r="A32" s="98" t="s">
        <v>24</v>
      </c>
      <c r="B32" s="35">
        <v>596</v>
      </c>
      <c r="C32" s="121">
        <v>1</v>
      </c>
      <c r="D32" s="121"/>
      <c r="E32" s="35">
        <v>353</v>
      </c>
      <c r="F32" s="124">
        <v>1</v>
      </c>
      <c r="G32" s="35"/>
      <c r="H32" s="35">
        <v>2</v>
      </c>
      <c r="I32" s="35"/>
      <c r="J32" s="35"/>
      <c r="K32" s="35">
        <v>951.05201342281885</v>
      </c>
      <c r="L32" s="121">
        <v>1</v>
      </c>
      <c r="M32" s="113"/>
      <c r="N32" s="35">
        <v>596</v>
      </c>
      <c r="O32" s="124">
        <v>1</v>
      </c>
      <c r="P32" s="35"/>
      <c r="Q32" s="35">
        <v>353</v>
      </c>
      <c r="R32" s="125">
        <v>1</v>
      </c>
      <c r="S32" s="125"/>
      <c r="T32" s="35">
        <v>2</v>
      </c>
      <c r="U32" s="125"/>
      <c r="V32" s="35"/>
      <c r="W32" s="68">
        <v>951</v>
      </c>
      <c r="X32" s="125">
        <v>1</v>
      </c>
      <c r="Y32" s="35"/>
      <c r="Z32" s="113"/>
      <c r="AA32" s="35">
        <v>596</v>
      </c>
      <c r="AB32" s="121">
        <v>1</v>
      </c>
      <c r="AC32" s="35"/>
      <c r="AD32" s="35">
        <v>353</v>
      </c>
      <c r="AE32" s="121">
        <v>1</v>
      </c>
      <c r="AF32" s="35"/>
      <c r="AG32" s="35">
        <v>2</v>
      </c>
      <c r="AH32" s="35"/>
      <c r="AI32" s="35"/>
      <c r="AJ32" s="68">
        <v>951</v>
      </c>
      <c r="AK32" s="48">
        <v>1</v>
      </c>
      <c r="AL32" s="35"/>
    </row>
    <row r="33" spans="1:44" s="38" customFormat="1" ht="13.8" x14ac:dyDescent="0.25">
      <c r="A33" s="98"/>
      <c r="B33" s="35"/>
      <c r="C33" s="121"/>
      <c r="D33" s="121"/>
      <c r="E33" s="35"/>
      <c r="F33" s="124"/>
      <c r="G33" s="35"/>
      <c r="H33" s="35"/>
      <c r="I33" s="35"/>
      <c r="J33" s="35"/>
      <c r="K33" s="35"/>
      <c r="L33" s="121"/>
      <c r="M33" s="113"/>
      <c r="N33" s="35"/>
      <c r="O33" s="124"/>
      <c r="P33" s="35"/>
      <c r="Q33" s="35"/>
      <c r="R33" s="125"/>
      <c r="S33" s="125"/>
      <c r="T33" s="125"/>
      <c r="U33" s="125"/>
      <c r="V33" s="35"/>
      <c r="W33" s="68"/>
      <c r="X33" s="125"/>
      <c r="Y33" s="35"/>
      <c r="Z33" s="113"/>
      <c r="AA33" s="35"/>
      <c r="AB33" s="121"/>
      <c r="AC33" s="35"/>
      <c r="AD33" s="35"/>
      <c r="AE33" s="121"/>
      <c r="AF33" s="35"/>
      <c r="AG33" s="35"/>
      <c r="AH33" s="35"/>
      <c r="AI33" s="35"/>
      <c r="AJ33" s="68"/>
      <c r="AK33" s="48"/>
      <c r="AL33" s="35"/>
    </row>
    <row r="34" spans="1:44" s="38" customFormat="1" ht="13.8" x14ac:dyDescent="0.25">
      <c r="A34" s="98"/>
      <c r="B34" s="35"/>
      <c r="C34" s="121"/>
      <c r="D34" s="121"/>
      <c r="E34" s="35"/>
      <c r="F34" s="124"/>
      <c r="G34" s="35"/>
      <c r="H34" s="35"/>
      <c r="I34" s="35"/>
      <c r="J34" s="35"/>
      <c r="K34" s="35"/>
      <c r="L34" s="121"/>
      <c r="M34" s="113"/>
      <c r="N34" s="35"/>
      <c r="O34" s="124"/>
      <c r="P34" s="35"/>
      <c r="Q34" s="35"/>
      <c r="R34" s="125"/>
      <c r="S34" s="125"/>
      <c r="T34" s="125"/>
      <c r="U34" s="125"/>
      <c r="V34" s="35"/>
      <c r="W34" s="68"/>
      <c r="X34" s="125"/>
      <c r="Y34" s="35"/>
      <c r="Z34" s="113"/>
      <c r="AA34" s="35"/>
      <c r="AB34" s="121"/>
      <c r="AC34" s="35"/>
      <c r="AD34" s="35"/>
      <c r="AE34" s="121"/>
      <c r="AF34" s="35"/>
      <c r="AG34" s="35"/>
      <c r="AH34" s="35"/>
      <c r="AI34" s="35"/>
      <c r="AJ34" s="68"/>
      <c r="AK34" s="48"/>
      <c r="AL34" s="35"/>
    </row>
    <row r="35" spans="1:44" s="53" customFormat="1" ht="13.8" thickBot="1" x14ac:dyDescent="0.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108"/>
      <c r="L35" s="108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108"/>
      <c r="X35" s="108"/>
      <c r="Y35" s="108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108"/>
      <c r="AK35" s="84"/>
      <c r="AL35" s="63"/>
      <c r="AN35" s="82"/>
      <c r="AO35" s="82"/>
      <c r="AP35" s="82"/>
      <c r="AQ35" s="82"/>
      <c r="AR35" s="82"/>
    </row>
    <row r="36" spans="1:44" s="53" customFormat="1" x14ac:dyDescent="0.25">
      <c r="A36" s="101"/>
      <c r="B36" s="35"/>
      <c r="C36" s="35"/>
      <c r="D36" s="35"/>
      <c r="E36" s="38"/>
      <c r="F36" s="38"/>
      <c r="G36" s="38"/>
      <c r="H36" s="38"/>
      <c r="I36" s="38"/>
      <c r="J36" s="38"/>
      <c r="K36" s="38"/>
      <c r="L36" s="38"/>
      <c r="M36" s="38"/>
      <c r="N36" s="35"/>
      <c r="O36" s="35"/>
      <c r="P36" s="35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5"/>
      <c r="AB36" s="35"/>
      <c r="AC36" s="35"/>
      <c r="AD36" s="38"/>
      <c r="AE36" s="38"/>
      <c r="AF36" s="38"/>
      <c r="AG36" s="38"/>
      <c r="AH36" s="38"/>
      <c r="AI36" s="38"/>
      <c r="AJ36" s="38"/>
      <c r="AK36" s="38"/>
      <c r="AL36" s="35"/>
      <c r="AN36" s="82"/>
      <c r="AO36" s="82"/>
      <c r="AP36" s="82"/>
      <c r="AQ36" s="82"/>
      <c r="AR36" s="82"/>
    </row>
    <row r="37" spans="1:44" s="53" customFormat="1" x14ac:dyDescent="0.25">
      <c r="A37" s="102" t="s">
        <v>5</v>
      </c>
      <c r="B37" s="35"/>
      <c r="C37" s="35"/>
      <c r="D37" s="35"/>
      <c r="E37" s="38"/>
      <c r="F37" s="38"/>
      <c r="G37" s="38"/>
      <c r="H37" s="38"/>
      <c r="I37" s="38"/>
      <c r="J37" s="38"/>
      <c r="K37" s="38"/>
      <c r="L37" s="38"/>
      <c r="M37" s="38"/>
      <c r="N37" s="35"/>
      <c r="O37" s="35"/>
      <c r="P37" s="35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5"/>
      <c r="AB37" s="35"/>
      <c r="AC37" s="35"/>
      <c r="AD37" s="38"/>
      <c r="AE37" s="38"/>
      <c r="AF37" s="38"/>
      <c r="AG37" s="38"/>
      <c r="AH37" s="38"/>
      <c r="AI37" s="38"/>
      <c r="AJ37" s="38"/>
      <c r="AK37" s="38"/>
      <c r="AL37" s="35"/>
      <c r="AN37" s="82"/>
      <c r="AO37" s="82"/>
      <c r="AP37" s="82"/>
      <c r="AQ37" s="82"/>
      <c r="AR37" s="82"/>
    </row>
    <row r="38" spans="1:44" s="53" customFormat="1" x14ac:dyDescent="0.25">
      <c r="A38" s="102"/>
      <c r="B38" s="35"/>
      <c r="C38" s="35"/>
      <c r="D38" s="35"/>
      <c r="E38" s="38"/>
      <c r="F38" s="38"/>
      <c r="G38" s="38"/>
      <c r="H38" s="38"/>
      <c r="I38" s="38"/>
      <c r="J38" s="38"/>
      <c r="K38" s="38"/>
      <c r="L38" s="38"/>
      <c r="M38" s="38"/>
      <c r="N38" s="35"/>
      <c r="O38" s="35"/>
      <c r="P38" s="35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5"/>
      <c r="AB38" s="35"/>
      <c r="AC38" s="35"/>
      <c r="AD38" s="38"/>
      <c r="AE38" s="38"/>
      <c r="AF38" s="38"/>
      <c r="AG38" s="38"/>
      <c r="AH38" s="38"/>
      <c r="AI38" s="38"/>
      <c r="AJ38" s="38"/>
      <c r="AK38" s="38"/>
      <c r="AL38" s="35"/>
      <c r="AN38" s="82"/>
      <c r="AO38" s="82"/>
      <c r="AP38" s="82"/>
      <c r="AQ38" s="82"/>
      <c r="AR38" s="82"/>
    </row>
    <row r="39" spans="1:44" s="53" customFormat="1" x14ac:dyDescent="0.25">
      <c r="A39" s="82" t="s">
        <v>90</v>
      </c>
      <c r="B39" s="82"/>
      <c r="C39" s="82"/>
      <c r="D39" s="82"/>
      <c r="E39" s="82"/>
      <c r="F39" s="82"/>
      <c r="G39" s="82"/>
      <c r="H39" s="82"/>
      <c r="I39" s="82"/>
      <c r="J39" s="82"/>
      <c r="K39" s="107"/>
      <c r="L39" s="107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107"/>
      <c r="X39" s="107"/>
      <c r="Y39" s="107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107"/>
      <c r="AK39" s="82"/>
      <c r="AL39" s="63"/>
      <c r="AN39" s="82"/>
      <c r="AO39" s="82"/>
      <c r="AP39" s="82"/>
      <c r="AQ39" s="82"/>
      <c r="AR39" s="82"/>
    </row>
    <row r="40" spans="1:44" s="53" customFormat="1" ht="15.6" x14ac:dyDescent="0.25">
      <c r="A40" s="82" t="s">
        <v>223</v>
      </c>
      <c r="B40" s="82"/>
      <c r="C40" s="82"/>
      <c r="D40" s="82"/>
      <c r="E40" s="82"/>
      <c r="F40" s="82"/>
      <c r="G40" s="82"/>
      <c r="H40" s="82"/>
      <c r="I40" s="82"/>
      <c r="J40" s="82"/>
      <c r="K40" s="107"/>
      <c r="L40" s="107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107"/>
      <c r="X40" s="107"/>
      <c r="Y40" s="107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107"/>
      <c r="AK40" s="82"/>
      <c r="AL40" s="63"/>
      <c r="AN40" s="82"/>
      <c r="AO40" s="82"/>
      <c r="AP40" s="82"/>
      <c r="AQ40" s="82"/>
      <c r="AR40" s="82"/>
    </row>
    <row r="41" spans="1:44" s="53" customFormat="1" ht="15.6" x14ac:dyDescent="0.25">
      <c r="A41" s="156" t="s">
        <v>208</v>
      </c>
      <c r="B41" s="82"/>
      <c r="C41" s="82"/>
      <c r="D41" s="82"/>
      <c r="E41" s="82"/>
      <c r="F41" s="82"/>
      <c r="G41" s="82"/>
      <c r="H41" s="82"/>
      <c r="I41" s="82"/>
      <c r="J41" s="82"/>
      <c r="K41" s="107"/>
      <c r="L41" s="107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107"/>
      <c r="X41" s="107"/>
      <c r="Y41" s="107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107"/>
      <c r="AK41" s="82"/>
      <c r="AL41" s="63"/>
      <c r="AN41" s="82"/>
      <c r="AO41" s="82"/>
      <c r="AP41" s="82"/>
      <c r="AQ41" s="82"/>
      <c r="AR41" s="82"/>
    </row>
  </sheetData>
  <mergeCells count="6">
    <mergeCell ref="N6:X6"/>
    <mergeCell ref="B6:L6"/>
    <mergeCell ref="AA6:AK6"/>
    <mergeCell ref="H9:I9"/>
    <mergeCell ref="T9:U9"/>
    <mergeCell ref="AG9:AH9"/>
  </mergeCells>
  <pageMargins left="0.70866141732283472" right="0" top="0.74803149606299213" bottom="0.74803149606299213" header="0.31496062992125984" footer="0.31496062992125984"/>
  <pageSetup paperSize="9" scale="4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showGridLines="0" workbookViewId="0"/>
  </sheetViews>
  <sheetFormatPr defaultColWidth="9.109375" defaultRowHeight="13.2" x14ac:dyDescent="0.25"/>
  <cols>
    <col min="1" max="1" width="9.109375" style="116"/>
    <col min="2" max="16384" width="9.109375" style="53"/>
  </cols>
  <sheetData>
    <row r="2" spans="1:22" x14ac:dyDescent="0.25">
      <c r="A2" s="53"/>
      <c r="S2" s="118"/>
      <c r="T2" s="58"/>
      <c r="U2" s="58"/>
      <c r="V2" s="58"/>
    </row>
    <row r="3" spans="1:22" x14ac:dyDescent="0.25">
      <c r="A3" s="53"/>
      <c r="E3" s="117"/>
      <c r="F3" s="117"/>
      <c r="G3" s="117"/>
      <c r="S3" s="118"/>
      <c r="T3" s="58" t="s">
        <v>54</v>
      </c>
      <c r="U3" s="58" t="s">
        <v>55</v>
      </c>
      <c r="V3" s="58" t="s">
        <v>53</v>
      </c>
    </row>
    <row r="4" spans="1:22" x14ac:dyDescent="0.25">
      <c r="A4" s="53"/>
      <c r="E4" s="117"/>
      <c r="F4" s="117"/>
      <c r="G4" s="117"/>
      <c r="S4" s="119">
        <v>41487</v>
      </c>
      <c r="T4" s="120">
        <v>1.9867549668874173E-2</v>
      </c>
      <c r="U4" s="120"/>
      <c r="V4" s="120"/>
    </row>
    <row r="5" spans="1:22" x14ac:dyDescent="0.25">
      <c r="A5" s="53"/>
      <c r="E5" s="117"/>
      <c r="F5" s="117"/>
      <c r="G5" s="117"/>
      <c r="S5" s="119">
        <v>41518</v>
      </c>
      <c r="T5" s="120">
        <v>0.11147902869757174</v>
      </c>
      <c r="U5" s="120"/>
      <c r="V5" s="120"/>
    </row>
    <row r="6" spans="1:22" x14ac:dyDescent="0.25">
      <c r="A6" s="53"/>
      <c r="E6" s="117"/>
      <c r="F6" s="117"/>
      <c r="G6" s="117"/>
      <c r="S6" s="119">
        <v>41548</v>
      </c>
      <c r="T6" s="120">
        <v>0.38079470198675497</v>
      </c>
      <c r="U6" s="120"/>
      <c r="V6" s="120"/>
    </row>
    <row r="7" spans="1:22" x14ac:dyDescent="0.25">
      <c r="A7" s="53"/>
      <c r="E7" s="117"/>
      <c r="F7" s="117"/>
      <c r="G7" s="117"/>
      <c r="S7" s="119">
        <v>41579</v>
      </c>
      <c r="T7" s="120">
        <v>0.31236203090507725</v>
      </c>
      <c r="U7" s="120"/>
      <c r="V7" s="120"/>
    </row>
    <row r="8" spans="1:22" x14ac:dyDescent="0.25">
      <c r="A8" s="53"/>
      <c r="E8" s="117"/>
      <c r="F8" s="117"/>
      <c r="G8" s="117"/>
      <c r="S8" s="119">
        <v>41609</v>
      </c>
      <c r="T8" s="120">
        <v>0.14459161147902869</v>
      </c>
      <c r="U8" s="120"/>
      <c r="V8" s="120"/>
    </row>
    <row r="9" spans="1:22" x14ac:dyDescent="0.25">
      <c r="A9" s="53"/>
      <c r="E9" s="117"/>
      <c r="F9" s="117"/>
      <c r="G9" s="117"/>
      <c r="S9" s="119">
        <v>41640</v>
      </c>
      <c r="T9" s="120">
        <v>2.2075055187637971E-2</v>
      </c>
      <c r="U9" s="120"/>
      <c r="V9" s="120"/>
    </row>
    <row r="10" spans="1:22" x14ac:dyDescent="0.25">
      <c r="A10" s="53"/>
      <c r="E10" s="117"/>
      <c r="F10" s="117"/>
      <c r="G10" s="117"/>
      <c r="S10" s="119">
        <v>41671</v>
      </c>
      <c r="T10" s="120">
        <v>7.7262693156732896E-3</v>
      </c>
      <c r="U10" s="120">
        <v>0.18441273326015367</v>
      </c>
      <c r="V10" s="120"/>
    </row>
    <row r="11" spans="1:22" x14ac:dyDescent="0.25">
      <c r="A11" s="53"/>
      <c r="E11" s="117"/>
      <c r="F11" s="117"/>
      <c r="G11" s="117"/>
      <c r="S11" s="119">
        <v>41699</v>
      </c>
      <c r="T11" s="120"/>
      <c r="U11" s="120">
        <v>0.42261251372118552</v>
      </c>
      <c r="V11" s="120"/>
    </row>
    <row r="12" spans="1:22" x14ac:dyDescent="0.25">
      <c r="A12" s="53"/>
      <c r="E12" s="117"/>
      <c r="F12" s="117"/>
      <c r="G12" s="117"/>
      <c r="S12" s="119">
        <v>41730</v>
      </c>
      <c r="T12" s="120"/>
      <c r="U12" s="120">
        <v>0.28100987925356752</v>
      </c>
      <c r="V12" s="120"/>
    </row>
    <row r="13" spans="1:22" x14ac:dyDescent="0.25">
      <c r="A13" s="53"/>
      <c r="E13" s="117"/>
      <c r="F13" s="117"/>
      <c r="G13" s="117"/>
      <c r="S13" s="119">
        <v>41760</v>
      </c>
      <c r="T13" s="120"/>
      <c r="U13" s="120">
        <v>8.1229418221734365E-2</v>
      </c>
      <c r="V13" s="120"/>
    </row>
    <row r="14" spans="1:22" x14ac:dyDescent="0.25">
      <c r="A14" s="53"/>
      <c r="E14" s="117"/>
      <c r="F14" s="117"/>
      <c r="G14" s="117"/>
      <c r="S14" s="119">
        <v>41791</v>
      </c>
      <c r="T14" s="120"/>
      <c r="U14" s="120">
        <v>1.4270032930845226E-2</v>
      </c>
      <c r="V14" s="120"/>
    </row>
    <row r="15" spans="1:22" x14ac:dyDescent="0.25">
      <c r="A15" s="53"/>
      <c r="E15" s="117"/>
      <c r="F15" s="117"/>
      <c r="G15" s="117"/>
      <c r="S15" s="119">
        <v>41821</v>
      </c>
      <c r="T15" s="120"/>
      <c r="U15" s="120">
        <v>1.6465422612513721E-2</v>
      </c>
      <c r="V15" s="120"/>
    </row>
    <row r="16" spans="1:22" x14ac:dyDescent="0.25">
      <c r="A16" s="235"/>
      <c r="E16" s="117"/>
      <c r="F16" s="117"/>
      <c r="G16" s="117"/>
      <c r="S16" s="119">
        <v>41852</v>
      </c>
      <c r="T16" s="120"/>
      <c r="U16" s="120"/>
      <c r="V16" s="120">
        <v>2.4471635150166853E-2</v>
      </c>
    </row>
    <row r="17" spans="1:22" x14ac:dyDescent="0.25">
      <c r="A17" s="53"/>
      <c r="E17" s="117"/>
      <c r="F17" s="117"/>
      <c r="G17" s="117"/>
      <c r="S17" s="119">
        <v>41883</v>
      </c>
      <c r="T17" s="120"/>
      <c r="U17" s="120"/>
      <c r="V17" s="120">
        <v>0.11234705228031146</v>
      </c>
    </row>
    <row r="18" spans="1:22" x14ac:dyDescent="0.25">
      <c r="A18" s="53"/>
      <c r="E18" s="117"/>
      <c r="F18" s="117"/>
      <c r="G18" s="117"/>
      <c r="S18" s="119">
        <v>41913</v>
      </c>
      <c r="T18" s="120"/>
      <c r="U18" s="120"/>
      <c r="V18" s="120">
        <v>0.34705228031145718</v>
      </c>
    </row>
    <row r="19" spans="1:22" x14ac:dyDescent="0.25">
      <c r="A19" s="53"/>
      <c r="E19" s="117"/>
      <c r="F19" s="117"/>
      <c r="G19" s="117"/>
      <c r="S19" s="119">
        <v>41944</v>
      </c>
      <c r="T19" s="120"/>
      <c r="U19" s="120"/>
      <c r="V19" s="120">
        <v>0.32146829810901001</v>
      </c>
    </row>
    <row r="20" spans="1:22" x14ac:dyDescent="0.25">
      <c r="S20" s="119">
        <v>41974</v>
      </c>
      <c r="T20" s="120"/>
      <c r="U20" s="120"/>
      <c r="V20" s="120">
        <v>0.19466073414905449</v>
      </c>
    </row>
    <row r="25" spans="1:22" x14ac:dyDescent="0.25">
      <c r="A25" s="115"/>
      <c r="B25" s="117"/>
      <c r="C25" s="117"/>
      <c r="D25" s="117"/>
      <c r="E25" s="117"/>
    </row>
    <row r="26" spans="1:22" x14ac:dyDescent="0.25">
      <c r="A26" s="115"/>
      <c r="B26" s="117"/>
      <c r="C26" s="117"/>
      <c r="D26" s="117"/>
      <c r="E26" s="117"/>
    </row>
    <row r="27" spans="1:22" x14ac:dyDescent="0.25">
      <c r="A27" s="115"/>
      <c r="B27" s="117"/>
      <c r="C27" s="117"/>
      <c r="D27" s="117"/>
      <c r="E27" s="117"/>
    </row>
    <row r="28" spans="1:22" x14ac:dyDescent="0.25">
      <c r="A28" s="115"/>
      <c r="B28" s="117"/>
      <c r="C28" s="117"/>
      <c r="D28" s="117"/>
      <c r="E28" s="117"/>
    </row>
    <row r="29" spans="1:22" x14ac:dyDescent="0.25">
      <c r="A29" s="115"/>
      <c r="B29" s="117"/>
      <c r="C29" s="117"/>
      <c r="D29" s="117"/>
      <c r="E29" s="117"/>
    </row>
    <row r="30" spans="1:22" x14ac:dyDescent="0.25">
      <c r="A30" s="115"/>
      <c r="B30" s="117"/>
      <c r="C30" s="117"/>
      <c r="D30" s="117"/>
      <c r="E30" s="117"/>
    </row>
    <row r="31" spans="1:22" x14ac:dyDescent="0.25">
      <c r="A31" s="115"/>
      <c r="B31" s="117"/>
      <c r="C31" s="117"/>
      <c r="D31" s="117"/>
      <c r="E31" s="117"/>
    </row>
    <row r="32" spans="1:22" x14ac:dyDescent="0.25">
      <c r="A32" s="115"/>
      <c r="B32" s="117"/>
      <c r="C32" s="117"/>
      <c r="D32" s="117"/>
      <c r="E32" s="117"/>
    </row>
    <row r="33" spans="1:5" x14ac:dyDescent="0.25">
      <c r="A33" s="115"/>
      <c r="B33" s="117"/>
      <c r="C33" s="117"/>
      <c r="D33" s="117"/>
      <c r="E33" s="117"/>
    </row>
    <row r="34" spans="1:5" x14ac:dyDescent="0.25">
      <c r="A34" s="115"/>
      <c r="B34" s="117"/>
      <c r="C34" s="117"/>
      <c r="D34" s="117"/>
      <c r="E34" s="117"/>
    </row>
    <row r="35" spans="1:5" x14ac:dyDescent="0.25">
      <c r="A35" s="115"/>
      <c r="B35" s="117"/>
      <c r="C35" s="117"/>
      <c r="D35" s="117"/>
      <c r="E35" s="117"/>
    </row>
    <row r="36" spans="1:5" x14ac:dyDescent="0.25">
      <c r="A36" s="115"/>
      <c r="B36" s="117"/>
      <c r="C36" s="117"/>
      <c r="D36" s="117"/>
      <c r="E36" s="117"/>
    </row>
    <row r="37" spans="1:5" x14ac:dyDescent="0.25">
      <c r="A37" s="115"/>
      <c r="B37" s="117"/>
      <c r="C37" s="117"/>
      <c r="D37" s="117"/>
      <c r="E37" s="117"/>
    </row>
    <row r="38" spans="1:5" x14ac:dyDescent="0.25">
      <c r="A38" s="115"/>
      <c r="B38" s="117"/>
      <c r="C38" s="117"/>
      <c r="D38" s="117"/>
      <c r="E38" s="117"/>
    </row>
    <row r="39" spans="1:5" x14ac:dyDescent="0.25">
      <c r="A39" s="115"/>
      <c r="B39" s="117"/>
      <c r="C39" s="117"/>
      <c r="D39" s="117"/>
      <c r="E39" s="117"/>
    </row>
    <row r="40" spans="1:5" x14ac:dyDescent="0.25">
      <c r="A40" s="115"/>
      <c r="B40" s="117"/>
      <c r="C40" s="117"/>
      <c r="D40" s="117"/>
      <c r="E40" s="117"/>
    </row>
    <row r="41" spans="1:5" x14ac:dyDescent="0.25">
      <c r="A41" s="115"/>
      <c r="B41" s="117"/>
      <c r="C41" s="117"/>
      <c r="D41" s="117"/>
      <c r="E41" s="117"/>
    </row>
  </sheetData>
  <pageMargins left="0.7" right="0.7" top="0.75" bottom="0.75" header="0.3" footer="0.3"/>
  <pageSetup paperSize="9" orientation="portrait" verticalDpi="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showGridLines="0" zoomScale="75" zoomScaleNormal="75" workbookViewId="0"/>
  </sheetViews>
  <sheetFormatPr defaultColWidth="0" defaultRowHeight="13.2" x14ac:dyDescent="0.25"/>
  <cols>
    <col min="1" max="1" width="42.6640625" style="82" customWidth="1"/>
    <col min="2" max="2" width="11.109375" style="82" customWidth="1"/>
    <col min="3" max="3" width="12" style="82" customWidth="1"/>
    <col min="4" max="4" width="2.6640625" style="107" customWidth="1"/>
    <col min="5" max="5" width="10" style="82" customWidth="1"/>
    <col min="6" max="6" width="11.109375" style="82" customWidth="1"/>
    <col min="7" max="7" width="2.33203125" style="82" customWidth="1"/>
    <col min="8" max="8" width="9" style="82" customWidth="1"/>
    <col min="9" max="9" width="3.109375" style="82" customWidth="1"/>
    <col min="10" max="10" width="12" style="107" customWidth="1"/>
    <col min="11" max="11" width="9" style="82" customWidth="1"/>
    <col min="12" max="12" width="2.5546875" style="82" customWidth="1"/>
    <col min="13" max="13" width="11.109375" style="82" customWidth="1"/>
    <col min="14" max="14" width="12" style="107" customWidth="1"/>
    <col min="15" max="15" width="3.6640625" style="82" customWidth="1"/>
    <col min="16" max="17" width="11.109375" style="63" customWidth="1"/>
    <col min="18" max="18" width="3.109375" style="38" customWidth="1"/>
    <col min="19" max="19" width="11.88671875" style="38" customWidth="1"/>
    <col min="20" max="20" width="3.109375" style="38" customWidth="1"/>
    <col min="21" max="21" width="8.88671875" style="63" customWidth="1"/>
    <col min="22" max="23" width="11.109375" style="63" customWidth="1"/>
    <col min="24" max="24" width="0" style="53" hidden="1" customWidth="1"/>
    <col min="25" max="35" width="0" style="82" hidden="1" customWidth="1"/>
    <col min="36" max="16384" width="9.109375" style="82" hidden="1"/>
  </cols>
  <sheetData>
    <row r="1" spans="1:27" s="53" customFormat="1" x14ac:dyDescent="0.25">
      <c r="A1" s="81" t="s">
        <v>123</v>
      </c>
      <c r="B1" s="82"/>
      <c r="C1" s="82"/>
      <c r="D1" s="107"/>
      <c r="E1" s="82"/>
      <c r="F1" s="82"/>
      <c r="G1" s="82"/>
      <c r="H1" s="82"/>
      <c r="I1" s="82"/>
      <c r="J1" s="107"/>
      <c r="K1" s="82"/>
      <c r="L1" s="82"/>
      <c r="M1" s="82"/>
      <c r="N1" s="107"/>
      <c r="O1" s="82"/>
      <c r="P1" s="63"/>
      <c r="Q1" s="63"/>
      <c r="R1" s="38"/>
      <c r="S1" s="38"/>
      <c r="T1" s="38"/>
      <c r="U1" s="63"/>
      <c r="V1" s="63"/>
      <c r="W1" s="63"/>
      <c r="X1" s="151"/>
      <c r="Y1" s="151"/>
      <c r="Z1" s="151"/>
    </row>
    <row r="2" spans="1:27" x14ac:dyDescent="0.25">
      <c r="X2" s="151"/>
      <c r="Y2" s="63"/>
      <c r="Z2" s="63"/>
    </row>
    <row r="3" spans="1:27" s="53" customFormat="1" x14ac:dyDescent="0.25">
      <c r="A3" s="83" t="s">
        <v>91</v>
      </c>
      <c r="B3" s="63"/>
      <c r="C3" s="63"/>
      <c r="D3" s="38"/>
      <c r="E3" s="63"/>
      <c r="F3" s="63"/>
      <c r="G3" s="63"/>
      <c r="H3" s="63"/>
      <c r="I3" s="63"/>
      <c r="J3" s="38"/>
      <c r="K3" s="63"/>
      <c r="L3" s="63"/>
      <c r="M3" s="63"/>
      <c r="N3" s="38"/>
      <c r="O3" s="63"/>
      <c r="P3" s="63"/>
      <c r="Q3" s="63"/>
      <c r="R3" s="38"/>
      <c r="S3" s="38"/>
      <c r="T3" s="38"/>
      <c r="U3" s="63"/>
      <c r="V3" s="63"/>
      <c r="W3" s="63"/>
      <c r="X3" s="151"/>
      <c r="Y3" s="151"/>
      <c r="Z3" s="151"/>
    </row>
    <row r="4" spans="1:27" s="53" customFormat="1" ht="13.8" thickBot="1" x14ac:dyDescent="0.3">
      <c r="A4" s="84"/>
      <c r="B4" s="84"/>
      <c r="C4" s="84"/>
      <c r="D4" s="108"/>
      <c r="E4" s="84"/>
      <c r="F4" s="84"/>
      <c r="G4" s="84"/>
      <c r="H4" s="84"/>
      <c r="I4" s="84"/>
      <c r="J4" s="108"/>
      <c r="K4" s="84"/>
      <c r="L4" s="84"/>
      <c r="M4" s="84"/>
      <c r="N4" s="108"/>
      <c r="O4" s="63"/>
      <c r="P4" s="63"/>
      <c r="Q4" s="63"/>
      <c r="R4" s="38"/>
      <c r="S4" s="38"/>
      <c r="T4" s="38"/>
      <c r="U4" s="63"/>
      <c r="V4" s="63"/>
      <c r="W4" s="63"/>
      <c r="X4" s="151"/>
      <c r="Y4" s="151"/>
      <c r="Z4" s="151"/>
    </row>
    <row r="5" spans="1:27" s="53" customFormat="1" ht="6.7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8"/>
      <c r="K5" s="128"/>
      <c r="L5" s="127"/>
      <c r="M5" s="127"/>
      <c r="N5" s="127"/>
      <c r="O5" s="145"/>
      <c r="P5" s="145"/>
      <c r="Q5" s="145"/>
      <c r="R5" s="145"/>
      <c r="S5" s="145"/>
      <c r="T5" s="145"/>
      <c r="U5" s="146"/>
      <c r="V5" s="146"/>
      <c r="W5" s="140"/>
      <c r="X5" s="105"/>
      <c r="Y5" s="105"/>
      <c r="Z5" s="140"/>
      <c r="AA5" s="127"/>
    </row>
    <row r="6" spans="1:27" s="63" customFormat="1" ht="45" customHeight="1" x14ac:dyDescent="0.25">
      <c r="A6" s="347" t="s">
        <v>57</v>
      </c>
      <c r="B6" s="345" t="s">
        <v>59</v>
      </c>
      <c r="C6" s="345"/>
      <c r="D6" s="345"/>
      <c r="E6" s="345"/>
      <c r="F6" s="345"/>
      <c r="G6" s="345"/>
      <c r="H6" s="345"/>
      <c r="I6" s="345"/>
      <c r="J6" s="351"/>
      <c r="K6" s="364"/>
      <c r="L6" s="129"/>
      <c r="M6" s="345" t="s">
        <v>60</v>
      </c>
      <c r="N6" s="345"/>
      <c r="O6" s="345"/>
      <c r="P6" s="345"/>
      <c r="Q6" s="345"/>
      <c r="R6" s="345"/>
      <c r="S6" s="345"/>
      <c r="T6" s="345"/>
      <c r="U6" s="351"/>
      <c r="V6" s="364"/>
      <c r="W6" s="152"/>
      <c r="X6" s="345"/>
      <c r="Y6" s="345"/>
      <c r="Z6" s="346"/>
      <c r="AA6" s="129"/>
    </row>
    <row r="7" spans="1:27" s="63" customFormat="1" ht="3.75" customHeight="1" x14ac:dyDescent="0.25">
      <c r="A7" s="347"/>
      <c r="B7" s="130"/>
      <c r="C7" s="130"/>
      <c r="D7" s="130"/>
      <c r="E7" s="130"/>
      <c r="F7" s="130"/>
      <c r="G7" s="130"/>
      <c r="H7" s="130"/>
      <c r="I7" s="130"/>
      <c r="J7" s="130"/>
      <c r="K7" s="131"/>
      <c r="L7" s="131"/>
      <c r="M7" s="130"/>
      <c r="N7" s="130"/>
      <c r="O7" s="130"/>
      <c r="P7" s="130"/>
      <c r="Q7" s="130"/>
      <c r="R7" s="130"/>
      <c r="S7" s="130"/>
      <c r="T7" s="131"/>
      <c r="U7" s="130"/>
      <c r="V7" s="130"/>
      <c r="W7" s="131"/>
      <c r="X7" s="131"/>
      <c r="Y7" s="131"/>
      <c r="Z7" s="131"/>
      <c r="AA7" s="131"/>
    </row>
    <row r="8" spans="1:27" s="63" customFormat="1" ht="5.25" customHeight="1" x14ac:dyDescent="0.25">
      <c r="A8" s="347"/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</row>
    <row r="9" spans="1:27" s="38" customFormat="1" ht="15.6" x14ac:dyDescent="0.25">
      <c r="A9" s="347"/>
      <c r="B9" s="133" t="s">
        <v>40</v>
      </c>
      <c r="C9" s="133" t="s">
        <v>58</v>
      </c>
      <c r="D9" s="133"/>
      <c r="E9" s="133" t="s">
        <v>41</v>
      </c>
      <c r="F9" s="133" t="s">
        <v>58</v>
      </c>
      <c r="G9" s="133"/>
      <c r="H9" s="349" t="s">
        <v>217</v>
      </c>
      <c r="I9" s="363"/>
      <c r="J9" s="133" t="s">
        <v>24</v>
      </c>
      <c r="K9" s="133" t="s">
        <v>58</v>
      </c>
      <c r="L9" s="133"/>
      <c r="M9" s="133" t="s">
        <v>40</v>
      </c>
      <c r="N9" s="133" t="s">
        <v>58</v>
      </c>
      <c r="O9" s="133"/>
      <c r="P9" s="133" t="s">
        <v>41</v>
      </c>
      <c r="Q9" s="133" t="s">
        <v>58</v>
      </c>
      <c r="R9" s="133"/>
      <c r="S9" s="349" t="s">
        <v>217</v>
      </c>
      <c r="T9" s="363"/>
      <c r="U9" s="133" t="s">
        <v>24</v>
      </c>
      <c r="V9" s="133" t="s">
        <v>58</v>
      </c>
      <c r="W9" s="133"/>
      <c r="X9" s="133"/>
      <c r="Y9" s="133"/>
      <c r="Z9" s="133"/>
      <c r="AA9" s="133" t="s">
        <v>58</v>
      </c>
    </row>
    <row r="10" spans="1:27" s="63" customFormat="1" ht="3.75" customHeight="1" x14ac:dyDescent="0.25">
      <c r="A10" s="134"/>
      <c r="B10" s="135"/>
      <c r="C10" s="135"/>
      <c r="D10" s="136"/>
      <c r="E10" s="135"/>
      <c r="F10" s="135"/>
      <c r="G10" s="136"/>
      <c r="H10" s="135"/>
      <c r="I10" s="136"/>
      <c r="J10" s="137"/>
      <c r="K10" s="137"/>
      <c r="L10" s="136"/>
      <c r="M10" s="135"/>
      <c r="N10" s="135"/>
      <c r="O10" s="136"/>
      <c r="P10" s="135"/>
      <c r="Q10" s="135"/>
      <c r="R10" s="135"/>
      <c r="S10" s="135"/>
      <c r="T10" s="136"/>
      <c r="U10" s="137"/>
      <c r="V10" s="137"/>
      <c r="W10" s="139"/>
      <c r="X10" s="136"/>
      <c r="Y10" s="136"/>
      <c r="Z10" s="139"/>
      <c r="AA10" s="137"/>
    </row>
    <row r="11" spans="1:27" s="63" customFormat="1" x14ac:dyDescent="0.25">
      <c r="A11" s="138"/>
      <c r="B11" s="136"/>
      <c r="C11" s="136"/>
      <c r="D11" s="136"/>
      <c r="E11" s="136"/>
      <c r="F11" s="136"/>
      <c r="G11" s="136"/>
      <c r="H11" s="136"/>
      <c r="I11" s="136"/>
      <c r="J11" s="139"/>
      <c r="K11" s="139"/>
      <c r="L11" s="136"/>
      <c r="M11" s="136"/>
      <c r="N11" s="136"/>
      <c r="O11" s="136"/>
      <c r="P11" s="136"/>
      <c r="Q11" s="136"/>
      <c r="R11" s="136"/>
      <c r="S11" s="136"/>
      <c r="T11" s="136"/>
      <c r="U11" s="139"/>
      <c r="V11" s="139"/>
      <c r="W11" s="139"/>
      <c r="X11" s="136"/>
      <c r="Y11" s="136"/>
      <c r="Z11" s="139"/>
      <c r="AA11" s="139"/>
    </row>
    <row r="12" spans="1:27" s="106" customFormat="1" ht="13.8" x14ac:dyDescent="0.25">
      <c r="A12" s="54">
        <v>0</v>
      </c>
      <c r="B12" s="71" t="s">
        <v>154</v>
      </c>
      <c r="C12" s="71" t="s">
        <v>154</v>
      </c>
      <c r="D12" s="147"/>
      <c r="E12" s="71" t="s">
        <v>154</v>
      </c>
      <c r="F12" s="71" t="s">
        <v>154</v>
      </c>
      <c r="G12" s="147"/>
      <c r="H12" s="69"/>
      <c r="I12" s="209"/>
      <c r="J12" s="78">
        <v>10</v>
      </c>
      <c r="K12" s="148">
        <v>1.0515247108307046E-2</v>
      </c>
      <c r="L12" s="73"/>
      <c r="M12" s="71" t="s">
        <v>154</v>
      </c>
      <c r="N12" s="71" t="s">
        <v>154</v>
      </c>
      <c r="O12" s="71"/>
      <c r="P12" s="71" t="s">
        <v>154</v>
      </c>
      <c r="Q12" s="71" t="s">
        <v>154</v>
      </c>
      <c r="R12" s="71"/>
      <c r="S12" s="71"/>
      <c r="T12" s="71"/>
      <c r="U12" s="72">
        <v>17</v>
      </c>
      <c r="V12" s="125">
        <v>1.7875920084121977E-2</v>
      </c>
      <c r="W12" s="72"/>
      <c r="X12" s="73"/>
      <c r="Y12" s="73"/>
      <c r="Z12" s="72"/>
      <c r="AA12" s="72"/>
    </row>
    <row r="13" spans="1:27" s="106" customFormat="1" ht="13.8" x14ac:dyDescent="0.25">
      <c r="A13" s="54">
        <v>1</v>
      </c>
      <c r="B13" s="71" t="s">
        <v>154</v>
      </c>
      <c r="C13" s="71" t="s">
        <v>154</v>
      </c>
      <c r="D13" s="147"/>
      <c r="E13" s="71" t="s">
        <v>154</v>
      </c>
      <c r="F13" s="71" t="s">
        <v>154</v>
      </c>
      <c r="G13" s="147"/>
      <c r="H13" s="69"/>
      <c r="I13" s="209"/>
      <c r="J13" s="78">
        <v>5</v>
      </c>
      <c r="K13" s="125">
        <v>5.2576235541535229E-3</v>
      </c>
      <c r="L13" s="73"/>
      <c r="M13" s="71" t="s">
        <v>154</v>
      </c>
      <c r="N13" s="71" t="s">
        <v>154</v>
      </c>
      <c r="O13" s="71"/>
      <c r="P13" s="71" t="s">
        <v>154</v>
      </c>
      <c r="Q13" s="71" t="s">
        <v>154</v>
      </c>
      <c r="R13" s="71"/>
      <c r="S13" s="71"/>
      <c r="T13" s="71"/>
      <c r="U13" s="78">
        <v>6</v>
      </c>
      <c r="V13" s="125">
        <v>6.3091482649842269E-3</v>
      </c>
      <c r="W13" s="72"/>
      <c r="X13" s="71"/>
      <c r="Y13" s="71"/>
      <c r="Z13" s="72"/>
      <c r="AA13" s="72"/>
    </row>
    <row r="14" spans="1:27" s="106" customFormat="1" ht="13.8" x14ac:dyDescent="0.25">
      <c r="A14" s="54">
        <v>2</v>
      </c>
      <c r="B14" s="74">
        <v>63</v>
      </c>
      <c r="C14" s="147">
        <v>0.10570469798657718</v>
      </c>
      <c r="D14" s="147"/>
      <c r="E14" s="71">
        <v>26</v>
      </c>
      <c r="F14" s="123">
        <v>7.3654390934844188E-2</v>
      </c>
      <c r="G14" s="147"/>
      <c r="H14" s="71"/>
      <c r="I14" s="123"/>
      <c r="J14" s="72">
        <v>89</v>
      </c>
      <c r="K14" s="148">
        <v>9.3585699263932703E-2</v>
      </c>
      <c r="L14" s="73"/>
      <c r="M14" s="71" t="s">
        <v>154</v>
      </c>
      <c r="N14" s="71" t="s">
        <v>154</v>
      </c>
      <c r="O14" s="71"/>
      <c r="P14" s="71" t="s">
        <v>154</v>
      </c>
      <c r="Q14" s="71" t="s">
        <v>154</v>
      </c>
      <c r="R14" s="71"/>
      <c r="S14" s="71"/>
      <c r="T14" s="71"/>
      <c r="U14" s="72">
        <v>7</v>
      </c>
      <c r="V14" s="125">
        <v>7.3606729758149319E-3</v>
      </c>
      <c r="W14" s="71"/>
      <c r="X14" s="71"/>
      <c r="Y14" s="71"/>
      <c r="Z14" s="72"/>
      <c r="AA14" s="72"/>
    </row>
    <row r="15" spans="1:27" s="106" customFormat="1" ht="13.8" x14ac:dyDescent="0.25">
      <c r="A15" s="54">
        <v>3</v>
      </c>
      <c r="B15" s="74">
        <v>74</v>
      </c>
      <c r="C15" s="147">
        <v>0.12416107382550336</v>
      </c>
      <c r="D15" s="147"/>
      <c r="E15" s="71">
        <v>31</v>
      </c>
      <c r="F15" s="123">
        <v>8.7818696883852687E-2</v>
      </c>
      <c r="G15" s="147"/>
      <c r="H15" s="71"/>
      <c r="I15" s="123"/>
      <c r="J15" s="72">
        <v>105</v>
      </c>
      <c r="K15" s="148">
        <v>0.11041009463722397</v>
      </c>
      <c r="L15" s="73"/>
      <c r="M15" s="71" t="s">
        <v>154</v>
      </c>
      <c r="N15" s="71" t="s">
        <v>154</v>
      </c>
      <c r="O15" s="71"/>
      <c r="P15" s="71" t="s">
        <v>154</v>
      </c>
      <c r="Q15" s="71" t="s">
        <v>154</v>
      </c>
      <c r="R15" s="71"/>
      <c r="S15" s="71"/>
      <c r="T15" s="71"/>
      <c r="U15" s="72">
        <v>6</v>
      </c>
      <c r="V15" s="125">
        <v>6.3091482649842269E-3</v>
      </c>
      <c r="W15" s="71"/>
      <c r="X15" s="71"/>
      <c r="Y15" s="71"/>
      <c r="Z15" s="71"/>
      <c r="AA15" s="72"/>
    </row>
    <row r="16" spans="1:27" s="106" customFormat="1" ht="13.8" x14ac:dyDescent="0.25">
      <c r="A16" s="54">
        <v>4</v>
      </c>
      <c r="B16" s="74">
        <v>113</v>
      </c>
      <c r="C16" s="147">
        <v>0.18959731543624161</v>
      </c>
      <c r="D16" s="147"/>
      <c r="E16" s="71">
        <v>69</v>
      </c>
      <c r="F16" s="123">
        <v>0.19546742209631729</v>
      </c>
      <c r="G16" s="147"/>
      <c r="H16" s="71"/>
      <c r="I16" s="123"/>
      <c r="J16" s="72">
        <v>182</v>
      </c>
      <c r="K16" s="148">
        <v>0.19137749737118823</v>
      </c>
      <c r="L16" s="73"/>
      <c r="M16" s="71">
        <v>18</v>
      </c>
      <c r="N16" s="123">
        <v>3.0201342281879196E-2</v>
      </c>
      <c r="O16" s="71"/>
      <c r="P16" s="71">
        <v>14</v>
      </c>
      <c r="Q16" s="123">
        <v>3.9660056657223795E-2</v>
      </c>
      <c r="R16" s="71"/>
      <c r="S16" s="71"/>
      <c r="T16" s="71"/>
      <c r="U16" s="72">
        <v>32</v>
      </c>
      <c r="V16" s="125">
        <v>3.3648790746582544E-2</v>
      </c>
      <c r="W16" s="71"/>
      <c r="X16" s="71"/>
      <c r="Y16" s="71"/>
      <c r="Z16" s="71"/>
      <c r="AA16" s="72"/>
    </row>
    <row r="17" spans="1:29" s="106" customFormat="1" ht="13.8" x14ac:dyDescent="0.25">
      <c r="A17" s="54">
        <v>5</v>
      </c>
      <c r="B17" s="74">
        <v>139</v>
      </c>
      <c r="C17" s="147">
        <v>0.23322147651006711</v>
      </c>
      <c r="D17" s="147"/>
      <c r="E17" s="71">
        <v>76</v>
      </c>
      <c r="F17" s="123">
        <v>0.21529745042492918</v>
      </c>
      <c r="G17" s="147"/>
      <c r="H17" s="71"/>
      <c r="I17" s="123"/>
      <c r="J17" s="72">
        <v>215</v>
      </c>
      <c r="K17" s="148">
        <v>0.22607781282860148</v>
      </c>
      <c r="L17" s="73"/>
      <c r="M17" s="71">
        <v>36</v>
      </c>
      <c r="N17" s="123">
        <v>6.0402684563758392E-2</v>
      </c>
      <c r="O17" s="71"/>
      <c r="P17" s="71">
        <v>37</v>
      </c>
      <c r="Q17" s="123">
        <v>0.10481586402266289</v>
      </c>
      <c r="R17" s="71"/>
      <c r="S17" s="71"/>
      <c r="T17" s="71"/>
      <c r="U17" s="72">
        <v>73</v>
      </c>
      <c r="V17" s="125">
        <v>7.6761303890641425E-2</v>
      </c>
      <c r="W17" s="71"/>
      <c r="X17" s="71"/>
      <c r="Y17" s="71"/>
      <c r="Z17" s="71"/>
      <c r="AA17" s="72"/>
    </row>
    <row r="18" spans="1:29" s="106" customFormat="1" ht="13.8" x14ac:dyDescent="0.25">
      <c r="A18" s="54">
        <v>6</v>
      </c>
      <c r="B18" s="74">
        <v>86</v>
      </c>
      <c r="C18" s="147">
        <v>0.14429530201342283</v>
      </c>
      <c r="D18" s="147"/>
      <c r="E18" s="71">
        <v>80</v>
      </c>
      <c r="F18" s="123">
        <v>0.22662889518413598</v>
      </c>
      <c r="G18" s="123"/>
      <c r="H18" s="71">
        <v>2</v>
      </c>
      <c r="I18" s="123"/>
      <c r="J18" s="78">
        <v>166</v>
      </c>
      <c r="K18" s="148">
        <v>0.17455310199789695</v>
      </c>
      <c r="L18" s="73"/>
      <c r="M18" s="71">
        <v>98</v>
      </c>
      <c r="N18" s="123">
        <v>0.16442953020134229</v>
      </c>
      <c r="O18" s="71"/>
      <c r="P18" s="71">
        <v>73</v>
      </c>
      <c r="Q18" s="123">
        <v>0.20679886685552407</v>
      </c>
      <c r="R18" s="71"/>
      <c r="S18" s="71">
        <v>2</v>
      </c>
      <c r="T18" s="71"/>
      <c r="U18" s="72">
        <v>171</v>
      </c>
      <c r="V18" s="125">
        <v>0.17981072555205047</v>
      </c>
      <c r="W18" s="72"/>
      <c r="X18" s="71"/>
      <c r="Y18" s="71"/>
      <c r="Z18" s="72"/>
      <c r="AA18" s="72"/>
    </row>
    <row r="19" spans="1:29" s="106" customFormat="1" ht="13.8" x14ac:dyDescent="0.25">
      <c r="A19" s="54">
        <v>7</v>
      </c>
      <c r="B19" s="74">
        <v>48</v>
      </c>
      <c r="C19" s="123">
        <v>8.0536912751677847E-2</v>
      </c>
      <c r="D19" s="123"/>
      <c r="E19" s="71">
        <v>37</v>
      </c>
      <c r="F19" s="123">
        <v>0.10481586402266289</v>
      </c>
      <c r="G19" s="123"/>
      <c r="H19" s="71"/>
      <c r="I19" s="123"/>
      <c r="J19" s="78">
        <v>85</v>
      </c>
      <c r="K19" s="148">
        <v>8.9379600420609884E-2</v>
      </c>
      <c r="L19" s="73"/>
      <c r="M19" s="71">
        <v>129</v>
      </c>
      <c r="N19" s="123">
        <v>0.21644295302013422</v>
      </c>
      <c r="O19" s="71"/>
      <c r="P19" s="71">
        <v>80</v>
      </c>
      <c r="Q19" s="123">
        <v>0.22662889518413598</v>
      </c>
      <c r="R19" s="71"/>
      <c r="S19" s="71"/>
      <c r="T19" s="71"/>
      <c r="U19" s="72">
        <v>209</v>
      </c>
      <c r="V19" s="125">
        <v>0.21976866456361724</v>
      </c>
      <c r="W19" s="72"/>
      <c r="X19" s="71"/>
      <c r="Y19" s="71"/>
      <c r="Z19" s="72"/>
      <c r="AA19" s="72"/>
    </row>
    <row r="20" spans="1:29" s="106" customFormat="1" ht="13.8" x14ac:dyDescent="0.25">
      <c r="A20" s="54">
        <v>8</v>
      </c>
      <c r="B20" s="74">
        <v>12</v>
      </c>
      <c r="C20" s="123">
        <v>2.0134228187919462E-2</v>
      </c>
      <c r="D20" s="74"/>
      <c r="E20" s="71">
        <v>14</v>
      </c>
      <c r="F20" s="123">
        <v>3.9660056657223795E-2</v>
      </c>
      <c r="G20" s="73"/>
      <c r="H20" s="71"/>
      <c r="I20" s="123"/>
      <c r="J20" s="78">
        <v>26</v>
      </c>
      <c r="K20" s="148">
        <v>2.7339642481598318E-2</v>
      </c>
      <c r="L20" s="73"/>
      <c r="M20" s="71">
        <v>122</v>
      </c>
      <c r="N20" s="123">
        <v>0.20469798657718122</v>
      </c>
      <c r="O20" s="71"/>
      <c r="P20" s="71">
        <v>56</v>
      </c>
      <c r="Q20" s="123">
        <v>0.15864022662889518</v>
      </c>
      <c r="R20" s="71"/>
      <c r="S20" s="71"/>
      <c r="T20" s="71"/>
      <c r="U20" s="72">
        <v>178</v>
      </c>
      <c r="V20" s="125">
        <v>0.18717139852786541</v>
      </c>
      <c r="W20" s="72"/>
      <c r="X20" s="73"/>
      <c r="Y20" s="73"/>
      <c r="Z20" s="72"/>
      <c r="AA20" s="72"/>
    </row>
    <row r="21" spans="1:29" s="75" customFormat="1" ht="13.8" x14ac:dyDescent="0.25">
      <c r="A21" s="54" t="s">
        <v>107</v>
      </c>
      <c r="B21" s="71">
        <v>15</v>
      </c>
      <c r="C21" s="123">
        <v>2.5167785234899327E-2</v>
      </c>
      <c r="D21" s="74"/>
      <c r="E21" s="71">
        <v>5</v>
      </c>
      <c r="F21" s="123">
        <v>1.4164305949008499E-2</v>
      </c>
      <c r="G21" s="73"/>
      <c r="H21" s="71"/>
      <c r="I21" s="123"/>
      <c r="J21" s="78">
        <v>20</v>
      </c>
      <c r="K21" s="148">
        <v>2.1030494216614092E-2</v>
      </c>
      <c r="L21" s="73"/>
      <c r="M21" s="71">
        <v>131</v>
      </c>
      <c r="N21" s="123">
        <v>0.21979865771812079</v>
      </c>
      <c r="O21" s="71"/>
      <c r="P21" s="71">
        <v>66</v>
      </c>
      <c r="Q21" s="123">
        <v>0.18696883852691218</v>
      </c>
      <c r="R21" s="71"/>
      <c r="S21" s="71"/>
      <c r="T21" s="71"/>
      <c r="U21" s="72">
        <v>197</v>
      </c>
      <c r="V21" s="125">
        <v>0.20715036803364878</v>
      </c>
      <c r="W21" s="72"/>
      <c r="X21" s="73"/>
      <c r="Y21" s="73"/>
      <c r="Z21" s="72"/>
      <c r="AA21" s="72"/>
    </row>
    <row r="22" spans="1:29" s="75" customFormat="1" ht="13.8" x14ac:dyDescent="0.25">
      <c r="A22" s="54"/>
      <c r="B22" s="71"/>
      <c r="C22" s="123"/>
      <c r="D22" s="74"/>
      <c r="E22" s="71"/>
      <c r="F22" s="123"/>
      <c r="G22" s="73"/>
      <c r="H22" s="71"/>
      <c r="I22" s="123"/>
      <c r="J22" s="78"/>
      <c r="K22" s="125"/>
      <c r="L22" s="73"/>
      <c r="M22" s="71"/>
      <c r="N22" s="123"/>
      <c r="O22" s="71"/>
      <c r="P22" s="71"/>
      <c r="Q22" s="123"/>
      <c r="R22" s="71"/>
      <c r="S22" s="71"/>
      <c r="T22" s="71"/>
      <c r="U22" s="78"/>
      <c r="V22" s="125"/>
      <c r="W22" s="72"/>
      <c r="X22" s="73"/>
      <c r="Y22" s="73"/>
      <c r="Z22" s="72"/>
      <c r="AA22" s="72"/>
    </row>
    <row r="23" spans="1:29" s="75" customFormat="1" ht="15.6" x14ac:dyDescent="0.25">
      <c r="A23" s="154" t="s">
        <v>216</v>
      </c>
      <c r="B23" s="78"/>
      <c r="C23" s="125"/>
      <c r="D23" s="79"/>
      <c r="E23" s="78"/>
      <c r="F23" s="125"/>
      <c r="G23" s="72"/>
      <c r="H23" s="78"/>
      <c r="I23" s="125"/>
      <c r="J23" s="168">
        <v>4.82</v>
      </c>
      <c r="K23" s="148"/>
      <c r="L23" s="72"/>
      <c r="M23" s="78"/>
      <c r="N23" s="125"/>
      <c r="O23" s="78"/>
      <c r="P23" s="78"/>
      <c r="Q23" s="125"/>
      <c r="R23" s="78"/>
      <c r="S23" s="78"/>
      <c r="T23" s="78"/>
      <c r="U23" s="168">
        <v>7.16</v>
      </c>
      <c r="V23" s="125"/>
      <c r="W23" s="72"/>
      <c r="X23" s="73"/>
      <c r="Y23" s="73"/>
      <c r="Z23" s="72"/>
      <c r="AA23" s="72"/>
    </row>
    <row r="24" spans="1:29" s="75" customFormat="1" ht="13.8" x14ac:dyDescent="0.25">
      <c r="A24" s="154" t="s">
        <v>108</v>
      </c>
      <c r="B24" s="78"/>
      <c r="C24" s="125"/>
      <c r="D24" s="79"/>
      <c r="E24" s="78"/>
      <c r="F24" s="125"/>
      <c r="G24" s="72"/>
      <c r="H24" s="78"/>
      <c r="I24" s="125"/>
      <c r="J24" s="78">
        <v>20.886666666666667</v>
      </c>
      <c r="K24" s="148"/>
      <c r="L24" s="72"/>
      <c r="M24" s="78"/>
      <c r="N24" s="125"/>
      <c r="O24" s="78"/>
      <c r="P24" s="78"/>
      <c r="Q24" s="125"/>
      <c r="R24" s="78"/>
      <c r="S24" s="78"/>
      <c r="T24" s="78"/>
      <c r="U24" s="78">
        <v>31.113333333333333</v>
      </c>
      <c r="V24" s="125"/>
      <c r="W24" s="72"/>
      <c r="X24" s="73"/>
      <c r="Y24" s="73"/>
      <c r="Z24" s="72"/>
      <c r="AA24" s="72"/>
    </row>
    <row r="25" spans="1:29" s="75" customFormat="1" ht="13.8" x14ac:dyDescent="0.25">
      <c r="A25" s="54"/>
      <c r="B25" s="74"/>
      <c r="C25" s="74"/>
      <c r="D25" s="74"/>
      <c r="E25" s="73"/>
      <c r="F25" s="73"/>
      <c r="G25" s="73"/>
      <c r="H25" s="73"/>
      <c r="I25" s="73"/>
      <c r="J25" s="72"/>
      <c r="K25" s="72"/>
      <c r="L25" s="73"/>
      <c r="M25" s="71"/>
      <c r="N25" s="71"/>
      <c r="O25" s="71"/>
      <c r="P25" s="73"/>
      <c r="Q25" s="73"/>
      <c r="R25" s="73"/>
      <c r="S25" s="73"/>
      <c r="T25" s="73"/>
      <c r="U25" s="72"/>
      <c r="V25" s="72"/>
      <c r="W25" s="72"/>
      <c r="X25" s="147"/>
      <c r="Y25" s="73"/>
      <c r="Z25" s="72"/>
      <c r="AA25" s="149"/>
    </row>
    <row r="26" spans="1:29" s="75" customFormat="1" ht="13.8" x14ac:dyDescent="0.25">
      <c r="A26" s="141" t="s">
        <v>38</v>
      </c>
      <c r="B26" s="74">
        <v>41</v>
      </c>
      <c r="C26" s="123">
        <v>6.879194630872483E-2</v>
      </c>
      <c r="D26" s="74"/>
      <c r="E26" s="73">
        <v>5</v>
      </c>
      <c r="F26" s="147">
        <v>1.4164305949008499E-2</v>
      </c>
      <c r="G26" s="73"/>
      <c r="H26" s="73">
        <v>0</v>
      </c>
      <c r="I26" s="147"/>
      <c r="J26" s="78">
        <v>46</v>
      </c>
      <c r="K26" s="148">
        <v>4.8370136698212406E-2</v>
      </c>
      <c r="L26" s="73"/>
      <c r="M26" s="74">
        <v>31</v>
      </c>
      <c r="N26" s="123">
        <v>5.2013422818791948E-2</v>
      </c>
      <c r="O26" s="74"/>
      <c r="P26" s="73">
        <v>22</v>
      </c>
      <c r="Q26" s="123">
        <v>6.2322946175637391E-2</v>
      </c>
      <c r="R26" s="73"/>
      <c r="S26" s="73">
        <v>0</v>
      </c>
      <c r="T26" s="73"/>
      <c r="U26" s="72">
        <v>53</v>
      </c>
      <c r="V26" s="125">
        <v>5.573080967402734E-2</v>
      </c>
      <c r="W26" s="72"/>
      <c r="X26" s="147"/>
      <c r="Y26" s="73"/>
      <c r="Z26" s="72"/>
      <c r="AA26" s="149" t="e">
        <v>#DIV/0!</v>
      </c>
    </row>
    <row r="27" spans="1:29" s="75" customFormat="1" x14ac:dyDescent="0.25">
      <c r="A27" s="141"/>
      <c r="B27" s="74"/>
      <c r="C27" s="74"/>
      <c r="D27" s="74"/>
      <c r="E27" s="73"/>
      <c r="F27" s="73"/>
      <c r="G27" s="73"/>
      <c r="H27" s="73"/>
      <c r="I27" s="73"/>
      <c r="J27" s="72"/>
      <c r="K27" s="72"/>
      <c r="L27" s="73"/>
      <c r="M27" s="74"/>
      <c r="N27" s="74"/>
      <c r="O27" s="74"/>
      <c r="P27" s="73"/>
      <c r="Q27" s="73"/>
      <c r="R27" s="73"/>
      <c r="S27" s="73"/>
      <c r="T27" s="73"/>
      <c r="U27" s="72"/>
      <c r="V27" s="72"/>
      <c r="W27" s="72"/>
      <c r="X27" s="73"/>
      <c r="Y27" s="73"/>
      <c r="Z27" s="72"/>
      <c r="AA27" s="72"/>
    </row>
    <row r="28" spans="1:29" s="80" customFormat="1" ht="13.8" x14ac:dyDescent="0.25">
      <c r="A28" s="142" t="s">
        <v>24</v>
      </c>
      <c r="B28" s="79">
        <v>596</v>
      </c>
      <c r="C28" s="148">
        <v>1</v>
      </c>
      <c r="D28" s="148"/>
      <c r="E28" s="79">
        <v>353</v>
      </c>
      <c r="F28" s="148">
        <v>1</v>
      </c>
      <c r="G28" s="79"/>
      <c r="H28" s="79">
        <v>2</v>
      </c>
      <c r="I28" s="148"/>
      <c r="J28" s="78">
        <v>951</v>
      </c>
      <c r="K28" s="148">
        <v>1</v>
      </c>
      <c r="L28" s="72"/>
      <c r="M28" s="79">
        <v>596</v>
      </c>
      <c r="N28" s="148">
        <v>1</v>
      </c>
      <c r="O28" s="79"/>
      <c r="P28" s="79">
        <v>353</v>
      </c>
      <c r="Q28" s="125">
        <v>1</v>
      </c>
      <c r="R28" s="79"/>
      <c r="S28" s="79">
        <v>2</v>
      </c>
      <c r="T28" s="79"/>
      <c r="U28" s="72">
        <v>951</v>
      </c>
      <c r="V28" s="125">
        <v>1</v>
      </c>
      <c r="W28" s="79"/>
      <c r="X28" s="148"/>
      <c r="Y28" s="79"/>
      <c r="Z28" s="72"/>
      <c r="AA28" s="149" t="e">
        <v>#DIV/0!</v>
      </c>
    </row>
    <row r="29" spans="1:29" s="80" customFormat="1" ht="13.8" x14ac:dyDescent="0.25">
      <c r="A29" s="142"/>
      <c r="B29" s="79"/>
      <c r="C29" s="148"/>
      <c r="D29" s="148"/>
      <c r="E29" s="79"/>
      <c r="F29" s="148"/>
      <c r="G29" s="79"/>
      <c r="H29" s="79"/>
      <c r="I29" s="148"/>
      <c r="J29" s="78"/>
      <c r="K29" s="148"/>
      <c r="L29" s="72"/>
      <c r="M29" s="79"/>
      <c r="N29" s="148"/>
      <c r="O29" s="79"/>
      <c r="P29" s="79"/>
      <c r="Q29" s="125"/>
      <c r="R29" s="79"/>
      <c r="S29" s="79"/>
      <c r="T29" s="79"/>
      <c r="U29" s="72"/>
      <c r="V29" s="125"/>
      <c r="W29" s="79"/>
      <c r="X29" s="148"/>
      <c r="Y29" s="79"/>
      <c r="Z29" s="72"/>
      <c r="AA29" s="149"/>
    </row>
    <row r="30" spans="1:29" s="80" customFormat="1" ht="13.8" x14ac:dyDescent="0.25">
      <c r="A30" s="142"/>
      <c r="B30" s="79"/>
      <c r="C30" s="148"/>
      <c r="D30" s="148"/>
      <c r="E30" s="79"/>
      <c r="F30" s="148"/>
      <c r="G30" s="79"/>
      <c r="H30" s="79"/>
      <c r="I30" s="148"/>
      <c r="J30" s="78"/>
      <c r="K30" s="148"/>
      <c r="L30" s="72"/>
      <c r="M30" s="79"/>
      <c r="N30" s="148"/>
      <c r="O30" s="79"/>
      <c r="P30" s="79"/>
      <c r="Q30" s="125"/>
      <c r="R30" s="79"/>
      <c r="S30" s="79"/>
      <c r="T30" s="79"/>
      <c r="U30" s="72"/>
      <c r="V30" s="125"/>
      <c r="W30" s="79"/>
      <c r="X30" s="148"/>
      <c r="Y30" s="79"/>
      <c r="Z30" s="72"/>
      <c r="AA30" s="149"/>
    </row>
    <row r="31" spans="1:29" s="53" customFormat="1" ht="13.8" thickBot="1" x14ac:dyDescent="0.3">
      <c r="A31" s="143"/>
      <c r="B31" s="143"/>
      <c r="C31" s="143"/>
      <c r="D31" s="143"/>
      <c r="E31" s="143"/>
      <c r="F31" s="143"/>
      <c r="G31" s="143"/>
      <c r="H31" s="143"/>
      <c r="I31" s="143"/>
      <c r="J31" s="144"/>
      <c r="K31" s="144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V31" s="144"/>
      <c r="W31" s="140"/>
      <c r="X31" s="105"/>
      <c r="Y31" s="105"/>
      <c r="Z31" s="140"/>
      <c r="AA31" s="143"/>
      <c r="AB31" s="82"/>
      <c r="AC31" s="82"/>
    </row>
    <row r="32" spans="1:29" s="53" customFormat="1" x14ac:dyDescent="0.25">
      <c r="A32" s="101"/>
      <c r="B32" s="35"/>
      <c r="C32" s="38"/>
      <c r="D32" s="38"/>
      <c r="E32" s="38"/>
      <c r="F32" s="35"/>
      <c r="G32" s="38"/>
      <c r="H32" s="38"/>
      <c r="I32" s="35"/>
      <c r="J32" s="38"/>
      <c r="K32" s="38"/>
      <c r="L32" s="35"/>
      <c r="M32" s="38"/>
      <c r="N32" s="38"/>
      <c r="O32" s="38"/>
      <c r="P32" s="35"/>
      <c r="Q32" s="38"/>
      <c r="R32" s="38"/>
      <c r="S32" s="38"/>
      <c r="T32" s="38"/>
      <c r="U32" s="38"/>
      <c r="V32" s="35"/>
      <c r="W32" s="38"/>
      <c r="X32" s="151"/>
      <c r="Y32" s="63"/>
      <c r="Z32" s="63"/>
      <c r="AA32" s="82"/>
      <c r="AB32" s="82"/>
      <c r="AC32" s="82"/>
    </row>
    <row r="33" spans="1:29" s="53" customFormat="1" x14ac:dyDescent="0.25">
      <c r="A33" s="102" t="s">
        <v>5</v>
      </c>
      <c r="B33" s="35"/>
      <c r="C33" s="38"/>
      <c r="D33" s="38"/>
      <c r="E33" s="38"/>
      <c r="F33" s="35"/>
      <c r="G33" s="38"/>
      <c r="H33" s="38"/>
      <c r="I33" s="38"/>
      <c r="J33" s="38"/>
      <c r="K33" s="38"/>
      <c r="L33" s="35"/>
      <c r="M33" s="38"/>
      <c r="N33" s="38"/>
      <c r="O33" s="38"/>
      <c r="P33" s="35"/>
      <c r="Q33" s="38"/>
      <c r="R33" s="38"/>
      <c r="S33" s="38"/>
      <c r="T33" s="38"/>
      <c r="U33" s="63"/>
      <c r="V33" s="35"/>
      <c r="W33" s="38"/>
      <c r="X33" s="151"/>
      <c r="Y33" s="63"/>
      <c r="Z33" s="63"/>
      <c r="AA33" s="82"/>
      <c r="AB33" s="82"/>
      <c r="AC33" s="82"/>
    </row>
    <row r="34" spans="1:29" s="53" customFormat="1" x14ac:dyDescent="0.25">
      <c r="A34" s="102"/>
      <c r="B34" s="35"/>
      <c r="C34" s="38"/>
      <c r="D34" s="38"/>
      <c r="E34" s="38"/>
      <c r="F34" s="35"/>
      <c r="G34" s="38"/>
      <c r="H34" s="38"/>
      <c r="I34" s="38"/>
      <c r="J34" s="38"/>
      <c r="K34" s="38"/>
      <c r="L34" s="35"/>
      <c r="M34" s="38"/>
      <c r="N34" s="38"/>
      <c r="O34" s="38"/>
      <c r="P34" s="35"/>
      <c r="Q34" s="38"/>
      <c r="R34" s="38"/>
      <c r="S34" s="38"/>
      <c r="T34" s="38"/>
      <c r="U34" s="63"/>
      <c r="V34" s="35"/>
      <c r="W34" s="38"/>
      <c r="X34" s="151"/>
      <c r="Y34" s="63"/>
      <c r="Z34" s="63"/>
      <c r="AA34" s="82"/>
      <c r="AB34" s="82"/>
      <c r="AC34" s="82"/>
    </row>
    <row r="35" spans="1:29" s="53" customFormat="1" ht="15.6" x14ac:dyDescent="0.25">
      <c r="A35" s="82" t="s">
        <v>135</v>
      </c>
      <c r="B35" s="82"/>
      <c r="C35" s="82"/>
      <c r="D35" s="107"/>
      <c r="E35" s="82"/>
      <c r="F35" s="82"/>
      <c r="G35" s="82"/>
      <c r="H35" s="82"/>
      <c r="I35" s="82"/>
      <c r="J35" s="107"/>
      <c r="K35" s="82"/>
      <c r="L35" s="82"/>
      <c r="M35" s="82"/>
      <c r="N35" s="107"/>
      <c r="O35" s="82"/>
      <c r="P35" s="63"/>
      <c r="Q35" s="63"/>
      <c r="R35" s="38"/>
      <c r="S35" s="38"/>
      <c r="T35" s="38"/>
      <c r="U35" s="63"/>
      <c r="V35" s="63"/>
      <c r="W35" s="63"/>
      <c r="Y35" s="82"/>
      <c r="Z35" s="82"/>
      <c r="AA35" s="82"/>
      <c r="AB35" s="82"/>
      <c r="AC35" s="82"/>
    </row>
    <row r="36" spans="1:29" ht="15.6" x14ac:dyDescent="0.25">
      <c r="A36" s="156" t="s">
        <v>208</v>
      </c>
    </row>
    <row r="37" spans="1:29" s="53" customFormat="1" x14ac:dyDescent="0.25">
      <c r="A37" s="82" t="s">
        <v>90</v>
      </c>
      <c r="B37" s="82"/>
      <c r="C37" s="82"/>
      <c r="D37" s="107"/>
      <c r="E37" s="82"/>
      <c r="F37" s="82"/>
      <c r="G37" s="82"/>
      <c r="H37" s="82"/>
      <c r="I37" s="82"/>
      <c r="J37" s="107"/>
      <c r="K37" s="82"/>
      <c r="L37" s="82"/>
      <c r="M37" s="82"/>
      <c r="N37" s="107"/>
      <c r="O37" s="82"/>
      <c r="P37" s="63"/>
      <c r="Q37" s="63"/>
      <c r="R37" s="38"/>
      <c r="S37" s="38"/>
      <c r="T37" s="38"/>
      <c r="U37" s="63"/>
      <c r="V37" s="63"/>
      <c r="W37" s="63"/>
      <c r="Y37" s="82"/>
      <c r="Z37" s="82"/>
      <c r="AA37" s="82"/>
      <c r="AB37" s="82"/>
      <c r="AC37" s="82"/>
    </row>
  </sheetData>
  <mergeCells count="6">
    <mergeCell ref="B6:K6"/>
    <mergeCell ref="M6:V6"/>
    <mergeCell ref="X6:Z6"/>
    <mergeCell ref="A6:A9"/>
    <mergeCell ref="H9:I9"/>
    <mergeCell ref="S9:T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showGridLines="0" workbookViewId="0"/>
  </sheetViews>
  <sheetFormatPr defaultColWidth="9.109375" defaultRowHeight="13.2" x14ac:dyDescent="0.25"/>
  <cols>
    <col min="1" max="1" width="9.109375" style="153"/>
    <col min="2" max="2" width="13.6640625" style="153" bestFit="1" customWidth="1"/>
    <col min="3" max="18" width="9.109375" style="153"/>
    <col min="19" max="22" width="9.109375" style="204"/>
    <col min="23" max="16384" width="9.109375" style="153"/>
  </cols>
  <sheetData>
    <row r="2" spans="1:22" x14ac:dyDescent="0.25">
      <c r="T2" s="281" t="s">
        <v>57</v>
      </c>
      <c r="U2" s="281" t="s">
        <v>59</v>
      </c>
      <c r="V2" s="281"/>
    </row>
    <row r="3" spans="1:22" x14ac:dyDescent="0.25">
      <c r="T3" s="281">
        <v>0</v>
      </c>
      <c r="U3" s="120">
        <v>1.0515247108307046E-2</v>
      </c>
      <c r="V3" s="281"/>
    </row>
    <row r="4" spans="1:22" x14ac:dyDescent="0.25">
      <c r="T4" s="281" t="s">
        <v>246</v>
      </c>
      <c r="U4" s="120">
        <v>1.4164305949008499E-2</v>
      </c>
      <c r="V4" s="281"/>
    </row>
    <row r="5" spans="1:22" x14ac:dyDescent="0.25">
      <c r="C5" s="117"/>
      <c r="T5" s="281">
        <v>8</v>
      </c>
      <c r="U5" s="120">
        <v>3.9660056657223795E-2</v>
      </c>
      <c r="V5" s="281"/>
    </row>
    <row r="6" spans="1:22" x14ac:dyDescent="0.25">
      <c r="C6" s="117"/>
      <c r="T6" s="281">
        <v>2</v>
      </c>
      <c r="U6" s="120">
        <v>7.3654390934844188E-2</v>
      </c>
      <c r="V6" s="281"/>
    </row>
    <row r="7" spans="1:22" x14ac:dyDescent="0.25">
      <c r="C7" s="117"/>
      <c r="T7" s="281">
        <v>3</v>
      </c>
      <c r="U7" s="120">
        <v>8.7818696883852687E-2</v>
      </c>
      <c r="V7" s="281"/>
    </row>
    <row r="8" spans="1:22" x14ac:dyDescent="0.25">
      <c r="C8" s="117"/>
      <c r="T8" s="281">
        <v>7</v>
      </c>
      <c r="U8" s="120">
        <v>0.10481586402266289</v>
      </c>
      <c r="V8" s="281"/>
    </row>
    <row r="9" spans="1:22" x14ac:dyDescent="0.25">
      <c r="C9" s="117"/>
      <c r="T9" s="281">
        <v>4</v>
      </c>
      <c r="U9" s="120">
        <v>0.19546742209631729</v>
      </c>
      <c r="V9" s="281"/>
    </row>
    <row r="10" spans="1:22" x14ac:dyDescent="0.25">
      <c r="C10" s="117"/>
      <c r="T10" s="281">
        <v>5</v>
      </c>
      <c r="U10" s="120">
        <v>0.21529745042492918</v>
      </c>
      <c r="V10" s="281"/>
    </row>
    <row r="11" spans="1:22" x14ac:dyDescent="0.25">
      <c r="C11" s="117"/>
      <c r="T11" s="281">
        <v>6</v>
      </c>
      <c r="U11" s="120">
        <v>0.22662889518413598</v>
      </c>
      <c r="V11" s="281"/>
    </row>
    <row r="12" spans="1:22" x14ac:dyDescent="0.25">
      <c r="C12" s="117"/>
      <c r="T12" s="281"/>
      <c r="U12" s="281"/>
      <c r="V12" s="281"/>
    </row>
    <row r="13" spans="1:22" x14ac:dyDescent="0.25">
      <c r="C13" s="117"/>
      <c r="T13" s="281"/>
      <c r="U13" s="281"/>
      <c r="V13" s="281"/>
    </row>
    <row r="14" spans="1:22" x14ac:dyDescent="0.25">
      <c r="C14" s="117"/>
      <c r="T14" s="281"/>
      <c r="U14" s="281"/>
      <c r="V14" s="281"/>
    </row>
    <row r="15" spans="1:22" x14ac:dyDescent="0.25">
      <c r="T15" s="281"/>
      <c r="U15" s="281"/>
      <c r="V15" s="281"/>
    </row>
    <row r="16" spans="1:22" x14ac:dyDescent="0.25">
      <c r="A16" s="236"/>
      <c r="T16" s="281"/>
      <c r="U16" s="281"/>
      <c r="V16" s="281"/>
    </row>
    <row r="17" spans="20:22" x14ac:dyDescent="0.25">
      <c r="T17" s="281"/>
      <c r="U17" s="281"/>
      <c r="V17" s="281"/>
    </row>
    <row r="18" spans="20:22" x14ac:dyDescent="0.25">
      <c r="T18" s="281"/>
      <c r="U18" s="281"/>
      <c r="V18" s="281"/>
    </row>
    <row r="19" spans="20:22" x14ac:dyDescent="0.25">
      <c r="T19" s="281"/>
      <c r="U19" s="281"/>
      <c r="V19" s="281"/>
    </row>
    <row r="20" spans="20:22" x14ac:dyDescent="0.25">
      <c r="T20" s="281"/>
      <c r="U20" s="281"/>
      <c r="V20" s="281"/>
    </row>
    <row r="21" spans="20:22" x14ac:dyDescent="0.25">
      <c r="T21" s="281" t="s">
        <v>57</v>
      </c>
      <c r="U21" s="281" t="s">
        <v>60</v>
      </c>
      <c r="V21" s="281"/>
    </row>
    <row r="22" spans="20:22" x14ac:dyDescent="0.25">
      <c r="T22" s="281">
        <v>3</v>
      </c>
      <c r="U22" s="120">
        <v>6.3091482649842269E-3</v>
      </c>
      <c r="V22" s="281"/>
    </row>
    <row r="23" spans="20:22" x14ac:dyDescent="0.25">
      <c r="T23" s="281">
        <v>2</v>
      </c>
      <c r="U23" s="120">
        <v>7.3606729758149319E-3</v>
      </c>
      <c r="V23" s="281"/>
    </row>
    <row r="24" spans="20:22" x14ac:dyDescent="0.25">
      <c r="T24" s="281">
        <v>0</v>
      </c>
      <c r="U24" s="120">
        <v>1.7875920084121977E-2</v>
      </c>
      <c r="V24" s="281"/>
    </row>
    <row r="25" spans="20:22" x14ac:dyDescent="0.25">
      <c r="T25" s="281">
        <v>4</v>
      </c>
      <c r="U25" s="120">
        <v>3.3648790746582544E-2</v>
      </c>
      <c r="V25" s="281"/>
    </row>
    <row r="26" spans="20:22" x14ac:dyDescent="0.25">
      <c r="T26" s="281">
        <v>5</v>
      </c>
      <c r="U26" s="120">
        <v>7.6761303890641425E-2</v>
      </c>
      <c r="V26" s="281"/>
    </row>
    <row r="27" spans="20:22" x14ac:dyDescent="0.25">
      <c r="T27" s="281">
        <v>6</v>
      </c>
      <c r="U27" s="120">
        <v>0.17981072555205047</v>
      </c>
      <c r="V27" s="281"/>
    </row>
    <row r="28" spans="20:22" x14ac:dyDescent="0.25">
      <c r="T28" s="281">
        <v>8</v>
      </c>
      <c r="U28" s="120">
        <v>0.18717139852786541</v>
      </c>
      <c r="V28" s="281"/>
    </row>
    <row r="29" spans="20:22" x14ac:dyDescent="0.25">
      <c r="T29" s="281" t="s">
        <v>246</v>
      </c>
      <c r="U29" s="120">
        <v>0.20715036803364878</v>
      </c>
      <c r="V29" s="281"/>
    </row>
    <row r="30" spans="20:22" x14ac:dyDescent="0.25">
      <c r="T30" s="281">
        <v>7</v>
      </c>
      <c r="U30" s="120">
        <v>0.21976866456361724</v>
      </c>
      <c r="V30" s="281"/>
    </row>
  </sheetData>
  <sortState ref="T3:U11">
    <sortCondition ref="U3:U11"/>
  </sortState>
  <pageMargins left="0.7" right="0.7" top="0.75" bottom="0.75" header="0.3" footer="0.3"/>
  <pageSetup paperSize="9" orientation="portrait" verticalDpi="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8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33.6640625" style="82" customWidth="1"/>
    <col min="2" max="2" width="11.109375" style="82" customWidth="1"/>
    <col min="3" max="3" width="1.33203125" style="82" customWidth="1"/>
    <col min="4" max="4" width="15.88671875" style="82" customWidth="1"/>
    <col min="5" max="5" width="2.6640625" style="107" customWidth="1"/>
    <col min="6" max="6" width="10" style="82" customWidth="1"/>
    <col min="7" max="7" width="2.6640625" style="82" customWidth="1"/>
    <col min="8" max="8" width="12.6640625" style="82" customWidth="1"/>
    <col min="9" max="9" width="4.44140625" style="82" customWidth="1"/>
    <col min="10" max="10" width="12.6640625" style="82" customWidth="1"/>
    <col min="11" max="11" width="3.33203125" style="82" customWidth="1"/>
    <col min="12" max="12" width="16.5546875" style="82" customWidth="1"/>
    <col min="13" max="13" width="4.33203125" style="107" customWidth="1"/>
    <col min="14" max="14" width="12.6640625" style="82" customWidth="1"/>
    <col min="15" max="15" width="2.109375" style="82" customWidth="1"/>
    <col min="16" max="16" width="13.44140625" style="82" customWidth="1"/>
    <col min="17" max="17" width="11.109375" style="63" customWidth="1"/>
    <col min="18" max="18" width="0" style="53" hidden="1" customWidth="1"/>
    <col min="19" max="41" width="0" style="82" hidden="1" customWidth="1"/>
    <col min="42" max="16384" width="9.109375" style="82" hidden="1"/>
  </cols>
  <sheetData>
    <row r="1" spans="1:23" s="53" customFormat="1" x14ac:dyDescent="0.25">
      <c r="A1" s="81" t="s">
        <v>189</v>
      </c>
      <c r="B1" s="82"/>
      <c r="C1" s="82"/>
      <c r="D1" s="82"/>
      <c r="E1" s="107"/>
      <c r="F1" s="82"/>
      <c r="G1" s="82"/>
      <c r="H1" s="82"/>
      <c r="I1" s="82"/>
      <c r="J1" s="82"/>
      <c r="K1" s="82"/>
      <c r="L1" s="82"/>
      <c r="M1" s="107"/>
      <c r="N1" s="82"/>
      <c r="O1" s="82"/>
      <c r="P1" s="82"/>
      <c r="Q1" s="63"/>
      <c r="R1" s="151"/>
      <c r="S1" s="151"/>
      <c r="T1" s="151"/>
    </row>
    <row r="2" spans="1:23" x14ac:dyDescent="0.25">
      <c r="R2" s="151"/>
      <c r="S2" s="63"/>
      <c r="T2" s="63"/>
    </row>
    <row r="3" spans="1:23" s="53" customFormat="1" x14ac:dyDescent="0.25">
      <c r="A3" s="83" t="s">
        <v>233</v>
      </c>
      <c r="B3" s="63"/>
      <c r="C3" s="63"/>
      <c r="D3" s="63"/>
      <c r="E3" s="38"/>
      <c r="F3" s="63"/>
      <c r="G3" s="63"/>
      <c r="H3" s="63"/>
      <c r="I3" s="63"/>
      <c r="J3" s="63"/>
      <c r="K3" s="63"/>
      <c r="L3" s="32"/>
      <c r="M3" s="38"/>
      <c r="N3" s="63"/>
      <c r="O3" s="63"/>
      <c r="P3" s="63"/>
      <c r="Q3" s="63"/>
      <c r="R3" s="151"/>
      <c r="S3" s="151"/>
      <c r="T3" s="151"/>
    </row>
    <row r="4" spans="1:23" s="53" customFormat="1" ht="13.5" customHeight="1" thickBot="1" x14ac:dyDescent="0.3">
      <c r="A4" s="84"/>
      <c r="B4" s="84"/>
      <c r="C4" s="84"/>
      <c r="D4" s="84"/>
      <c r="E4" s="108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105"/>
      <c r="R4" s="151"/>
      <c r="S4" s="151"/>
      <c r="T4" s="151"/>
    </row>
    <row r="5" spans="1:23" s="53" customFormat="1" ht="6.7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05"/>
      <c r="O5" s="105"/>
      <c r="P5" s="105"/>
      <c r="Q5" s="105"/>
      <c r="R5" s="105"/>
      <c r="S5" s="105"/>
      <c r="T5" s="140"/>
      <c r="U5" s="127"/>
    </row>
    <row r="6" spans="1:23" s="63" customFormat="1" x14ac:dyDescent="0.25">
      <c r="A6" s="347"/>
      <c r="B6" s="345" t="s">
        <v>88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207"/>
      <c r="R6" s="345"/>
      <c r="S6" s="345"/>
      <c r="T6" s="346"/>
      <c r="U6" s="201"/>
    </row>
    <row r="7" spans="1:23" s="63" customFormat="1" ht="3.75" customHeight="1" x14ac:dyDescent="0.25">
      <c r="A7" s="347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31"/>
      <c r="S7" s="131"/>
      <c r="T7" s="131"/>
      <c r="U7" s="131"/>
    </row>
    <row r="8" spans="1:23" s="63" customFormat="1" ht="5.25" customHeight="1" x14ac:dyDescent="0.25">
      <c r="A8" s="347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2"/>
    </row>
    <row r="9" spans="1:23" s="163" customFormat="1" ht="39.6" x14ac:dyDescent="0.25">
      <c r="A9" s="347"/>
      <c r="B9" s="161" t="s">
        <v>96</v>
      </c>
      <c r="C9" s="161"/>
      <c r="D9" s="161" t="s">
        <v>178</v>
      </c>
      <c r="E9" s="161"/>
      <c r="F9" s="161" t="s">
        <v>81</v>
      </c>
      <c r="G9" s="161"/>
      <c r="H9" s="161" t="s">
        <v>178</v>
      </c>
      <c r="I9" s="161"/>
      <c r="J9" s="161" t="s">
        <v>176</v>
      </c>
      <c r="K9" s="161"/>
      <c r="L9" s="161" t="s">
        <v>178</v>
      </c>
      <c r="M9" s="161"/>
      <c r="N9" s="161" t="s">
        <v>179</v>
      </c>
      <c r="O9" s="162"/>
      <c r="P9" s="161" t="s">
        <v>182</v>
      </c>
      <c r="Q9" s="161"/>
      <c r="R9" s="161"/>
      <c r="S9" s="161"/>
      <c r="T9" s="161"/>
      <c r="U9" s="161"/>
      <c r="V9" s="162"/>
      <c r="W9" s="162" t="s">
        <v>58</v>
      </c>
    </row>
    <row r="10" spans="1:23" s="63" customFormat="1" ht="3.75" customHeight="1" x14ac:dyDescent="0.25">
      <c r="A10" s="134"/>
      <c r="B10" s="135"/>
      <c r="C10" s="136"/>
      <c r="D10" s="135"/>
      <c r="E10" s="136"/>
      <c r="F10" s="135"/>
      <c r="G10" s="136"/>
      <c r="H10" s="135"/>
      <c r="I10" s="136"/>
      <c r="J10" s="135"/>
      <c r="K10" s="136"/>
      <c r="L10" s="135"/>
      <c r="M10" s="135"/>
      <c r="N10" s="135"/>
      <c r="O10" s="139"/>
      <c r="P10" s="135"/>
      <c r="Q10" s="136"/>
      <c r="R10" s="136"/>
      <c r="S10" s="136"/>
      <c r="T10" s="136"/>
      <c r="U10" s="136"/>
      <c r="V10" s="139"/>
      <c r="W10" s="137"/>
    </row>
    <row r="11" spans="1:23" s="63" customFormat="1" x14ac:dyDescent="0.25">
      <c r="A11" s="138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215"/>
      <c r="O11" s="139"/>
      <c r="P11" s="220"/>
      <c r="Q11" s="136"/>
      <c r="R11" s="136"/>
      <c r="S11" s="136"/>
      <c r="T11" s="136"/>
      <c r="U11" s="136"/>
      <c r="V11" s="139"/>
      <c r="W11" s="139"/>
    </row>
    <row r="12" spans="1:23" s="150" customFormat="1" ht="13.8" x14ac:dyDescent="0.25">
      <c r="A12" s="154" t="s">
        <v>9</v>
      </c>
      <c r="B12" s="128">
        <v>361</v>
      </c>
      <c r="C12" s="78"/>
      <c r="D12" s="125">
        <v>0.40245261984392416</v>
      </c>
      <c r="E12" s="78"/>
      <c r="F12" s="128">
        <v>500</v>
      </c>
      <c r="G12" s="148"/>
      <c r="H12" s="125">
        <v>0.55741360089186176</v>
      </c>
      <c r="I12" s="78"/>
      <c r="J12" s="78">
        <v>36</v>
      </c>
      <c r="K12" s="128"/>
      <c r="L12" s="125">
        <v>4.0133779264214048E-2</v>
      </c>
      <c r="M12" s="128"/>
      <c r="N12" s="79">
        <v>897</v>
      </c>
      <c r="O12" s="140"/>
      <c r="P12" s="221">
        <v>1.0478971962616823</v>
      </c>
      <c r="Q12" s="78"/>
      <c r="R12" s="79"/>
      <c r="S12" s="72"/>
      <c r="T12" s="72"/>
      <c r="U12" s="72"/>
      <c r="V12" s="72"/>
      <c r="W12" s="72"/>
    </row>
    <row r="13" spans="1:23" s="106" customFormat="1" ht="13.8" x14ac:dyDescent="0.25">
      <c r="A13" s="208" t="s">
        <v>10</v>
      </c>
      <c r="B13" s="127">
        <v>43</v>
      </c>
      <c r="C13" s="71"/>
      <c r="D13" s="123">
        <v>0.4777777777777778</v>
      </c>
      <c r="E13" s="71"/>
      <c r="F13" s="127">
        <v>44</v>
      </c>
      <c r="G13" s="147"/>
      <c r="H13" s="123">
        <v>0.48888888888888887</v>
      </c>
      <c r="I13" s="71"/>
      <c r="J13" s="71">
        <v>3</v>
      </c>
      <c r="K13" s="210"/>
      <c r="L13" s="123">
        <v>3.3333333333333333E-2</v>
      </c>
      <c r="M13" s="210"/>
      <c r="N13" s="74">
        <v>90</v>
      </c>
      <c r="O13" s="212"/>
      <c r="P13" s="222">
        <v>1.0714285714285714</v>
      </c>
      <c r="Q13" s="71"/>
      <c r="R13" s="71"/>
      <c r="S13" s="71"/>
      <c r="T13" s="71"/>
      <c r="U13" s="71"/>
      <c r="V13" s="72"/>
      <c r="W13" s="72"/>
    </row>
    <row r="14" spans="1:23" s="106" customFormat="1" ht="13.8" x14ac:dyDescent="0.25">
      <c r="A14" s="208" t="s">
        <v>11</v>
      </c>
      <c r="B14" s="127">
        <v>14</v>
      </c>
      <c r="C14" s="71"/>
      <c r="D14" s="123">
        <v>0.29166666666666669</v>
      </c>
      <c r="E14" s="71"/>
      <c r="F14" s="127">
        <v>25</v>
      </c>
      <c r="G14" s="147"/>
      <c r="H14" s="123">
        <v>0.52083333333333337</v>
      </c>
      <c r="I14" s="71"/>
      <c r="J14" s="71">
        <v>9</v>
      </c>
      <c r="K14" s="210"/>
      <c r="L14" s="123">
        <v>0.1875</v>
      </c>
      <c r="M14" s="210"/>
      <c r="N14" s="74">
        <v>48</v>
      </c>
      <c r="O14" s="105"/>
      <c r="P14" s="222">
        <v>1.0909090909090908</v>
      </c>
      <c r="Q14" s="69"/>
      <c r="R14" s="71"/>
      <c r="S14" s="71"/>
      <c r="T14" s="71"/>
      <c r="U14" s="71"/>
      <c r="V14" s="72"/>
      <c r="W14" s="72"/>
    </row>
    <row r="15" spans="1:23" s="106" customFormat="1" ht="13.8" x14ac:dyDescent="0.25">
      <c r="A15" s="208" t="s">
        <v>12</v>
      </c>
      <c r="B15" s="127">
        <v>63</v>
      </c>
      <c r="C15" s="69"/>
      <c r="D15" s="123">
        <v>0.67741935483870963</v>
      </c>
      <c r="E15" s="69"/>
      <c r="F15" s="127">
        <v>24</v>
      </c>
      <c r="G15" s="209"/>
      <c r="H15" s="123">
        <v>0.25806451612903225</v>
      </c>
      <c r="I15" s="71"/>
      <c r="J15" s="71">
        <v>6</v>
      </c>
      <c r="K15" s="210"/>
      <c r="L15" s="123">
        <v>6.4516129032258063E-2</v>
      </c>
      <c r="M15" s="210"/>
      <c r="N15" s="74">
        <v>93</v>
      </c>
      <c r="O15" s="212"/>
      <c r="P15" s="222">
        <v>1.0333333333333334</v>
      </c>
      <c r="Q15" s="69"/>
      <c r="R15" s="71"/>
      <c r="S15" s="71"/>
      <c r="T15" s="71"/>
      <c r="U15" s="71"/>
      <c r="V15" s="72"/>
      <c r="W15" s="72"/>
    </row>
    <row r="16" spans="1:23" s="106" customFormat="1" ht="13.8" x14ac:dyDescent="0.25">
      <c r="A16" s="208" t="s">
        <v>13</v>
      </c>
      <c r="B16" s="266">
        <v>7</v>
      </c>
      <c r="C16" s="71"/>
      <c r="D16" s="123">
        <v>0.36842105263157893</v>
      </c>
      <c r="E16" s="69"/>
      <c r="F16" s="127">
        <v>11</v>
      </c>
      <c r="G16" s="209"/>
      <c r="H16" s="123">
        <v>0.57894736842105265</v>
      </c>
      <c r="I16" s="71"/>
      <c r="J16" s="71" t="s">
        <v>154</v>
      </c>
      <c r="K16" s="210"/>
      <c r="L16" s="71" t="s">
        <v>154</v>
      </c>
      <c r="M16" s="210"/>
      <c r="N16" s="71" t="s">
        <v>154</v>
      </c>
      <c r="O16" s="71" t="s">
        <v>154</v>
      </c>
      <c r="P16" s="71" t="s">
        <v>154</v>
      </c>
      <c r="Q16" s="69"/>
      <c r="R16" s="71"/>
      <c r="S16" s="71"/>
      <c r="T16" s="71"/>
      <c r="U16" s="71"/>
      <c r="V16" s="72"/>
      <c r="W16" s="72"/>
    </row>
    <row r="17" spans="1:25" s="106" customFormat="1" ht="13.8" x14ac:dyDescent="0.25">
      <c r="A17" s="208" t="s">
        <v>14</v>
      </c>
      <c r="B17" s="266">
        <v>34</v>
      </c>
      <c r="C17" s="71"/>
      <c r="D17" s="123">
        <v>0.32692307692307693</v>
      </c>
      <c r="E17" s="71"/>
      <c r="F17" s="127">
        <v>69</v>
      </c>
      <c r="G17" s="147"/>
      <c r="H17" s="123">
        <v>0.66346153846153844</v>
      </c>
      <c r="I17" s="71"/>
      <c r="J17" s="71" t="s">
        <v>154</v>
      </c>
      <c r="K17" s="210"/>
      <c r="L17" s="71" t="s">
        <v>154</v>
      </c>
      <c r="M17" s="210"/>
      <c r="N17" s="71" t="s">
        <v>154</v>
      </c>
      <c r="O17" s="71" t="s">
        <v>154</v>
      </c>
      <c r="P17" s="71" t="s">
        <v>154</v>
      </c>
      <c r="Q17" s="71"/>
      <c r="R17" s="71"/>
      <c r="S17" s="71"/>
      <c r="T17" s="71"/>
      <c r="U17" s="71"/>
      <c r="V17" s="71"/>
      <c r="W17" s="72"/>
    </row>
    <row r="18" spans="1:25" s="106" customFormat="1" ht="13.8" x14ac:dyDescent="0.25">
      <c r="A18" s="208" t="s">
        <v>15</v>
      </c>
      <c r="B18" s="156">
        <v>113</v>
      </c>
      <c r="C18" s="71"/>
      <c r="D18" s="123">
        <v>0.47280334728033474</v>
      </c>
      <c r="E18" s="71"/>
      <c r="F18" s="127">
        <v>120</v>
      </c>
      <c r="G18" s="147"/>
      <c r="H18" s="123">
        <v>0.502092050209205</v>
      </c>
      <c r="I18" s="71"/>
      <c r="J18" s="71">
        <v>6</v>
      </c>
      <c r="K18" s="210"/>
      <c r="L18" s="123">
        <v>2.5104602510460251E-2</v>
      </c>
      <c r="M18" s="210"/>
      <c r="N18" s="74">
        <v>239</v>
      </c>
      <c r="O18" s="212"/>
      <c r="P18" s="222">
        <v>1.0717488789237668</v>
      </c>
      <c r="Q18" s="69"/>
      <c r="R18" s="71"/>
      <c r="S18" s="71"/>
      <c r="T18" s="71"/>
      <c r="U18" s="71"/>
      <c r="V18" s="71"/>
      <c r="W18" s="72"/>
    </row>
    <row r="19" spans="1:25" s="106" customFormat="1" ht="13.8" x14ac:dyDescent="0.25">
      <c r="A19" s="208" t="s">
        <v>16</v>
      </c>
      <c r="B19" s="266">
        <v>39</v>
      </c>
      <c r="C19" s="71"/>
      <c r="D19" s="123">
        <v>0.2932330827067669</v>
      </c>
      <c r="E19" s="69"/>
      <c r="F19" s="127">
        <v>92</v>
      </c>
      <c r="G19" s="209"/>
      <c r="H19" s="123">
        <v>0.69172932330827064</v>
      </c>
      <c r="I19" s="71"/>
      <c r="J19" s="71" t="s">
        <v>154</v>
      </c>
      <c r="K19" s="210"/>
      <c r="L19" s="71" t="s">
        <v>154</v>
      </c>
      <c r="M19" s="210"/>
      <c r="N19" s="71" t="s">
        <v>154</v>
      </c>
      <c r="O19" s="212"/>
      <c r="P19" s="71" t="s">
        <v>154</v>
      </c>
      <c r="Q19" s="69"/>
      <c r="R19" s="71"/>
      <c r="S19" s="71"/>
      <c r="T19" s="71"/>
      <c r="U19" s="71"/>
      <c r="V19" s="71"/>
      <c r="W19" s="72"/>
    </row>
    <row r="20" spans="1:25" s="106" customFormat="1" ht="13.8" x14ac:dyDescent="0.25">
      <c r="A20" s="208" t="s">
        <v>17</v>
      </c>
      <c r="B20" s="127">
        <v>26</v>
      </c>
      <c r="C20" s="69"/>
      <c r="D20" s="123">
        <v>0.26804123711340205</v>
      </c>
      <c r="E20" s="69"/>
      <c r="F20" s="127">
        <v>66</v>
      </c>
      <c r="G20" s="209"/>
      <c r="H20" s="123">
        <v>0.68041237113402064</v>
      </c>
      <c r="I20" s="71"/>
      <c r="J20" s="71">
        <v>5</v>
      </c>
      <c r="K20" s="210"/>
      <c r="L20" s="123">
        <v>5.1546391752577317E-2</v>
      </c>
      <c r="M20" s="210"/>
      <c r="N20" s="71">
        <v>97</v>
      </c>
      <c r="O20" s="212"/>
      <c r="P20" s="222">
        <v>1.0319148936170213</v>
      </c>
      <c r="Q20" s="71"/>
      <c r="R20" s="71"/>
      <c r="S20" s="71"/>
      <c r="T20" s="71"/>
      <c r="U20" s="71"/>
      <c r="V20" s="72"/>
      <c r="W20" s="72"/>
    </row>
    <row r="21" spans="1:25" s="106" customFormat="1" ht="13.8" x14ac:dyDescent="0.25">
      <c r="A21" s="208" t="s">
        <v>93</v>
      </c>
      <c r="B21" s="127">
        <v>22</v>
      </c>
      <c r="C21" s="69"/>
      <c r="D21" s="123">
        <v>0.29729729729729731</v>
      </c>
      <c r="E21" s="69"/>
      <c r="F21" s="127">
        <v>49</v>
      </c>
      <c r="G21" s="209"/>
      <c r="H21" s="123">
        <v>0.66216216216216217</v>
      </c>
      <c r="I21" s="71"/>
      <c r="J21" s="71">
        <v>3</v>
      </c>
      <c r="K21" s="210"/>
      <c r="L21" s="123">
        <v>4.0540540540540543E-2</v>
      </c>
      <c r="M21" s="210"/>
      <c r="N21" s="71">
        <v>74</v>
      </c>
      <c r="O21" s="212"/>
      <c r="P21" s="222">
        <v>1.0136986301369864</v>
      </c>
      <c r="Q21" s="69"/>
      <c r="R21" s="71"/>
      <c r="S21" s="71"/>
      <c r="T21" s="71"/>
      <c r="U21" s="71"/>
      <c r="V21" s="72"/>
      <c r="W21" s="72"/>
    </row>
    <row r="22" spans="1:25" s="106" customFormat="1" ht="13.8" x14ac:dyDescent="0.25">
      <c r="A22" s="54"/>
      <c r="B22" s="127"/>
      <c r="C22" s="69"/>
      <c r="D22" s="69"/>
      <c r="E22" s="69"/>
      <c r="F22" s="127"/>
      <c r="G22" s="69"/>
      <c r="H22" s="69"/>
      <c r="I22" s="71"/>
      <c r="J22" s="71"/>
      <c r="K22" s="127"/>
      <c r="L22" s="69"/>
      <c r="M22" s="127"/>
      <c r="N22" s="73"/>
      <c r="O22" s="105"/>
      <c r="P22" s="223"/>
      <c r="Q22" s="69"/>
      <c r="R22" s="74"/>
      <c r="S22" s="73"/>
      <c r="T22" s="73"/>
      <c r="U22" s="73"/>
      <c r="V22" s="72"/>
      <c r="W22" s="72"/>
    </row>
    <row r="23" spans="1:25" s="80" customFormat="1" ht="13.8" x14ac:dyDescent="0.25">
      <c r="A23" s="154" t="s">
        <v>19</v>
      </c>
      <c r="B23" s="128">
        <v>35</v>
      </c>
      <c r="C23" s="78"/>
      <c r="D23" s="125">
        <v>0.4375</v>
      </c>
      <c r="E23" s="78"/>
      <c r="F23" s="128">
        <v>41</v>
      </c>
      <c r="G23" s="79"/>
      <c r="H23" s="125">
        <v>0.51249999999999996</v>
      </c>
      <c r="I23" s="78"/>
      <c r="J23" s="78">
        <v>4</v>
      </c>
      <c r="K23" s="211"/>
      <c r="L23" s="125">
        <v>0.05</v>
      </c>
      <c r="M23" s="211"/>
      <c r="N23" s="79">
        <v>80</v>
      </c>
      <c r="O23" s="213"/>
      <c r="P23" s="224">
        <v>1.0526315789473684</v>
      </c>
      <c r="Q23" s="78"/>
      <c r="R23" s="79"/>
      <c r="S23" s="72"/>
      <c r="T23" s="72"/>
      <c r="U23" s="72"/>
      <c r="V23" s="72"/>
      <c r="W23" s="72"/>
    </row>
    <row r="24" spans="1:25" s="75" customFormat="1" ht="13.8" x14ac:dyDescent="0.25">
      <c r="A24" s="54"/>
      <c r="B24" s="127"/>
      <c r="C24" s="71"/>
      <c r="D24" s="71"/>
      <c r="E24" s="71"/>
      <c r="F24" s="127"/>
      <c r="G24" s="74"/>
      <c r="H24" s="71"/>
      <c r="I24" s="71"/>
      <c r="J24" s="71"/>
      <c r="K24" s="127"/>
      <c r="L24" s="71"/>
      <c r="M24" s="127"/>
      <c r="N24" s="73"/>
      <c r="O24" s="105"/>
      <c r="P24" s="223"/>
      <c r="Q24" s="71"/>
      <c r="R24" s="74"/>
      <c r="S24" s="73"/>
      <c r="T24" s="73"/>
      <c r="U24" s="73"/>
      <c r="V24" s="72"/>
      <c r="W24" s="72"/>
    </row>
    <row r="25" spans="1:25" s="80" customFormat="1" ht="13.8" x14ac:dyDescent="0.25">
      <c r="A25" s="154" t="s">
        <v>18</v>
      </c>
      <c r="B25" s="128">
        <v>22</v>
      </c>
      <c r="C25" s="78"/>
      <c r="D25" s="125">
        <v>0.2391304347826087</v>
      </c>
      <c r="E25" s="78"/>
      <c r="F25" s="128">
        <v>64</v>
      </c>
      <c r="G25" s="79"/>
      <c r="H25" s="125">
        <v>0.69565217391304346</v>
      </c>
      <c r="I25" s="78"/>
      <c r="J25" s="78">
        <v>6</v>
      </c>
      <c r="K25" s="211"/>
      <c r="L25" s="125">
        <v>6.5217391304347824E-2</v>
      </c>
      <c r="M25" s="211"/>
      <c r="N25" s="79">
        <v>92</v>
      </c>
      <c r="O25" s="140"/>
      <c r="P25" s="224">
        <v>1.069767441860465</v>
      </c>
      <c r="Q25" s="78"/>
      <c r="R25" s="79"/>
      <c r="S25" s="72"/>
      <c r="T25" s="72"/>
      <c r="U25" s="72"/>
      <c r="V25" s="72"/>
      <c r="W25" s="72"/>
    </row>
    <row r="26" spans="1:25" s="75" customFormat="1" ht="13.8" x14ac:dyDescent="0.25">
      <c r="A26" s="54"/>
      <c r="B26" s="127"/>
      <c r="C26" s="71"/>
      <c r="D26" s="71"/>
      <c r="E26" s="71"/>
      <c r="F26" s="127"/>
      <c r="G26" s="74"/>
      <c r="H26" s="71"/>
      <c r="I26" s="71"/>
      <c r="J26" s="71"/>
      <c r="K26" s="127"/>
      <c r="L26" s="71"/>
      <c r="M26" s="127"/>
      <c r="N26" s="73"/>
      <c r="O26" s="105"/>
      <c r="P26" s="223"/>
      <c r="Q26" s="71"/>
      <c r="R26" s="74"/>
      <c r="S26" s="73"/>
      <c r="T26" s="73"/>
      <c r="U26" s="73"/>
      <c r="V26" s="72"/>
      <c r="W26" s="72"/>
    </row>
    <row r="27" spans="1:25" s="150" customFormat="1" ht="13.8" x14ac:dyDescent="0.25">
      <c r="A27" s="154" t="s">
        <v>161</v>
      </c>
      <c r="B27" s="128">
        <v>418</v>
      </c>
      <c r="C27" s="78"/>
      <c r="D27" s="125">
        <v>0.39101964452759591</v>
      </c>
      <c r="E27" s="78"/>
      <c r="F27" s="128">
        <v>605</v>
      </c>
      <c r="G27" s="79"/>
      <c r="H27" s="125">
        <v>0.56594948550046775</v>
      </c>
      <c r="I27" s="78"/>
      <c r="J27" s="78">
        <v>46</v>
      </c>
      <c r="K27" s="128"/>
      <c r="L27" s="125">
        <v>4.3030869971936392E-2</v>
      </c>
      <c r="M27" s="211"/>
      <c r="N27" s="79">
        <v>1069</v>
      </c>
      <c r="O27" s="140"/>
      <c r="P27" s="221">
        <v>1.0500982318271119</v>
      </c>
      <c r="Q27" s="78"/>
      <c r="R27" s="79"/>
      <c r="S27" s="72"/>
      <c r="T27" s="72"/>
      <c r="U27" s="72"/>
      <c r="V27" s="72"/>
      <c r="W27" s="72"/>
    </row>
    <row r="28" spans="1:25" s="75" customFormat="1" ht="13.8" x14ac:dyDescent="0.25">
      <c r="A28" s="54"/>
      <c r="B28" s="127"/>
      <c r="C28" s="74"/>
      <c r="D28" s="74"/>
      <c r="E28" s="74"/>
      <c r="F28" s="127"/>
      <c r="G28" s="74"/>
      <c r="H28" s="74"/>
      <c r="I28" s="73"/>
      <c r="J28" s="73"/>
      <c r="K28" s="127"/>
      <c r="L28" s="74"/>
      <c r="M28" s="127"/>
      <c r="N28" s="73"/>
      <c r="O28" s="105"/>
      <c r="P28" s="223"/>
      <c r="Q28" s="71"/>
      <c r="R28" s="74"/>
      <c r="S28" s="73"/>
      <c r="T28" s="147"/>
      <c r="U28" s="73"/>
      <c r="V28" s="72"/>
      <c r="W28" s="149"/>
    </row>
    <row r="29" spans="1:25" s="80" customFormat="1" ht="13.8" x14ac:dyDescent="0.25">
      <c r="A29" s="154" t="s">
        <v>20</v>
      </c>
      <c r="B29" s="128">
        <v>130</v>
      </c>
      <c r="C29" s="79"/>
      <c r="D29" s="125">
        <v>0.66666666666666663</v>
      </c>
      <c r="E29" s="79"/>
      <c r="F29" s="128">
        <v>58</v>
      </c>
      <c r="G29" s="79"/>
      <c r="H29" s="125">
        <v>0.29743589743589743</v>
      </c>
      <c r="I29" s="72"/>
      <c r="J29" s="78">
        <v>7</v>
      </c>
      <c r="K29" s="211"/>
      <c r="L29" s="125">
        <v>3.5897435897435895E-2</v>
      </c>
      <c r="M29" s="211"/>
      <c r="N29" s="79">
        <v>195</v>
      </c>
      <c r="O29" s="213"/>
      <c r="P29" s="224">
        <v>1.0372340425531914</v>
      </c>
      <c r="Q29" s="79"/>
      <c r="R29" s="79"/>
      <c r="S29" s="72"/>
      <c r="T29" s="148"/>
      <c r="U29" s="72"/>
      <c r="V29" s="72"/>
      <c r="W29" s="149"/>
    </row>
    <row r="30" spans="1:25" s="75" customFormat="1" x14ac:dyDescent="0.25">
      <c r="A30" s="141"/>
      <c r="B30" s="127"/>
      <c r="C30" s="74"/>
      <c r="D30" s="74"/>
      <c r="E30" s="74"/>
      <c r="F30" s="127"/>
      <c r="G30" s="74"/>
      <c r="H30" s="74"/>
      <c r="I30" s="73"/>
      <c r="J30" s="73"/>
      <c r="K30" s="127"/>
      <c r="L30" s="74"/>
      <c r="M30" s="127"/>
      <c r="N30" s="73"/>
      <c r="O30" s="105"/>
      <c r="P30" s="223"/>
      <c r="Q30" s="74"/>
      <c r="R30" s="74"/>
      <c r="S30" s="73"/>
      <c r="T30" s="73"/>
      <c r="U30" s="73"/>
      <c r="V30" s="72"/>
      <c r="W30" s="72"/>
    </row>
    <row r="31" spans="1:25" s="80" customFormat="1" ht="13.8" x14ac:dyDescent="0.25">
      <c r="A31" s="142" t="s">
        <v>26</v>
      </c>
      <c r="B31" s="128">
        <v>548</v>
      </c>
      <c r="C31" s="79"/>
      <c r="D31" s="125">
        <v>0.43354430379746833</v>
      </c>
      <c r="E31" s="79"/>
      <c r="F31" s="128">
        <v>663</v>
      </c>
      <c r="G31" s="148"/>
      <c r="H31" s="125">
        <v>0.52452531645569622</v>
      </c>
      <c r="I31" s="79"/>
      <c r="J31" s="79">
        <v>53</v>
      </c>
      <c r="K31" s="128"/>
      <c r="L31" s="125">
        <v>4.1930379746835444E-2</v>
      </c>
      <c r="M31" s="211"/>
      <c r="N31" s="79">
        <v>1264</v>
      </c>
      <c r="O31" s="140"/>
      <c r="P31" s="221">
        <v>1.0480928689883913</v>
      </c>
      <c r="Q31" s="79"/>
      <c r="R31" s="79"/>
      <c r="S31" s="79"/>
      <c r="T31" s="148"/>
      <c r="U31" s="79"/>
      <c r="V31" s="72"/>
      <c r="W31" s="149" t="e">
        <v>#DIV/0!</v>
      </c>
    </row>
    <row r="32" spans="1:25" s="53" customFormat="1" ht="13.8" thickBot="1" x14ac:dyDescent="0.3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05"/>
      <c r="R32" s="105"/>
      <c r="S32" s="105"/>
      <c r="T32" s="105"/>
      <c r="U32" s="105"/>
      <c r="V32" s="140"/>
      <c r="W32" s="143"/>
      <c r="X32" s="82"/>
      <c r="Y32" s="82"/>
    </row>
    <row r="33" spans="1:25" s="53" customFormat="1" x14ac:dyDescent="0.25">
      <c r="A33" s="101"/>
      <c r="B33" s="35"/>
      <c r="C33" s="35"/>
      <c r="D33" s="35"/>
      <c r="E33" s="35"/>
      <c r="F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51"/>
      <c r="U33" s="63"/>
      <c r="V33" s="63"/>
      <c r="W33" s="82"/>
      <c r="X33" s="82"/>
      <c r="Y33" s="82"/>
    </row>
    <row r="34" spans="1:25" x14ac:dyDescent="0.25">
      <c r="A34" s="107" t="s">
        <v>190</v>
      </c>
      <c r="N34" s="63"/>
      <c r="O34" s="63"/>
      <c r="P34" s="63"/>
      <c r="R34" s="151"/>
      <c r="S34" s="63"/>
      <c r="T34" s="63"/>
    </row>
    <row r="35" spans="1:25" s="53" customFormat="1" x14ac:dyDescent="0.25">
      <c r="A35" s="83" t="s">
        <v>183</v>
      </c>
      <c r="B35" s="63"/>
      <c r="C35" s="63"/>
      <c r="D35" s="63"/>
      <c r="E35" s="3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51"/>
      <c r="S35" s="151"/>
      <c r="T35" s="151"/>
    </row>
    <row r="36" spans="1:25" s="53" customFormat="1" ht="13.8" thickBot="1" x14ac:dyDescent="0.3">
      <c r="A36" s="84"/>
      <c r="B36" s="84"/>
      <c r="C36" s="84"/>
      <c r="D36" s="84"/>
      <c r="E36" s="108"/>
      <c r="F36" s="84"/>
      <c r="G36" s="84"/>
      <c r="H36" s="84"/>
      <c r="I36" s="84"/>
      <c r="J36" s="84"/>
      <c r="K36" s="84"/>
      <c r="L36" s="108"/>
      <c r="M36" s="108"/>
      <c r="N36" s="84"/>
      <c r="O36" s="105"/>
      <c r="P36" s="105"/>
      <c r="Q36" s="105"/>
      <c r="R36" s="151"/>
      <c r="S36" s="151"/>
    </row>
    <row r="37" spans="1:25" s="53" customFormat="1" ht="6.75" customHeight="1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  <c r="M37" s="128"/>
      <c r="N37" s="127"/>
      <c r="O37" s="105"/>
      <c r="P37" s="105"/>
      <c r="Q37" s="105"/>
      <c r="R37" s="105"/>
      <c r="S37" s="140"/>
      <c r="T37" s="127"/>
    </row>
    <row r="38" spans="1:25" s="63" customFormat="1" ht="3.75" customHeight="1" x14ac:dyDescent="0.25">
      <c r="A38" s="347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  <c r="P38" s="131"/>
      <c r="Q38" s="131"/>
      <c r="R38" s="131"/>
      <c r="S38" s="131"/>
      <c r="T38" s="131"/>
    </row>
    <row r="39" spans="1:25" s="63" customFormat="1" ht="5.25" customHeight="1" x14ac:dyDescent="0.25">
      <c r="A39" s="347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</row>
    <row r="40" spans="1:25" s="242" customFormat="1" ht="39.6" x14ac:dyDescent="0.25">
      <c r="A40" s="347"/>
      <c r="B40" s="162" t="s">
        <v>40</v>
      </c>
      <c r="C40" s="162"/>
      <c r="D40" s="162" t="s">
        <v>94</v>
      </c>
      <c r="E40" s="162"/>
      <c r="F40" s="162" t="s">
        <v>41</v>
      </c>
      <c r="G40" s="162"/>
      <c r="H40" s="162" t="s">
        <v>95</v>
      </c>
      <c r="I40" s="162"/>
      <c r="J40" s="349" t="s">
        <v>217</v>
      </c>
      <c r="K40" s="363"/>
      <c r="L40" s="162" t="s">
        <v>24</v>
      </c>
      <c r="N40" s="162" t="s">
        <v>171</v>
      </c>
      <c r="O40" s="162"/>
      <c r="P40" s="162"/>
      <c r="Q40" s="162"/>
      <c r="R40" s="162"/>
      <c r="S40" s="162"/>
      <c r="T40" s="162" t="s">
        <v>58</v>
      </c>
    </row>
    <row r="41" spans="1:25" s="63" customFormat="1" ht="3.75" customHeight="1" x14ac:dyDescent="0.25">
      <c r="A41" s="134"/>
      <c r="B41" s="135"/>
      <c r="C41" s="136"/>
      <c r="D41" s="135"/>
      <c r="E41" s="136"/>
      <c r="F41" s="135"/>
      <c r="G41" s="136"/>
      <c r="H41" s="135"/>
      <c r="I41" s="136"/>
      <c r="J41" s="135"/>
      <c r="K41" s="136"/>
      <c r="L41" s="137"/>
      <c r="N41" s="137"/>
      <c r="O41" s="136"/>
      <c r="P41" s="136"/>
      <c r="Q41" s="136"/>
      <c r="R41" s="136"/>
      <c r="S41" s="139"/>
      <c r="T41" s="137"/>
    </row>
    <row r="42" spans="1:25" s="63" customFormat="1" x14ac:dyDescent="0.25">
      <c r="A42" s="138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9"/>
      <c r="N42" s="139"/>
      <c r="O42" s="136"/>
      <c r="P42" s="136"/>
      <c r="Q42" s="136"/>
      <c r="R42" s="136"/>
      <c r="S42" s="139"/>
      <c r="T42" s="139"/>
    </row>
    <row r="43" spans="1:25" s="106" customFormat="1" ht="13.8" x14ac:dyDescent="0.25">
      <c r="A43" s="54" t="s">
        <v>61</v>
      </c>
      <c r="B43" s="71">
        <v>294</v>
      </c>
      <c r="C43" s="71"/>
      <c r="D43" s="123">
        <v>0.67123287671232879</v>
      </c>
      <c r="E43" s="147"/>
      <c r="F43" s="71">
        <v>141</v>
      </c>
      <c r="G43" s="71"/>
      <c r="H43" s="123">
        <v>0.32191780821917809</v>
      </c>
      <c r="I43" s="123"/>
      <c r="J43" s="71">
        <v>3</v>
      </c>
      <c r="K43" s="147"/>
      <c r="L43" s="78">
        <v>438</v>
      </c>
      <c r="N43" s="125">
        <v>0.40109890109890112</v>
      </c>
      <c r="O43" s="71"/>
      <c r="P43" s="71"/>
      <c r="Q43" s="71"/>
      <c r="R43" s="73"/>
      <c r="S43" s="72"/>
      <c r="T43" s="72"/>
    </row>
    <row r="44" spans="1:25" s="106" customFormat="1" ht="13.8" x14ac:dyDescent="0.25">
      <c r="A44" s="54" t="s">
        <v>62</v>
      </c>
      <c r="B44" s="71">
        <v>23</v>
      </c>
      <c r="C44" s="71"/>
      <c r="D44" s="123">
        <v>0.6216216216216216</v>
      </c>
      <c r="E44" s="147"/>
      <c r="F44" s="71">
        <v>14</v>
      </c>
      <c r="G44" s="71"/>
      <c r="H44" s="123">
        <v>0.3783783783783784</v>
      </c>
      <c r="I44" s="123"/>
      <c r="J44" s="71"/>
      <c r="K44" s="147"/>
      <c r="L44" s="78">
        <v>37</v>
      </c>
      <c r="N44" s="125">
        <v>3.388278388278388E-2</v>
      </c>
      <c r="O44" s="71"/>
      <c r="P44" s="71"/>
      <c r="Q44" s="71"/>
      <c r="R44" s="71"/>
      <c r="S44" s="72"/>
      <c r="T44" s="72"/>
    </row>
    <row r="45" spans="1:25" s="106" customFormat="1" ht="13.8" x14ac:dyDescent="0.25">
      <c r="A45" s="54" t="s">
        <v>63</v>
      </c>
      <c r="B45" s="71">
        <v>8</v>
      </c>
      <c r="C45" s="71"/>
      <c r="D45" s="123">
        <v>0.72727272727272729</v>
      </c>
      <c r="E45" s="147"/>
      <c r="F45" s="71">
        <v>3</v>
      </c>
      <c r="G45" s="71"/>
      <c r="H45" s="123">
        <v>0.27272727272727271</v>
      </c>
      <c r="I45" s="123"/>
      <c r="J45" s="71"/>
      <c r="K45" s="147"/>
      <c r="L45" s="78">
        <v>11</v>
      </c>
      <c r="N45" s="125">
        <v>1.0073260073260074E-2</v>
      </c>
      <c r="O45" s="71"/>
      <c r="P45" s="69"/>
      <c r="Q45" s="69"/>
      <c r="R45" s="71"/>
      <c r="S45" s="72"/>
      <c r="T45" s="72"/>
    </row>
    <row r="46" spans="1:25" s="106" customFormat="1" ht="13.8" x14ac:dyDescent="0.25">
      <c r="A46" s="54" t="s">
        <v>71</v>
      </c>
      <c r="B46" s="71">
        <v>3</v>
      </c>
      <c r="C46" s="71"/>
      <c r="D46" s="123"/>
      <c r="E46" s="123"/>
      <c r="F46" s="71">
        <v>0</v>
      </c>
      <c r="G46" s="71"/>
      <c r="H46" s="71"/>
      <c r="I46" s="71"/>
      <c r="J46" s="71"/>
      <c r="K46" s="147"/>
      <c r="L46" s="78">
        <v>3</v>
      </c>
      <c r="N46" s="125">
        <v>2.7472527472527475E-3</v>
      </c>
      <c r="O46" s="71"/>
      <c r="P46" s="69"/>
      <c r="Q46" s="69"/>
      <c r="R46" s="71"/>
      <c r="S46" s="72"/>
      <c r="T46" s="72"/>
    </row>
    <row r="47" spans="1:25" s="106" customFormat="1" ht="13.8" x14ac:dyDescent="0.25">
      <c r="A47" s="54" t="s">
        <v>72</v>
      </c>
      <c r="B47" s="71" t="s">
        <v>154</v>
      </c>
      <c r="C47" s="71"/>
      <c r="D47" s="71" t="s">
        <v>154</v>
      </c>
      <c r="E47" s="71"/>
      <c r="F47" s="71" t="s">
        <v>154</v>
      </c>
      <c r="G47" s="71"/>
      <c r="H47" s="71"/>
      <c r="I47" s="71"/>
      <c r="J47" s="71"/>
      <c r="K47" s="147"/>
      <c r="L47" s="71" t="s">
        <v>154</v>
      </c>
      <c r="N47" s="71" t="s">
        <v>154</v>
      </c>
      <c r="O47" s="71"/>
      <c r="P47" s="69"/>
      <c r="Q47" s="69"/>
      <c r="R47" s="71"/>
      <c r="S47" s="72"/>
      <c r="T47" s="72"/>
    </row>
    <row r="48" spans="1:25" s="106" customFormat="1" ht="13.8" x14ac:dyDescent="0.25">
      <c r="A48" s="54" t="s">
        <v>64</v>
      </c>
      <c r="B48" s="71">
        <v>307</v>
      </c>
      <c r="C48" s="71"/>
      <c r="D48" s="123">
        <v>0.58587786259541985</v>
      </c>
      <c r="E48" s="147"/>
      <c r="F48" s="71">
        <v>217</v>
      </c>
      <c r="G48" s="71"/>
      <c r="H48" s="123">
        <v>0.41412213740458015</v>
      </c>
      <c r="I48" s="123"/>
      <c r="J48" s="71"/>
      <c r="K48" s="147"/>
      <c r="L48" s="78">
        <v>524</v>
      </c>
      <c r="N48" s="125">
        <v>0.47985347985347987</v>
      </c>
      <c r="O48" s="71"/>
      <c r="P48" s="71"/>
      <c r="Q48" s="71"/>
      <c r="R48" s="71"/>
      <c r="S48" s="71"/>
      <c r="T48" s="72"/>
    </row>
    <row r="49" spans="1:22" s="106" customFormat="1" ht="13.8" x14ac:dyDescent="0.25">
      <c r="A49" s="54" t="s">
        <v>65</v>
      </c>
      <c r="B49" s="71">
        <v>15</v>
      </c>
      <c r="C49" s="71"/>
      <c r="D49" s="123">
        <v>0.36585365853658536</v>
      </c>
      <c r="E49" s="147"/>
      <c r="F49" s="71">
        <v>26</v>
      </c>
      <c r="G49" s="71"/>
      <c r="H49" s="123">
        <v>0.63414634146341464</v>
      </c>
      <c r="I49" s="123"/>
      <c r="J49" s="71"/>
      <c r="K49" s="147"/>
      <c r="L49" s="78">
        <v>41</v>
      </c>
      <c r="N49" s="125">
        <v>3.7545787545787544E-2</v>
      </c>
      <c r="O49" s="71"/>
      <c r="P49" s="69"/>
      <c r="Q49" s="69"/>
      <c r="R49" s="71"/>
      <c r="S49" s="71"/>
      <c r="T49" s="72"/>
    </row>
    <row r="50" spans="1:22" s="106" customFormat="1" ht="13.8" x14ac:dyDescent="0.25">
      <c r="A50" s="54" t="s">
        <v>66</v>
      </c>
      <c r="B50" s="71" t="s">
        <v>154</v>
      </c>
      <c r="C50" s="71"/>
      <c r="D50" s="71" t="s">
        <v>154</v>
      </c>
      <c r="E50" s="71"/>
      <c r="F50" s="71" t="s">
        <v>154</v>
      </c>
      <c r="G50" s="71"/>
      <c r="H50" s="71"/>
      <c r="I50" s="71"/>
      <c r="J50" s="71"/>
      <c r="K50" s="147"/>
      <c r="L50" s="78">
        <v>3</v>
      </c>
      <c r="N50" s="125">
        <v>2.7472527472527475E-3</v>
      </c>
      <c r="O50" s="71"/>
      <c r="P50" s="69"/>
      <c r="Q50" s="69"/>
      <c r="R50" s="71"/>
      <c r="S50" s="71"/>
      <c r="T50" s="72"/>
    </row>
    <row r="51" spans="1:22" s="106" customFormat="1" ht="13.8" x14ac:dyDescent="0.25">
      <c r="A51" s="54" t="s">
        <v>67</v>
      </c>
      <c r="B51" s="71" t="s">
        <v>154</v>
      </c>
      <c r="C51" s="71"/>
      <c r="D51" s="71" t="s">
        <v>154</v>
      </c>
      <c r="E51" s="71"/>
      <c r="F51" s="71" t="s">
        <v>154</v>
      </c>
      <c r="G51" s="71"/>
      <c r="H51" s="71"/>
      <c r="I51" s="71"/>
      <c r="J51" s="71"/>
      <c r="K51" s="123"/>
      <c r="L51" s="78">
        <v>5</v>
      </c>
      <c r="N51" s="125">
        <v>4.578754578754579E-3</v>
      </c>
      <c r="O51" s="71"/>
      <c r="P51" s="71"/>
      <c r="Q51" s="71"/>
      <c r="R51" s="71"/>
      <c r="S51" s="72"/>
      <c r="T51" s="72"/>
    </row>
    <row r="52" spans="1:22" s="106" customFormat="1" ht="13.8" x14ac:dyDescent="0.25">
      <c r="A52" s="54" t="s">
        <v>68</v>
      </c>
      <c r="B52" s="71" t="s">
        <v>154</v>
      </c>
      <c r="C52" s="71"/>
      <c r="D52" s="71" t="s">
        <v>154</v>
      </c>
      <c r="E52" s="71"/>
      <c r="F52" s="71" t="s">
        <v>154</v>
      </c>
      <c r="G52" s="71"/>
      <c r="H52" s="71"/>
      <c r="I52" s="71"/>
      <c r="J52" s="71"/>
      <c r="K52" s="123"/>
      <c r="L52" s="78">
        <v>4</v>
      </c>
      <c r="N52" s="125">
        <v>3.663003663003663E-3</v>
      </c>
      <c r="O52" s="71"/>
      <c r="P52" s="69"/>
      <c r="Q52" s="69"/>
      <c r="R52" s="71"/>
      <c r="S52" s="72"/>
      <c r="T52" s="72"/>
    </row>
    <row r="53" spans="1:22" s="106" customFormat="1" ht="13.8" x14ac:dyDescent="0.25">
      <c r="A53" s="54" t="s">
        <v>69</v>
      </c>
      <c r="B53" s="71" t="s">
        <v>154</v>
      </c>
      <c r="C53" s="71"/>
      <c r="D53" s="71" t="s">
        <v>154</v>
      </c>
      <c r="E53" s="71"/>
      <c r="F53" s="71" t="s">
        <v>154</v>
      </c>
      <c r="G53" s="71"/>
      <c r="H53" s="71"/>
      <c r="I53" s="71"/>
      <c r="J53" s="71"/>
      <c r="K53" s="73"/>
      <c r="L53" s="71" t="s">
        <v>154</v>
      </c>
      <c r="M53" s="212"/>
      <c r="N53" s="71" t="s">
        <v>154</v>
      </c>
      <c r="O53" s="71"/>
      <c r="P53" s="69"/>
      <c r="Q53" s="69"/>
      <c r="R53" s="73"/>
      <c r="S53" s="72"/>
      <c r="T53" s="72"/>
    </row>
    <row r="54" spans="1:22" s="75" customFormat="1" ht="13.8" x14ac:dyDescent="0.25">
      <c r="A54" s="54" t="s">
        <v>70</v>
      </c>
      <c r="B54" s="71">
        <v>7</v>
      </c>
      <c r="C54" s="71"/>
      <c r="D54" s="123"/>
      <c r="E54" s="74"/>
      <c r="F54" s="71">
        <v>7</v>
      </c>
      <c r="G54" s="71"/>
      <c r="H54" s="71"/>
      <c r="I54" s="71"/>
      <c r="J54" s="71"/>
      <c r="K54" s="73"/>
      <c r="L54" s="78">
        <v>14</v>
      </c>
      <c r="N54" s="125">
        <v>1.282051282051282E-2</v>
      </c>
      <c r="O54" s="71"/>
      <c r="P54" s="71"/>
      <c r="Q54" s="71"/>
      <c r="R54" s="73"/>
      <c r="S54" s="72"/>
      <c r="T54" s="72"/>
    </row>
    <row r="55" spans="1:22" s="75" customFormat="1" ht="13.8" x14ac:dyDescent="0.25">
      <c r="A55" s="54" t="s">
        <v>45</v>
      </c>
      <c r="B55" s="71">
        <v>5</v>
      </c>
      <c r="C55" s="71"/>
      <c r="D55" s="123"/>
      <c r="E55" s="74"/>
      <c r="F55" s="71">
        <v>4</v>
      </c>
      <c r="G55" s="71"/>
      <c r="H55" s="71"/>
      <c r="I55" s="71"/>
      <c r="J55" s="71"/>
      <c r="K55" s="73"/>
      <c r="L55" s="78">
        <v>9</v>
      </c>
      <c r="N55" s="125">
        <v>8.241758241758242E-3</v>
      </c>
      <c r="O55" s="71"/>
      <c r="P55" s="71"/>
      <c r="Q55" s="71"/>
      <c r="R55" s="73"/>
      <c r="S55" s="72"/>
      <c r="T55" s="72"/>
    </row>
    <row r="56" spans="1:22" s="106" customFormat="1" ht="13.8" x14ac:dyDescent="0.25">
      <c r="A56" s="54"/>
      <c r="B56" s="71"/>
      <c r="C56" s="71"/>
      <c r="D56" s="71"/>
      <c r="E56" s="74"/>
      <c r="F56" s="71"/>
      <c r="G56" s="71"/>
      <c r="H56" s="71"/>
      <c r="I56" s="71"/>
      <c r="J56" s="71"/>
      <c r="K56" s="73"/>
      <c r="L56" s="78"/>
      <c r="N56" s="78"/>
      <c r="O56" s="71"/>
      <c r="P56" s="71"/>
      <c r="Q56" s="71"/>
      <c r="R56" s="73"/>
      <c r="S56" s="72"/>
      <c r="T56" s="72"/>
    </row>
    <row r="57" spans="1:22" s="75" customFormat="1" ht="13.8" x14ac:dyDescent="0.25">
      <c r="A57" s="54" t="s">
        <v>186</v>
      </c>
      <c r="B57" s="74">
        <v>329</v>
      </c>
      <c r="C57" s="74"/>
      <c r="D57" s="147">
        <v>0.67142857142857137</v>
      </c>
      <c r="E57" s="74"/>
      <c r="F57" s="74">
        <v>158</v>
      </c>
      <c r="G57" s="73"/>
      <c r="H57" s="147">
        <v>0.32244897959183672</v>
      </c>
      <c r="I57" s="73"/>
      <c r="J57" s="74">
        <v>3</v>
      </c>
      <c r="K57" s="73"/>
      <c r="L57" s="78">
        <v>490</v>
      </c>
      <c r="N57" s="72"/>
      <c r="O57" s="71"/>
      <c r="P57" s="73"/>
      <c r="Q57" s="73"/>
      <c r="R57" s="73"/>
      <c r="S57" s="72"/>
      <c r="T57" s="149"/>
    </row>
    <row r="58" spans="1:22" s="75" customFormat="1" ht="13.8" x14ac:dyDescent="0.25">
      <c r="A58" s="54" t="s">
        <v>187</v>
      </c>
      <c r="B58" s="74">
        <v>324</v>
      </c>
      <c r="C58" s="74"/>
      <c r="D58" s="147">
        <v>0.57042253521126762</v>
      </c>
      <c r="E58" s="74"/>
      <c r="F58" s="74">
        <v>244</v>
      </c>
      <c r="G58" s="73"/>
      <c r="H58" s="147">
        <v>0.42957746478873238</v>
      </c>
      <c r="I58" s="73"/>
      <c r="J58" s="73"/>
      <c r="K58" s="73"/>
      <c r="L58" s="78">
        <v>568</v>
      </c>
      <c r="N58" s="78"/>
      <c r="O58" s="74"/>
      <c r="P58" s="73"/>
      <c r="Q58" s="73"/>
      <c r="R58" s="73"/>
      <c r="S58" s="72"/>
      <c r="T58" s="149"/>
    </row>
    <row r="59" spans="1:22" s="75" customFormat="1" ht="13.8" x14ac:dyDescent="0.25">
      <c r="A59" s="54" t="s">
        <v>188</v>
      </c>
      <c r="B59" s="74">
        <v>20</v>
      </c>
      <c r="C59" s="74"/>
      <c r="D59" s="147">
        <v>0.58823529411764708</v>
      </c>
      <c r="E59" s="74"/>
      <c r="F59" s="74">
        <v>14</v>
      </c>
      <c r="G59" s="73"/>
      <c r="H59" s="147">
        <v>0.41176470588235292</v>
      </c>
      <c r="I59" s="73"/>
      <c r="J59" s="73"/>
      <c r="K59" s="73"/>
      <c r="L59" s="78">
        <v>34</v>
      </c>
      <c r="N59" s="78"/>
      <c r="O59" s="74"/>
      <c r="P59" s="73"/>
      <c r="Q59" s="73"/>
      <c r="R59" s="73"/>
      <c r="S59" s="72"/>
      <c r="T59" s="149"/>
    </row>
    <row r="60" spans="1:22" s="75" customFormat="1" x14ac:dyDescent="0.25">
      <c r="A60" s="141"/>
      <c r="B60" s="74"/>
      <c r="C60" s="74"/>
      <c r="D60" s="74"/>
      <c r="E60" s="74"/>
      <c r="F60" s="73"/>
      <c r="G60" s="73"/>
      <c r="H60" s="73"/>
      <c r="I60" s="73"/>
      <c r="J60" s="73"/>
      <c r="K60" s="73"/>
      <c r="L60" s="72"/>
      <c r="N60" s="72"/>
      <c r="O60" s="74"/>
      <c r="P60" s="73"/>
      <c r="Q60" s="73"/>
      <c r="R60" s="73"/>
      <c r="S60" s="72"/>
      <c r="T60" s="72"/>
    </row>
    <row r="61" spans="1:22" s="80" customFormat="1" ht="13.8" x14ac:dyDescent="0.25">
      <c r="A61" s="142" t="s">
        <v>24</v>
      </c>
      <c r="B61" s="79">
        <v>673</v>
      </c>
      <c r="C61" s="79"/>
      <c r="D61" s="148">
        <v>0.61630036630036633</v>
      </c>
      <c r="E61" s="148"/>
      <c r="F61" s="79">
        <v>416</v>
      </c>
      <c r="G61" s="79"/>
      <c r="H61" s="148">
        <v>0.38095238095238093</v>
      </c>
      <c r="I61" s="79"/>
      <c r="J61" s="79">
        <v>3</v>
      </c>
      <c r="K61" s="79"/>
      <c r="L61" s="78">
        <v>1092</v>
      </c>
      <c r="N61" s="78">
        <v>0</v>
      </c>
      <c r="O61" s="79"/>
      <c r="P61" s="79"/>
      <c r="Q61" s="79"/>
      <c r="R61" s="79"/>
      <c r="S61" s="72"/>
      <c r="T61" s="149" t="e">
        <v>#DIV/0!</v>
      </c>
    </row>
    <row r="62" spans="1:22" s="53" customFormat="1" ht="13.8" thickBot="1" x14ac:dyDescent="0.3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4"/>
      <c r="M62" s="144"/>
      <c r="N62" s="144"/>
      <c r="O62" s="105"/>
      <c r="P62" s="105"/>
      <c r="Q62" s="105"/>
      <c r="R62" s="105"/>
      <c r="S62" s="140"/>
      <c r="T62" s="143"/>
      <c r="U62" s="82"/>
      <c r="V62" s="82"/>
    </row>
    <row r="63" spans="1:22" s="53" customFormat="1" x14ac:dyDescent="0.25">
      <c r="A63" s="101"/>
      <c r="B63" s="35"/>
      <c r="C63" s="35"/>
      <c r="D63" s="35"/>
      <c r="E63" s="38"/>
      <c r="F63" s="38"/>
      <c r="G63" s="38"/>
      <c r="H63" s="38"/>
      <c r="I63" s="38"/>
      <c r="J63" s="38"/>
      <c r="K63" s="38"/>
      <c r="L63" s="38"/>
      <c r="N63" s="38"/>
      <c r="O63" s="38"/>
      <c r="P63" s="35"/>
      <c r="Q63" s="35"/>
      <c r="R63" s="63"/>
      <c r="S63" s="63"/>
      <c r="T63" s="82"/>
      <c r="U63" s="82"/>
      <c r="V63" s="82"/>
    </row>
    <row r="64" spans="1:22" s="53" customFormat="1" x14ac:dyDescent="0.25">
      <c r="A64" s="102" t="s">
        <v>5</v>
      </c>
      <c r="B64" s="35"/>
      <c r="C64" s="35"/>
      <c r="D64" s="35"/>
      <c r="E64" s="38"/>
      <c r="F64" s="38"/>
      <c r="G64" s="38"/>
      <c r="H64" s="38"/>
      <c r="I64" s="38"/>
      <c r="J64" s="38"/>
      <c r="K64" s="38"/>
      <c r="L64" s="38"/>
      <c r="N64" s="35"/>
      <c r="O64" s="38"/>
      <c r="P64" s="35"/>
      <c r="Q64" s="35"/>
      <c r="R64" s="63"/>
      <c r="S64" s="63"/>
      <c r="T64" s="82"/>
      <c r="U64" s="82"/>
      <c r="V64" s="82"/>
    </row>
    <row r="65" spans="1:23" s="53" customFormat="1" x14ac:dyDescent="0.25">
      <c r="A65" s="102"/>
      <c r="B65" s="35"/>
      <c r="C65" s="35"/>
      <c r="D65" s="35"/>
      <c r="E65" s="38"/>
      <c r="F65" s="38"/>
      <c r="G65" s="38"/>
      <c r="H65" s="38"/>
      <c r="I65" s="38"/>
      <c r="J65" s="38"/>
      <c r="K65" s="38"/>
      <c r="L65" s="38"/>
      <c r="M65" s="38"/>
      <c r="N65" s="35"/>
      <c r="O65" s="38"/>
      <c r="P65" s="38"/>
      <c r="Q65" s="35"/>
      <c r="R65" s="151"/>
      <c r="S65" s="63"/>
      <c r="T65" s="63"/>
      <c r="U65" s="82"/>
      <c r="V65" s="82"/>
      <c r="W65" s="82"/>
    </row>
    <row r="66" spans="1:23" s="53" customFormat="1" ht="15.6" x14ac:dyDescent="0.25">
      <c r="A66" s="214" t="s">
        <v>177</v>
      </c>
      <c r="B66" s="82"/>
      <c r="C66" s="82"/>
      <c r="D66" s="82"/>
      <c r="E66" s="107"/>
      <c r="F66" s="82"/>
      <c r="G66" s="82"/>
      <c r="H66" s="82"/>
      <c r="I66" s="82"/>
      <c r="J66" s="82"/>
      <c r="K66" s="82"/>
      <c r="L66" s="82"/>
      <c r="M66" s="107"/>
      <c r="N66" s="82"/>
      <c r="O66" s="82"/>
      <c r="P66" s="82"/>
      <c r="Q66" s="63"/>
      <c r="S66" s="82"/>
      <c r="T66" s="82"/>
      <c r="U66" s="82"/>
      <c r="V66" s="82"/>
      <c r="W66" s="82"/>
    </row>
    <row r="67" spans="1:23" s="53" customFormat="1" ht="15.6" x14ac:dyDescent="0.25">
      <c r="A67" s="156" t="s">
        <v>208</v>
      </c>
      <c r="B67" s="82"/>
      <c r="C67" s="82"/>
      <c r="D67" s="82"/>
      <c r="E67" s="107"/>
      <c r="F67" s="82"/>
      <c r="G67" s="82"/>
      <c r="H67" s="82"/>
      <c r="I67" s="82"/>
      <c r="J67" s="82"/>
      <c r="K67" s="82"/>
      <c r="L67" s="82"/>
      <c r="M67" s="107"/>
      <c r="N67" s="82"/>
      <c r="O67" s="82"/>
      <c r="P67" s="82"/>
      <c r="Q67" s="63"/>
      <c r="S67" s="82"/>
      <c r="T67" s="82"/>
      <c r="U67" s="82"/>
      <c r="V67" s="82"/>
      <c r="W67" s="82"/>
    </row>
    <row r="68" spans="1:23" s="53" customFormat="1" x14ac:dyDescent="0.25">
      <c r="A68" s="82" t="s">
        <v>90</v>
      </c>
      <c r="B68" s="82"/>
      <c r="C68" s="82"/>
      <c r="D68" s="82"/>
      <c r="E68" s="107"/>
      <c r="F68" s="82"/>
      <c r="G68" s="82"/>
      <c r="H68" s="82"/>
      <c r="I68" s="82"/>
      <c r="J68" s="82"/>
      <c r="K68" s="82"/>
      <c r="L68" s="82"/>
      <c r="M68" s="107"/>
      <c r="N68" s="82"/>
      <c r="O68" s="82"/>
      <c r="P68" s="82"/>
      <c r="Q68" s="63"/>
      <c r="S68" s="82"/>
      <c r="T68" s="82"/>
      <c r="U68" s="82"/>
      <c r="V68" s="82"/>
      <c r="W68" s="82"/>
    </row>
  </sheetData>
  <mergeCells count="5">
    <mergeCell ref="A38:A40"/>
    <mergeCell ref="A6:A9"/>
    <mergeCell ref="R6:T6"/>
    <mergeCell ref="B6:P6"/>
    <mergeCell ref="J40:K40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/>
  </sheetViews>
  <sheetFormatPr defaultColWidth="9.109375" defaultRowHeight="13.2" x14ac:dyDescent="0.25"/>
  <cols>
    <col min="1" max="17" width="9.109375" style="53"/>
    <col min="18" max="20" width="9.109375" style="225"/>
    <col min="21" max="16384" width="9.109375" style="53"/>
  </cols>
  <sheetData>
    <row r="2" spans="1:20" x14ac:dyDescent="0.25">
      <c r="R2" s="58"/>
      <c r="S2" s="365" t="s">
        <v>73</v>
      </c>
      <c r="T2" s="366"/>
    </row>
    <row r="3" spans="1:20" x14ac:dyDescent="0.25">
      <c r="R3" s="58"/>
      <c r="S3" s="58" t="s">
        <v>184</v>
      </c>
      <c r="T3" s="58" t="s">
        <v>185</v>
      </c>
    </row>
    <row r="4" spans="1:20" x14ac:dyDescent="0.25">
      <c r="R4" s="59" t="s">
        <v>12</v>
      </c>
      <c r="S4" s="120">
        <v>0.67741935483870963</v>
      </c>
      <c r="T4" s="120">
        <v>0.25806451612903225</v>
      </c>
    </row>
    <row r="5" spans="1:20" x14ac:dyDescent="0.25">
      <c r="R5" s="58" t="s">
        <v>20</v>
      </c>
      <c r="S5" s="120">
        <v>0.66666666666666663</v>
      </c>
      <c r="T5" s="120">
        <v>0.29743589743589743</v>
      </c>
    </row>
    <row r="6" spans="1:20" x14ac:dyDescent="0.25">
      <c r="R6" s="59" t="s">
        <v>10</v>
      </c>
      <c r="S6" s="120">
        <v>0.4777777777777778</v>
      </c>
      <c r="T6" s="120">
        <v>0.48888888888888887</v>
      </c>
    </row>
    <row r="7" spans="1:20" x14ac:dyDescent="0.25">
      <c r="R7" s="59" t="s">
        <v>15</v>
      </c>
      <c r="S7" s="120">
        <v>0.47280334728033474</v>
      </c>
      <c r="T7" s="120">
        <v>0.502092050209205</v>
      </c>
    </row>
    <row r="8" spans="1:20" x14ac:dyDescent="0.25">
      <c r="R8" s="58" t="s">
        <v>19</v>
      </c>
      <c r="S8" s="120">
        <v>0.4375</v>
      </c>
      <c r="T8" s="120">
        <v>0.51249999999999996</v>
      </c>
    </row>
    <row r="9" spans="1:20" x14ac:dyDescent="0.25">
      <c r="R9" s="59" t="s">
        <v>11</v>
      </c>
      <c r="S9" s="120">
        <v>0.29166666666666669</v>
      </c>
      <c r="T9" s="120">
        <v>0.52083333333333337</v>
      </c>
    </row>
    <row r="10" spans="1:20" x14ac:dyDescent="0.25">
      <c r="R10" s="59" t="s">
        <v>13</v>
      </c>
      <c r="S10" s="120">
        <v>0.36842105263157893</v>
      </c>
      <c r="T10" s="120">
        <v>0.57894736842105265</v>
      </c>
    </row>
    <row r="11" spans="1:20" x14ac:dyDescent="0.25">
      <c r="R11" s="59" t="s">
        <v>93</v>
      </c>
      <c r="S11" s="120">
        <v>0.29729729729729731</v>
      </c>
      <c r="T11" s="120">
        <v>0.66216216216216217</v>
      </c>
    </row>
    <row r="12" spans="1:20" x14ac:dyDescent="0.25">
      <c r="R12" s="59" t="s">
        <v>14</v>
      </c>
      <c r="S12" s="120">
        <v>0.32692307692307693</v>
      </c>
      <c r="T12" s="120">
        <v>0.66346153846153844</v>
      </c>
    </row>
    <row r="13" spans="1:20" x14ac:dyDescent="0.25">
      <c r="R13" s="59" t="s">
        <v>17</v>
      </c>
      <c r="S13" s="120">
        <v>0.26804123711340205</v>
      </c>
      <c r="T13" s="120">
        <v>0.68041237113402064</v>
      </c>
    </row>
    <row r="14" spans="1:20" x14ac:dyDescent="0.25">
      <c r="R14" s="59" t="s">
        <v>16</v>
      </c>
      <c r="S14" s="120">
        <v>0.2932330827067669</v>
      </c>
      <c r="T14" s="120">
        <v>0.69172932330827064</v>
      </c>
    </row>
    <row r="15" spans="1:20" x14ac:dyDescent="0.25">
      <c r="R15" s="58" t="s">
        <v>18</v>
      </c>
      <c r="S15" s="120">
        <v>0.2391304347826087</v>
      </c>
      <c r="T15" s="120">
        <v>0.69565217391304346</v>
      </c>
    </row>
    <row r="16" spans="1:20" x14ac:dyDescent="0.25">
      <c r="A16" s="235"/>
    </row>
  </sheetData>
  <sortState ref="R4:T15">
    <sortCondition ref="T4:T15"/>
  </sortState>
  <mergeCells count="1">
    <mergeCell ref="S2:T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zoomScale="90" zoomScaleNormal="90" zoomScaleSheetLayoutView="85" workbookViewId="0"/>
  </sheetViews>
  <sheetFormatPr defaultColWidth="0" defaultRowHeight="13.2" x14ac:dyDescent="0.25"/>
  <cols>
    <col min="1" max="1" width="16" style="13" customWidth="1"/>
    <col min="2" max="2" width="115.5546875" style="13" customWidth="1"/>
    <col min="3" max="12" width="0" style="13" hidden="1" customWidth="1"/>
    <col min="13" max="16384" width="9.109375" style="13" hidden="1"/>
  </cols>
  <sheetData>
    <row r="1" spans="1:2" ht="24.6" x14ac:dyDescent="0.4">
      <c r="A1" s="170" t="s">
        <v>3</v>
      </c>
    </row>
    <row r="2" spans="1:2" ht="33" customHeight="1" x14ac:dyDescent="0.25">
      <c r="A2" s="14"/>
    </row>
    <row r="3" spans="1:2" ht="33" customHeight="1" x14ac:dyDescent="0.25">
      <c r="A3" s="171" t="s">
        <v>114</v>
      </c>
    </row>
    <row r="4" spans="1:2" ht="26.1" customHeight="1" x14ac:dyDescent="0.25">
      <c r="A4" s="172" t="str">
        <f>'Table 1.1'!A1</f>
        <v>Table 1.1</v>
      </c>
      <c r="B4" s="13" t="str">
        <f>'Table 1.1'!A3</f>
        <v>Number of Wood Fuel Users by Region 2014</v>
      </c>
    </row>
    <row r="5" spans="1:2" ht="26.1" customHeight="1" x14ac:dyDescent="0.25">
      <c r="A5" s="172" t="s">
        <v>115</v>
      </c>
      <c r="B5" s="13" t="str">
        <f>B4</f>
        <v>Number of Wood Fuel Users by Region 2014</v>
      </c>
    </row>
    <row r="6" spans="1:2" ht="26.1" customHeight="1" x14ac:dyDescent="0.25">
      <c r="A6" s="172" t="str">
        <f>'Table 1.2'!A1</f>
        <v>Table 1.2</v>
      </c>
      <c r="B6" s="156" t="str">
        <f>'Table 1.2'!A3</f>
        <v>Number in sample using wood fuel by type of fuel and region</v>
      </c>
    </row>
    <row r="7" spans="1:2" ht="26.1" customHeight="1" x14ac:dyDescent="0.25">
      <c r="A7" s="172" t="str">
        <f>'Table 1.3'!A1</f>
        <v>Table 1.3</v>
      </c>
      <c r="B7" s="156" t="str">
        <f>'Table 1.3'!A3</f>
        <v>Number of additional fuels used and type urban : rural split1 and government office region</v>
      </c>
    </row>
    <row r="8" spans="1:2" ht="26.1" customHeight="1" x14ac:dyDescent="0.25">
      <c r="A8" s="172" t="str">
        <f>'Table 1.4'!A1</f>
        <v>Table 1.4a</v>
      </c>
      <c r="B8" s="13" t="str">
        <f>'Table 1.4'!A3</f>
        <v>Wood fuel type by source and  urban : rural split1</v>
      </c>
    </row>
    <row r="9" spans="1:2" ht="26.1" customHeight="1" x14ac:dyDescent="0.25">
      <c r="A9" s="172" t="str">
        <f>'Table 1.4'!A38</f>
        <v>Table 1.4b</v>
      </c>
      <c r="B9" s="13" t="str">
        <f>'Table 1.4'!A40</f>
        <v>Percentage sourced from "grey" wood market 3</v>
      </c>
    </row>
    <row r="10" spans="1:2" ht="26.1" customHeight="1" x14ac:dyDescent="0.25">
      <c r="A10" s="172" t="str">
        <f>'Table 1.5'!A1</f>
        <v>Table 1.5</v>
      </c>
      <c r="B10" s="82" t="str">
        <f>'Table 1.5'!A3</f>
        <v>End use for wood fuel consumption by region</v>
      </c>
    </row>
    <row r="11" spans="1:2" ht="26.1" customHeight="1" x14ac:dyDescent="0.25">
      <c r="A11" s="173" t="str">
        <f>'Table 1.6'!A1</f>
        <v>Table 1.6</v>
      </c>
      <c r="B11" s="82" t="str">
        <f>'Table 1.6'!A3</f>
        <v>Room in which appliances are located</v>
      </c>
    </row>
    <row r="12" spans="1:2" ht="26.1" customHeight="1" x14ac:dyDescent="0.25">
      <c r="A12" s="172" t="str">
        <f>'Table 1.7'!A1</f>
        <v>Table 1.7a</v>
      </c>
      <c r="B12" s="13" t="str">
        <f>'Table 1.7'!A3</f>
        <v>Proportion of wood logs from freshly cut wood</v>
      </c>
    </row>
    <row r="13" spans="1:2" ht="26.1" customHeight="1" x14ac:dyDescent="0.25">
      <c r="A13" s="172" t="str">
        <f>'Table 1.7'!A34</f>
        <v>Table 1.7b</v>
      </c>
      <c r="B13" s="13" t="str">
        <f>'Table 1.7'!A35</f>
        <v>Length of seasoning</v>
      </c>
    </row>
    <row r="14" spans="1:2" ht="26.1" customHeight="1" x14ac:dyDescent="0.25">
      <c r="A14" s="171" t="s">
        <v>120</v>
      </c>
    </row>
    <row r="15" spans="1:2" ht="26.1" customHeight="1" x14ac:dyDescent="0.25">
      <c r="A15" s="172" t="str">
        <f>'Table 2'!A1</f>
        <v>Table 2</v>
      </c>
      <c r="B15" s="82" t="str">
        <f>'Table 2'!A3</f>
        <v>Number of respondents using their appliances during 2014 by region and urban : rural split</v>
      </c>
    </row>
    <row r="16" spans="1:2" ht="26.1" customHeight="1" x14ac:dyDescent="0.25">
      <c r="A16" s="172" t="str">
        <f>'Table 2.1'!A1</f>
        <v>Table 2.1</v>
      </c>
      <c r="B16" s="82" t="str">
        <f>'Table 2.1'!A3</f>
        <v>Months in which respondents consider the heating season to start and end 1</v>
      </c>
    </row>
    <row r="17" spans="1:2" ht="26.1" customHeight="1" x14ac:dyDescent="0.25">
      <c r="A17" s="172" t="s">
        <v>122</v>
      </c>
      <c r="B17" s="82" t="str">
        <f>B16</f>
        <v>Months in which respondents consider the heating season to start and end 1</v>
      </c>
    </row>
    <row r="18" spans="1:2" ht="26.1" customHeight="1" x14ac:dyDescent="0.25">
      <c r="A18" s="237" t="str">
        <f>'Table 2.2'!A1</f>
        <v>Table 2.2</v>
      </c>
      <c r="B18" s="82" t="str">
        <f>'Table 2.2'!A3</f>
        <v>Length of winter heating and summer non heating seasons urban : rural split</v>
      </c>
    </row>
    <row r="19" spans="1:2" ht="26.1" customHeight="1" x14ac:dyDescent="0.25">
      <c r="A19" s="172" t="s">
        <v>124</v>
      </c>
      <c r="B19" s="82" t="str">
        <f>B18</f>
        <v>Length of winter heating and summer non heating seasons urban : rural split</v>
      </c>
    </row>
    <row r="20" spans="1:2" ht="26.1" customHeight="1" x14ac:dyDescent="0.25">
      <c r="A20" s="172" t="str">
        <f>'Table 2.3'!A1</f>
        <v>Table 2.3a</v>
      </c>
      <c r="B20" s="82" t="str">
        <f>'Table 2.3'!A3</f>
        <v>Number of appliances by Government Office Region; including appliances not used in 2014</v>
      </c>
    </row>
    <row r="21" spans="1:2" ht="26.1" customHeight="1" x14ac:dyDescent="0.25">
      <c r="A21" s="172" t="str">
        <f>'Table 2.3'!A34</f>
        <v>Table 2.3b</v>
      </c>
      <c r="B21" s="82" t="str">
        <f>'Table 2.3'!A35</f>
        <v>Number of appliances used during 2014 by urban rural split</v>
      </c>
    </row>
    <row r="22" spans="1:2" ht="26.1" customHeight="1" x14ac:dyDescent="0.25">
      <c r="A22" s="172" t="str">
        <f>'Table 2.4'!A1</f>
        <v>Table 2.4a</v>
      </c>
      <c r="B22" s="82" t="str">
        <f>'Table 2.4'!A3</f>
        <v>Hours of use for appliances winter 2013-14</v>
      </c>
    </row>
    <row r="23" spans="1:2" ht="26.1" customHeight="1" x14ac:dyDescent="0.25">
      <c r="A23" s="172" t="str">
        <f>'Table 2.4'!A25</f>
        <v>Table 2.4b</v>
      </c>
      <c r="B23" s="82" t="str">
        <f>'Table 2.4'!A26</f>
        <v>Hours of operation winter 2013-14</v>
      </c>
    </row>
    <row r="24" spans="1:2" ht="26.1" customHeight="1" x14ac:dyDescent="0.25">
      <c r="A24" s="172" t="str">
        <f>'Table 2.4'!A45</f>
        <v>Table 2.4c</v>
      </c>
      <c r="B24" s="82" t="str">
        <f>'Table 2.4'!A47</f>
        <v>Average hours of operation per week winter 2013-14</v>
      </c>
    </row>
    <row r="25" spans="1:2" ht="26.1" customHeight="1" x14ac:dyDescent="0.25">
      <c r="A25" s="172" t="str">
        <f>'Table 2.5'!A1</f>
        <v>Table 2.5a</v>
      </c>
      <c r="B25" s="82" t="str">
        <f>'Table 2.5'!A3</f>
        <v>Hours of use for appliances summer 2014</v>
      </c>
    </row>
    <row r="26" spans="1:2" ht="26.1" customHeight="1" x14ac:dyDescent="0.25">
      <c r="A26" s="172" t="str">
        <f>'Table 2.5'!A27</f>
        <v>Table 2.5b</v>
      </c>
      <c r="B26" s="82" t="str">
        <f>'Table 2.5'!A28</f>
        <v>Hours of operation summer 2014</v>
      </c>
    </row>
    <row r="27" spans="1:2" ht="26.1" customHeight="1" x14ac:dyDescent="0.25">
      <c r="A27" s="172" t="str">
        <f>'Table 2.5'!A50</f>
        <v>Table 2.5c</v>
      </c>
      <c r="B27" s="82" t="str">
        <f>'Table 2.5'!A52</f>
        <v>Average hours of operation per week summer 2014</v>
      </c>
    </row>
    <row r="28" spans="1:2" ht="26.1" customHeight="1" x14ac:dyDescent="0.25">
      <c r="A28" s="172" t="str">
        <f>'Table 2.6'!A1</f>
        <v>Table 2.6</v>
      </c>
      <c r="B28" s="82" t="str">
        <f>'Table 2.6'!A3</f>
        <v>Age and appliance property assumptions</v>
      </c>
    </row>
    <row r="29" spans="1:2" ht="26.1" customHeight="1" x14ac:dyDescent="0.25">
      <c r="A29" s="172" t="str">
        <f>'Table 2.7'!A1</f>
        <v>Table 2.7</v>
      </c>
      <c r="B29" s="82" t="str">
        <f>'Table 2.7'!A3</f>
        <v>Final energy calculation</v>
      </c>
    </row>
    <row r="30" spans="1:2" ht="26.1" customHeight="1" x14ac:dyDescent="0.25">
      <c r="A30" s="172" t="str">
        <f>'Table 2.8'!A1</f>
        <v>Table 2.8</v>
      </c>
      <c r="B30" s="82" t="str">
        <f>'Table 2.8'!A3</f>
        <v>Revisions to previous estimates 1</v>
      </c>
    </row>
    <row r="31" spans="1:2" x14ac:dyDescent="0.25">
      <c r="A31"/>
    </row>
    <row r="32" spans="1:2" x14ac:dyDescent="0.25">
      <c r="A32"/>
    </row>
    <row r="33" spans="1:2" x14ac:dyDescent="0.25">
      <c r="A33"/>
    </row>
    <row r="34" spans="1:2" x14ac:dyDescent="0.25">
      <c r="A34"/>
      <c r="B34" s="82"/>
    </row>
    <row r="35" spans="1:2" x14ac:dyDescent="0.25">
      <c r="A35"/>
    </row>
    <row r="36" spans="1:2" x14ac:dyDescent="0.25">
      <c r="A36"/>
      <c r="B36" s="82"/>
    </row>
    <row r="37" spans="1:2" x14ac:dyDescent="0.25">
      <c r="A37"/>
    </row>
    <row r="38" spans="1:2" x14ac:dyDescent="0.25">
      <c r="A38"/>
      <c r="B38" s="82"/>
    </row>
    <row r="39" spans="1:2" x14ac:dyDescent="0.25">
      <c r="A39"/>
    </row>
    <row r="40" spans="1:2" x14ac:dyDescent="0.25">
      <c r="A40"/>
      <c r="B40" s="82"/>
    </row>
    <row r="41" spans="1:2" ht="13.2" customHeight="1" x14ac:dyDescent="0.25">
      <c r="A41"/>
    </row>
    <row r="42" spans="1:2" ht="13.2" customHeight="1" x14ac:dyDescent="0.25">
      <c r="A42"/>
      <c r="B42" s="156"/>
    </row>
    <row r="43" spans="1:2" ht="13.2" customHeight="1" x14ac:dyDescent="0.25">
      <c r="A43"/>
      <c r="B43" s="15"/>
    </row>
    <row r="44" spans="1:2" ht="13.2" customHeight="1" x14ac:dyDescent="0.25">
      <c r="A44"/>
      <c r="B44" s="156"/>
    </row>
    <row r="45" spans="1:2" ht="13.2" customHeight="1" x14ac:dyDescent="0.25">
      <c r="A45"/>
      <c r="B45" s="15"/>
    </row>
    <row r="46" spans="1:2" ht="13.2" customHeight="1" x14ac:dyDescent="0.25">
      <c r="A46"/>
      <c r="B46" s="82"/>
    </row>
  </sheetData>
  <hyperlinks>
    <hyperlink ref="A4" location="'Table 1.1'!A1" display="'Table 1.1'!A1"/>
    <hyperlink ref="A5" location="'Chart 1.1'!A1" display="Chart 1.1"/>
    <hyperlink ref="A6" location="'Table 1.2'!A1" display="'Table 1.2'!A1"/>
    <hyperlink ref="A8" location="'Table 1.4'!A1" display="'Table 1.4'!A1"/>
    <hyperlink ref="A10" location="'Table 1.5'!A1" display="'Table 1.5'!A1"/>
    <hyperlink ref="A16" location="'Table 2.1'!A1" display="'Table 2.1'!A1"/>
    <hyperlink ref="A11" location="'Table 1.6'!A1" display="'Table 1.6'!A1"/>
    <hyperlink ref="A18" location="'Table 2.2'!A1" display="'Table 2.2'!A1"/>
    <hyperlink ref="A19" location="'Chart 2.2'!A1" display="Chart 2.1"/>
    <hyperlink ref="A20" location="'Table 2.3'!A1" display="'Table 2.3'!A1"/>
    <hyperlink ref="A21" location="'Table 2.3'!A34" display="'Table 2.3'!A34"/>
    <hyperlink ref="A22" location="'Table 2.4'!A1" display="'Table 2.4'!A1"/>
    <hyperlink ref="A25" location="'Table 2.5'!A1" display="'Table 2.5'!A1"/>
    <hyperlink ref="A28" location="'Table 2.6'!A1" display="'Table 2.6'!A1"/>
    <hyperlink ref="A29" location="'Table 2.7'!A1" display="'Table 2.7'!A1"/>
    <hyperlink ref="A30" location="'Table 2.8'!A1" display="'Table 2.8'!A1"/>
    <hyperlink ref="A7" location="'Table 1.3'!A1" display="'Table 1.3'!A1"/>
    <hyperlink ref="A17" location="'Chart 2.1'!A1" display="Chart 2.1"/>
    <hyperlink ref="A9" location="'Table 1.4'!A38" display="'Table 1.4'!A38"/>
    <hyperlink ref="A15" location="'Table 2'!A1" display="'Table 2'!A1"/>
    <hyperlink ref="A23" location="'Table 2.4'!A25" display="'Table 2.4'!A25"/>
    <hyperlink ref="A24" location="'Table 2.4'!A46" display="'Table 2.4'!A46"/>
    <hyperlink ref="A26" location="'Table 2.5'!A26" display="'Table 2.5'!A26"/>
    <hyperlink ref="A27" location="'Table 2.5'!A51" display="'Table 2.5'!A51"/>
    <hyperlink ref="A12" location="'Table 1.7'!A1" display="'Table 1.7'!A1"/>
    <hyperlink ref="A13" location="'Table 1.4'!A38" display="'Table 1.4'!A38"/>
  </hyperlinks>
  <pageMargins left="0.70866141732283472" right="0.70866141732283472" top="0.74803149606299213" bottom="0.74803149606299213" header="0.31496062992125984" footer="0.31496062992125984"/>
  <pageSetup paperSize="9" scale="83" orientation="portrait" verticalDpi="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42.6640625" style="225" customWidth="1"/>
    <col min="2" max="2" width="11.109375" style="225" customWidth="1"/>
    <col min="3" max="3" width="2.6640625" style="81" customWidth="1"/>
    <col min="4" max="4" width="11.5546875" style="225" customWidth="1"/>
    <col min="5" max="5" width="2.33203125" style="225" customWidth="1"/>
    <col min="6" max="6" width="11.6640625" style="225" customWidth="1"/>
    <col min="7" max="7" width="2.33203125" style="225" customWidth="1"/>
    <col min="8" max="8" width="12" style="81" customWidth="1"/>
    <col min="9" max="9" width="2.5546875" style="225" customWidth="1"/>
    <col min="10" max="10" width="11.109375" style="225" customWidth="1"/>
    <col min="11" max="11" width="3.6640625" style="225" customWidth="1"/>
    <col min="12" max="12" width="11.109375" style="75" customWidth="1"/>
    <col min="13" max="13" width="3.109375" style="80" customWidth="1"/>
    <col min="14" max="14" width="8.88671875" style="75" customWidth="1"/>
    <col min="15" max="15" width="3.44140625" style="75" customWidth="1"/>
    <col min="16" max="16" width="11.109375" style="225" customWidth="1"/>
    <col min="17" max="17" width="3.6640625" style="225" customWidth="1"/>
    <col min="18" max="18" width="11.109375" style="75" customWidth="1"/>
    <col min="19" max="19" width="3.6640625" style="75" customWidth="1"/>
    <col min="20" max="20" width="11.109375" style="75" customWidth="1"/>
    <col min="21" max="21" width="3.109375" style="80" customWidth="1"/>
    <col min="22" max="22" width="15.6640625" style="75" customWidth="1"/>
    <col min="23" max="23" width="0" style="259" hidden="1"/>
    <col min="24" max="37" width="0" style="225" hidden="1" customWidth="1"/>
    <col min="38" max="16384" width="9.109375" style="225" hidden="1"/>
  </cols>
  <sheetData>
    <row r="1" spans="1:27" x14ac:dyDescent="0.25">
      <c r="A1" s="81" t="s">
        <v>194</v>
      </c>
      <c r="W1" s="225"/>
      <c r="X1" s="75"/>
      <c r="Y1" s="75"/>
      <c r="Z1" s="75"/>
    </row>
    <row r="2" spans="1:27" x14ac:dyDescent="0.25">
      <c r="X2" s="75"/>
      <c r="Y2" s="75"/>
      <c r="Z2" s="75"/>
    </row>
    <row r="3" spans="1:27" x14ac:dyDescent="0.25">
      <c r="A3" s="83" t="s">
        <v>74</v>
      </c>
      <c r="B3" s="75"/>
      <c r="C3" s="80"/>
      <c r="D3" s="75"/>
      <c r="E3" s="75"/>
      <c r="F3" s="75"/>
      <c r="G3" s="75"/>
      <c r="H3" s="80"/>
      <c r="I3" s="75"/>
      <c r="J3" s="75"/>
      <c r="K3" s="75"/>
      <c r="P3" s="75"/>
      <c r="Q3" s="75"/>
      <c r="W3" s="225"/>
      <c r="X3" s="75"/>
      <c r="Y3" s="75"/>
      <c r="Z3" s="75"/>
    </row>
    <row r="4" spans="1:27" ht="13.8" thickBot="1" x14ac:dyDescent="0.3">
      <c r="A4" s="243"/>
      <c r="B4" s="243"/>
      <c r="C4" s="244"/>
      <c r="D4" s="243"/>
      <c r="E4" s="243"/>
      <c r="F4" s="243"/>
      <c r="G4" s="243"/>
      <c r="H4" s="244"/>
      <c r="I4" s="243"/>
      <c r="J4" s="243"/>
      <c r="K4" s="75"/>
      <c r="P4" s="243"/>
      <c r="Q4" s="75"/>
      <c r="W4" s="225"/>
      <c r="X4" s="75"/>
      <c r="Y4" s="75"/>
      <c r="Z4" s="75"/>
    </row>
    <row r="5" spans="1:27" ht="6.75" customHeight="1" x14ac:dyDescent="0.25">
      <c r="A5" s="156"/>
      <c r="B5" s="156"/>
      <c r="C5" s="156"/>
      <c r="D5" s="156"/>
      <c r="E5" s="156"/>
      <c r="F5" s="156"/>
      <c r="G5" s="156"/>
      <c r="H5" s="83"/>
      <c r="I5" s="156"/>
      <c r="J5" s="156"/>
      <c r="K5" s="260"/>
      <c r="L5" s="260"/>
      <c r="M5" s="260"/>
      <c r="N5" s="261"/>
      <c r="O5" s="261"/>
      <c r="P5" s="156"/>
      <c r="Q5" s="260"/>
      <c r="R5" s="260"/>
      <c r="S5" s="260"/>
      <c r="T5" s="260"/>
      <c r="U5" s="260"/>
      <c r="V5" s="261"/>
      <c r="W5" s="225"/>
      <c r="X5" s="106"/>
      <c r="Y5" s="106"/>
      <c r="Z5" s="150"/>
      <c r="AA5" s="156"/>
    </row>
    <row r="6" spans="1:27" ht="24.75" customHeight="1" x14ac:dyDescent="0.25">
      <c r="A6" s="156"/>
      <c r="B6" s="367" t="s">
        <v>240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225"/>
      <c r="X6" s="106"/>
      <c r="Y6" s="106"/>
      <c r="Z6" s="150"/>
      <c r="AA6" s="156"/>
    </row>
    <row r="7" spans="1:27" s="75" customFormat="1" ht="26.4" x14ac:dyDescent="0.25">
      <c r="A7" s="372" t="s">
        <v>106</v>
      </c>
      <c r="B7" s="369" t="s">
        <v>80</v>
      </c>
      <c r="C7" s="369"/>
      <c r="D7" s="369"/>
      <c r="E7" s="369"/>
      <c r="F7" s="369"/>
      <c r="G7" s="369"/>
      <c r="H7" s="373"/>
      <c r="I7" s="246"/>
      <c r="J7" s="369" t="s">
        <v>81</v>
      </c>
      <c r="K7" s="369"/>
      <c r="L7" s="369"/>
      <c r="M7" s="369"/>
      <c r="N7" s="373"/>
      <c r="O7" s="262"/>
      <c r="P7" s="369" t="s">
        <v>262</v>
      </c>
      <c r="Q7" s="371"/>
      <c r="R7" s="371"/>
      <c r="S7" s="371"/>
      <c r="T7" s="371"/>
      <c r="U7" s="263"/>
      <c r="V7" s="265" t="s">
        <v>82</v>
      </c>
      <c r="X7" s="263"/>
      <c r="Y7" s="263"/>
      <c r="Z7" s="263"/>
      <c r="AA7" s="246"/>
    </row>
    <row r="8" spans="1:27" s="75" customFormat="1" ht="3.75" customHeight="1" x14ac:dyDescent="0.25">
      <c r="A8" s="372"/>
      <c r="B8" s="248"/>
      <c r="C8" s="248"/>
      <c r="D8" s="248"/>
      <c r="E8" s="248"/>
      <c r="F8" s="248"/>
      <c r="G8" s="248"/>
      <c r="H8" s="248"/>
      <c r="I8" s="249"/>
      <c r="J8" s="248"/>
      <c r="K8" s="248"/>
      <c r="L8" s="248"/>
      <c r="M8" s="248"/>
      <c r="N8" s="248"/>
      <c r="O8" s="249"/>
      <c r="P8" s="248"/>
      <c r="Q8" s="248"/>
      <c r="R8" s="248"/>
      <c r="S8" s="248"/>
      <c r="T8" s="248"/>
      <c r="U8" s="248"/>
      <c r="V8" s="248"/>
      <c r="X8" s="249"/>
      <c r="Y8" s="249"/>
      <c r="Z8" s="249"/>
      <c r="AA8" s="249"/>
    </row>
    <row r="9" spans="1:27" s="75" customFormat="1" ht="5.25" customHeight="1" x14ac:dyDescent="0.25">
      <c r="A9" s="37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X9" s="249"/>
      <c r="Y9" s="249"/>
      <c r="Z9" s="249"/>
      <c r="AA9" s="264"/>
    </row>
    <row r="10" spans="1:27" s="80" customFormat="1" ht="15.6" x14ac:dyDescent="0.25">
      <c r="A10" s="372"/>
      <c r="B10" s="79" t="s">
        <v>40</v>
      </c>
      <c r="C10" s="79"/>
      <c r="D10" s="79" t="s">
        <v>41</v>
      </c>
      <c r="E10" s="79"/>
      <c r="F10" s="374" t="s">
        <v>263</v>
      </c>
      <c r="G10" s="368"/>
      <c r="H10" s="79" t="s">
        <v>24</v>
      </c>
      <c r="I10" s="79"/>
      <c r="J10" s="79" t="s">
        <v>40</v>
      </c>
      <c r="K10" s="79"/>
      <c r="L10" s="79" t="s">
        <v>41</v>
      </c>
      <c r="M10" s="79"/>
      <c r="N10" s="79" t="s">
        <v>24</v>
      </c>
      <c r="O10" s="79"/>
      <c r="P10" s="79" t="s">
        <v>40</v>
      </c>
      <c r="Q10" s="79"/>
      <c r="R10" s="79" t="s">
        <v>41</v>
      </c>
      <c r="S10" s="79"/>
      <c r="T10" s="79" t="s">
        <v>24</v>
      </c>
      <c r="U10" s="79"/>
      <c r="X10" s="79"/>
      <c r="Y10" s="79"/>
      <c r="Z10" s="79"/>
      <c r="AA10" s="79" t="s">
        <v>58</v>
      </c>
    </row>
    <row r="11" spans="1:27" s="75" customFormat="1" ht="3.75" customHeight="1" x14ac:dyDescent="0.25">
      <c r="A11" s="251"/>
      <c r="B11" s="252"/>
      <c r="C11" s="253"/>
      <c r="D11" s="252"/>
      <c r="E11" s="253"/>
      <c r="F11" s="252"/>
      <c r="G11" s="253"/>
      <c r="H11" s="251"/>
      <c r="I11" s="253"/>
      <c r="J11" s="252"/>
      <c r="K11" s="253"/>
      <c r="L11" s="252"/>
      <c r="M11" s="253"/>
      <c r="N11" s="251"/>
      <c r="O11" s="254"/>
      <c r="P11" s="252"/>
      <c r="Q11" s="253"/>
      <c r="R11" s="252"/>
      <c r="S11" s="253"/>
      <c r="T11" s="251"/>
      <c r="U11" s="253"/>
      <c r="V11" s="80"/>
      <c r="X11" s="253"/>
      <c r="Y11" s="253"/>
      <c r="Z11" s="254"/>
      <c r="AA11" s="251"/>
    </row>
    <row r="12" spans="1:27" s="75" customFormat="1" x14ac:dyDescent="0.25">
      <c r="A12" s="254"/>
      <c r="B12" s="253"/>
      <c r="C12" s="253"/>
      <c r="D12" s="253"/>
      <c r="E12" s="253"/>
      <c r="F12" s="253"/>
      <c r="G12" s="253"/>
      <c r="H12" s="254"/>
      <c r="I12" s="253"/>
      <c r="J12" s="253"/>
      <c r="K12" s="253"/>
      <c r="L12" s="253"/>
      <c r="M12" s="253"/>
      <c r="N12" s="254"/>
      <c r="O12" s="254"/>
      <c r="P12" s="253"/>
      <c r="Q12" s="253"/>
      <c r="R12" s="253"/>
      <c r="S12" s="253"/>
      <c r="T12" s="254"/>
      <c r="U12" s="253"/>
      <c r="V12" s="80"/>
      <c r="X12" s="253"/>
      <c r="Y12" s="253"/>
      <c r="Z12" s="254"/>
      <c r="AA12" s="254"/>
    </row>
    <row r="13" spans="1:27" s="106" customFormat="1" ht="13.8" x14ac:dyDescent="0.25">
      <c r="A13" s="54" t="s">
        <v>75</v>
      </c>
      <c r="B13" s="71">
        <v>8</v>
      </c>
      <c r="C13" s="147"/>
      <c r="D13" s="71">
        <v>6</v>
      </c>
      <c r="E13" s="147"/>
      <c r="F13" s="74"/>
      <c r="G13" s="147"/>
      <c r="H13" s="78">
        <v>14</v>
      </c>
      <c r="I13" s="73"/>
      <c r="J13" s="71">
        <v>29</v>
      </c>
      <c r="K13" s="71"/>
      <c r="L13" s="71">
        <v>27</v>
      </c>
      <c r="M13" s="71"/>
      <c r="N13" s="72">
        <v>56</v>
      </c>
      <c r="O13" s="72"/>
      <c r="P13" s="71">
        <v>3</v>
      </c>
      <c r="Q13" s="71"/>
      <c r="R13" s="71">
        <v>0</v>
      </c>
      <c r="S13" s="71"/>
      <c r="T13" s="72">
        <v>3</v>
      </c>
      <c r="U13" s="71"/>
      <c r="V13" s="150">
        <v>73</v>
      </c>
      <c r="X13" s="73"/>
      <c r="Y13" s="73"/>
      <c r="Z13" s="72"/>
      <c r="AA13" s="72"/>
    </row>
    <row r="14" spans="1:27" s="106" customFormat="1" ht="13.8" x14ac:dyDescent="0.25">
      <c r="A14" s="54" t="s">
        <v>76</v>
      </c>
      <c r="B14" s="71">
        <v>52</v>
      </c>
      <c r="C14" s="147"/>
      <c r="D14" s="71">
        <v>27</v>
      </c>
      <c r="E14" s="147"/>
      <c r="F14" s="74">
        <v>2</v>
      </c>
      <c r="G14" s="147"/>
      <c r="H14" s="78">
        <v>81</v>
      </c>
      <c r="I14" s="73"/>
      <c r="J14" s="71">
        <v>77</v>
      </c>
      <c r="K14" s="71"/>
      <c r="L14" s="71">
        <v>73</v>
      </c>
      <c r="M14" s="71"/>
      <c r="N14" s="71">
        <v>150</v>
      </c>
      <c r="O14" s="72"/>
      <c r="P14" s="71">
        <v>5</v>
      </c>
      <c r="Q14" s="71"/>
      <c r="R14" s="71">
        <v>2</v>
      </c>
      <c r="S14" s="71"/>
      <c r="T14" s="71">
        <v>7</v>
      </c>
      <c r="U14" s="71"/>
      <c r="V14" s="150">
        <v>238</v>
      </c>
      <c r="X14" s="71"/>
      <c r="Y14" s="71"/>
      <c r="Z14" s="72"/>
      <c r="AA14" s="72"/>
    </row>
    <row r="15" spans="1:27" s="106" customFormat="1" ht="13.8" x14ac:dyDescent="0.25">
      <c r="A15" s="54" t="s">
        <v>77</v>
      </c>
      <c r="B15" s="71">
        <v>63</v>
      </c>
      <c r="C15" s="147"/>
      <c r="D15" s="71">
        <v>44</v>
      </c>
      <c r="E15" s="147"/>
      <c r="F15" s="74">
        <v>1</v>
      </c>
      <c r="G15" s="147"/>
      <c r="H15" s="78">
        <v>108</v>
      </c>
      <c r="I15" s="73"/>
      <c r="J15" s="71">
        <v>106</v>
      </c>
      <c r="K15" s="71"/>
      <c r="L15" s="71">
        <v>56</v>
      </c>
      <c r="M15" s="71"/>
      <c r="N15" s="72">
        <v>162</v>
      </c>
      <c r="O15" s="71"/>
      <c r="P15" s="71" t="s">
        <v>154</v>
      </c>
      <c r="Q15" s="71" t="s">
        <v>154</v>
      </c>
      <c r="R15" s="71" t="s">
        <v>154</v>
      </c>
      <c r="S15" s="71"/>
      <c r="T15" s="72">
        <v>4</v>
      </c>
      <c r="U15" s="71"/>
      <c r="V15" s="150">
        <v>274</v>
      </c>
      <c r="X15" s="71"/>
      <c r="Y15" s="71"/>
      <c r="Z15" s="72"/>
      <c r="AA15" s="72"/>
    </row>
    <row r="16" spans="1:27" s="106" customFormat="1" ht="13.8" x14ac:dyDescent="0.25">
      <c r="A16" s="54" t="s">
        <v>78</v>
      </c>
      <c r="B16" s="71">
        <v>56</v>
      </c>
      <c r="C16" s="147"/>
      <c r="D16" s="71">
        <v>26</v>
      </c>
      <c r="E16" s="147"/>
      <c r="F16" s="74"/>
      <c r="G16" s="147"/>
      <c r="H16" s="78">
        <v>82</v>
      </c>
      <c r="I16" s="73"/>
      <c r="J16" s="71">
        <v>54</v>
      </c>
      <c r="K16" s="71"/>
      <c r="L16" s="71">
        <v>35</v>
      </c>
      <c r="M16" s="71"/>
      <c r="N16" s="71">
        <v>89</v>
      </c>
      <c r="O16" s="71"/>
      <c r="P16" s="71" t="s">
        <v>154</v>
      </c>
      <c r="Q16" s="71" t="s">
        <v>154</v>
      </c>
      <c r="R16" s="71" t="s">
        <v>154</v>
      </c>
      <c r="S16" s="71"/>
      <c r="T16" s="71">
        <v>3</v>
      </c>
      <c r="U16" s="71"/>
      <c r="V16" s="150">
        <v>174</v>
      </c>
      <c r="X16" s="71"/>
      <c r="Y16" s="71"/>
      <c r="Z16" s="72"/>
      <c r="AA16" s="72"/>
    </row>
    <row r="17" spans="1:27" s="106" customFormat="1" ht="15.6" x14ac:dyDescent="0.25">
      <c r="A17" s="54" t="s">
        <v>136</v>
      </c>
      <c r="B17" s="71">
        <v>137</v>
      </c>
      <c r="C17" s="147"/>
      <c r="D17" s="71">
        <v>51</v>
      </c>
      <c r="E17" s="147"/>
      <c r="F17" s="74"/>
      <c r="G17" s="147"/>
      <c r="H17" s="78">
        <v>188</v>
      </c>
      <c r="I17" s="73"/>
      <c r="J17" s="71">
        <v>51</v>
      </c>
      <c r="K17" s="71"/>
      <c r="L17" s="71">
        <v>38</v>
      </c>
      <c r="M17" s="71"/>
      <c r="N17" s="71">
        <v>89</v>
      </c>
      <c r="O17" s="71"/>
      <c r="P17" s="71" t="s">
        <v>154</v>
      </c>
      <c r="Q17" s="71" t="s">
        <v>154</v>
      </c>
      <c r="R17" s="71" t="s">
        <v>154</v>
      </c>
      <c r="S17" s="71"/>
      <c r="T17" s="71">
        <v>5</v>
      </c>
      <c r="U17" s="71"/>
      <c r="V17" s="150">
        <v>282</v>
      </c>
      <c r="X17" s="71"/>
      <c r="Y17" s="71"/>
      <c r="Z17" s="72"/>
      <c r="AA17" s="72"/>
    </row>
    <row r="18" spans="1:27" s="106" customFormat="1" ht="13.8" x14ac:dyDescent="0.25">
      <c r="A18" s="54" t="s">
        <v>79</v>
      </c>
      <c r="B18" s="71">
        <v>7</v>
      </c>
      <c r="C18" s="147"/>
      <c r="D18" s="71">
        <v>4</v>
      </c>
      <c r="E18" s="147"/>
      <c r="F18" s="74"/>
      <c r="G18" s="147"/>
      <c r="H18" s="78">
        <v>11</v>
      </c>
      <c r="I18" s="73"/>
      <c r="J18" s="71" t="s">
        <v>154</v>
      </c>
      <c r="K18" s="71"/>
      <c r="L18" s="71" t="s">
        <v>154</v>
      </c>
      <c r="M18" s="71"/>
      <c r="N18" s="71" t="s">
        <v>154</v>
      </c>
      <c r="O18" s="71"/>
      <c r="P18" s="71" t="s">
        <v>154</v>
      </c>
      <c r="Q18" s="71" t="s">
        <v>154</v>
      </c>
      <c r="R18" s="71" t="s">
        <v>154</v>
      </c>
      <c r="S18" s="71"/>
      <c r="T18" s="71" t="s">
        <v>154</v>
      </c>
      <c r="U18" s="71"/>
      <c r="V18" s="150">
        <v>17</v>
      </c>
      <c r="X18" s="71"/>
      <c r="Y18" s="71"/>
      <c r="Z18" s="71"/>
      <c r="AA18" s="72"/>
    </row>
    <row r="19" spans="1:27" s="106" customFormat="1" ht="13.8" x14ac:dyDescent="0.25">
      <c r="A19" s="54" t="s">
        <v>38</v>
      </c>
      <c r="B19" s="71">
        <v>6</v>
      </c>
      <c r="C19" s="147"/>
      <c r="D19" s="71">
        <v>0</v>
      </c>
      <c r="E19" s="147"/>
      <c r="F19" s="74"/>
      <c r="G19" s="147"/>
      <c r="H19" s="78">
        <v>6</v>
      </c>
      <c r="I19" s="73"/>
      <c r="J19" s="71" t="s">
        <v>154</v>
      </c>
      <c r="K19" s="71"/>
      <c r="L19" s="71" t="s">
        <v>154</v>
      </c>
      <c r="M19" s="71"/>
      <c r="N19" s="71" t="s">
        <v>154</v>
      </c>
      <c r="O19" s="71"/>
      <c r="P19" s="71" t="s">
        <v>154</v>
      </c>
      <c r="Q19" s="71" t="s">
        <v>154</v>
      </c>
      <c r="R19" s="71" t="s">
        <v>154</v>
      </c>
      <c r="S19" s="71"/>
      <c r="T19" s="71" t="s">
        <v>154</v>
      </c>
      <c r="U19" s="71"/>
      <c r="V19" s="150">
        <v>25</v>
      </c>
      <c r="X19" s="71"/>
      <c r="Y19" s="71"/>
      <c r="Z19" s="71"/>
      <c r="AA19" s="72"/>
    </row>
    <row r="20" spans="1:27" s="106" customFormat="1" ht="13.8" x14ac:dyDescent="0.25">
      <c r="A20" s="54"/>
      <c r="B20" s="71"/>
      <c r="C20" s="147"/>
      <c r="D20" s="71"/>
      <c r="E20" s="147"/>
      <c r="F20" s="74"/>
      <c r="G20" s="147"/>
      <c r="H20" s="71"/>
      <c r="I20" s="73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150"/>
      <c r="X20" s="71"/>
      <c r="Y20" s="71"/>
      <c r="Z20" s="71"/>
      <c r="AA20" s="72"/>
    </row>
    <row r="21" spans="1:27" s="80" customFormat="1" ht="15.6" x14ac:dyDescent="0.25">
      <c r="A21" s="142" t="s">
        <v>137</v>
      </c>
      <c r="B21" s="79">
        <v>329</v>
      </c>
      <c r="C21" s="148"/>
      <c r="D21" s="79">
        <v>158</v>
      </c>
      <c r="E21" s="79"/>
      <c r="F21" s="79">
        <v>3</v>
      </c>
      <c r="G21" s="79"/>
      <c r="H21" s="78">
        <v>490</v>
      </c>
      <c r="I21" s="72"/>
      <c r="J21" s="79">
        <v>324</v>
      </c>
      <c r="K21" s="79"/>
      <c r="L21" s="79">
        <v>244</v>
      </c>
      <c r="M21" s="79"/>
      <c r="N21" s="72">
        <v>568</v>
      </c>
      <c r="O21" s="79"/>
      <c r="P21" s="79">
        <v>15</v>
      </c>
      <c r="Q21" s="79"/>
      <c r="R21" s="79">
        <v>10</v>
      </c>
      <c r="S21" s="79"/>
      <c r="T21" s="72">
        <v>25</v>
      </c>
      <c r="U21" s="79"/>
      <c r="V21" s="80">
        <v>1083</v>
      </c>
      <c r="X21" s="148"/>
      <c r="Y21" s="79"/>
      <c r="Z21" s="72"/>
      <c r="AA21" s="149" t="e">
        <v>#DIV/0!</v>
      </c>
    </row>
    <row r="22" spans="1:27" ht="13.8" thickBot="1" x14ac:dyDescent="0.3">
      <c r="A22" s="256"/>
      <c r="B22" s="256"/>
      <c r="C22" s="256"/>
      <c r="D22" s="256"/>
      <c r="E22" s="256"/>
      <c r="F22" s="256"/>
      <c r="G22" s="256"/>
      <c r="H22" s="257"/>
      <c r="I22" s="256"/>
      <c r="J22" s="256"/>
      <c r="K22" s="256"/>
      <c r="L22" s="256"/>
      <c r="M22" s="256"/>
      <c r="N22" s="257"/>
      <c r="O22" s="257"/>
      <c r="P22" s="256"/>
      <c r="Q22" s="256"/>
      <c r="R22" s="256"/>
      <c r="S22" s="256"/>
      <c r="T22" s="256"/>
      <c r="U22" s="256"/>
      <c r="V22" s="257"/>
      <c r="W22" s="225"/>
      <c r="X22" s="106"/>
      <c r="Y22" s="106"/>
      <c r="Z22" s="150"/>
      <c r="AA22" s="256"/>
    </row>
    <row r="23" spans="1:27" x14ac:dyDescent="0.25">
      <c r="A23" s="267"/>
      <c r="B23" s="245"/>
      <c r="C23" s="80"/>
      <c r="D23" s="80"/>
      <c r="E23" s="80"/>
      <c r="F23" s="80"/>
      <c r="G23" s="80"/>
      <c r="H23" s="80"/>
      <c r="I23" s="245"/>
      <c r="J23" s="80"/>
      <c r="K23" s="80"/>
      <c r="L23" s="245"/>
      <c r="N23" s="80"/>
      <c r="O23" s="80"/>
      <c r="P23" s="80"/>
      <c r="Q23" s="80"/>
      <c r="R23" s="245"/>
      <c r="S23" s="245"/>
      <c r="T23" s="245"/>
      <c r="V23" s="80"/>
      <c r="W23" s="225"/>
      <c r="X23" s="75"/>
      <c r="Y23" s="75"/>
      <c r="Z23" s="75"/>
    </row>
    <row r="24" spans="1:27" x14ac:dyDescent="0.25">
      <c r="B24" s="367" t="s">
        <v>240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225"/>
      <c r="X24" s="75"/>
      <c r="Y24" s="75"/>
      <c r="Z24" s="75"/>
    </row>
    <row r="25" spans="1:27" x14ac:dyDescent="0.25">
      <c r="A25" s="81" t="s">
        <v>195</v>
      </c>
    </row>
    <row r="26" spans="1:27" s="75" customFormat="1" ht="25.5" customHeight="1" x14ac:dyDescent="0.25">
      <c r="A26" s="268" t="s">
        <v>193</v>
      </c>
      <c r="B26" s="369" t="s">
        <v>80</v>
      </c>
      <c r="C26" s="369"/>
      <c r="D26" s="369"/>
      <c r="E26" s="369"/>
      <c r="F26" s="369"/>
      <c r="G26" s="369"/>
      <c r="H26" s="373"/>
      <c r="I26" s="246"/>
      <c r="J26" s="369" t="s">
        <v>81</v>
      </c>
      <c r="K26" s="369"/>
      <c r="L26" s="369"/>
      <c r="M26" s="369"/>
      <c r="N26" s="373"/>
      <c r="O26" s="262"/>
      <c r="P26" s="369" t="s">
        <v>262</v>
      </c>
      <c r="Q26" s="371"/>
      <c r="R26" s="371"/>
      <c r="S26" s="371"/>
      <c r="T26" s="371"/>
      <c r="U26" s="263"/>
      <c r="V26" s="265" t="s">
        <v>82</v>
      </c>
      <c r="X26" s="263"/>
      <c r="Y26" s="263"/>
      <c r="Z26" s="263"/>
      <c r="AA26" s="246"/>
    </row>
    <row r="27" spans="1:27" s="75" customFormat="1" ht="3.75" customHeight="1" x14ac:dyDescent="0.25">
      <c r="A27" s="268"/>
      <c r="B27" s="248"/>
      <c r="C27" s="248"/>
      <c r="D27" s="248"/>
      <c r="E27" s="248"/>
      <c r="F27" s="248"/>
      <c r="G27" s="248"/>
      <c r="H27" s="248"/>
      <c r="I27" s="249"/>
      <c r="J27" s="248"/>
      <c r="K27" s="248"/>
      <c r="L27" s="248"/>
      <c r="M27" s="248"/>
      <c r="N27" s="248"/>
      <c r="O27" s="249"/>
      <c r="P27" s="248"/>
      <c r="Q27" s="248"/>
      <c r="R27" s="248"/>
      <c r="S27" s="248"/>
      <c r="T27" s="248"/>
      <c r="U27" s="248"/>
      <c r="V27" s="248"/>
      <c r="X27" s="249"/>
      <c r="Y27" s="249"/>
      <c r="Z27" s="249"/>
      <c r="AA27" s="249"/>
    </row>
    <row r="28" spans="1:27" s="75" customFormat="1" ht="5.25" customHeight="1" x14ac:dyDescent="0.25">
      <c r="A28" s="268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X28" s="249"/>
      <c r="Y28" s="249"/>
      <c r="Z28" s="249"/>
      <c r="AA28" s="264"/>
    </row>
    <row r="29" spans="1:27" s="80" customFormat="1" x14ac:dyDescent="0.25">
      <c r="A29" s="268"/>
      <c r="B29" s="79" t="s">
        <v>40</v>
      </c>
      <c r="C29" s="79"/>
      <c r="D29" s="79" t="s">
        <v>41</v>
      </c>
      <c r="E29" s="79"/>
      <c r="F29" s="374" t="s">
        <v>86</v>
      </c>
      <c r="G29" s="368"/>
      <c r="H29" s="79" t="s">
        <v>24</v>
      </c>
      <c r="I29" s="79"/>
      <c r="J29" s="79" t="s">
        <v>40</v>
      </c>
      <c r="K29" s="79"/>
      <c r="L29" s="79" t="s">
        <v>41</v>
      </c>
      <c r="M29" s="79"/>
      <c r="N29" s="79" t="s">
        <v>24</v>
      </c>
      <c r="O29" s="79"/>
      <c r="P29" s="79" t="s">
        <v>40</v>
      </c>
      <c r="Q29" s="79"/>
      <c r="R29" s="79" t="s">
        <v>41</v>
      </c>
      <c r="S29" s="79"/>
      <c r="T29" s="79" t="s">
        <v>24</v>
      </c>
      <c r="U29" s="79"/>
      <c r="X29" s="79"/>
      <c r="Y29" s="79"/>
      <c r="Z29" s="79"/>
      <c r="AA29" s="79" t="s">
        <v>58</v>
      </c>
    </row>
    <row r="30" spans="1:27" s="75" customFormat="1" ht="3.75" customHeight="1" x14ac:dyDescent="0.25">
      <c r="A30" s="251"/>
      <c r="B30" s="252"/>
      <c r="C30" s="253"/>
      <c r="D30" s="252"/>
      <c r="E30" s="253"/>
      <c r="F30" s="252"/>
      <c r="G30" s="253"/>
      <c r="H30" s="251"/>
      <c r="I30" s="253"/>
      <c r="J30" s="252"/>
      <c r="K30" s="253"/>
      <c r="L30" s="252"/>
      <c r="M30" s="253"/>
      <c r="N30" s="251"/>
      <c r="O30" s="254"/>
      <c r="P30" s="252"/>
      <c r="Q30" s="253"/>
      <c r="R30" s="252"/>
      <c r="S30" s="253"/>
      <c r="T30" s="251"/>
      <c r="U30" s="253"/>
      <c r="V30" s="80"/>
      <c r="X30" s="253"/>
      <c r="Y30" s="253"/>
      <c r="Z30" s="254"/>
      <c r="AA30" s="251"/>
    </row>
    <row r="31" spans="1:27" s="75" customFormat="1" x14ac:dyDescent="0.25">
      <c r="A31" s="254"/>
      <c r="B31" s="253"/>
      <c r="C31" s="253"/>
      <c r="D31" s="253"/>
      <c r="E31" s="253"/>
      <c r="F31" s="253"/>
      <c r="G31" s="253"/>
      <c r="H31" s="254"/>
      <c r="I31" s="253"/>
      <c r="J31" s="253"/>
      <c r="K31" s="253"/>
      <c r="L31" s="253"/>
      <c r="M31" s="253"/>
      <c r="N31" s="254"/>
      <c r="O31" s="254"/>
      <c r="P31" s="253"/>
      <c r="Q31" s="253"/>
      <c r="R31" s="253"/>
      <c r="S31" s="253"/>
      <c r="T31" s="254"/>
      <c r="U31" s="253"/>
      <c r="V31" s="80"/>
      <c r="X31" s="253"/>
      <c r="Y31" s="253"/>
      <c r="Z31" s="254"/>
      <c r="AA31" s="254"/>
    </row>
    <row r="32" spans="1:27" s="106" customFormat="1" ht="13.8" x14ac:dyDescent="0.25">
      <c r="A32" s="54" t="s">
        <v>75</v>
      </c>
      <c r="B32" s="71">
        <v>640</v>
      </c>
      <c r="C32" s="147"/>
      <c r="D32" s="71">
        <v>480</v>
      </c>
      <c r="E32" s="147"/>
      <c r="F32" s="71">
        <v>0</v>
      </c>
      <c r="G32" s="147"/>
      <c r="H32" s="78">
        <v>1120</v>
      </c>
      <c r="I32" s="73"/>
      <c r="J32" s="71">
        <v>2320</v>
      </c>
      <c r="K32" s="147"/>
      <c r="L32" s="71">
        <v>2160</v>
      </c>
      <c r="M32" s="147"/>
      <c r="N32" s="71">
        <v>4480</v>
      </c>
      <c r="O32" s="72"/>
      <c r="P32" s="71">
        <v>240</v>
      </c>
      <c r="Q32" s="147"/>
      <c r="R32" s="71">
        <v>0</v>
      </c>
      <c r="S32" s="71"/>
      <c r="T32" s="72">
        <v>240</v>
      </c>
      <c r="U32" s="71"/>
      <c r="V32" s="150">
        <v>5840</v>
      </c>
      <c r="X32" s="73"/>
      <c r="Y32" s="73"/>
      <c r="Z32" s="72"/>
      <c r="AA32" s="72"/>
    </row>
    <row r="33" spans="1:31" s="106" customFormat="1" ht="13.8" x14ac:dyDescent="0.25">
      <c r="A33" s="54" t="s">
        <v>76</v>
      </c>
      <c r="B33" s="71">
        <v>2080</v>
      </c>
      <c r="C33" s="147"/>
      <c r="D33" s="71">
        <v>1080</v>
      </c>
      <c r="E33" s="147"/>
      <c r="F33" s="71">
        <v>80</v>
      </c>
      <c r="G33" s="147"/>
      <c r="H33" s="78">
        <v>3240</v>
      </c>
      <c r="I33" s="73"/>
      <c r="J33" s="71">
        <v>3080</v>
      </c>
      <c r="K33" s="147"/>
      <c r="L33" s="71">
        <v>2920</v>
      </c>
      <c r="M33" s="147"/>
      <c r="N33" s="71">
        <v>6000</v>
      </c>
      <c r="O33" s="72"/>
      <c r="P33" s="71">
        <v>200</v>
      </c>
      <c r="Q33" s="147"/>
      <c r="R33" s="71">
        <v>80</v>
      </c>
      <c r="S33" s="71"/>
      <c r="T33" s="71">
        <v>280</v>
      </c>
      <c r="U33" s="71"/>
      <c r="V33" s="150">
        <v>9520</v>
      </c>
      <c r="X33" s="71"/>
      <c r="Y33" s="71"/>
      <c r="Z33" s="72"/>
      <c r="AA33" s="72"/>
    </row>
    <row r="34" spans="1:31" s="106" customFormat="1" ht="13.8" x14ac:dyDescent="0.25">
      <c r="A34" s="54" t="s">
        <v>77</v>
      </c>
      <c r="B34" s="71">
        <v>1323</v>
      </c>
      <c r="C34" s="147"/>
      <c r="D34" s="71">
        <v>924</v>
      </c>
      <c r="E34" s="147"/>
      <c r="F34" s="71">
        <v>21</v>
      </c>
      <c r="G34" s="147"/>
      <c r="H34" s="78">
        <v>2268</v>
      </c>
      <c r="I34" s="73"/>
      <c r="J34" s="71">
        <v>2226</v>
      </c>
      <c r="K34" s="147"/>
      <c r="L34" s="71">
        <v>1176</v>
      </c>
      <c r="M34" s="147"/>
      <c r="N34" s="71">
        <v>3402</v>
      </c>
      <c r="O34" s="71"/>
      <c r="P34" s="71">
        <v>21</v>
      </c>
      <c r="Q34" s="147"/>
      <c r="R34" s="71">
        <v>63</v>
      </c>
      <c r="S34" s="71"/>
      <c r="T34" s="72">
        <v>84</v>
      </c>
      <c r="U34" s="71"/>
      <c r="V34" s="150">
        <v>5754</v>
      </c>
      <c r="X34" s="71"/>
      <c r="Y34" s="71"/>
      <c r="Z34" s="72"/>
      <c r="AA34" s="72"/>
    </row>
    <row r="35" spans="1:31" s="106" customFormat="1" ht="13.8" x14ac:dyDescent="0.25">
      <c r="A35" s="54" t="s">
        <v>78</v>
      </c>
      <c r="B35" s="71">
        <v>672</v>
      </c>
      <c r="C35" s="147"/>
      <c r="D35" s="71">
        <v>312</v>
      </c>
      <c r="E35" s="147"/>
      <c r="F35" s="71">
        <v>0</v>
      </c>
      <c r="G35" s="147"/>
      <c r="H35" s="78">
        <v>984</v>
      </c>
      <c r="I35" s="73"/>
      <c r="J35" s="71">
        <v>648</v>
      </c>
      <c r="K35" s="147"/>
      <c r="L35" s="71">
        <v>420</v>
      </c>
      <c r="M35" s="147"/>
      <c r="N35" s="71">
        <v>1068</v>
      </c>
      <c r="O35" s="71"/>
      <c r="P35" s="71">
        <v>24</v>
      </c>
      <c r="Q35" s="147"/>
      <c r="R35" s="71">
        <v>12</v>
      </c>
      <c r="S35" s="71"/>
      <c r="T35" s="71">
        <v>36</v>
      </c>
      <c r="U35" s="71"/>
      <c r="V35" s="150">
        <v>2088</v>
      </c>
      <c r="X35" s="71"/>
      <c r="Y35" s="71"/>
      <c r="Z35" s="72"/>
      <c r="AA35" s="72"/>
    </row>
    <row r="36" spans="1:31" s="106" customFormat="1" ht="15.6" x14ac:dyDescent="0.25">
      <c r="A36" s="54" t="s">
        <v>136</v>
      </c>
      <c r="B36" s="71">
        <v>479.5</v>
      </c>
      <c r="C36" s="147"/>
      <c r="D36" s="71">
        <v>178.5</v>
      </c>
      <c r="E36" s="147"/>
      <c r="F36" s="71">
        <v>0</v>
      </c>
      <c r="G36" s="147"/>
      <c r="H36" s="78">
        <v>658</v>
      </c>
      <c r="I36" s="73"/>
      <c r="J36" s="71">
        <v>178.5</v>
      </c>
      <c r="K36" s="147"/>
      <c r="L36" s="71">
        <v>133</v>
      </c>
      <c r="M36" s="147"/>
      <c r="N36" s="71">
        <v>311.5</v>
      </c>
      <c r="O36" s="71"/>
      <c r="P36" s="71">
        <v>14</v>
      </c>
      <c r="Q36" s="147"/>
      <c r="R36" s="71">
        <v>3.5</v>
      </c>
      <c r="S36" s="71"/>
      <c r="T36" s="71">
        <v>17.5</v>
      </c>
      <c r="U36" s="71"/>
      <c r="V36" s="150">
        <v>987</v>
      </c>
      <c r="X36" s="71"/>
      <c r="Y36" s="71"/>
      <c r="Z36" s="72"/>
      <c r="AA36" s="72"/>
    </row>
    <row r="37" spans="1:31" s="106" customFormat="1" ht="13.8" x14ac:dyDescent="0.25">
      <c r="A37" s="54" t="s">
        <v>79</v>
      </c>
      <c r="B37" s="71">
        <v>0</v>
      </c>
      <c r="C37" s="147"/>
      <c r="D37" s="71">
        <v>0</v>
      </c>
      <c r="E37" s="147"/>
      <c r="F37" s="71">
        <v>0</v>
      </c>
      <c r="G37" s="147"/>
      <c r="H37" s="78">
        <v>0</v>
      </c>
      <c r="I37" s="73"/>
      <c r="J37" s="71">
        <v>0</v>
      </c>
      <c r="K37" s="147"/>
      <c r="L37" s="71">
        <v>0</v>
      </c>
      <c r="M37" s="147"/>
      <c r="N37" s="71">
        <v>0</v>
      </c>
      <c r="O37" s="71"/>
      <c r="P37" s="71">
        <v>0</v>
      </c>
      <c r="Q37" s="147"/>
      <c r="R37" s="71">
        <v>0</v>
      </c>
      <c r="S37" s="71"/>
      <c r="T37" s="72">
        <v>0</v>
      </c>
      <c r="U37" s="71"/>
      <c r="V37" s="150">
        <v>0</v>
      </c>
      <c r="X37" s="71"/>
      <c r="Y37" s="71"/>
      <c r="Z37" s="71"/>
      <c r="AA37" s="72"/>
    </row>
    <row r="38" spans="1:31" s="106" customFormat="1" ht="13.8" x14ac:dyDescent="0.25">
      <c r="A38" s="54" t="s">
        <v>38</v>
      </c>
      <c r="B38" s="71">
        <v>0</v>
      </c>
      <c r="C38" s="147"/>
      <c r="D38" s="71">
        <v>0</v>
      </c>
      <c r="E38" s="147"/>
      <c r="F38" s="71">
        <v>0</v>
      </c>
      <c r="G38" s="147"/>
      <c r="H38" s="78">
        <v>0</v>
      </c>
      <c r="I38" s="73"/>
      <c r="J38" s="71">
        <v>0</v>
      </c>
      <c r="K38" s="147"/>
      <c r="L38" s="71">
        <v>0</v>
      </c>
      <c r="M38" s="147"/>
      <c r="N38" s="71">
        <v>0</v>
      </c>
      <c r="O38" s="71"/>
      <c r="P38" s="71">
        <v>0</v>
      </c>
      <c r="Q38" s="147"/>
      <c r="R38" s="71">
        <v>0</v>
      </c>
      <c r="S38" s="71"/>
      <c r="T38" s="72">
        <v>0</v>
      </c>
      <c r="U38" s="71"/>
      <c r="V38" s="150">
        <v>0</v>
      </c>
      <c r="X38" s="71"/>
      <c r="Y38" s="71"/>
      <c r="Z38" s="71"/>
      <c r="AA38" s="72"/>
    </row>
    <row r="39" spans="1:31" s="106" customFormat="1" ht="13.8" x14ac:dyDescent="0.25">
      <c r="A39" s="54"/>
      <c r="B39" s="71"/>
      <c r="C39" s="147"/>
      <c r="D39" s="71"/>
      <c r="E39" s="147"/>
      <c r="F39" s="74"/>
      <c r="G39" s="147"/>
      <c r="H39" s="71"/>
      <c r="I39" s="73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150"/>
      <c r="X39" s="71"/>
      <c r="Y39" s="71"/>
      <c r="Z39" s="71"/>
      <c r="AA39" s="72"/>
    </row>
    <row r="40" spans="1:31" s="80" customFormat="1" ht="13.8" x14ac:dyDescent="0.25">
      <c r="A40" s="142" t="s">
        <v>24</v>
      </c>
      <c r="B40" s="79">
        <v>5194.5</v>
      </c>
      <c r="C40" s="148"/>
      <c r="D40" s="79">
        <v>2974.5</v>
      </c>
      <c r="E40" s="79"/>
      <c r="F40" s="79">
        <v>101</v>
      </c>
      <c r="G40" s="79"/>
      <c r="H40" s="78">
        <v>8270</v>
      </c>
      <c r="I40" s="72"/>
      <c r="J40" s="79">
        <v>8452.5</v>
      </c>
      <c r="K40" s="79"/>
      <c r="L40" s="79">
        <v>6809</v>
      </c>
      <c r="M40" s="79"/>
      <c r="N40" s="72">
        <v>15261.5</v>
      </c>
      <c r="O40" s="79"/>
      <c r="P40" s="79">
        <v>499</v>
      </c>
      <c r="Q40" s="79"/>
      <c r="R40" s="79">
        <v>158.5</v>
      </c>
      <c r="S40" s="79"/>
      <c r="T40" s="72">
        <v>657.5</v>
      </c>
      <c r="U40" s="79"/>
      <c r="V40" s="80">
        <v>24189</v>
      </c>
      <c r="X40" s="148"/>
      <c r="Y40" s="79"/>
      <c r="Z40" s="72"/>
      <c r="AA40" s="149" t="e">
        <v>#DIV/0!</v>
      </c>
    </row>
    <row r="41" spans="1:31" s="80" customFormat="1" ht="13.8" x14ac:dyDescent="0.25">
      <c r="A41" s="142"/>
      <c r="B41" s="79"/>
      <c r="C41" s="148"/>
      <c r="D41" s="79"/>
      <c r="E41" s="79"/>
      <c r="F41" s="79"/>
      <c r="G41" s="79"/>
      <c r="H41" s="78"/>
      <c r="I41" s="72"/>
      <c r="J41" s="79"/>
      <c r="K41" s="79"/>
      <c r="L41" s="79"/>
      <c r="M41" s="79"/>
      <c r="N41" s="72"/>
      <c r="O41" s="79"/>
      <c r="P41" s="79"/>
      <c r="Q41" s="79"/>
      <c r="R41" s="79"/>
      <c r="S41" s="79"/>
      <c r="T41" s="72"/>
      <c r="U41" s="79"/>
      <c r="X41" s="148"/>
      <c r="Y41" s="79"/>
      <c r="Z41" s="72"/>
      <c r="AA41" s="149"/>
    </row>
    <row r="42" spans="1:31" s="80" customFormat="1" x14ac:dyDescent="0.25">
      <c r="A42" s="142" t="s">
        <v>192</v>
      </c>
      <c r="B42" s="79">
        <v>15.788753799392097</v>
      </c>
      <c r="C42" s="148"/>
      <c r="D42" s="79">
        <v>18.825949367088608</v>
      </c>
      <c r="E42" s="79"/>
      <c r="F42" s="79">
        <v>33.666666666666664</v>
      </c>
      <c r="G42" s="79"/>
      <c r="H42" s="79">
        <v>16.877551020408163</v>
      </c>
      <c r="I42" s="72"/>
      <c r="J42" s="79">
        <v>26.087962962962962</v>
      </c>
      <c r="K42" s="79"/>
      <c r="L42" s="79">
        <v>27.905737704918032</v>
      </c>
      <c r="M42" s="79"/>
      <c r="N42" s="79">
        <v>26.868838028169016</v>
      </c>
      <c r="O42" s="79"/>
      <c r="P42" s="79">
        <v>33.266666666666666</v>
      </c>
      <c r="Q42" s="79"/>
      <c r="R42" s="79">
        <v>15.85</v>
      </c>
      <c r="S42" s="79"/>
      <c r="T42" s="79">
        <v>26.3</v>
      </c>
      <c r="U42" s="79"/>
      <c r="V42" s="79">
        <v>22.335180055401661</v>
      </c>
      <c r="X42" s="148"/>
      <c r="Y42" s="79"/>
      <c r="Z42" s="72"/>
      <c r="AA42" s="149"/>
    </row>
    <row r="43" spans="1:31" ht="13.8" thickBot="1" x14ac:dyDescent="0.3">
      <c r="A43" s="256"/>
      <c r="B43" s="256"/>
      <c r="C43" s="256"/>
      <c r="D43" s="256"/>
      <c r="E43" s="256"/>
      <c r="F43" s="256"/>
      <c r="G43" s="256"/>
      <c r="H43" s="257"/>
      <c r="I43" s="256"/>
      <c r="J43" s="256"/>
      <c r="K43" s="256"/>
      <c r="L43" s="256"/>
      <c r="M43" s="256"/>
      <c r="N43" s="257"/>
      <c r="O43" s="257"/>
      <c r="P43" s="256"/>
      <c r="Q43" s="256"/>
      <c r="R43" s="256"/>
      <c r="S43" s="256"/>
      <c r="T43" s="256"/>
      <c r="U43" s="256"/>
      <c r="V43" s="257"/>
      <c r="W43" s="225"/>
      <c r="X43" s="106"/>
      <c r="Y43" s="106"/>
      <c r="Z43" s="150"/>
      <c r="AA43" s="256"/>
    </row>
    <row r="45" spans="1:31" x14ac:dyDescent="0.25">
      <c r="A45" s="81" t="s">
        <v>199</v>
      </c>
    </row>
    <row r="46" spans="1:31" ht="6.75" customHeight="1" x14ac:dyDescent="0.2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83"/>
      <c r="N46" s="106"/>
      <c r="O46" s="106"/>
      <c r="P46" s="106"/>
      <c r="Q46" s="106"/>
      <c r="R46" s="106"/>
      <c r="S46" s="106"/>
      <c r="T46" s="106"/>
      <c r="U46" s="150"/>
      <c r="V46" s="150"/>
      <c r="W46" s="106"/>
      <c r="X46" s="106"/>
      <c r="Y46" s="106"/>
      <c r="Z46" s="106"/>
      <c r="AA46" s="106"/>
      <c r="AB46" s="106"/>
      <c r="AC46" s="106"/>
      <c r="AD46" s="150"/>
      <c r="AE46" s="156"/>
    </row>
    <row r="47" spans="1:31" s="75" customFormat="1" ht="26.4" x14ac:dyDescent="0.25">
      <c r="A47" s="268" t="s">
        <v>229</v>
      </c>
      <c r="B47" s="369" t="s">
        <v>198</v>
      </c>
      <c r="C47" s="371"/>
      <c r="D47" s="371"/>
      <c r="E47" s="371"/>
      <c r="F47" s="371"/>
      <c r="G47" s="269"/>
      <c r="H47" s="246"/>
      <c r="I47" s="246"/>
      <c r="J47" s="262"/>
      <c r="K47" s="262"/>
      <c r="L47" s="246"/>
      <c r="M47" s="369"/>
      <c r="N47" s="369"/>
      <c r="O47" s="369"/>
      <c r="P47" s="369"/>
      <c r="Q47" s="369"/>
      <c r="R47" s="369"/>
      <c r="S47" s="370"/>
      <c r="T47" s="246"/>
    </row>
    <row r="48" spans="1:31" s="75" customFormat="1" ht="3.75" customHeight="1" x14ac:dyDescent="0.25">
      <c r="A48" s="268"/>
      <c r="B48" s="248"/>
      <c r="C48" s="248"/>
      <c r="D48" s="248"/>
      <c r="E48" s="248"/>
      <c r="F48" s="248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:22" s="75" customFormat="1" ht="5.25" customHeight="1" x14ac:dyDescent="0.25">
      <c r="A49" s="26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70"/>
    </row>
    <row r="50" spans="1:22" s="273" customFormat="1" ht="39.6" x14ac:dyDescent="0.25">
      <c r="A50" s="268"/>
      <c r="B50" s="271" t="s">
        <v>106</v>
      </c>
      <c r="C50" s="271"/>
      <c r="D50" s="271" t="s">
        <v>196</v>
      </c>
      <c r="E50" s="271"/>
      <c r="F50" s="271" t="s">
        <v>197</v>
      </c>
      <c r="G50" s="272"/>
      <c r="H50" s="272"/>
      <c r="I50" s="272"/>
      <c r="J50" s="272"/>
      <c r="K50" s="272"/>
      <c r="L50" s="271"/>
      <c r="M50" s="271"/>
      <c r="N50" s="272"/>
      <c r="O50" s="272"/>
      <c r="P50" s="272"/>
      <c r="Q50" s="272"/>
      <c r="R50" s="272"/>
      <c r="S50" s="272"/>
      <c r="T50" s="272"/>
      <c r="U50" s="271"/>
      <c r="V50" s="272"/>
    </row>
    <row r="51" spans="1:22" s="75" customFormat="1" ht="3.75" customHeight="1" x14ac:dyDescent="0.25">
      <c r="A51" s="251"/>
      <c r="B51" s="252"/>
      <c r="C51" s="253"/>
      <c r="D51" s="252"/>
      <c r="E51" s="253"/>
      <c r="F51" s="252"/>
      <c r="G51" s="253"/>
      <c r="H51" s="253"/>
      <c r="I51" s="253"/>
      <c r="J51" s="253"/>
      <c r="K51" s="253"/>
      <c r="L51" s="254"/>
      <c r="M51" s="254"/>
      <c r="N51" s="253"/>
      <c r="O51" s="253"/>
      <c r="P51" s="253"/>
      <c r="Q51" s="253"/>
      <c r="R51" s="253"/>
      <c r="S51" s="253"/>
      <c r="T51" s="253"/>
      <c r="U51" s="254"/>
      <c r="V51" s="253"/>
    </row>
    <row r="52" spans="1:22" s="75" customFormat="1" x14ac:dyDescent="0.25">
      <c r="A52" s="254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4"/>
      <c r="M52" s="254"/>
      <c r="N52" s="253"/>
      <c r="O52" s="253"/>
      <c r="P52" s="253"/>
      <c r="Q52" s="253"/>
      <c r="R52" s="253"/>
      <c r="S52" s="253"/>
      <c r="T52" s="253"/>
      <c r="U52" s="254"/>
      <c r="V52" s="253"/>
    </row>
    <row r="53" spans="1:22" s="150" customFormat="1" ht="13.8" x14ac:dyDescent="0.25">
      <c r="A53" s="154" t="s">
        <v>9</v>
      </c>
      <c r="B53" s="83">
        <v>16042.5</v>
      </c>
      <c r="C53" s="78"/>
      <c r="D53" s="83">
        <v>762</v>
      </c>
      <c r="E53" s="78"/>
      <c r="F53" s="83">
        <v>21.053149606299211</v>
      </c>
      <c r="G53" s="148"/>
      <c r="H53" s="78"/>
      <c r="I53" s="78"/>
      <c r="J53" s="78"/>
      <c r="K53" s="78"/>
      <c r="L53" s="72"/>
      <c r="M53" s="72"/>
      <c r="N53" s="72"/>
      <c r="O53" s="79"/>
      <c r="P53" s="79"/>
      <c r="Q53" s="79"/>
      <c r="R53" s="72"/>
      <c r="S53" s="72"/>
      <c r="T53" s="72"/>
      <c r="U53" s="72"/>
      <c r="V53" s="73"/>
    </row>
    <row r="54" spans="1:22" s="106" customFormat="1" ht="13.8" x14ac:dyDescent="0.25">
      <c r="A54" s="208" t="s">
        <v>10</v>
      </c>
      <c r="B54" s="156">
        <v>1354</v>
      </c>
      <c r="C54" s="71"/>
      <c r="D54" s="71">
        <v>83</v>
      </c>
      <c r="E54" s="71"/>
      <c r="F54" s="156">
        <v>16.313253012048193</v>
      </c>
      <c r="G54" s="147"/>
      <c r="H54" s="71"/>
      <c r="I54" s="71"/>
      <c r="J54" s="71"/>
      <c r="K54" s="71"/>
      <c r="L54" s="71"/>
      <c r="M54" s="72"/>
      <c r="N54" s="73"/>
      <c r="O54" s="71"/>
      <c r="P54" s="71"/>
      <c r="Q54" s="71"/>
      <c r="R54" s="71"/>
      <c r="S54" s="71"/>
      <c r="T54" s="71"/>
      <c r="U54" s="72"/>
      <c r="V54" s="73"/>
    </row>
    <row r="55" spans="1:22" s="106" customFormat="1" ht="13.8" x14ac:dyDescent="0.25">
      <c r="A55" s="208" t="s">
        <v>11</v>
      </c>
      <c r="B55" s="156">
        <v>888</v>
      </c>
      <c r="C55" s="71"/>
      <c r="D55" s="71">
        <v>35</v>
      </c>
      <c r="E55" s="71"/>
      <c r="F55" s="156">
        <v>25.37142857142857</v>
      </c>
      <c r="G55" s="147"/>
      <c r="H55" s="71"/>
      <c r="I55" s="71"/>
      <c r="J55" s="71"/>
      <c r="K55" s="71"/>
      <c r="L55" s="72"/>
      <c r="M55" s="71"/>
      <c r="N55" s="73"/>
      <c r="O55" s="71"/>
      <c r="P55" s="71"/>
      <c r="Q55" s="71"/>
      <c r="R55" s="71"/>
      <c r="S55" s="71"/>
      <c r="T55" s="71"/>
      <c r="U55" s="72"/>
      <c r="V55" s="73"/>
    </row>
    <row r="56" spans="1:22" s="106" customFormat="1" ht="13.8" x14ac:dyDescent="0.25">
      <c r="A56" s="208" t="s">
        <v>12</v>
      </c>
      <c r="B56" s="156">
        <v>560</v>
      </c>
      <c r="C56" s="71"/>
      <c r="D56" s="71">
        <v>75</v>
      </c>
      <c r="E56" s="71"/>
      <c r="F56" s="156">
        <v>7.4666666666666668</v>
      </c>
      <c r="G56" s="123"/>
      <c r="H56" s="71"/>
      <c r="I56" s="71"/>
      <c r="J56" s="71"/>
      <c r="K56" s="71"/>
      <c r="L56" s="71"/>
      <c r="M56" s="71"/>
      <c r="N56" s="73"/>
      <c r="O56" s="71"/>
      <c r="P56" s="71"/>
      <c r="Q56" s="71"/>
      <c r="R56" s="71"/>
      <c r="S56" s="71"/>
      <c r="T56" s="71"/>
      <c r="U56" s="72"/>
      <c r="V56" s="73"/>
    </row>
    <row r="57" spans="1:22" s="106" customFormat="1" ht="13.8" x14ac:dyDescent="0.25">
      <c r="A57" s="208" t="s">
        <v>13</v>
      </c>
      <c r="B57" s="156">
        <v>280</v>
      </c>
      <c r="C57" s="71"/>
      <c r="D57" s="71">
        <v>10</v>
      </c>
      <c r="E57" s="71"/>
      <c r="F57" s="156">
        <v>28</v>
      </c>
      <c r="G57" s="123"/>
      <c r="H57" s="71"/>
      <c r="I57" s="71"/>
      <c r="J57" s="71"/>
      <c r="K57" s="71"/>
      <c r="L57" s="71"/>
      <c r="M57" s="71"/>
      <c r="N57" s="73"/>
      <c r="O57" s="71"/>
      <c r="P57" s="71"/>
      <c r="Q57" s="71"/>
      <c r="R57" s="71"/>
      <c r="S57" s="71"/>
      <c r="T57" s="71"/>
      <c r="U57" s="72"/>
      <c r="V57" s="73"/>
    </row>
    <row r="58" spans="1:22" s="106" customFormat="1" ht="13.8" x14ac:dyDescent="0.25">
      <c r="A58" s="208" t="s">
        <v>14</v>
      </c>
      <c r="B58" s="156">
        <v>2245</v>
      </c>
      <c r="C58" s="71"/>
      <c r="D58" s="71">
        <v>90</v>
      </c>
      <c r="E58" s="71"/>
      <c r="F58" s="156">
        <v>24.944444444444443</v>
      </c>
      <c r="G58" s="147"/>
      <c r="H58" s="71"/>
      <c r="I58" s="71"/>
      <c r="J58" s="71"/>
      <c r="K58" s="71"/>
      <c r="L58" s="72"/>
      <c r="M58" s="71"/>
      <c r="N58" s="73"/>
      <c r="O58" s="71"/>
      <c r="P58" s="71"/>
      <c r="Q58" s="71"/>
      <c r="R58" s="71"/>
      <c r="S58" s="71"/>
      <c r="T58" s="71"/>
      <c r="U58" s="71"/>
      <c r="V58" s="73"/>
    </row>
    <row r="59" spans="1:22" s="106" customFormat="1" ht="13.8" x14ac:dyDescent="0.25">
      <c r="A59" s="208" t="s">
        <v>15</v>
      </c>
      <c r="B59" s="156">
        <v>4163.5</v>
      </c>
      <c r="C59" s="71"/>
      <c r="D59" s="71">
        <v>209</v>
      </c>
      <c r="E59" s="71"/>
      <c r="F59" s="156">
        <v>19.921052631578949</v>
      </c>
      <c r="G59" s="147"/>
      <c r="H59" s="71"/>
      <c r="I59" s="71"/>
      <c r="J59" s="71"/>
      <c r="K59" s="71"/>
      <c r="L59" s="72"/>
      <c r="M59" s="71"/>
      <c r="N59" s="73"/>
      <c r="O59" s="71"/>
      <c r="P59" s="71"/>
      <c r="Q59" s="71"/>
      <c r="R59" s="71"/>
      <c r="S59" s="71"/>
      <c r="T59" s="71"/>
      <c r="U59" s="71"/>
      <c r="V59" s="73"/>
    </row>
    <row r="60" spans="1:22" s="106" customFormat="1" ht="13.8" x14ac:dyDescent="0.25">
      <c r="A60" s="208" t="s">
        <v>16</v>
      </c>
      <c r="B60" s="156">
        <v>3551.5</v>
      </c>
      <c r="C60" s="71"/>
      <c r="D60" s="71">
        <v>132</v>
      </c>
      <c r="E60" s="71"/>
      <c r="F60" s="156">
        <v>26.905303030303031</v>
      </c>
      <c r="G60" s="123"/>
      <c r="H60" s="71"/>
      <c r="I60" s="71"/>
      <c r="J60" s="71"/>
      <c r="K60" s="71"/>
      <c r="L60" s="71"/>
      <c r="M60" s="71"/>
      <c r="N60" s="73"/>
      <c r="O60" s="71"/>
      <c r="P60" s="71"/>
      <c r="Q60" s="71"/>
      <c r="R60" s="71"/>
      <c r="S60" s="71"/>
      <c r="T60" s="71"/>
      <c r="U60" s="71"/>
      <c r="V60" s="73"/>
    </row>
    <row r="61" spans="1:22" s="106" customFormat="1" ht="13.8" x14ac:dyDescent="0.25">
      <c r="A61" s="208" t="s">
        <v>17</v>
      </c>
      <c r="B61" s="156">
        <v>1706.5</v>
      </c>
      <c r="C61" s="71"/>
      <c r="D61" s="71">
        <v>73</v>
      </c>
      <c r="E61" s="71"/>
      <c r="F61" s="156">
        <v>23.376712328767123</v>
      </c>
      <c r="G61" s="123"/>
      <c r="H61" s="71"/>
      <c r="I61" s="71"/>
      <c r="J61" s="71"/>
      <c r="K61" s="71"/>
      <c r="L61" s="72"/>
      <c r="M61" s="72"/>
      <c r="N61" s="73"/>
      <c r="O61" s="71"/>
      <c r="P61" s="71"/>
      <c r="Q61" s="71"/>
      <c r="R61" s="71"/>
      <c r="S61" s="71"/>
      <c r="T61" s="71"/>
      <c r="U61" s="72"/>
      <c r="V61" s="73"/>
    </row>
    <row r="62" spans="1:22" s="106" customFormat="1" ht="13.8" x14ac:dyDescent="0.25">
      <c r="A62" s="208" t="s">
        <v>93</v>
      </c>
      <c r="B62" s="156">
        <v>1294</v>
      </c>
      <c r="C62" s="71"/>
      <c r="D62" s="71">
        <v>55</v>
      </c>
      <c r="E62" s="71"/>
      <c r="F62" s="156">
        <v>23.527272727272727</v>
      </c>
      <c r="G62" s="123"/>
      <c r="H62" s="71"/>
      <c r="I62" s="71"/>
      <c r="J62" s="71"/>
      <c r="K62" s="71"/>
      <c r="L62" s="71"/>
      <c r="M62" s="72"/>
      <c r="N62" s="73"/>
      <c r="O62" s="71"/>
      <c r="P62" s="71"/>
      <c r="Q62" s="71"/>
      <c r="R62" s="71"/>
      <c r="S62" s="71"/>
      <c r="T62" s="71"/>
      <c r="U62" s="72"/>
      <c r="V62" s="73"/>
    </row>
    <row r="63" spans="1:22" s="106" customFormat="1" ht="13.8" x14ac:dyDescent="0.25">
      <c r="A63" s="54"/>
      <c r="B63" s="156"/>
      <c r="C63" s="71"/>
      <c r="D63" s="71"/>
      <c r="E63" s="71"/>
      <c r="F63" s="156"/>
      <c r="G63" s="71"/>
      <c r="H63" s="71"/>
      <c r="I63" s="71"/>
      <c r="J63" s="71"/>
      <c r="K63" s="71"/>
      <c r="L63" s="71"/>
      <c r="M63" s="72"/>
      <c r="N63" s="73"/>
      <c r="O63" s="74"/>
      <c r="P63" s="74"/>
      <c r="Q63" s="74"/>
      <c r="R63" s="73"/>
      <c r="S63" s="73"/>
      <c r="T63" s="73"/>
      <c r="U63" s="72"/>
      <c r="V63" s="73"/>
    </row>
    <row r="64" spans="1:22" s="80" customFormat="1" ht="13.8" x14ac:dyDescent="0.25">
      <c r="A64" s="154" t="s">
        <v>19</v>
      </c>
      <c r="B64" s="83">
        <v>1415</v>
      </c>
      <c r="C64" s="78"/>
      <c r="D64" s="78">
        <v>79</v>
      </c>
      <c r="E64" s="78"/>
      <c r="F64" s="83">
        <v>17.911392405063292</v>
      </c>
      <c r="G64" s="79"/>
      <c r="H64" s="78"/>
      <c r="I64" s="78"/>
      <c r="J64" s="78"/>
      <c r="K64" s="78"/>
      <c r="L64" s="72"/>
      <c r="M64" s="72"/>
      <c r="N64" s="72"/>
      <c r="O64" s="79"/>
      <c r="P64" s="79"/>
      <c r="Q64" s="79"/>
      <c r="R64" s="72"/>
      <c r="S64" s="72"/>
      <c r="T64" s="72"/>
      <c r="U64" s="72"/>
      <c r="V64" s="73"/>
    </row>
    <row r="65" spans="1:23" s="75" customFormat="1" ht="13.8" x14ac:dyDescent="0.25">
      <c r="A65" s="54"/>
      <c r="B65" s="156"/>
      <c r="C65" s="71"/>
      <c r="D65" s="71"/>
      <c r="E65" s="71"/>
      <c r="F65" s="156"/>
      <c r="G65" s="74"/>
      <c r="H65" s="71"/>
      <c r="I65" s="71"/>
      <c r="J65" s="71"/>
      <c r="K65" s="71"/>
      <c r="L65" s="78"/>
      <c r="M65" s="72"/>
      <c r="N65" s="73"/>
      <c r="O65" s="74"/>
      <c r="P65" s="74"/>
      <c r="Q65" s="74"/>
      <c r="R65" s="73"/>
      <c r="S65" s="73"/>
      <c r="T65" s="73"/>
      <c r="U65" s="72"/>
      <c r="V65" s="73"/>
    </row>
    <row r="66" spans="1:23" s="80" customFormat="1" ht="13.8" x14ac:dyDescent="0.25">
      <c r="A66" s="154" t="s">
        <v>18</v>
      </c>
      <c r="B66" s="83">
        <v>2236</v>
      </c>
      <c r="C66" s="78"/>
      <c r="D66" s="78">
        <v>81</v>
      </c>
      <c r="E66" s="78"/>
      <c r="F66" s="83">
        <v>27.604938271604937</v>
      </c>
      <c r="G66" s="79"/>
      <c r="H66" s="78"/>
      <c r="I66" s="78"/>
      <c r="J66" s="78"/>
      <c r="K66" s="78"/>
      <c r="L66" s="78"/>
      <c r="M66" s="72"/>
      <c r="N66" s="72"/>
      <c r="O66" s="79"/>
      <c r="P66" s="79"/>
      <c r="Q66" s="79"/>
      <c r="R66" s="72"/>
      <c r="S66" s="72"/>
      <c r="T66" s="72"/>
      <c r="U66" s="72"/>
      <c r="V66" s="73"/>
    </row>
    <row r="67" spans="1:23" s="75" customFormat="1" ht="13.8" x14ac:dyDescent="0.25">
      <c r="A67" s="54"/>
      <c r="B67" s="156"/>
      <c r="C67" s="71"/>
      <c r="D67" s="71"/>
      <c r="E67" s="71"/>
      <c r="F67" s="156"/>
      <c r="G67" s="74"/>
      <c r="H67" s="71"/>
      <c r="I67" s="71"/>
      <c r="J67" s="71"/>
      <c r="K67" s="71"/>
      <c r="L67" s="78"/>
      <c r="M67" s="72"/>
      <c r="N67" s="73"/>
      <c r="O67" s="74"/>
      <c r="P67" s="74"/>
      <c r="Q67" s="74"/>
      <c r="R67" s="73"/>
      <c r="S67" s="73"/>
      <c r="T67" s="73"/>
      <c r="U67" s="72"/>
      <c r="V67" s="73"/>
    </row>
    <row r="68" spans="1:23" s="150" customFormat="1" ht="13.8" x14ac:dyDescent="0.25">
      <c r="A68" s="154" t="s">
        <v>161</v>
      </c>
      <c r="B68" s="83">
        <v>19693.5</v>
      </c>
      <c r="C68" s="78"/>
      <c r="D68" s="83">
        <v>922</v>
      </c>
      <c r="E68" s="78"/>
      <c r="F68" s="83">
        <v>21.359544468546638</v>
      </c>
      <c r="G68" s="79"/>
      <c r="H68" s="78"/>
      <c r="I68" s="78"/>
      <c r="J68" s="78"/>
      <c r="K68" s="78"/>
      <c r="L68" s="78"/>
      <c r="M68" s="72"/>
      <c r="N68" s="72"/>
      <c r="O68" s="79"/>
      <c r="P68" s="79"/>
      <c r="Q68" s="79"/>
      <c r="R68" s="72"/>
      <c r="S68" s="72"/>
      <c r="T68" s="72"/>
      <c r="U68" s="72"/>
      <c r="V68" s="73"/>
    </row>
    <row r="69" spans="1:23" s="75" customFormat="1" x14ac:dyDescent="0.25">
      <c r="A69" s="54"/>
      <c r="B69" s="156"/>
      <c r="C69" s="74"/>
      <c r="D69" s="74"/>
      <c r="E69" s="74"/>
      <c r="F69" s="156"/>
      <c r="G69" s="74"/>
      <c r="H69" s="73"/>
      <c r="I69" s="73"/>
      <c r="J69" s="73"/>
      <c r="K69" s="73"/>
      <c r="L69" s="72"/>
      <c r="M69" s="72"/>
      <c r="N69" s="73"/>
      <c r="O69" s="74"/>
      <c r="P69" s="147"/>
      <c r="Q69" s="74"/>
      <c r="R69" s="73"/>
      <c r="S69" s="147"/>
      <c r="T69" s="73"/>
      <c r="U69" s="72"/>
      <c r="V69" s="226"/>
    </row>
    <row r="70" spans="1:23" s="80" customFormat="1" ht="13.8" x14ac:dyDescent="0.25">
      <c r="A70" s="154" t="s">
        <v>20</v>
      </c>
      <c r="B70" s="83">
        <v>4495.5</v>
      </c>
      <c r="C70" s="79"/>
      <c r="D70" s="78">
        <v>161</v>
      </c>
      <c r="E70" s="79"/>
      <c r="F70" s="83">
        <v>27.922360248447205</v>
      </c>
      <c r="G70" s="79"/>
      <c r="H70" s="72"/>
      <c r="I70" s="72"/>
      <c r="J70" s="72"/>
      <c r="K70" s="72"/>
      <c r="L70" s="78"/>
      <c r="M70" s="72"/>
      <c r="N70" s="72"/>
      <c r="O70" s="79"/>
      <c r="P70" s="148"/>
      <c r="Q70" s="79"/>
      <c r="R70" s="72"/>
      <c r="S70" s="148"/>
      <c r="T70" s="72"/>
      <c r="U70" s="72"/>
      <c r="V70" s="226"/>
    </row>
    <row r="71" spans="1:23" s="75" customFormat="1" x14ac:dyDescent="0.25">
      <c r="A71" s="141"/>
      <c r="B71" s="156"/>
      <c r="C71" s="74"/>
      <c r="D71" s="74"/>
      <c r="E71" s="74"/>
      <c r="F71" s="156"/>
      <c r="G71" s="74"/>
      <c r="H71" s="73"/>
      <c r="I71" s="73"/>
      <c r="J71" s="73"/>
      <c r="K71" s="73"/>
      <c r="L71" s="72"/>
      <c r="M71" s="72"/>
      <c r="N71" s="73"/>
      <c r="O71" s="74"/>
      <c r="P71" s="74"/>
      <c r="Q71" s="74"/>
      <c r="R71" s="73"/>
      <c r="S71" s="73"/>
      <c r="T71" s="73"/>
      <c r="U71" s="72"/>
      <c r="V71" s="73"/>
    </row>
    <row r="72" spans="1:23" s="80" customFormat="1" x14ac:dyDescent="0.25">
      <c r="A72" s="142" t="s">
        <v>26</v>
      </c>
      <c r="B72" s="83">
        <v>24189</v>
      </c>
      <c r="C72" s="79"/>
      <c r="D72" s="83">
        <v>1083</v>
      </c>
      <c r="E72" s="79"/>
      <c r="F72" s="83">
        <v>22.335180055401661</v>
      </c>
      <c r="G72" s="148"/>
      <c r="H72" s="79"/>
      <c r="I72" s="79"/>
      <c r="J72" s="79"/>
      <c r="K72" s="79"/>
      <c r="L72" s="72"/>
      <c r="M72" s="79"/>
      <c r="N72" s="72"/>
      <c r="O72" s="79"/>
      <c r="P72" s="148"/>
      <c r="Q72" s="79"/>
      <c r="R72" s="79"/>
      <c r="S72" s="148"/>
      <c r="T72" s="79"/>
      <c r="U72" s="72"/>
      <c r="V72" s="226"/>
    </row>
    <row r="73" spans="1:23" ht="13.8" thickBot="1" x14ac:dyDescent="0.3">
      <c r="A73" s="256"/>
      <c r="B73" s="256"/>
      <c r="C73" s="256"/>
      <c r="D73" s="256"/>
      <c r="E73" s="256"/>
      <c r="F73" s="256"/>
      <c r="G73" s="256"/>
      <c r="H73" s="106"/>
      <c r="I73" s="106"/>
      <c r="J73" s="106"/>
      <c r="K73" s="106"/>
      <c r="L73" s="150"/>
      <c r="M73" s="150"/>
      <c r="N73" s="106"/>
      <c r="O73" s="106"/>
      <c r="P73" s="106"/>
      <c r="Q73" s="106"/>
      <c r="R73" s="106"/>
      <c r="S73" s="106"/>
      <c r="T73" s="106"/>
      <c r="U73" s="150"/>
      <c r="V73" s="106"/>
      <c r="W73" s="225"/>
    </row>
    <row r="74" spans="1:23" x14ac:dyDescent="0.25">
      <c r="A74" s="267"/>
      <c r="B74" s="245"/>
      <c r="C74" s="245"/>
      <c r="D74" s="245"/>
      <c r="E74" s="245"/>
      <c r="F74" s="245"/>
      <c r="G74" s="80"/>
      <c r="H74" s="245"/>
      <c r="I74" s="245"/>
      <c r="J74" s="245"/>
      <c r="K74" s="80"/>
      <c r="L74" s="80"/>
      <c r="N74" s="80"/>
      <c r="O74" s="80"/>
      <c r="P74" s="245"/>
      <c r="Q74" s="80"/>
      <c r="R74" s="80"/>
      <c r="U74" s="75"/>
      <c r="W74" s="225"/>
    </row>
    <row r="75" spans="1:23" x14ac:dyDescent="0.25">
      <c r="A75" s="258" t="s">
        <v>5</v>
      </c>
    </row>
    <row r="76" spans="1:23" x14ac:dyDescent="0.25">
      <c r="A76" s="258"/>
    </row>
    <row r="77" spans="1:23" x14ac:dyDescent="0.25">
      <c r="A77" s="225" t="s">
        <v>90</v>
      </c>
    </row>
    <row r="78" spans="1:23" ht="15.6" x14ac:dyDescent="0.25">
      <c r="A78" s="225" t="s">
        <v>264</v>
      </c>
    </row>
    <row r="79" spans="1:23" ht="15.6" x14ac:dyDescent="0.25">
      <c r="A79" s="156" t="s">
        <v>208</v>
      </c>
    </row>
    <row r="80" spans="1:23" ht="15.6" x14ac:dyDescent="0.25">
      <c r="A80" s="225" t="s">
        <v>265</v>
      </c>
    </row>
    <row r="81" spans="1:1" ht="15.6" x14ac:dyDescent="0.25">
      <c r="A81" s="225" t="s">
        <v>266</v>
      </c>
    </row>
    <row r="95" spans="1:1" x14ac:dyDescent="0.25">
      <c r="A95" s="274"/>
    </row>
  </sheetData>
  <mergeCells count="13">
    <mergeCell ref="B6:V6"/>
    <mergeCell ref="B24:V24"/>
    <mergeCell ref="M47:S47"/>
    <mergeCell ref="B47:F47"/>
    <mergeCell ref="A7:A10"/>
    <mergeCell ref="B7:H7"/>
    <mergeCell ref="J7:N7"/>
    <mergeCell ref="P7:T7"/>
    <mergeCell ref="B26:H26"/>
    <mergeCell ref="J26:N26"/>
    <mergeCell ref="P26:T26"/>
    <mergeCell ref="F10:G10"/>
    <mergeCell ref="F29:G29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6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33.6640625" style="225" customWidth="1"/>
    <col min="2" max="2" width="11.109375" style="225" customWidth="1"/>
    <col min="3" max="3" width="2.6640625" style="81" customWidth="1"/>
    <col min="4" max="4" width="11.5546875" style="225" customWidth="1"/>
    <col min="5" max="5" width="2.33203125" style="225" customWidth="1"/>
    <col min="6" max="6" width="11" style="225" customWidth="1"/>
    <col min="7" max="7" width="4.109375" style="225" customWidth="1"/>
    <col min="8" max="8" width="12" style="81" customWidth="1"/>
    <col min="9" max="9" width="8.44140625" style="225" customWidth="1"/>
    <col min="10" max="10" width="11.109375" style="225" customWidth="1"/>
    <col min="11" max="11" width="3.6640625" style="225" customWidth="1"/>
    <col min="12" max="12" width="11.109375" style="75" customWidth="1"/>
    <col min="13" max="13" width="3.109375" style="80" customWidth="1"/>
    <col min="14" max="14" width="8.88671875" style="75" customWidth="1"/>
    <col min="15" max="15" width="5.109375" style="75" customWidth="1"/>
    <col min="16" max="16" width="11.109375" style="225" customWidth="1"/>
    <col min="17" max="17" width="3.6640625" style="225" customWidth="1"/>
    <col min="18" max="18" width="11.109375" style="75" customWidth="1"/>
    <col min="19" max="19" width="3.6640625" style="75" customWidth="1"/>
    <col min="20" max="20" width="11.109375" style="75" customWidth="1"/>
    <col min="21" max="22" width="3.109375" style="80" customWidth="1"/>
    <col min="23" max="23" width="13.33203125" style="75" customWidth="1"/>
    <col min="24" max="37" width="0" style="225" hidden="1" customWidth="1"/>
    <col min="38" max="16384" width="9.109375" style="225" hidden="1"/>
  </cols>
  <sheetData>
    <row r="1" spans="1:27" x14ac:dyDescent="0.25">
      <c r="A1" s="81" t="s">
        <v>230</v>
      </c>
      <c r="X1" s="75"/>
      <c r="Y1" s="75"/>
      <c r="Z1" s="75"/>
    </row>
    <row r="2" spans="1:27" x14ac:dyDescent="0.25">
      <c r="X2" s="75"/>
      <c r="Y2" s="75"/>
      <c r="Z2" s="75"/>
    </row>
    <row r="3" spans="1:27" x14ac:dyDescent="0.25">
      <c r="A3" s="83" t="s">
        <v>83</v>
      </c>
      <c r="B3" s="75"/>
      <c r="C3" s="80"/>
      <c r="D3" s="75"/>
      <c r="E3" s="75"/>
      <c r="F3" s="75"/>
      <c r="G3" s="75"/>
      <c r="H3" s="80"/>
      <c r="I3" s="75"/>
      <c r="J3" s="75"/>
      <c r="K3" s="75"/>
      <c r="P3" s="75"/>
      <c r="Q3" s="75"/>
      <c r="X3" s="75"/>
      <c r="Y3" s="75"/>
      <c r="Z3" s="75"/>
    </row>
    <row r="4" spans="1:27" ht="13.8" thickBot="1" x14ac:dyDescent="0.3">
      <c r="A4" s="243"/>
      <c r="B4" s="75"/>
      <c r="C4" s="80"/>
      <c r="D4" s="75"/>
      <c r="E4" s="75"/>
      <c r="F4" s="75"/>
      <c r="G4" s="75"/>
      <c r="H4" s="80"/>
      <c r="I4" s="75"/>
      <c r="J4" s="75"/>
      <c r="K4" s="75"/>
      <c r="P4" s="75"/>
      <c r="Q4" s="75"/>
      <c r="X4" s="75"/>
      <c r="Y4" s="75"/>
      <c r="Z4" s="75"/>
    </row>
    <row r="5" spans="1:27" x14ac:dyDescent="0.25">
      <c r="A5" s="75"/>
      <c r="B5" s="275"/>
      <c r="C5" s="276"/>
      <c r="D5" s="275"/>
      <c r="E5" s="275"/>
      <c r="F5" s="275"/>
      <c r="G5" s="275"/>
      <c r="H5" s="276"/>
      <c r="I5" s="275"/>
      <c r="J5" s="275"/>
      <c r="K5" s="275"/>
      <c r="L5" s="275"/>
      <c r="M5" s="276"/>
      <c r="N5" s="275"/>
      <c r="O5" s="275"/>
      <c r="P5" s="275"/>
      <c r="Q5" s="275"/>
      <c r="R5" s="275"/>
      <c r="S5" s="275"/>
      <c r="T5" s="275"/>
      <c r="U5" s="276"/>
      <c r="V5" s="276"/>
      <c r="W5" s="275"/>
      <c r="X5" s="75"/>
      <c r="Y5" s="75"/>
      <c r="Z5" s="75"/>
    </row>
    <row r="6" spans="1:27" ht="37.5" customHeight="1" x14ac:dyDescent="0.25">
      <c r="A6" s="156"/>
      <c r="B6" s="367" t="s">
        <v>240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75"/>
      <c r="X6" s="106"/>
      <c r="Y6" s="106"/>
      <c r="Z6" s="150"/>
      <c r="AA6" s="156"/>
    </row>
    <row r="7" spans="1:27" s="75" customFormat="1" ht="66.599999999999994" customHeight="1" x14ac:dyDescent="0.25">
      <c r="A7" s="268" t="s">
        <v>87</v>
      </c>
      <c r="B7" s="369" t="s">
        <v>80</v>
      </c>
      <c r="C7" s="369"/>
      <c r="D7" s="369"/>
      <c r="E7" s="369"/>
      <c r="F7" s="369"/>
      <c r="G7" s="369"/>
      <c r="H7" s="373"/>
      <c r="I7" s="246"/>
      <c r="J7" s="369" t="s">
        <v>81</v>
      </c>
      <c r="K7" s="369"/>
      <c r="L7" s="369"/>
      <c r="M7" s="369"/>
      <c r="N7" s="373"/>
      <c r="O7" s="262"/>
      <c r="P7" s="369" t="s">
        <v>262</v>
      </c>
      <c r="Q7" s="371"/>
      <c r="R7" s="371"/>
      <c r="S7" s="371"/>
      <c r="T7" s="371"/>
      <c r="U7" s="263"/>
      <c r="V7" s="263"/>
      <c r="W7" s="265" t="s">
        <v>82</v>
      </c>
      <c r="X7" s="263"/>
      <c r="Y7" s="263"/>
      <c r="Z7" s="263"/>
      <c r="AA7" s="246"/>
    </row>
    <row r="8" spans="1:27" s="75" customFormat="1" ht="3.75" customHeight="1" x14ac:dyDescent="0.25">
      <c r="A8" s="268"/>
      <c r="B8" s="248"/>
      <c r="C8" s="248"/>
      <c r="D8" s="248"/>
      <c r="E8" s="248"/>
      <c r="F8" s="248"/>
      <c r="G8" s="248"/>
      <c r="H8" s="248"/>
      <c r="I8" s="249"/>
      <c r="J8" s="248"/>
      <c r="K8" s="248"/>
      <c r="L8" s="248"/>
      <c r="M8" s="248"/>
      <c r="N8" s="248"/>
      <c r="O8" s="249"/>
      <c r="P8" s="248"/>
      <c r="Q8" s="248"/>
      <c r="R8" s="248"/>
      <c r="S8" s="248"/>
      <c r="T8" s="248"/>
      <c r="U8" s="248"/>
      <c r="V8" s="248"/>
      <c r="W8" s="248"/>
      <c r="X8" s="249"/>
      <c r="Y8" s="249"/>
      <c r="Z8" s="249"/>
      <c r="AA8" s="249"/>
    </row>
    <row r="9" spans="1:27" s="75" customFormat="1" ht="5.25" customHeight="1" x14ac:dyDescent="0.25">
      <c r="A9" s="26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64"/>
    </row>
    <row r="10" spans="1:27" s="80" customFormat="1" ht="15.6" x14ac:dyDescent="0.25">
      <c r="A10" s="268"/>
      <c r="B10" s="79" t="s">
        <v>40</v>
      </c>
      <c r="C10" s="79"/>
      <c r="D10" s="79" t="s">
        <v>41</v>
      </c>
      <c r="E10" s="79"/>
      <c r="F10" s="374" t="s">
        <v>263</v>
      </c>
      <c r="G10" s="368"/>
      <c r="H10" s="79" t="s">
        <v>24</v>
      </c>
      <c r="I10" s="79"/>
      <c r="J10" s="79" t="s">
        <v>40</v>
      </c>
      <c r="K10" s="79"/>
      <c r="L10" s="79" t="s">
        <v>41</v>
      </c>
      <c r="M10" s="79"/>
      <c r="N10" s="79" t="s">
        <v>24</v>
      </c>
      <c r="O10" s="79"/>
      <c r="P10" s="79" t="s">
        <v>40</v>
      </c>
      <c r="Q10" s="79"/>
      <c r="R10" s="79" t="s">
        <v>41</v>
      </c>
      <c r="S10" s="79"/>
      <c r="T10" s="79" t="s">
        <v>24</v>
      </c>
      <c r="U10" s="79"/>
      <c r="V10" s="79"/>
      <c r="X10" s="79"/>
      <c r="Y10" s="79"/>
      <c r="Z10" s="79"/>
      <c r="AA10" s="79" t="s">
        <v>58</v>
      </c>
    </row>
    <row r="11" spans="1:27" s="75" customFormat="1" ht="3.75" customHeight="1" x14ac:dyDescent="0.25">
      <c r="A11" s="251"/>
      <c r="B11" s="252"/>
      <c r="C11" s="253"/>
      <c r="D11" s="252"/>
      <c r="E11" s="253"/>
      <c r="F11" s="252"/>
      <c r="G11" s="253"/>
      <c r="H11" s="251"/>
      <c r="I11" s="253"/>
      <c r="J11" s="252"/>
      <c r="K11" s="253"/>
      <c r="L11" s="252"/>
      <c r="M11" s="253"/>
      <c r="N11" s="251"/>
      <c r="O11" s="254"/>
      <c r="P11" s="252"/>
      <c r="Q11" s="253"/>
      <c r="R11" s="252"/>
      <c r="S11" s="253"/>
      <c r="T11" s="251"/>
      <c r="U11" s="253"/>
      <c r="V11" s="253"/>
      <c r="W11" s="80"/>
      <c r="X11" s="253"/>
      <c r="Y11" s="253"/>
      <c r="Z11" s="254"/>
      <c r="AA11" s="251"/>
    </row>
    <row r="12" spans="1:27" s="75" customFormat="1" x14ac:dyDescent="0.25">
      <c r="A12" s="254"/>
      <c r="B12" s="253"/>
      <c r="C12" s="253"/>
      <c r="D12" s="253"/>
      <c r="E12" s="253"/>
      <c r="F12" s="253"/>
      <c r="G12" s="253"/>
      <c r="H12" s="254"/>
      <c r="I12" s="253"/>
      <c r="J12" s="253"/>
      <c r="K12" s="253"/>
      <c r="L12" s="253"/>
      <c r="M12" s="253"/>
      <c r="N12" s="254"/>
      <c r="O12" s="254"/>
      <c r="P12" s="253"/>
      <c r="Q12" s="253"/>
      <c r="R12" s="253"/>
      <c r="S12" s="253"/>
      <c r="T12" s="254"/>
      <c r="U12" s="253"/>
      <c r="V12" s="253"/>
      <c r="W12" s="80"/>
      <c r="X12" s="253"/>
      <c r="Y12" s="253"/>
      <c r="Z12" s="254"/>
      <c r="AA12" s="254"/>
    </row>
    <row r="13" spans="1:27" s="106" customFormat="1" ht="13.8" x14ac:dyDescent="0.25">
      <c r="A13" s="54" t="s">
        <v>75</v>
      </c>
      <c r="B13" s="71">
        <v>5</v>
      </c>
      <c r="C13" s="147"/>
      <c r="D13" s="71">
        <v>3</v>
      </c>
      <c r="E13" s="147"/>
      <c r="F13" s="74"/>
      <c r="G13" s="147"/>
      <c r="H13" s="78">
        <v>8</v>
      </c>
      <c r="I13" s="73"/>
      <c r="J13" s="71">
        <v>13</v>
      </c>
      <c r="K13" s="71"/>
      <c r="L13" s="71">
        <v>11</v>
      </c>
      <c r="M13" s="71"/>
      <c r="N13" s="72">
        <v>24</v>
      </c>
      <c r="O13" s="72"/>
      <c r="P13" s="71">
        <v>3</v>
      </c>
      <c r="Q13" s="71"/>
      <c r="R13" s="71">
        <v>0</v>
      </c>
      <c r="S13" s="71"/>
      <c r="T13" s="72">
        <v>3</v>
      </c>
      <c r="U13" s="71"/>
      <c r="V13" s="71"/>
      <c r="W13" s="150">
        <v>35</v>
      </c>
      <c r="X13" s="73"/>
      <c r="Y13" s="73"/>
      <c r="Z13" s="72"/>
      <c r="AA13" s="72"/>
    </row>
    <row r="14" spans="1:27" s="106" customFormat="1" ht="13.8" x14ac:dyDescent="0.25">
      <c r="A14" s="54" t="s">
        <v>76</v>
      </c>
      <c r="B14" s="71">
        <v>23</v>
      </c>
      <c r="C14" s="147"/>
      <c r="D14" s="71">
        <v>6</v>
      </c>
      <c r="E14" s="147"/>
      <c r="F14" s="74">
        <v>2</v>
      </c>
      <c r="G14" s="147"/>
      <c r="H14" s="78">
        <v>31</v>
      </c>
      <c r="I14" s="73"/>
      <c r="J14" s="71">
        <v>26</v>
      </c>
      <c r="K14" s="71"/>
      <c r="L14" s="71">
        <v>26</v>
      </c>
      <c r="M14" s="71"/>
      <c r="N14" s="71">
        <v>52</v>
      </c>
      <c r="O14" s="72"/>
      <c r="P14" s="71" t="s">
        <v>154</v>
      </c>
      <c r="Q14" s="71" t="s">
        <v>154</v>
      </c>
      <c r="R14" s="71" t="s">
        <v>154</v>
      </c>
      <c r="S14" s="71"/>
      <c r="T14" s="71">
        <v>4</v>
      </c>
      <c r="U14" s="71"/>
      <c r="V14" s="71"/>
      <c r="W14" s="150">
        <v>87</v>
      </c>
      <c r="X14" s="71"/>
      <c r="Y14" s="71"/>
      <c r="Z14" s="72"/>
      <c r="AA14" s="72"/>
    </row>
    <row r="15" spans="1:27" s="106" customFormat="1" ht="13.8" x14ac:dyDescent="0.25">
      <c r="A15" s="54" t="s">
        <v>77</v>
      </c>
      <c r="B15" s="71">
        <v>32</v>
      </c>
      <c r="C15" s="147"/>
      <c r="D15" s="71">
        <v>16</v>
      </c>
      <c r="E15" s="147"/>
      <c r="F15" s="74"/>
      <c r="G15" s="147"/>
      <c r="H15" s="78">
        <v>48</v>
      </c>
      <c r="I15" s="73"/>
      <c r="J15" s="71">
        <v>48</v>
      </c>
      <c r="K15" s="71"/>
      <c r="L15" s="71">
        <v>22</v>
      </c>
      <c r="M15" s="71"/>
      <c r="N15" s="72">
        <v>70</v>
      </c>
      <c r="O15" s="71"/>
      <c r="P15" s="71" t="s">
        <v>154</v>
      </c>
      <c r="Q15" s="71" t="s">
        <v>154</v>
      </c>
      <c r="R15" s="71" t="s">
        <v>154</v>
      </c>
      <c r="S15" s="71"/>
      <c r="T15" s="72">
        <v>3</v>
      </c>
      <c r="U15" s="71"/>
      <c r="V15" s="71"/>
      <c r="W15" s="150">
        <v>121</v>
      </c>
      <c r="X15" s="71"/>
      <c r="Y15" s="71"/>
      <c r="Z15" s="72"/>
      <c r="AA15" s="72"/>
    </row>
    <row r="16" spans="1:27" s="106" customFormat="1" ht="13.8" x14ac:dyDescent="0.25">
      <c r="A16" s="54" t="s">
        <v>78</v>
      </c>
      <c r="B16" s="71">
        <v>40</v>
      </c>
      <c r="C16" s="147"/>
      <c r="D16" s="71">
        <v>15</v>
      </c>
      <c r="E16" s="147"/>
      <c r="F16" s="74"/>
      <c r="G16" s="147"/>
      <c r="H16" s="78">
        <v>55</v>
      </c>
      <c r="I16" s="73"/>
      <c r="J16" s="71">
        <v>19</v>
      </c>
      <c r="K16" s="71"/>
      <c r="L16" s="71">
        <v>16</v>
      </c>
      <c r="M16" s="71"/>
      <c r="N16" s="71">
        <v>35</v>
      </c>
      <c r="O16" s="71"/>
      <c r="P16" s="71">
        <v>3</v>
      </c>
      <c r="Q16" s="71"/>
      <c r="R16" s="71">
        <v>0</v>
      </c>
      <c r="S16" s="71"/>
      <c r="T16" s="71">
        <v>3</v>
      </c>
      <c r="U16" s="71"/>
      <c r="V16" s="71"/>
      <c r="W16" s="150">
        <v>93</v>
      </c>
      <c r="X16" s="71"/>
      <c r="Y16" s="71"/>
      <c r="Z16" s="72"/>
      <c r="AA16" s="72"/>
    </row>
    <row r="17" spans="1:27" s="106" customFormat="1" ht="15.6" x14ac:dyDescent="0.25">
      <c r="A17" s="54" t="s">
        <v>136</v>
      </c>
      <c r="B17" s="71">
        <v>122</v>
      </c>
      <c r="C17" s="147"/>
      <c r="D17" s="71">
        <v>60</v>
      </c>
      <c r="E17" s="147"/>
      <c r="F17" s="74">
        <v>1</v>
      </c>
      <c r="G17" s="147"/>
      <c r="H17" s="78">
        <v>183</v>
      </c>
      <c r="I17" s="73"/>
      <c r="J17" s="71">
        <v>99</v>
      </c>
      <c r="K17" s="71"/>
      <c r="L17" s="71">
        <v>77</v>
      </c>
      <c r="M17" s="71"/>
      <c r="N17" s="71">
        <v>176</v>
      </c>
      <c r="O17" s="71"/>
      <c r="P17" s="71">
        <v>3</v>
      </c>
      <c r="Q17" s="71"/>
      <c r="R17" s="71">
        <v>4</v>
      </c>
      <c r="S17" s="71"/>
      <c r="T17" s="71">
        <v>7</v>
      </c>
      <c r="U17" s="71"/>
      <c r="V17" s="71"/>
      <c r="W17" s="150">
        <v>366</v>
      </c>
      <c r="X17" s="71"/>
      <c r="Y17" s="71"/>
      <c r="Z17" s="72"/>
      <c r="AA17" s="72"/>
    </row>
    <row r="18" spans="1:27" s="106" customFormat="1" ht="13.8" x14ac:dyDescent="0.25">
      <c r="A18" s="54" t="s">
        <v>79</v>
      </c>
      <c r="B18" s="71">
        <v>102</v>
      </c>
      <c r="C18" s="123"/>
      <c r="D18" s="71">
        <v>58</v>
      </c>
      <c r="E18" s="147"/>
      <c r="F18" s="74"/>
      <c r="G18" s="147"/>
      <c r="H18" s="71">
        <v>160</v>
      </c>
      <c r="I18" s="73"/>
      <c r="J18" s="71">
        <v>112</v>
      </c>
      <c r="K18" s="71"/>
      <c r="L18" s="71">
        <v>81</v>
      </c>
      <c r="M18" s="71"/>
      <c r="N18" s="72">
        <v>193</v>
      </c>
      <c r="O18" s="71"/>
      <c r="P18" s="71" t="s">
        <v>154</v>
      </c>
      <c r="Q18" s="71" t="s">
        <v>154</v>
      </c>
      <c r="R18" s="71" t="s">
        <v>154</v>
      </c>
      <c r="S18" s="71"/>
      <c r="T18" s="71">
        <v>3</v>
      </c>
      <c r="U18" s="71"/>
      <c r="V18" s="71"/>
      <c r="W18" s="150">
        <v>356</v>
      </c>
      <c r="X18" s="71"/>
      <c r="Y18" s="71"/>
      <c r="Z18" s="71"/>
      <c r="AA18" s="72"/>
    </row>
    <row r="19" spans="1:27" s="106" customFormat="1" ht="13.8" x14ac:dyDescent="0.25">
      <c r="A19" s="54" t="s">
        <v>38</v>
      </c>
      <c r="B19" s="71" t="s">
        <v>154</v>
      </c>
      <c r="C19" s="123"/>
      <c r="D19" s="71" t="s">
        <v>154</v>
      </c>
      <c r="E19" s="147"/>
      <c r="F19" s="74"/>
      <c r="G19" s="147"/>
      <c r="H19" s="71" t="s">
        <v>154</v>
      </c>
      <c r="I19" s="73"/>
      <c r="J19" s="71">
        <v>7</v>
      </c>
      <c r="K19" s="71"/>
      <c r="L19" s="71">
        <v>11</v>
      </c>
      <c r="M19" s="71"/>
      <c r="N19" s="72">
        <v>18</v>
      </c>
      <c r="O19" s="71"/>
      <c r="P19" s="71" t="s">
        <v>154</v>
      </c>
      <c r="Q19" s="71" t="s">
        <v>154</v>
      </c>
      <c r="R19" s="71" t="s">
        <v>154</v>
      </c>
      <c r="S19" s="71"/>
      <c r="T19" s="71" t="s">
        <v>154</v>
      </c>
      <c r="U19" s="71"/>
      <c r="V19" s="71"/>
      <c r="W19" s="150">
        <v>25</v>
      </c>
      <c r="X19" s="71"/>
      <c r="Y19" s="71"/>
      <c r="Z19" s="71"/>
      <c r="AA19" s="72"/>
    </row>
    <row r="20" spans="1:27" s="106" customFormat="1" ht="13.8" x14ac:dyDescent="0.25">
      <c r="A20" s="54"/>
      <c r="B20" s="71"/>
      <c r="C20" s="147"/>
      <c r="D20" s="71"/>
      <c r="E20" s="147"/>
      <c r="F20" s="74"/>
      <c r="G20" s="147"/>
      <c r="H20" s="71"/>
      <c r="I20" s="73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150"/>
      <c r="X20" s="71"/>
      <c r="Y20" s="71"/>
      <c r="Z20" s="71"/>
      <c r="AA20" s="72"/>
    </row>
    <row r="21" spans="1:27" s="75" customFormat="1" ht="13.8" x14ac:dyDescent="0.25">
      <c r="A21" s="54"/>
      <c r="B21" s="74"/>
      <c r="C21" s="74"/>
      <c r="D21" s="73"/>
      <c r="E21" s="73"/>
      <c r="F21" s="73"/>
      <c r="G21" s="73"/>
      <c r="H21" s="72"/>
      <c r="I21" s="73"/>
      <c r="J21" s="71"/>
      <c r="K21" s="71"/>
      <c r="L21" s="73"/>
      <c r="M21" s="73"/>
      <c r="N21" s="72"/>
      <c r="O21" s="72"/>
      <c r="P21" s="71"/>
      <c r="Q21" s="71"/>
      <c r="R21" s="73"/>
      <c r="S21" s="73"/>
      <c r="T21" s="72"/>
      <c r="U21" s="73"/>
      <c r="V21" s="73"/>
      <c r="W21" s="80"/>
      <c r="X21" s="147"/>
      <c r="Y21" s="73"/>
      <c r="Z21" s="72"/>
      <c r="AA21" s="149"/>
    </row>
    <row r="22" spans="1:27" s="75" customFormat="1" ht="13.8" x14ac:dyDescent="0.25">
      <c r="A22" s="54"/>
      <c r="B22" s="74"/>
      <c r="C22" s="74"/>
      <c r="D22" s="73"/>
      <c r="E22" s="73"/>
      <c r="F22" s="73"/>
      <c r="G22" s="73"/>
      <c r="H22" s="78"/>
      <c r="I22" s="73"/>
      <c r="J22" s="74"/>
      <c r="K22" s="74"/>
      <c r="L22" s="73"/>
      <c r="M22" s="73"/>
      <c r="N22" s="78"/>
      <c r="O22" s="72"/>
      <c r="P22" s="74"/>
      <c r="Q22" s="74"/>
      <c r="R22" s="73"/>
      <c r="S22" s="73"/>
      <c r="T22" s="78"/>
      <c r="U22" s="73"/>
      <c r="V22" s="73"/>
      <c r="W22" s="80"/>
      <c r="X22" s="147"/>
      <c r="Y22" s="73"/>
      <c r="Z22" s="72"/>
      <c r="AA22" s="149"/>
    </row>
    <row r="23" spans="1:27" s="75" customFormat="1" x14ac:dyDescent="0.25">
      <c r="A23" s="141"/>
      <c r="B23" s="74"/>
      <c r="C23" s="74"/>
      <c r="D23" s="73"/>
      <c r="E23" s="73"/>
      <c r="F23" s="73"/>
      <c r="G23" s="73"/>
      <c r="H23" s="72"/>
      <c r="I23" s="73"/>
      <c r="J23" s="74"/>
      <c r="K23" s="74"/>
      <c r="L23" s="73"/>
      <c r="M23" s="73"/>
      <c r="N23" s="72"/>
      <c r="O23" s="72"/>
      <c r="P23" s="74"/>
      <c r="Q23" s="74"/>
      <c r="R23" s="73"/>
      <c r="S23" s="73"/>
      <c r="T23" s="72"/>
      <c r="U23" s="73"/>
      <c r="V23" s="73"/>
      <c r="W23" s="80"/>
      <c r="X23" s="73"/>
      <c r="Y23" s="73"/>
      <c r="Z23" s="72"/>
      <c r="AA23" s="72"/>
    </row>
    <row r="24" spans="1:27" s="80" customFormat="1" ht="15.6" x14ac:dyDescent="0.25">
      <c r="A24" s="142" t="s">
        <v>137</v>
      </c>
      <c r="B24" s="79">
        <v>329</v>
      </c>
      <c r="C24" s="148"/>
      <c r="D24" s="79">
        <v>158</v>
      </c>
      <c r="E24" s="79"/>
      <c r="F24" s="79">
        <v>3</v>
      </c>
      <c r="G24" s="79"/>
      <c r="H24" s="78">
        <v>490</v>
      </c>
      <c r="I24" s="72"/>
      <c r="J24" s="79">
        <v>324</v>
      </c>
      <c r="K24" s="79"/>
      <c r="L24" s="79">
        <v>244</v>
      </c>
      <c r="M24" s="79"/>
      <c r="N24" s="72">
        <v>568</v>
      </c>
      <c r="O24" s="79"/>
      <c r="P24" s="79">
        <v>15</v>
      </c>
      <c r="Q24" s="79"/>
      <c r="R24" s="79">
        <v>10</v>
      </c>
      <c r="S24" s="79"/>
      <c r="T24" s="72">
        <v>25</v>
      </c>
      <c r="U24" s="79"/>
      <c r="V24" s="79"/>
      <c r="W24" s="80">
        <v>1083</v>
      </c>
      <c r="X24" s="148"/>
      <c r="Y24" s="79"/>
      <c r="Z24" s="72"/>
      <c r="AA24" s="149" t="e">
        <v>#DIV/0!</v>
      </c>
    </row>
    <row r="25" spans="1:27" ht="13.8" thickBot="1" x14ac:dyDescent="0.3">
      <c r="A25" s="256"/>
      <c r="B25" s="256"/>
      <c r="C25" s="256"/>
      <c r="D25" s="256"/>
      <c r="E25" s="256"/>
      <c r="F25" s="256"/>
      <c r="G25" s="256"/>
      <c r="H25" s="257"/>
      <c r="I25" s="256"/>
      <c r="J25" s="256"/>
      <c r="K25" s="256"/>
      <c r="L25" s="256"/>
      <c r="M25" s="256"/>
      <c r="N25" s="257"/>
      <c r="O25" s="257"/>
      <c r="P25" s="256"/>
      <c r="Q25" s="256"/>
      <c r="R25" s="256"/>
      <c r="S25" s="256"/>
      <c r="T25" s="256"/>
      <c r="U25" s="256"/>
      <c r="V25" s="256"/>
      <c r="W25" s="257"/>
      <c r="X25" s="106"/>
      <c r="Y25" s="106"/>
      <c r="Z25" s="150"/>
      <c r="AA25" s="256"/>
    </row>
    <row r="26" spans="1:27" x14ac:dyDescent="0.25">
      <c r="A26" s="267"/>
      <c r="B26" s="245"/>
      <c r="C26" s="80"/>
      <c r="D26" s="80"/>
      <c r="E26" s="80"/>
      <c r="F26" s="80"/>
      <c r="G26" s="80"/>
      <c r="H26" s="80"/>
      <c r="I26" s="245"/>
      <c r="J26" s="80"/>
      <c r="K26" s="80"/>
      <c r="L26" s="245"/>
      <c r="N26" s="80"/>
      <c r="O26" s="80"/>
      <c r="P26" s="80"/>
      <c r="Q26" s="80"/>
      <c r="R26" s="245"/>
      <c r="S26" s="245"/>
      <c r="T26" s="245"/>
      <c r="W26" s="80"/>
      <c r="X26" s="75"/>
      <c r="Y26" s="75"/>
      <c r="Z26" s="75"/>
    </row>
    <row r="27" spans="1:27" ht="19.5" customHeight="1" x14ac:dyDescent="0.25">
      <c r="A27" s="81" t="s">
        <v>202</v>
      </c>
      <c r="B27" s="367" t="s">
        <v>240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75"/>
      <c r="X27" s="75"/>
      <c r="Y27" s="75"/>
      <c r="Z27" s="75"/>
    </row>
    <row r="28" spans="1:27" s="75" customFormat="1" ht="66.599999999999994" customHeight="1" x14ac:dyDescent="0.25">
      <c r="A28" s="268" t="s">
        <v>231</v>
      </c>
      <c r="B28" s="369" t="s">
        <v>80</v>
      </c>
      <c r="C28" s="369"/>
      <c r="D28" s="369"/>
      <c r="E28" s="369"/>
      <c r="F28" s="369"/>
      <c r="G28" s="369"/>
      <c r="H28" s="373"/>
      <c r="I28" s="246"/>
      <c r="J28" s="369" t="s">
        <v>81</v>
      </c>
      <c r="K28" s="369"/>
      <c r="L28" s="369"/>
      <c r="M28" s="369"/>
      <c r="N28" s="373"/>
      <c r="O28" s="262"/>
      <c r="P28" s="369" t="s">
        <v>262</v>
      </c>
      <c r="Q28" s="371"/>
      <c r="R28" s="371"/>
      <c r="S28" s="371"/>
      <c r="T28" s="371"/>
      <c r="U28" s="263"/>
      <c r="V28" s="263"/>
      <c r="W28" s="265" t="s">
        <v>82</v>
      </c>
      <c r="X28" s="263"/>
      <c r="Y28" s="263"/>
      <c r="Z28" s="263"/>
      <c r="AA28" s="246"/>
    </row>
    <row r="29" spans="1:27" s="75" customFormat="1" ht="3.75" customHeight="1" x14ac:dyDescent="0.25">
      <c r="A29" s="268"/>
      <c r="B29" s="248"/>
      <c r="C29" s="248"/>
      <c r="D29" s="248"/>
      <c r="E29" s="248"/>
      <c r="F29" s="248"/>
      <c r="G29" s="248"/>
      <c r="H29" s="248"/>
      <c r="I29" s="249"/>
      <c r="J29" s="248"/>
      <c r="K29" s="248"/>
      <c r="L29" s="248"/>
      <c r="M29" s="248"/>
      <c r="N29" s="248"/>
      <c r="O29" s="249"/>
      <c r="P29" s="248"/>
      <c r="Q29" s="248"/>
      <c r="R29" s="248"/>
      <c r="S29" s="248"/>
      <c r="T29" s="248"/>
      <c r="U29" s="248"/>
      <c r="V29" s="248"/>
      <c r="W29" s="248"/>
      <c r="X29" s="249"/>
      <c r="Y29" s="249"/>
      <c r="Z29" s="249"/>
      <c r="AA29" s="249"/>
    </row>
    <row r="30" spans="1:27" s="75" customFormat="1" ht="5.25" customHeight="1" x14ac:dyDescent="0.25">
      <c r="A30" s="26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64"/>
    </row>
    <row r="31" spans="1:27" s="75" customFormat="1" x14ac:dyDescent="0.25">
      <c r="A31" s="268"/>
      <c r="B31" s="74" t="s">
        <v>40</v>
      </c>
      <c r="C31" s="74"/>
      <c r="D31" s="74" t="s">
        <v>41</v>
      </c>
      <c r="E31" s="74"/>
      <c r="F31" s="74" t="s">
        <v>86</v>
      </c>
      <c r="G31" s="74"/>
      <c r="H31" s="79" t="s">
        <v>24</v>
      </c>
      <c r="I31" s="74"/>
      <c r="J31" s="74" t="s">
        <v>40</v>
      </c>
      <c r="K31" s="74"/>
      <c r="L31" s="74" t="s">
        <v>41</v>
      </c>
      <c r="M31" s="74"/>
      <c r="N31" s="79" t="s">
        <v>24</v>
      </c>
      <c r="O31" s="79"/>
      <c r="P31" s="74" t="s">
        <v>40</v>
      </c>
      <c r="Q31" s="74"/>
      <c r="R31" s="74" t="s">
        <v>41</v>
      </c>
      <c r="S31" s="74"/>
      <c r="T31" s="79" t="s">
        <v>24</v>
      </c>
      <c r="U31" s="74"/>
      <c r="V31" s="74"/>
      <c r="W31" s="80"/>
      <c r="X31" s="74"/>
      <c r="Y31" s="74"/>
      <c r="Z31" s="79"/>
      <c r="AA31" s="79" t="s">
        <v>58</v>
      </c>
    </row>
    <row r="32" spans="1:27" s="75" customFormat="1" ht="3.75" customHeight="1" x14ac:dyDescent="0.25">
      <c r="A32" s="251"/>
      <c r="B32" s="252"/>
      <c r="C32" s="253"/>
      <c r="D32" s="252"/>
      <c r="E32" s="253"/>
      <c r="F32" s="252"/>
      <c r="G32" s="253"/>
      <c r="H32" s="251"/>
      <c r="I32" s="253"/>
      <c r="J32" s="252"/>
      <c r="K32" s="253"/>
      <c r="L32" s="252"/>
      <c r="M32" s="253"/>
      <c r="N32" s="251"/>
      <c r="O32" s="254"/>
      <c r="P32" s="252"/>
      <c r="Q32" s="253"/>
      <c r="R32" s="252"/>
      <c r="S32" s="253"/>
      <c r="T32" s="251"/>
      <c r="U32" s="253"/>
      <c r="V32" s="253"/>
      <c r="W32" s="80"/>
      <c r="X32" s="253"/>
      <c r="Y32" s="253"/>
      <c r="Z32" s="254"/>
      <c r="AA32" s="251"/>
    </row>
    <row r="33" spans="1:27" s="75" customFormat="1" x14ac:dyDescent="0.25">
      <c r="A33" s="254"/>
      <c r="B33" s="253"/>
      <c r="C33" s="253"/>
      <c r="D33" s="253"/>
      <c r="E33" s="253"/>
      <c r="F33" s="253"/>
      <c r="G33" s="253"/>
      <c r="H33" s="254"/>
      <c r="I33" s="253"/>
      <c r="J33" s="253"/>
      <c r="K33" s="253"/>
      <c r="L33" s="253"/>
      <c r="M33" s="253"/>
      <c r="N33" s="254"/>
      <c r="O33" s="254"/>
      <c r="P33" s="253"/>
      <c r="Q33" s="253"/>
      <c r="R33" s="253"/>
      <c r="S33" s="253"/>
      <c r="T33" s="254"/>
      <c r="U33" s="253"/>
      <c r="V33" s="253"/>
      <c r="W33" s="80"/>
      <c r="X33" s="253"/>
      <c r="Y33" s="253"/>
      <c r="Z33" s="254"/>
      <c r="AA33" s="254"/>
    </row>
    <row r="34" spans="1:27" s="106" customFormat="1" ht="13.8" x14ac:dyDescent="0.25">
      <c r="A34" s="54" t="s">
        <v>75</v>
      </c>
      <c r="B34" s="71">
        <v>400</v>
      </c>
      <c r="C34" s="147"/>
      <c r="D34" s="71">
        <v>240</v>
      </c>
      <c r="E34" s="147"/>
      <c r="F34" s="71"/>
      <c r="G34" s="147"/>
      <c r="H34" s="78">
        <v>640</v>
      </c>
      <c r="I34" s="73"/>
      <c r="J34" s="71">
        <v>1040</v>
      </c>
      <c r="K34" s="147"/>
      <c r="L34" s="71">
        <v>880</v>
      </c>
      <c r="M34" s="71"/>
      <c r="N34" s="72">
        <v>1920</v>
      </c>
      <c r="O34" s="72"/>
      <c r="P34" s="71">
        <v>240</v>
      </c>
      <c r="Q34" s="147"/>
      <c r="R34" s="71">
        <v>0</v>
      </c>
      <c r="S34" s="71"/>
      <c r="T34" s="72">
        <v>240</v>
      </c>
      <c r="U34" s="71"/>
      <c r="V34" s="71"/>
      <c r="W34" s="150">
        <v>2800</v>
      </c>
      <c r="X34" s="73"/>
      <c r="Y34" s="73"/>
      <c r="Z34" s="72"/>
      <c r="AA34" s="72"/>
    </row>
    <row r="35" spans="1:27" s="106" customFormat="1" ht="13.8" x14ac:dyDescent="0.25">
      <c r="A35" s="54" t="s">
        <v>76</v>
      </c>
      <c r="B35" s="71">
        <v>920</v>
      </c>
      <c r="C35" s="147"/>
      <c r="D35" s="71">
        <v>240</v>
      </c>
      <c r="E35" s="147"/>
      <c r="F35" s="71">
        <v>80</v>
      </c>
      <c r="G35" s="147"/>
      <c r="H35" s="78">
        <v>1240</v>
      </c>
      <c r="I35" s="73"/>
      <c r="J35" s="71">
        <v>1040</v>
      </c>
      <c r="K35" s="147"/>
      <c r="L35" s="71">
        <v>1040</v>
      </c>
      <c r="M35" s="71"/>
      <c r="N35" s="71">
        <v>2080</v>
      </c>
      <c r="O35" s="72"/>
      <c r="P35" s="71" t="s">
        <v>154</v>
      </c>
      <c r="Q35" s="71" t="s">
        <v>154</v>
      </c>
      <c r="R35" s="71" t="s">
        <v>154</v>
      </c>
      <c r="S35" s="71"/>
      <c r="T35" s="71">
        <v>160</v>
      </c>
      <c r="U35" s="71"/>
      <c r="V35" s="71"/>
      <c r="W35" s="150">
        <v>3480</v>
      </c>
      <c r="X35" s="71"/>
      <c r="Y35" s="71"/>
      <c r="Z35" s="72"/>
      <c r="AA35" s="72"/>
    </row>
    <row r="36" spans="1:27" s="106" customFormat="1" ht="13.8" x14ac:dyDescent="0.25">
      <c r="A36" s="54" t="s">
        <v>77</v>
      </c>
      <c r="B36" s="71">
        <v>672</v>
      </c>
      <c r="C36" s="147"/>
      <c r="D36" s="71">
        <v>336</v>
      </c>
      <c r="E36" s="147"/>
      <c r="F36" s="71"/>
      <c r="G36" s="147"/>
      <c r="H36" s="78">
        <v>1008</v>
      </c>
      <c r="I36" s="73"/>
      <c r="J36" s="71">
        <v>1008</v>
      </c>
      <c r="K36" s="147"/>
      <c r="L36" s="71">
        <v>462</v>
      </c>
      <c r="M36" s="71"/>
      <c r="N36" s="72">
        <v>1470</v>
      </c>
      <c r="O36" s="71"/>
      <c r="P36" s="71" t="s">
        <v>154</v>
      </c>
      <c r="Q36" s="71" t="s">
        <v>154</v>
      </c>
      <c r="R36" s="71" t="s">
        <v>154</v>
      </c>
      <c r="S36" s="71"/>
      <c r="T36" s="72">
        <v>63</v>
      </c>
      <c r="U36" s="71"/>
      <c r="V36" s="71"/>
      <c r="W36" s="150">
        <v>2541</v>
      </c>
      <c r="X36" s="71"/>
      <c r="Y36" s="71"/>
      <c r="Z36" s="72"/>
      <c r="AA36" s="72"/>
    </row>
    <row r="37" spans="1:27" s="106" customFormat="1" ht="13.8" x14ac:dyDescent="0.25">
      <c r="A37" s="54" t="s">
        <v>78</v>
      </c>
      <c r="B37" s="71">
        <v>480</v>
      </c>
      <c r="C37" s="147"/>
      <c r="D37" s="71">
        <v>180</v>
      </c>
      <c r="E37" s="147"/>
      <c r="F37" s="71"/>
      <c r="G37" s="147"/>
      <c r="H37" s="78">
        <v>660</v>
      </c>
      <c r="I37" s="73"/>
      <c r="J37" s="71">
        <v>228</v>
      </c>
      <c r="K37" s="147"/>
      <c r="L37" s="71">
        <v>192</v>
      </c>
      <c r="M37" s="71"/>
      <c r="N37" s="71">
        <v>420</v>
      </c>
      <c r="O37" s="71"/>
      <c r="P37" s="71">
        <v>36</v>
      </c>
      <c r="Q37" s="147"/>
      <c r="R37" s="71">
        <v>0</v>
      </c>
      <c r="S37" s="71"/>
      <c r="T37" s="71">
        <v>36</v>
      </c>
      <c r="U37" s="71"/>
      <c r="V37" s="71"/>
      <c r="W37" s="150">
        <v>1116</v>
      </c>
      <c r="X37" s="71"/>
      <c r="Y37" s="71"/>
      <c r="Z37" s="72"/>
      <c r="AA37" s="72"/>
    </row>
    <row r="38" spans="1:27" s="106" customFormat="1" ht="15.6" x14ac:dyDescent="0.25">
      <c r="A38" s="54" t="s">
        <v>136</v>
      </c>
      <c r="B38" s="71">
        <v>427</v>
      </c>
      <c r="C38" s="147"/>
      <c r="D38" s="71">
        <v>210</v>
      </c>
      <c r="E38" s="147"/>
      <c r="F38" s="71">
        <v>3.5</v>
      </c>
      <c r="G38" s="147"/>
      <c r="H38" s="78">
        <v>640.5</v>
      </c>
      <c r="I38" s="73"/>
      <c r="J38" s="71">
        <v>346.5</v>
      </c>
      <c r="K38" s="147"/>
      <c r="L38" s="71">
        <v>269.5</v>
      </c>
      <c r="M38" s="71"/>
      <c r="N38" s="71">
        <v>616</v>
      </c>
      <c r="O38" s="71"/>
      <c r="P38" s="71">
        <v>10.5</v>
      </c>
      <c r="Q38" s="147"/>
      <c r="R38" s="71">
        <v>14</v>
      </c>
      <c r="S38" s="71"/>
      <c r="T38" s="71">
        <v>24.5</v>
      </c>
      <c r="U38" s="71"/>
      <c r="V38" s="71"/>
      <c r="W38" s="150">
        <v>1281</v>
      </c>
      <c r="X38" s="71"/>
      <c r="Y38" s="71"/>
      <c r="Z38" s="72"/>
      <c r="AA38" s="72"/>
    </row>
    <row r="39" spans="1:27" s="106" customFormat="1" ht="13.8" x14ac:dyDescent="0.25">
      <c r="A39" s="54" t="s">
        <v>79</v>
      </c>
      <c r="B39" s="71">
        <v>0</v>
      </c>
      <c r="C39" s="147"/>
      <c r="D39" s="71">
        <v>0</v>
      </c>
      <c r="E39" s="147"/>
      <c r="F39" s="71"/>
      <c r="G39" s="147"/>
      <c r="H39" s="78">
        <v>0</v>
      </c>
      <c r="I39" s="73"/>
      <c r="J39" s="71">
        <v>0</v>
      </c>
      <c r="K39" s="147"/>
      <c r="L39" s="71">
        <v>0</v>
      </c>
      <c r="M39" s="71"/>
      <c r="N39" s="72">
        <v>0</v>
      </c>
      <c r="O39" s="71"/>
      <c r="P39" s="71">
        <v>0</v>
      </c>
      <c r="Q39" s="147"/>
      <c r="R39" s="71">
        <v>0</v>
      </c>
      <c r="S39" s="71"/>
      <c r="T39" s="72">
        <v>0</v>
      </c>
      <c r="U39" s="71"/>
      <c r="V39" s="71"/>
      <c r="W39" s="150">
        <v>0</v>
      </c>
      <c r="X39" s="71"/>
      <c r="Y39" s="71"/>
      <c r="Z39" s="71"/>
      <c r="AA39" s="72"/>
    </row>
    <row r="40" spans="1:27" s="106" customFormat="1" ht="13.8" x14ac:dyDescent="0.25">
      <c r="A40" s="54" t="s">
        <v>38</v>
      </c>
      <c r="B40" s="71">
        <v>0</v>
      </c>
      <c r="C40" s="147"/>
      <c r="D40" s="71">
        <v>0</v>
      </c>
      <c r="E40" s="147"/>
      <c r="F40" s="71"/>
      <c r="G40" s="147"/>
      <c r="H40" s="78">
        <v>0</v>
      </c>
      <c r="I40" s="73"/>
      <c r="J40" s="71">
        <v>0</v>
      </c>
      <c r="K40" s="147"/>
      <c r="L40" s="71">
        <v>0</v>
      </c>
      <c r="M40" s="71"/>
      <c r="N40" s="72">
        <v>0</v>
      </c>
      <c r="O40" s="71"/>
      <c r="P40" s="71">
        <v>0</v>
      </c>
      <c r="Q40" s="147"/>
      <c r="R40" s="71">
        <v>0</v>
      </c>
      <c r="S40" s="71"/>
      <c r="T40" s="72">
        <v>0</v>
      </c>
      <c r="U40" s="71"/>
      <c r="V40" s="71"/>
      <c r="W40" s="150">
        <v>0</v>
      </c>
      <c r="X40" s="71"/>
      <c r="Y40" s="71"/>
      <c r="Z40" s="71"/>
      <c r="AA40" s="72"/>
    </row>
    <row r="41" spans="1:27" s="106" customFormat="1" ht="13.8" x14ac:dyDescent="0.25">
      <c r="A41" s="54"/>
      <c r="B41" s="71"/>
      <c r="C41" s="147"/>
      <c r="D41" s="71"/>
      <c r="E41" s="147"/>
      <c r="F41" s="74"/>
      <c r="G41" s="147"/>
      <c r="H41" s="71"/>
      <c r="I41" s="73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150"/>
      <c r="X41" s="71"/>
      <c r="Y41" s="71"/>
      <c r="Z41" s="71"/>
      <c r="AA41" s="72"/>
    </row>
    <row r="42" spans="1:27" s="80" customFormat="1" ht="13.8" x14ac:dyDescent="0.25">
      <c r="A42" s="142" t="s">
        <v>24</v>
      </c>
      <c r="B42" s="79">
        <v>2899</v>
      </c>
      <c r="C42" s="148"/>
      <c r="D42" s="79">
        <v>1206</v>
      </c>
      <c r="E42" s="79"/>
      <c r="F42" s="79">
        <v>83.5</v>
      </c>
      <c r="G42" s="79"/>
      <c r="H42" s="78">
        <v>4188.5</v>
      </c>
      <c r="I42" s="72"/>
      <c r="J42" s="79">
        <v>3662.5</v>
      </c>
      <c r="K42" s="79"/>
      <c r="L42" s="79">
        <v>2843.5</v>
      </c>
      <c r="M42" s="79"/>
      <c r="N42" s="72">
        <v>6506</v>
      </c>
      <c r="O42" s="79"/>
      <c r="P42" s="79">
        <v>427.5</v>
      </c>
      <c r="Q42" s="79"/>
      <c r="R42" s="79">
        <v>96</v>
      </c>
      <c r="S42" s="79"/>
      <c r="T42" s="72">
        <v>523.5</v>
      </c>
      <c r="U42" s="79"/>
      <c r="V42" s="79"/>
      <c r="W42" s="80">
        <v>11218</v>
      </c>
      <c r="X42" s="148"/>
      <c r="Y42" s="79"/>
      <c r="Z42" s="72"/>
      <c r="AA42" s="149" t="e">
        <v>#DIV/0!</v>
      </c>
    </row>
    <row r="43" spans="1:27" s="75" customFormat="1" ht="13.8" x14ac:dyDescent="0.25">
      <c r="A43" s="54"/>
      <c r="B43" s="74"/>
      <c r="C43" s="74"/>
      <c r="D43" s="73"/>
      <c r="E43" s="73"/>
      <c r="F43" s="73"/>
      <c r="G43" s="73"/>
      <c r="H43" s="78"/>
      <c r="I43" s="73"/>
      <c r="J43" s="74"/>
      <c r="K43" s="74"/>
      <c r="L43" s="73"/>
      <c r="M43" s="73"/>
      <c r="N43" s="78"/>
      <c r="O43" s="72"/>
      <c r="P43" s="74"/>
      <c r="Q43" s="74"/>
      <c r="R43" s="73"/>
      <c r="S43" s="73"/>
      <c r="T43" s="78"/>
      <c r="U43" s="73"/>
      <c r="V43" s="73"/>
      <c r="W43" s="80"/>
      <c r="X43" s="147"/>
      <c r="Y43" s="73"/>
      <c r="Z43" s="72"/>
      <c r="AA43" s="149"/>
    </row>
    <row r="44" spans="1:27" s="80" customFormat="1" x14ac:dyDescent="0.25">
      <c r="A44" s="142" t="s">
        <v>192</v>
      </c>
      <c r="B44" s="79">
        <v>8.811550151975684</v>
      </c>
      <c r="C44" s="148"/>
      <c r="D44" s="79">
        <v>7.6329113924050631</v>
      </c>
      <c r="E44" s="79"/>
      <c r="F44" s="79">
        <v>27.833333333333332</v>
      </c>
      <c r="G44" s="79"/>
      <c r="H44" s="79">
        <v>8.5479591836734699</v>
      </c>
      <c r="I44" s="72"/>
      <c r="J44" s="79">
        <v>11.304012345679013</v>
      </c>
      <c r="K44" s="79"/>
      <c r="L44" s="79">
        <v>11.653688524590164</v>
      </c>
      <c r="M44" s="79"/>
      <c r="N44" s="79">
        <v>11.454225352112676</v>
      </c>
      <c r="O44" s="79"/>
      <c r="P44" s="79">
        <v>28.5</v>
      </c>
      <c r="Q44" s="79"/>
      <c r="R44" s="79">
        <v>9.6</v>
      </c>
      <c r="S44" s="79"/>
      <c r="T44" s="79">
        <v>20.94</v>
      </c>
      <c r="U44" s="79"/>
      <c r="V44" s="79"/>
      <c r="W44" s="79">
        <v>10.35826408125577</v>
      </c>
      <c r="X44" s="148"/>
      <c r="Y44" s="79"/>
      <c r="Z44" s="72"/>
      <c r="AA44" s="149"/>
    </row>
    <row r="46" spans="1:27" ht="13.8" thickBot="1" x14ac:dyDescent="0.3">
      <c r="A46" s="256"/>
      <c r="B46" s="256"/>
      <c r="C46" s="256"/>
      <c r="D46" s="256"/>
      <c r="E46" s="256"/>
      <c r="F46" s="256"/>
      <c r="G46" s="256"/>
      <c r="H46" s="257"/>
      <c r="I46" s="256"/>
      <c r="J46" s="256"/>
      <c r="K46" s="256"/>
      <c r="L46" s="256"/>
      <c r="M46" s="256"/>
      <c r="N46" s="257"/>
      <c r="O46" s="257"/>
      <c r="P46" s="256"/>
      <c r="Q46" s="256"/>
      <c r="R46" s="256"/>
      <c r="S46" s="256"/>
      <c r="T46" s="256"/>
      <c r="U46" s="256"/>
      <c r="V46" s="256"/>
      <c r="W46" s="257"/>
      <c r="X46" s="106"/>
      <c r="Y46" s="106"/>
      <c r="Z46" s="150"/>
      <c r="AA46" s="256"/>
    </row>
    <row r="47" spans="1:27" x14ac:dyDescent="0.25">
      <c r="A47" s="267"/>
      <c r="B47" s="245"/>
      <c r="C47" s="80"/>
      <c r="D47" s="80"/>
      <c r="E47" s="80"/>
      <c r="F47" s="80"/>
      <c r="G47" s="80"/>
      <c r="H47" s="80"/>
      <c r="I47" s="245"/>
      <c r="J47" s="80"/>
      <c r="K47" s="80"/>
      <c r="L47" s="245"/>
      <c r="N47" s="80"/>
      <c r="O47" s="80"/>
      <c r="P47" s="80"/>
      <c r="Q47" s="80"/>
      <c r="R47" s="245"/>
      <c r="S47" s="245"/>
      <c r="T47" s="245"/>
      <c r="W47" s="80"/>
      <c r="X47" s="75"/>
      <c r="Y47" s="75"/>
      <c r="Z47" s="75"/>
    </row>
    <row r="48" spans="1:27" x14ac:dyDescent="0.25">
      <c r="A48" s="267"/>
      <c r="B48" s="245"/>
      <c r="C48" s="80"/>
      <c r="D48" s="80"/>
      <c r="E48" s="80"/>
      <c r="F48" s="80"/>
      <c r="G48" s="80"/>
      <c r="H48" s="80"/>
      <c r="I48" s="245"/>
      <c r="J48" s="80"/>
      <c r="K48" s="80"/>
      <c r="L48" s="245"/>
      <c r="N48" s="80"/>
      <c r="O48" s="80"/>
      <c r="P48" s="80"/>
      <c r="Q48" s="80"/>
      <c r="R48" s="245"/>
      <c r="S48" s="245"/>
      <c r="T48" s="245"/>
      <c r="W48" s="80"/>
      <c r="X48" s="75"/>
      <c r="Y48" s="75"/>
      <c r="Z48" s="75"/>
    </row>
    <row r="49" spans="1:26" x14ac:dyDescent="0.25">
      <c r="A49" s="267"/>
      <c r="B49" s="245"/>
      <c r="C49" s="80"/>
      <c r="D49" s="80"/>
      <c r="E49" s="80"/>
      <c r="F49" s="80"/>
      <c r="G49" s="80"/>
      <c r="H49" s="80"/>
      <c r="I49" s="245"/>
      <c r="J49" s="80"/>
      <c r="K49" s="80"/>
      <c r="L49" s="245"/>
      <c r="N49" s="80"/>
      <c r="O49" s="80"/>
      <c r="P49" s="80"/>
      <c r="Q49" s="80"/>
      <c r="R49" s="245"/>
      <c r="S49" s="245"/>
      <c r="T49" s="245"/>
      <c r="W49" s="80"/>
      <c r="X49" s="75"/>
      <c r="Y49" s="75"/>
      <c r="Z49" s="75"/>
    </row>
    <row r="50" spans="1:26" x14ac:dyDescent="0.25">
      <c r="A50" s="81" t="s">
        <v>200</v>
      </c>
      <c r="H50" s="80"/>
      <c r="I50" s="245"/>
      <c r="J50" s="80"/>
      <c r="K50" s="80"/>
      <c r="L50" s="53"/>
      <c r="M50" s="53"/>
      <c r="N50" s="54"/>
      <c r="O50" s="80"/>
      <c r="P50" s="80"/>
      <c r="Q50" s="80"/>
      <c r="R50" s="245"/>
      <c r="S50" s="245"/>
      <c r="T50" s="245"/>
      <c r="W50" s="80"/>
      <c r="X50" s="75"/>
      <c r="Y50" s="75"/>
      <c r="Z50" s="75"/>
    </row>
    <row r="51" spans="1:26" ht="12.75" customHeight="1" x14ac:dyDescent="0.25">
      <c r="A51" s="156"/>
      <c r="B51" s="156"/>
      <c r="C51" s="156"/>
      <c r="D51" s="156"/>
      <c r="E51" s="156"/>
      <c r="F51" s="156"/>
      <c r="G51" s="156"/>
      <c r="H51" s="80"/>
      <c r="I51" s="245"/>
      <c r="J51" s="80"/>
      <c r="K51" s="80"/>
      <c r="L51" s="54"/>
      <c r="M51" s="53"/>
      <c r="N51" s="54"/>
      <c r="O51" s="80"/>
      <c r="P51" s="80"/>
      <c r="Q51" s="80"/>
      <c r="R51" s="245"/>
      <c r="S51" s="245"/>
      <c r="T51" s="245"/>
      <c r="W51" s="80"/>
      <c r="X51" s="75"/>
      <c r="Y51" s="75"/>
      <c r="Z51" s="75"/>
    </row>
    <row r="52" spans="1:26" ht="26.4" x14ac:dyDescent="0.25">
      <c r="A52" s="268" t="s">
        <v>232</v>
      </c>
      <c r="B52" s="369" t="s">
        <v>198</v>
      </c>
      <c r="C52" s="371"/>
      <c r="D52" s="371"/>
      <c r="E52" s="371"/>
      <c r="F52" s="371"/>
      <c r="G52" s="269"/>
      <c r="H52" s="80"/>
      <c r="I52" s="245"/>
      <c r="J52" s="80"/>
      <c r="K52" s="80"/>
      <c r="L52" s="54"/>
      <c r="M52" s="53"/>
      <c r="N52" s="54"/>
      <c r="O52" s="80"/>
      <c r="P52" s="80"/>
      <c r="Q52" s="80"/>
      <c r="R52" s="245"/>
      <c r="S52" s="245"/>
      <c r="T52" s="245"/>
      <c r="W52" s="80"/>
      <c r="X52" s="75"/>
      <c r="Y52" s="75"/>
      <c r="Z52" s="75"/>
    </row>
    <row r="53" spans="1:26" x14ac:dyDescent="0.25">
      <c r="A53" s="268"/>
      <c r="B53" s="248"/>
      <c r="C53" s="248"/>
      <c r="D53" s="248"/>
      <c r="E53" s="248"/>
      <c r="F53" s="248"/>
      <c r="G53" s="249"/>
      <c r="H53" s="80"/>
      <c r="I53" s="245"/>
      <c r="J53" s="80"/>
      <c r="K53" s="80"/>
      <c r="L53" s="54"/>
      <c r="M53" s="53"/>
      <c r="N53" s="54"/>
      <c r="O53" s="80"/>
      <c r="P53" s="80"/>
      <c r="Q53" s="80"/>
      <c r="R53" s="245"/>
      <c r="S53" s="245"/>
      <c r="T53" s="245"/>
      <c r="W53" s="80"/>
      <c r="X53" s="75"/>
      <c r="Y53" s="75"/>
      <c r="Z53" s="75"/>
    </row>
    <row r="54" spans="1:26" x14ac:dyDescent="0.25">
      <c r="A54" s="268"/>
      <c r="B54" s="249"/>
      <c r="C54" s="249"/>
      <c r="D54" s="249"/>
      <c r="E54" s="249"/>
      <c r="F54" s="249"/>
      <c r="G54" s="249"/>
      <c r="H54" s="80"/>
      <c r="I54" s="245"/>
      <c r="J54" s="80"/>
      <c r="K54" s="80"/>
      <c r="L54" s="54"/>
      <c r="M54" s="53"/>
      <c r="N54" s="54"/>
      <c r="O54" s="80"/>
      <c r="P54" s="80"/>
      <c r="Q54" s="80"/>
      <c r="R54" s="245"/>
      <c r="S54" s="245"/>
      <c r="T54" s="245"/>
      <c r="W54" s="80"/>
      <c r="X54" s="75"/>
      <c r="Y54" s="75"/>
      <c r="Z54" s="75"/>
    </row>
    <row r="55" spans="1:26" ht="39.6" x14ac:dyDescent="0.25">
      <c r="A55" s="268"/>
      <c r="B55" s="272" t="s">
        <v>106</v>
      </c>
      <c r="C55" s="272"/>
      <c r="D55" s="272" t="s">
        <v>196</v>
      </c>
      <c r="E55" s="272"/>
      <c r="F55" s="272" t="s">
        <v>197</v>
      </c>
      <c r="G55" s="272"/>
      <c r="H55" s="80"/>
      <c r="I55" s="245"/>
      <c r="J55" s="80"/>
      <c r="K55" s="80"/>
      <c r="L55" s="54"/>
      <c r="M55" s="53"/>
      <c r="N55" s="54"/>
      <c r="O55" s="80"/>
      <c r="P55" s="80"/>
      <c r="Q55" s="80"/>
      <c r="R55" s="245"/>
      <c r="S55" s="245"/>
      <c r="T55" s="245"/>
      <c r="W55" s="80"/>
      <c r="X55" s="75"/>
      <c r="Y55" s="75"/>
      <c r="Z55" s="75"/>
    </row>
    <row r="56" spans="1:26" x14ac:dyDescent="0.25">
      <c r="A56" s="251"/>
      <c r="B56" s="252"/>
      <c r="C56" s="253"/>
      <c r="D56" s="252"/>
      <c r="E56" s="253"/>
      <c r="F56" s="252"/>
      <c r="G56" s="253"/>
      <c r="H56" s="80"/>
      <c r="I56" s="245"/>
      <c r="J56" s="80"/>
      <c r="K56" s="80"/>
      <c r="L56" s="54"/>
      <c r="M56" s="53"/>
      <c r="N56" s="54"/>
      <c r="O56" s="80"/>
      <c r="P56" s="80"/>
      <c r="Q56" s="80"/>
      <c r="R56" s="245"/>
      <c r="S56" s="245"/>
      <c r="T56" s="245"/>
      <c r="W56" s="80"/>
      <c r="X56" s="75"/>
      <c r="Y56" s="75"/>
      <c r="Z56" s="75"/>
    </row>
    <row r="57" spans="1:26" x14ac:dyDescent="0.25">
      <c r="A57" s="254"/>
      <c r="B57" s="253"/>
      <c r="C57" s="253"/>
      <c r="D57" s="253"/>
      <c r="E57" s="253"/>
      <c r="F57" s="253"/>
      <c r="G57" s="253"/>
      <c r="H57" s="80"/>
      <c r="I57" s="245"/>
      <c r="J57" s="80"/>
      <c r="K57" s="80"/>
      <c r="L57" s="54"/>
      <c r="M57" s="53"/>
      <c r="N57" s="54"/>
      <c r="O57" s="80"/>
      <c r="P57" s="80"/>
      <c r="Q57" s="80"/>
      <c r="R57" s="245"/>
      <c r="S57" s="245"/>
      <c r="T57" s="245"/>
      <c r="W57" s="80"/>
      <c r="X57" s="75"/>
      <c r="Y57" s="75"/>
      <c r="Z57" s="75"/>
    </row>
    <row r="58" spans="1:26" ht="13.8" x14ac:dyDescent="0.25">
      <c r="A58" s="154" t="s">
        <v>9</v>
      </c>
      <c r="B58" s="83">
        <v>7457.5</v>
      </c>
      <c r="C58" s="78"/>
      <c r="D58" s="83">
        <v>762</v>
      </c>
      <c r="E58" s="78"/>
      <c r="F58" s="83">
        <v>9.7867454068241475</v>
      </c>
      <c r="G58" s="148"/>
      <c r="H58" s="80"/>
      <c r="I58" s="245"/>
      <c r="J58" s="80"/>
      <c r="K58" s="80"/>
      <c r="L58" s="54"/>
      <c r="M58" s="53"/>
      <c r="N58" s="54"/>
      <c r="O58" s="80"/>
      <c r="P58" s="80"/>
      <c r="Q58" s="80"/>
      <c r="R58" s="245"/>
      <c r="S58" s="245"/>
      <c r="T58" s="245"/>
      <c r="W58" s="80"/>
      <c r="X58" s="75"/>
      <c r="Y58" s="75"/>
      <c r="Z58" s="75"/>
    </row>
    <row r="59" spans="1:26" ht="13.8" x14ac:dyDescent="0.25">
      <c r="A59" s="208" t="s">
        <v>10</v>
      </c>
      <c r="B59" s="156">
        <v>575.5</v>
      </c>
      <c r="C59" s="71"/>
      <c r="D59" s="156">
        <v>83</v>
      </c>
      <c r="E59" s="71"/>
      <c r="F59" s="156">
        <v>6.9337349397590362</v>
      </c>
      <c r="G59" s="147"/>
      <c r="H59" s="80"/>
      <c r="I59" s="245"/>
      <c r="J59" s="80"/>
      <c r="K59" s="80"/>
      <c r="L59" s="54"/>
      <c r="M59" s="53"/>
      <c r="N59" s="54"/>
      <c r="O59" s="80"/>
      <c r="P59" s="80"/>
      <c r="Q59" s="80"/>
      <c r="R59" s="245"/>
      <c r="S59" s="245"/>
      <c r="T59" s="245"/>
      <c r="W59" s="80"/>
      <c r="X59" s="75"/>
      <c r="Y59" s="75"/>
      <c r="Z59" s="75"/>
    </row>
    <row r="60" spans="1:26" ht="13.8" x14ac:dyDescent="0.25">
      <c r="A60" s="208" t="s">
        <v>11</v>
      </c>
      <c r="B60" s="156">
        <v>658.5</v>
      </c>
      <c r="C60" s="71"/>
      <c r="D60" s="156">
        <v>35</v>
      </c>
      <c r="E60" s="71"/>
      <c r="F60" s="156">
        <v>18.814285714285713</v>
      </c>
      <c r="G60" s="147"/>
      <c r="H60" s="80"/>
      <c r="I60" s="245"/>
      <c r="J60" s="80"/>
      <c r="K60" s="80"/>
      <c r="L60" s="54"/>
      <c r="M60" s="53"/>
      <c r="N60" s="54"/>
      <c r="O60" s="80"/>
      <c r="P60" s="80"/>
      <c r="Q60" s="80"/>
      <c r="R60" s="245"/>
      <c r="S60" s="245"/>
      <c r="T60" s="245"/>
      <c r="W60" s="80"/>
      <c r="X60" s="75"/>
      <c r="Y60" s="75"/>
      <c r="Z60" s="75"/>
    </row>
    <row r="61" spans="1:26" ht="13.8" x14ac:dyDescent="0.25">
      <c r="A61" s="208" t="s">
        <v>12</v>
      </c>
      <c r="B61" s="156">
        <v>381</v>
      </c>
      <c r="C61" s="71"/>
      <c r="D61" s="156">
        <v>75</v>
      </c>
      <c r="E61" s="71"/>
      <c r="F61" s="156">
        <v>5.08</v>
      </c>
      <c r="G61" s="123"/>
      <c r="H61" s="80"/>
      <c r="I61" s="245"/>
      <c r="J61" s="80"/>
      <c r="K61" s="80"/>
      <c r="L61" s="54"/>
      <c r="M61" s="53"/>
      <c r="N61" s="54"/>
      <c r="O61" s="80"/>
      <c r="P61" s="80"/>
      <c r="Q61" s="80"/>
      <c r="R61" s="245"/>
      <c r="S61" s="245"/>
      <c r="T61" s="245"/>
      <c r="W61" s="80"/>
      <c r="X61" s="75"/>
      <c r="Y61" s="75"/>
      <c r="Z61" s="75"/>
    </row>
    <row r="62" spans="1:26" ht="13.8" x14ac:dyDescent="0.25">
      <c r="A62" s="208" t="s">
        <v>13</v>
      </c>
      <c r="B62" s="156">
        <v>129</v>
      </c>
      <c r="C62" s="71"/>
      <c r="D62" s="156">
        <v>10</v>
      </c>
      <c r="E62" s="71"/>
      <c r="F62" s="156">
        <v>12.9</v>
      </c>
      <c r="G62" s="123"/>
      <c r="H62" s="80"/>
      <c r="I62" s="245"/>
      <c r="J62" s="80"/>
      <c r="K62" s="80"/>
      <c r="L62" s="54"/>
      <c r="M62" s="53"/>
      <c r="N62" s="80"/>
      <c r="O62" s="80"/>
      <c r="P62" s="80"/>
      <c r="Q62" s="80"/>
      <c r="R62" s="245"/>
      <c r="S62" s="245"/>
      <c r="T62" s="245"/>
      <c r="W62" s="80"/>
      <c r="X62" s="75"/>
      <c r="Y62" s="75"/>
      <c r="Z62" s="75"/>
    </row>
    <row r="63" spans="1:26" ht="13.8" x14ac:dyDescent="0.25">
      <c r="A63" s="208" t="s">
        <v>14</v>
      </c>
      <c r="B63" s="156">
        <v>1099.5</v>
      </c>
      <c r="C63" s="71"/>
      <c r="D63" s="156">
        <v>90</v>
      </c>
      <c r="E63" s="71"/>
      <c r="F63" s="156">
        <v>12.216666666666667</v>
      </c>
      <c r="G63" s="147"/>
      <c r="H63" s="80"/>
      <c r="I63" s="245"/>
      <c r="J63" s="80"/>
      <c r="K63" s="80"/>
      <c r="L63" s="245"/>
      <c r="N63" s="80"/>
      <c r="O63" s="80"/>
      <c r="P63" s="80"/>
      <c r="Q63" s="80"/>
      <c r="R63" s="245"/>
      <c r="S63" s="245"/>
      <c r="T63" s="245"/>
      <c r="W63" s="80"/>
      <c r="X63" s="75"/>
      <c r="Y63" s="75"/>
      <c r="Z63" s="75"/>
    </row>
    <row r="64" spans="1:26" ht="13.8" x14ac:dyDescent="0.25">
      <c r="A64" s="208" t="s">
        <v>15</v>
      </c>
      <c r="B64" s="156">
        <v>1384.5</v>
      </c>
      <c r="C64" s="71"/>
      <c r="D64" s="156">
        <v>209</v>
      </c>
      <c r="E64" s="71"/>
      <c r="F64" s="156">
        <v>6.6244019138755981</v>
      </c>
      <c r="G64" s="147"/>
      <c r="H64" s="80"/>
      <c r="I64" s="245"/>
      <c r="J64" s="80"/>
      <c r="K64" s="80"/>
      <c r="L64" s="245"/>
      <c r="N64" s="80"/>
      <c r="O64" s="80"/>
      <c r="P64" s="80"/>
      <c r="Q64" s="80"/>
      <c r="R64" s="245"/>
      <c r="S64" s="245"/>
      <c r="T64" s="245"/>
      <c r="W64" s="80"/>
      <c r="X64" s="75"/>
      <c r="Y64" s="75"/>
      <c r="Z64" s="75"/>
    </row>
    <row r="65" spans="1:26" ht="13.8" x14ac:dyDescent="0.25">
      <c r="A65" s="208" t="s">
        <v>16</v>
      </c>
      <c r="B65" s="156">
        <v>1694</v>
      </c>
      <c r="C65" s="71"/>
      <c r="D65" s="156">
        <v>132</v>
      </c>
      <c r="E65" s="71"/>
      <c r="F65" s="156">
        <v>12.833333333333334</v>
      </c>
      <c r="G65" s="123"/>
      <c r="H65" s="80"/>
      <c r="I65" s="245"/>
      <c r="J65" s="80"/>
      <c r="K65" s="80"/>
      <c r="L65" s="245"/>
      <c r="N65" s="80"/>
      <c r="O65" s="80"/>
      <c r="P65" s="80"/>
      <c r="Q65" s="80"/>
      <c r="R65" s="245"/>
      <c r="S65" s="245"/>
      <c r="T65" s="245"/>
      <c r="W65" s="80"/>
      <c r="X65" s="75"/>
      <c r="Y65" s="75"/>
      <c r="Z65" s="75"/>
    </row>
    <row r="66" spans="1:26" ht="13.8" x14ac:dyDescent="0.25">
      <c r="A66" s="208" t="s">
        <v>17</v>
      </c>
      <c r="B66" s="156">
        <v>848.5</v>
      </c>
      <c r="C66" s="71"/>
      <c r="D66" s="156">
        <v>73</v>
      </c>
      <c r="E66" s="71"/>
      <c r="F66" s="156">
        <v>11.623287671232877</v>
      </c>
      <c r="G66" s="123"/>
      <c r="H66" s="80"/>
      <c r="I66" s="245"/>
      <c r="J66" s="80"/>
      <c r="K66" s="80"/>
      <c r="L66" s="245"/>
      <c r="N66" s="80"/>
      <c r="O66" s="80"/>
      <c r="P66" s="80"/>
      <c r="Q66" s="80"/>
      <c r="R66" s="245"/>
      <c r="S66" s="245"/>
      <c r="T66" s="245"/>
      <c r="W66" s="80"/>
      <c r="X66" s="75"/>
      <c r="Y66" s="75"/>
      <c r="Z66" s="75"/>
    </row>
    <row r="67" spans="1:26" ht="13.8" x14ac:dyDescent="0.25">
      <c r="A67" s="208" t="s">
        <v>93</v>
      </c>
      <c r="B67" s="156">
        <v>687</v>
      </c>
      <c r="C67" s="71"/>
      <c r="D67" s="156">
        <v>55</v>
      </c>
      <c r="E67" s="71"/>
      <c r="F67" s="156">
        <v>12.49090909090909</v>
      </c>
      <c r="G67" s="123"/>
      <c r="H67" s="80"/>
      <c r="I67" s="245"/>
      <c r="J67" s="80"/>
      <c r="K67" s="80"/>
      <c r="L67" s="245"/>
      <c r="N67" s="80"/>
      <c r="O67" s="80"/>
      <c r="P67" s="80"/>
      <c r="Q67" s="80"/>
      <c r="R67" s="245"/>
      <c r="S67" s="245"/>
      <c r="T67" s="245"/>
      <c r="W67" s="80"/>
      <c r="X67" s="75"/>
      <c r="Y67" s="75"/>
      <c r="Z67" s="75"/>
    </row>
    <row r="68" spans="1:26" ht="13.8" x14ac:dyDescent="0.25">
      <c r="A68" s="54"/>
      <c r="B68" s="156"/>
      <c r="C68" s="71"/>
      <c r="D68" s="156"/>
      <c r="E68" s="71"/>
      <c r="F68" s="156"/>
      <c r="G68" s="71"/>
      <c r="H68" s="80"/>
      <c r="I68" s="245"/>
      <c r="J68" s="80"/>
      <c r="K68" s="80"/>
      <c r="L68" s="245"/>
      <c r="N68" s="80"/>
      <c r="O68" s="80"/>
      <c r="P68" s="80"/>
      <c r="Q68" s="80"/>
      <c r="R68" s="245"/>
      <c r="S68" s="245"/>
      <c r="T68" s="245"/>
      <c r="W68" s="80"/>
      <c r="X68" s="75"/>
      <c r="Y68" s="75"/>
      <c r="Z68" s="75"/>
    </row>
    <row r="69" spans="1:26" ht="13.8" x14ac:dyDescent="0.25">
      <c r="A69" s="154" t="s">
        <v>19</v>
      </c>
      <c r="B69" s="83">
        <v>611</v>
      </c>
      <c r="C69" s="78"/>
      <c r="D69" s="83">
        <v>79</v>
      </c>
      <c r="E69" s="78"/>
      <c r="F69" s="83">
        <v>7.7341772151898738</v>
      </c>
      <c r="G69" s="79"/>
      <c r="H69" s="80"/>
      <c r="I69" s="245"/>
      <c r="J69" s="80"/>
      <c r="K69" s="80"/>
      <c r="L69" s="245"/>
      <c r="N69" s="80"/>
      <c r="O69" s="80"/>
      <c r="P69" s="80"/>
      <c r="Q69" s="80"/>
      <c r="R69" s="245"/>
      <c r="S69" s="245"/>
      <c r="T69" s="245"/>
      <c r="W69" s="80"/>
      <c r="X69" s="75"/>
      <c r="Y69" s="75"/>
      <c r="Z69" s="75"/>
    </row>
    <row r="70" spans="1:26" ht="13.8" x14ac:dyDescent="0.25">
      <c r="A70" s="54"/>
      <c r="B70" s="156"/>
      <c r="C70" s="71"/>
      <c r="D70" s="156"/>
      <c r="E70" s="71"/>
      <c r="F70" s="156"/>
      <c r="G70" s="74"/>
      <c r="H70" s="80"/>
      <c r="I70" s="245"/>
      <c r="J70" s="80"/>
      <c r="K70" s="80"/>
      <c r="L70" s="245"/>
      <c r="N70" s="80"/>
      <c r="O70" s="80"/>
      <c r="P70" s="80"/>
      <c r="Q70" s="80"/>
      <c r="R70" s="245"/>
      <c r="S70" s="245"/>
      <c r="T70" s="245"/>
      <c r="W70" s="80"/>
      <c r="X70" s="75"/>
      <c r="Y70" s="75"/>
      <c r="Z70" s="75"/>
    </row>
    <row r="71" spans="1:26" ht="13.8" x14ac:dyDescent="0.25">
      <c r="A71" s="154" t="s">
        <v>18</v>
      </c>
      <c r="B71" s="83">
        <v>527.5</v>
      </c>
      <c r="C71" s="78"/>
      <c r="D71" s="83">
        <v>81</v>
      </c>
      <c r="E71" s="78"/>
      <c r="F71" s="83">
        <v>6.5123456790123457</v>
      </c>
      <c r="G71" s="79"/>
      <c r="H71" s="80"/>
      <c r="I71" s="245"/>
      <c r="J71" s="80"/>
      <c r="K71" s="80"/>
      <c r="L71" s="245"/>
      <c r="N71" s="80"/>
      <c r="O71" s="80"/>
      <c r="P71" s="80"/>
      <c r="Q71" s="80"/>
      <c r="R71" s="245"/>
      <c r="S71" s="245"/>
      <c r="T71" s="245"/>
      <c r="W71" s="80"/>
      <c r="X71" s="75"/>
      <c r="Y71" s="75"/>
      <c r="Z71" s="75"/>
    </row>
    <row r="72" spans="1:26" ht="13.8" x14ac:dyDescent="0.25">
      <c r="A72" s="54"/>
      <c r="B72" s="156"/>
      <c r="C72" s="71"/>
      <c r="D72" s="156"/>
      <c r="E72" s="71"/>
      <c r="F72" s="156"/>
      <c r="G72" s="74"/>
      <c r="H72" s="80"/>
      <c r="I72" s="245"/>
      <c r="J72" s="80"/>
      <c r="K72" s="80"/>
      <c r="L72" s="245"/>
      <c r="N72" s="80"/>
      <c r="O72" s="80"/>
      <c r="P72" s="80"/>
      <c r="Q72" s="80"/>
      <c r="R72" s="245"/>
      <c r="S72" s="245"/>
      <c r="T72" s="245"/>
      <c r="W72" s="80"/>
      <c r="X72" s="75"/>
      <c r="Y72" s="75"/>
      <c r="Z72" s="75"/>
    </row>
    <row r="73" spans="1:26" ht="13.8" x14ac:dyDescent="0.25">
      <c r="A73" s="154" t="s">
        <v>161</v>
      </c>
      <c r="B73" s="83">
        <v>8596</v>
      </c>
      <c r="C73" s="78"/>
      <c r="D73" s="83">
        <v>922</v>
      </c>
      <c r="E73" s="78"/>
      <c r="F73" s="83">
        <v>9.323210412147505</v>
      </c>
      <c r="G73" s="79"/>
      <c r="H73" s="80"/>
      <c r="I73" s="245"/>
      <c r="J73" s="80"/>
      <c r="K73" s="80"/>
      <c r="L73" s="245"/>
      <c r="N73" s="80"/>
      <c r="O73" s="80"/>
      <c r="P73" s="80"/>
      <c r="Q73" s="80"/>
      <c r="R73" s="245"/>
      <c r="S73" s="245"/>
      <c r="T73" s="245"/>
      <c r="W73" s="80"/>
      <c r="X73" s="75"/>
      <c r="Y73" s="75"/>
      <c r="Z73" s="75"/>
    </row>
    <row r="74" spans="1:26" x14ac:dyDescent="0.25">
      <c r="A74" s="54"/>
      <c r="B74" s="156"/>
      <c r="C74" s="74"/>
      <c r="D74" s="156"/>
      <c r="E74" s="74"/>
      <c r="F74" s="156"/>
      <c r="G74" s="74"/>
      <c r="H74" s="80"/>
      <c r="I74" s="245"/>
      <c r="J74" s="80"/>
      <c r="K74" s="80"/>
      <c r="L74" s="245"/>
      <c r="N74" s="80"/>
      <c r="O74" s="80"/>
      <c r="P74" s="80"/>
      <c r="Q74" s="80"/>
      <c r="R74" s="245"/>
      <c r="S74" s="245"/>
      <c r="T74" s="245"/>
      <c r="W74" s="80"/>
      <c r="X74" s="75"/>
      <c r="Y74" s="75"/>
      <c r="Z74" s="75"/>
    </row>
    <row r="75" spans="1:26" x14ac:dyDescent="0.25">
      <c r="A75" s="154" t="s">
        <v>20</v>
      </c>
      <c r="B75" s="83">
        <v>2622</v>
      </c>
      <c r="C75" s="79"/>
      <c r="D75" s="83">
        <v>161</v>
      </c>
      <c r="E75" s="79"/>
      <c r="F75" s="83">
        <v>16.285714285714285</v>
      </c>
      <c r="G75" s="79"/>
      <c r="H75" s="80"/>
      <c r="I75" s="245"/>
      <c r="J75" s="80"/>
      <c r="K75" s="80"/>
      <c r="L75" s="245"/>
      <c r="N75" s="80"/>
      <c r="O75" s="80"/>
      <c r="P75" s="80"/>
      <c r="Q75" s="80"/>
      <c r="R75" s="245"/>
      <c r="S75" s="245"/>
      <c r="T75" s="245"/>
      <c r="W75" s="80"/>
      <c r="X75" s="75"/>
      <c r="Y75" s="75"/>
      <c r="Z75" s="75"/>
    </row>
    <row r="76" spans="1:26" x14ac:dyDescent="0.25">
      <c r="A76" s="141"/>
      <c r="B76" s="156"/>
      <c r="C76" s="74"/>
      <c r="D76" s="156"/>
      <c r="E76" s="74"/>
      <c r="F76" s="156"/>
      <c r="G76" s="74"/>
      <c r="H76" s="80"/>
      <c r="I76" s="245"/>
      <c r="J76" s="80"/>
      <c r="K76" s="80"/>
      <c r="L76" s="245"/>
      <c r="N76" s="80"/>
      <c r="O76" s="80"/>
      <c r="P76" s="80"/>
      <c r="Q76" s="80"/>
      <c r="R76" s="245"/>
      <c r="S76" s="245"/>
      <c r="T76" s="245"/>
      <c r="W76" s="80"/>
      <c r="X76" s="75"/>
      <c r="Y76" s="75"/>
      <c r="Z76" s="75"/>
    </row>
    <row r="77" spans="1:26" x14ac:dyDescent="0.25">
      <c r="A77" s="142" t="s">
        <v>26</v>
      </c>
      <c r="B77" s="83">
        <v>11218</v>
      </c>
      <c r="C77" s="79"/>
      <c r="D77" s="83">
        <v>1083</v>
      </c>
      <c r="E77" s="79"/>
      <c r="F77" s="83">
        <v>10.35826408125577</v>
      </c>
      <c r="G77" s="148"/>
      <c r="H77" s="80"/>
      <c r="I77" s="245"/>
      <c r="J77" s="80"/>
      <c r="K77" s="80"/>
      <c r="L77" s="245"/>
      <c r="N77" s="80"/>
      <c r="O77" s="80"/>
      <c r="P77" s="80"/>
      <c r="Q77" s="80"/>
      <c r="R77" s="245"/>
      <c r="S77" s="245"/>
      <c r="T77" s="245"/>
      <c r="W77" s="80"/>
      <c r="X77" s="75"/>
      <c r="Y77" s="75"/>
      <c r="Z77" s="75"/>
    </row>
    <row r="78" spans="1:26" ht="13.8" thickBot="1" x14ac:dyDescent="0.3">
      <c r="A78" s="256"/>
      <c r="B78" s="256"/>
      <c r="C78" s="256"/>
      <c r="D78" s="256"/>
      <c r="E78" s="256"/>
      <c r="F78" s="256"/>
      <c r="G78" s="256"/>
      <c r="H78" s="80"/>
      <c r="I78" s="245"/>
      <c r="J78" s="80"/>
      <c r="K78" s="80"/>
      <c r="L78" s="245"/>
      <c r="N78" s="80"/>
      <c r="O78" s="80"/>
      <c r="P78" s="80"/>
      <c r="Q78" s="80"/>
      <c r="R78" s="245"/>
      <c r="S78" s="245"/>
      <c r="T78" s="245"/>
      <c r="W78" s="80"/>
      <c r="X78" s="75"/>
      <c r="Y78" s="75"/>
      <c r="Z78" s="75"/>
    </row>
    <row r="79" spans="1:26" x14ac:dyDescent="0.25">
      <c r="A79" s="267"/>
      <c r="B79" s="245"/>
      <c r="C79" s="245"/>
      <c r="D79" s="245"/>
      <c r="E79" s="245"/>
      <c r="F79" s="245"/>
      <c r="G79" s="80"/>
      <c r="H79" s="80"/>
      <c r="I79" s="245"/>
      <c r="J79" s="80"/>
      <c r="K79" s="80"/>
      <c r="L79" s="245"/>
      <c r="N79" s="80"/>
      <c r="O79" s="80"/>
      <c r="P79" s="80"/>
      <c r="Q79" s="80"/>
      <c r="R79" s="245"/>
      <c r="S79" s="245"/>
      <c r="T79" s="245"/>
      <c r="W79" s="80"/>
      <c r="X79" s="75"/>
      <c r="Y79" s="75"/>
      <c r="Z79" s="75"/>
    </row>
    <row r="80" spans="1:26" x14ac:dyDescent="0.25">
      <c r="A80" s="258" t="s">
        <v>5</v>
      </c>
      <c r="B80" s="245"/>
      <c r="C80" s="80"/>
      <c r="D80" s="80"/>
      <c r="E80" s="80"/>
      <c r="F80" s="80"/>
      <c r="G80" s="80"/>
      <c r="H80" s="80"/>
      <c r="I80" s="245"/>
      <c r="J80" s="80"/>
      <c r="K80" s="80"/>
      <c r="L80" s="245"/>
      <c r="O80" s="80"/>
      <c r="P80" s="80"/>
      <c r="Q80" s="80"/>
      <c r="R80" s="245"/>
      <c r="S80" s="245"/>
      <c r="T80" s="245"/>
      <c r="X80" s="75"/>
      <c r="Y80" s="75"/>
      <c r="Z80" s="75"/>
    </row>
    <row r="81" spans="1:26" x14ac:dyDescent="0.25">
      <c r="A81" s="258"/>
      <c r="B81" s="245"/>
      <c r="C81" s="80"/>
      <c r="D81" s="80"/>
      <c r="E81" s="80"/>
      <c r="F81" s="80"/>
      <c r="G81" s="80"/>
      <c r="H81" s="80"/>
      <c r="I81" s="245"/>
      <c r="J81" s="80"/>
      <c r="K81" s="80"/>
      <c r="L81" s="245"/>
      <c r="O81" s="80"/>
      <c r="P81" s="80"/>
      <c r="Q81" s="80"/>
      <c r="R81" s="245"/>
      <c r="S81" s="245"/>
      <c r="T81" s="245"/>
      <c r="X81" s="75"/>
      <c r="Y81" s="75"/>
      <c r="Z81" s="75"/>
    </row>
    <row r="82" spans="1:26" x14ac:dyDescent="0.25">
      <c r="A82" s="225" t="s">
        <v>90</v>
      </c>
    </row>
    <row r="83" spans="1:26" ht="15.6" x14ac:dyDescent="0.25">
      <c r="A83" s="225" t="s">
        <v>264</v>
      </c>
    </row>
    <row r="84" spans="1:26" ht="15.6" x14ac:dyDescent="0.25">
      <c r="A84" s="156" t="s">
        <v>208</v>
      </c>
    </row>
    <row r="85" spans="1:26" ht="15.6" x14ac:dyDescent="0.25">
      <c r="A85" s="225" t="s">
        <v>267</v>
      </c>
    </row>
    <row r="86" spans="1:26" ht="15.6" x14ac:dyDescent="0.25">
      <c r="A86" s="225" t="s">
        <v>266</v>
      </c>
    </row>
  </sheetData>
  <mergeCells count="10">
    <mergeCell ref="B52:F52"/>
    <mergeCell ref="B7:H7"/>
    <mergeCell ref="J7:N7"/>
    <mergeCell ref="B27:W27"/>
    <mergeCell ref="B6:W6"/>
    <mergeCell ref="P7:T7"/>
    <mergeCell ref="B28:H28"/>
    <mergeCell ref="J28:N28"/>
    <mergeCell ref="P28:T28"/>
    <mergeCell ref="F10:G10"/>
  </mergeCells>
  <pageMargins left="0.11811023622047245" right="0" top="0.74803149606299213" bottom="0.74803149606299213" header="0.31496062992125984" footer="0.31496062992125984"/>
  <pageSetup paperSize="9" scale="5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1:Y30"/>
  <sheetViews>
    <sheetView showGridLines="0" workbookViewId="0"/>
  </sheetViews>
  <sheetFormatPr defaultColWidth="9.109375" defaultRowHeight="13.2" x14ac:dyDescent="0.25"/>
  <cols>
    <col min="1" max="1" width="24" style="53" customWidth="1"/>
    <col min="2" max="2" width="13.6640625" style="53" bestFit="1" customWidth="1"/>
    <col min="3" max="3" width="12.5546875" style="53" bestFit="1" customWidth="1"/>
    <col min="4" max="16384" width="9.109375" style="53"/>
  </cols>
  <sheetData>
    <row r="1" spans="23:25" x14ac:dyDescent="0.25">
      <c r="W1" s="58"/>
      <c r="X1" s="58"/>
      <c r="Y1" s="58"/>
    </row>
    <row r="2" spans="23:25" x14ac:dyDescent="0.25">
      <c r="W2" s="58" t="s">
        <v>191</v>
      </c>
      <c r="X2" s="58" t="s">
        <v>59</v>
      </c>
      <c r="Y2" s="58"/>
    </row>
    <row r="3" spans="23:25" x14ac:dyDescent="0.25">
      <c r="W3" s="59" t="s">
        <v>12</v>
      </c>
      <c r="X3" s="58">
        <v>7.4666666666666668</v>
      </c>
      <c r="Y3" s="58"/>
    </row>
    <row r="4" spans="23:25" x14ac:dyDescent="0.25">
      <c r="W4" s="59" t="s">
        <v>10</v>
      </c>
      <c r="X4" s="58">
        <v>16.313253012048193</v>
      </c>
      <c r="Y4" s="58"/>
    </row>
    <row r="5" spans="23:25" x14ac:dyDescent="0.25">
      <c r="W5" s="59" t="s">
        <v>19</v>
      </c>
      <c r="X5" s="58">
        <v>17.911392405063292</v>
      </c>
      <c r="Y5" s="58"/>
    </row>
    <row r="6" spans="23:25" x14ac:dyDescent="0.25">
      <c r="W6" s="59" t="s">
        <v>15</v>
      </c>
      <c r="X6" s="58">
        <v>19.921052631578949</v>
      </c>
      <c r="Y6" s="58"/>
    </row>
    <row r="7" spans="23:25" x14ac:dyDescent="0.25">
      <c r="W7" s="59" t="s">
        <v>17</v>
      </c>
      <c r="X7" s="58">
        <v>23.376712328767123</v>
      </c>
      <c r="Y7" s="58"/>
    </row>
    <row r="8" spans="23:25" x14ac:dyDescent="0.25">
      <c r="W8" s="59" t="s">
        <v>93</v>
      </c>
      <c r="X8" s="58">
        <v>23.527272727272727</v>
      </c>
      <c r="Y8" s="58"/>
    </row>
    <row r="9" spans="23:25" x14ac:dyDescent="0.25">
      <c r="W9" s="59" t="s">
        <v>14</v>
      </c>
      <c r="X9" s="58">
        <v>24.944444444444443</v>
      </c>
      <c r="Y9" s="58"/>
    </row>
    <row r="10" spans="23:25" x14ac:dyDescent="0.25">
      <c r="W10" s="59" t="s">
        <v>11</v>
      </c>
      <c r="X10" s="58">
        <v>25.37142857142857</v>
      </c>
      <c r="Y10" s="58"/>
    </row>
    <row r="11" spans="23:25" x14ac:dyDescent="0.25">
      <c r="W11" s="59" t="s">
        <v>16</v>
      </c>
      <c r="X11" s="58">
        <v>26.905303030303031</v>
      </c>
      <c r="Y11" s="58"/>
    </row>
    <row r="12" spans="23:25" x14ac:dyDescent="0.25">
      <c r="W12" s="59" t="s">
        <v>18</v>
      </c>
      <c r="X12" s="58">
        <v>27.604938271604937</v>
      </c>
      <c r="Y12" s="58"/>
    </row>
    <row r="13" spans="23:25" x14ac:dyDescent="0.25">
      <c r="W13" s="59" t="s">
        <v>20</v>
      </c>
      <c r="X13" s="58">
        <v>27.922360248447205</v>
      </c>
      <c r="Y13" s="58"/>
    </row>
    <row r="14" spans="23:25" x14ac:dyDescent="0.25">
      <c r="W14" s="59" t="s">
        <v>13</v>
      </c>
      <c r="X14" s="58">
        <v>28</v>
      </c>
      <c r="Y14" s="58"/>
    </row>
    <row r="15" spans="23:25" x14ac:dyDescent="0.25">
      <c r="W15" s="58"/>
      <c r="X15" s="58"/>
      <c r="Y15" s="58"/>
    </row>
    <row r="16" spans="23:25" x14ac:dyDescent="0.25">
      <c r="W16" s="58"/>
      <c r="X16" s="58"/>
      <c r="Y16" s="58"/>
    </row>
    <row r="17" spans="23:25" x14ac:dyDescent="0.25">
      <c r="W17" s="58"/>
      <c r="X17" s="58"/>
      <c r="Y17" s="58"/>
    </row>
    <row r="18" spans="23:25" x14ac:dyDescent="0.25">
      <c r="W18" s="58"/>
      <c r="X18" s="58" t="s">
        <v>60</v>
      </c>
      <c r="Y18" s="58"/>
    </row>
    <row r="19" spans="23:25" x14ac:dyDescent="0.25">
      <c r="W19" s="59" t="s">
        <v>12</v>
      </c>
      <c r="X19" s="58">
        <v>5.08</v>
      </c>
      <c r="Y19" s="58"/>
    </row>
    <row r="20" spans="23:25" x14ac:dyDescent="0.25">
      <c r="W20" s="59" t="s">
        <v>18</v>
      </c>
      <c r="X20" s="58">
        <v>6.5123456790123457</v>
      </c>
      <c r="Y20" s="58"/>
    </row>
    <row r="21" spans="23:25" x14ac:dyDescent="0.25">
      <c r="W21" s="59" t="s">
        <v>15</v>
      </c>
      <c r="X21" s="58">
        <v>6.6244019138755981</v>
      </c>
      <c r="Y21" s="58"/>
    </row>
    <row r="22" spans="23:25" x14ac:dyDescent="0.25">
      <c r="W22" s="59" t="s">
        <v>10</v>
      </c>
      <c r="X22" s="58">
        <v>6.9337349397590362</v>
      </c>
      <c r="Y22" s="58"/>
    </row>
    <row r="23" spans="23:25" x14ac:dyDescent="0.25">
      <c r="W23" s="59" t="s">
        <v>19</v>
      </c>
      <c r="X23" s="58">
        <v>7.7341772151898738</v>
      </c>
      <c r="Y23" s="58"/>
    </row>
    <row r="24" spans="23:25" x14ac:dyDescent="0.25">
      <c r="W24" s="59" t="s">
        <v>17</v>
      </c>
      <c r="X24" s="58">
        <v>11.623287671232877</v>
      </c>
      <c r="Y24" s="58"/>
    </row>
    <row r="25" spans="23:25" x14ac:dyDescent="0.25">
      <c r="W25" s="59" t="s">
        <v>14</v>
      </c>
      <c r="X25" s="58">
        <v>12.216666666666667</v>
      </c>
      <c r="Y25" s="58"/>
    </row>
    <row r="26" spans="23:25" x14ac:dyDescent="0.25">
      <c r="W26" s="59" t="s">
        <v>93</v>
      </c>
      <c r="X26" s="58">
        <v>12.49090909090909</v>
      </c>
      <c r="Y26" s="58"/>
    </row>
    <row r="27" spans="23:25" x14ac:dyDescent="0.25">
      <c r="W27" s="59" t="s">
        <v>16</v>
      </c>
      <c r="X27" s="58">
        <v>12.833333333333334</v>
      </c>
      <c r="Y27" s="58"/>
    </row>
    <row r="28" spans="23:25" x14ac:dyDescent="0.25">
      <c r="W28" s="59" t="s">
        <v>13</v>
      </c>
      <c r="X28" s="58">
        <v>12.9</v>
      </c>
      <c r="Y28" s="58"/>
    </row>
    <row r="29" spans="23:25" x14ac:dyDescent="0.25">
      <c r="W29" s="59" t="s">
        <v>20</v>
      </c>
      <c r="X29" s="58">
        <v>16.285714285714285</v>
      </c>
      <c r="Y29" s="58"/>
    </row>
    <row r="30" spans="23:25" x14ac:dyDescent="0.25">
      <c r="W30" s="59" t="s">
        <v>11</v>
      </c>
      <c r="X30" s="58">
        <v>18.814285714285713</v>
      </c>
      <c r="Y30" s="58"/>
    </row>
  </sheetData>
  <sortState ref="W19:X30">
    <sortCondition ref="X21:X32"/>
  </sortState>
  <pageMargins left="0.7" right="0.7" top="0.75" bottom="0.75" header="0.3" footer="0.3"/>
  <pageSetup paperSize="9" orientation="portrait" verticalDpi="4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showGridLines="0" zoomScale="75" zoomScaleNormal="75" workbookViewId="0"/>
  </sheetViews>
  <sheetFormatPr defaultColWidth="0" defaultRowHeight="13.2" x14ac:dyDescent="0.25"/>
  <cols>
    <col min="1" max="1" width="17.109375" style="82" customWidth="1"/>
    <col min="2" max="2" width="15.109375" style="82" customWidth="1"/>
    <col min="3" max="3" width="1.33203125" style="82" customWidth="1"/>
    <col min="4" max="4" width="23.33203125" style="82" customWidth="1"/>
    <col min="5" max="5" width="1.33203125" style="82" customWidth="1"/>
    <col min="6" max="6" width="18.88671875" style="107" customWidth="1"/>
    <col min="7" max="7" width="1.5546875" style="107" customWidth="1"/>
    <col min="8" max="8" width="19.88671875" style="82" customWidth="1"/>
    <col min="9" max="9" width="1.88671875" style="82" customWidth="1"/>
    <col min="10" max="10" width="18.44140625" style="82" customWidth="1"/>
    <col min="11" max="11" width="2.88671875" style="82" customWidth="1"/>
    <col min="12" max="12" width="18.44140625" style="82" customWidth="1"/>
    <col min="13" max="13" width="2.6640625" style="82" customWidth="1"/>
    <col min="14" max="14" width="13.6640625" style="82" customWidth="1"/>
    <col min="15" max="15" width="12.5546875" style="82" customWidth="1"/>
    <col min="16" max="16" width="0" style="53" hidden="1" customWidth="1"/>
    <col min="17" max="47" width="0" style="82" hidden="1" customWidth="1"/>
    <col min="48" max="16384" width="9.109375" style="82" hidden="1"/>
  </cols>
  <sheetData>
    <row r="1" spans="1:19" s="53" customFormat="1" x14ac:dyDescent="0.25">
      <c r="A1" s="81" t="s">
        <v>125</v>
      </c>
      <c r="B1" s="82"/>
      <c r="C1" s="82"/>
      <c r="D1" s="82"/>
      <c r="E1" s="82"/>
      <c r="F1" s="107"/>
      <c r="G1" s="107"/>
      <c r="H1" s="82"/>
      <c r="I1" s="82"/>
      <c r="J1" s="82"/>
      <c r="K1" s="82"/>
      <c r="L1" s="82"/>
      <c r="M1" s="82"/>
      <c r="N1" s="82"/>
      <c r="O1" s="82"/>
      <c r="P1" s="151"/>
      <c r="Q1" s="151"/>
      <c r="R1" s="151"/>
    </row>
    <row r="2" spans="1:19" x14ac:dyDescent="0.25">
      <c r="N2" s="63"/>
      <c r="O2" s="63"/>
      <c r="P2" s="151"/>
      <c r="Q2" s="63"/>
      <c r="R2" s="63"/>
    </row>
    <row r="3" spans="1:19" s="53" customFormat="1" x14ac:dyDescent="0.25">
      <c r="A3" s="107" t="s">
        <v>127</v>
      </c>
      <c r="B3" s="63"/>
      <c r="C3" s="63"/>
      <c r="D3" s="63"/>
      <c r="E3" s="63"/>
      <c r="F3" s="38"/>
      <c r="G3" s="38"/>
      <c r="H3" s="63"/>
      <c r="I3" s="63"/>
      <c r="J3" s="63"/>
      <c r="K3" s="63"/>
      <c r="L3" s="63"/>
      <c r="M3" s="63"/>
      <c r="N3" s="63"/>
      <c r="O3" s="63"/>
      <c r="P3" s="151"/>
      <c r="Q3" s="151"/>
      <c r="R3" s="151"/>
    </row>
    <row r="4" spans="1:19" s="53" customFormat="1" ht="13.8" thickBot="1" x14ac:dyDescent="0.3">
      <c r="A4" s="84"/>
      <c r="B4" s="84"/>
      <c r="C4" s="84"/>
      <c r="D4" s="84"/>
      <c r="E4" s="84"/>
      <c r="F4" s="108"/>
      <c r="G4" s="108"/>
      <c r="H4" s="84"/>
      <c r="I4" s="84"/>
      <c r="J4" s="84"/>
      <c r="K4" s="84"/>
      <c r="L4" s="84"/>
      <c r="M4" s="84"/>
      <c r="N4" s="84"/>
      <c r="O4" s="63"/>
      <c r="P4" s="151"/>
      <c r="Q4" s="151"/>
      <c r="R4" s="151"/>
    </row>
    <row r="5" spans="1:19" s="53" customFormat="1" ht="6.7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05"/>
      <c r="P5" s="105"/>
      <c r="Q5" s="105"/>
      <c r="R5" s="140"/>
      <c r="S5" s="127"/>
    </row>
    <row r="6" spans="1:19" s="63" customFormat="1" ht="26.25" customHeight="1" x14ac:dyDescent="0.25">
      <c r="A6" s="34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345"/>
      <c r="Q6" s="345"/>
      <c r="R6" s="346"/>
      <c r="S6" s="157"/>
    </row>
    <row r="7" spans="1:19" s="63" customFormat="1" ht="3.75" customHeight="1" x14ac:dyDescent="0.25">
      <c r="A7" s="347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P7" s="131"/>
      <c r="Q7" s="131"/>
      <c r="R7" s="131"/>
      <c r="S7" s="131"/>
    </row>
    <row r="8" spans="1:19" s="63" customFormat="1" ht="5.25" customHeight="1" x14ac:dyDescent="0.25">
      <c r="A8" s="347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/>
    </row>
    <row r="9" spans="1:19" s="163" customFormat="1" ht="50.25" customHeight="1" x14ac:dyDescent="0.25">
      <c r="A9" s="347"/>
      <c r="B9" s="161" t="s">
        <v>103</v>
      </c>
      <c r="D9" s="161" t="s">
        <v>98</v>
      </c>
      <c r="F9" s="161" t="s">
        <v>99</v>
      </c>
      <c r="H9" s="161" t="s">
        <v>100</v>
      </c>
      <c r="I9" s="161"/>
      <c r="J9" s="161" t="s">
        <v>101</v>
      </c>
      <c r="K9" s="161"/>
      <c r="L9" s="161" t="s">
        <v>102</v>
      </c>
      <c r="N9" s="161" t="s">
        <v>24</v>
      </c>
      <c r="O9" s="161"/>
      <c r="P9" s="161"/>
      <c r="Q9" s="161"/>
      <c r="R9" s="162"/>
      <c r="S9" s="162" t="s">
        <v>58</v>
      </c>
    </row>
    <row r="10" spans="1:19" s="63" customFormat="1" ht="3.75" customHeight="1" x14ac:dyDescent="0.25">
      <c r="A10" s="134"/>
      <c r="B10" s="135"/>
      <c r="C10" s="136"/>
      <c r="D10" s="135"/>
      <c r="E10" s="136"/>
      <c r="F10" s="135"/>
      <c r="G10" s="136"/>
      <c r="H10" s="135"/>
      <c r="I10" s="136"/>
      <c r="J10" s="135"/>
      <c r="K10" s="136"/>
      <c r="L10" s="135"/>
      <c r="M10" s="136"/>
      <c r="N10" s="135"/>
      <c r="O10" s="136"/>
      <c r="P10" s="136"/>
      <c r="Q10" s="136"/>
      <c r="R10" s="139"/>
      <c r="S10" s="137"/>
    </row>
    <row r="11" spans="1:19" s="63" customFormat="1" x14ac:dyDescent="0.25"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9"/>
      <c r="S11" s="139"/>
    </row>
    <row r="12" spans="1:19" s="63" customFormat="1" x14ac:dyDescent="0.25">
      <c r="A12" s="83" t="s">
        <v>109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9"/>
      <c r="S12" s="139"/>
    </row>
    <row r="13" spans="1:19" s="63" customFormat="1" x14ac:dyDescent="0.25">
      <c r="A13" s="83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9"/>
      <c r="S13" s="139"/>
    </row>
    <row r="14" spans="1:19" s="106" customFormat="1" ht="13.8" x14ac:dyDescent="0.25">
      <c r="A14" s="54" t="s">
        <v>96</v>
      </c>
      <c r="B14" s="123">
        <v>0.03</v>
      </c>
      <c r="C14" s="123"/>
      <c r="D14" s="123">
        <v>0.04</v>
      </c>
      <c r="E14" s="123"/>
      <c r="F14" s="147">
        <v>0.04</v>
      </c>
      <c r="G14" s="147"/>
      <c r="H14" s="123">
        <v>0.14000000000000001</v>
      </c>
      <c r="I14" s="123"/>
      <c r="J14" s="123">
        <v>0.68</v>
      </c>
      <c r="K14" s="123"/>
      <c r="L14" s="123">
        <v>7.0000000000000007E-2</v>
      </c>
      <c r="M14" s="123"/>
      <c r="N14" s="123">
        <v>1</v>
      </c>
      <c r="O14" s="123"/>
      <c r="P14" s="73"/>
      <c r="Q14" s="73"/>
      <c r="R14" s="72"/>
      <c r="S14" s="72"/>
    </row>
    <row r="15" spans="1:19" s="106" customFormat="1" ht="13.8" x14ac:dyDescent="0.25">
      <c r="A15" s="54" t="s">
        <v>97</v>
      </c>
      <c r="B15" s="123">
        <v>0.14000000000000001</v>
      </c>
      <c r="C15" s="123"/>
      <c r="D15" s="123">
        <v>0.14000000000000001</v>
      </c>
      <c r="E15" s="123"/>
      <c r="F15" s="147">
        <v>0.3</v>
      </c>
      <c r="G15" s="147"/>
      <c r="H15" s="123">
        <v>0.23</v>
      </c>
      <c r="I15" s="123"/>
      <c r="J15" s="123">
        <v>0.11</v>
      </c>
      <c r="K15" s="123"/>
      <c r="L15" s="123">
        <v>0.08</v>
      </c>
      <c r="M15" s="123"/>
      <c r="N15" s="123">
        <v>1</v>
      </c>
      <c r="O15" s="123"/>
      <c r="P15" s="71"/>
      <c r="Q15" s="71"/>
      <c r="R15" s="71"/>
      <c r="S15" s="72"/>
    </row>
    <row r="16" spans="1:19" s="106" customFormat="1" ht="13.8" x14ac:dyDescent="0.25">
      <c r="A16" s="54" t="s">
        <v>67</v>
      </c>
      <c r="B16" s="123">
        <v>0.14000000000000001</v>
      </c>
      <c r="C16" s="123"/>
      <c r="D16" s="123">
        <v>0.14000000000000001</v>
      </c>
      <c r="E16" s="123"/>
      <c r="F16" s="147">
        <v>0.28999999999999998</v>
      </c>
      <c r="G16" s="147"/>
      <c r="H16" s="123">
        <v>0.14000000000000001</v>
      </c>
      <c r="I16" s="123"/>
      <c r="J16" s="123">
        <v>0.28999999999999998</v>
      </c>
      <c r="K16" s="123"/>
      <c r="L16" s="123">
        <v>0</v>
      </c>
      <c r="M16" s="123"/>
      <c r="N16" s="123">
        <v>1</v>
      </c>
      <c r="O16" s="71"/>
      <c r="P16" s="71"/>
      <c r="Q16" s="71"/>
      <c r="R16" s="72"/>
      <c r="S16" s="72"/>
    </row>
    <row r="17" spans="1:21" s="106" customFormat="1" ht="13.8" x14ac:dyDescent="0.25">
      <c r="A17" s="54" t="s">
        <v>68</v>
      </c>
      <c r="B17" s="123">
        <v>0.28999999999999998</v>
      </c>
      <c r="C17" s="123"/>
      <c r="D17" s="123">
        <v>0.14000000000000001</v>
      </c>
      <c r="E17" s="123"/>
      <c r="F17" s="123">
        <v>0</v>
      </c>
      <c r="G17" s="123"/>
      <c r="H17" s="123">
        <v>0.43</v>
      </c>
      <c r="I17" s="123"/>
      <c r="J17" s="123">
        <v>0</v>
      </c>
      <c r="K17" s="123"/>
      <c r="L17" s="123">
        <v>0.14000000000000001</v>
      </c>
      <c r="M17" s="123"/>
      <c r="N17" s="123">
        <v>1</v>
      </c>
      <c r="O17" s="71"/>
      <c r="P17" s="71"/>
      <c r="Q17" s="71"/>
      <c r="R17" s="72"/>
      <c r="S17" s="72"/>
    </row>
    <row r="18" spans="1:21" s="106" customFormat="1" ht="13.8" x14ac:dyDescent="0.25">
      <c r="A18" s="54" t="s">
        <v>69</v>
      </c>
      <c r="B18" s="123">
        <v>1</v>
      </c>
      <c r="C18" s="123"/>
      <c r="D18" s="123">
        <v>0</v>
      </c>
      <c r="E18" s="123"/>
      <c r="F18" s="147">
        <v>0</v>
      </c>
      <c r="G18" s="147"/>
      <c r="H18" s="123">
        <v>0</v>
      </c>
      <c r="I18" s="123"/>
      <c r="J18" s="123">
        <v>0</v>
      </c>
      <c r="K18" s="123"/>
      <c r="L18" s="123">
        <v>0</v>
      </c>
      <c r="M18" s="123"/>
      <c r="N18" s="123">
        <v>1</v>
      </c>
      <c r="O18" s="71"/>
      <c r="P18" s="73"/>
      <c r="Q18" s="73"/>
      <c r="R18" s="72"/>
      <c r="S18" s="72"/>
    </row>
    <row r="19" spans="1:21" s="75" customFormat="1" ht="13.8" x14ac:dyDescent="0.25">
      <c r="A19" s="54" t="s">
        <v>70</v>
      </c>
      <c r="B19" s="123">
        <v>0.05</v>
      </c>
      <c r="C19" s="123"/>
      <c r="D19" s="123">
        <v>0</v>
      </c>
      <c r="E19" s="123"/>
      <c r="F19" s="147">
        <v>0.05</v>
      </c>
      <c r="G19" s="147"/>
      <c r="H19" s="123">
        <v>0.37</v>
      </c>
      <c r="I19" s="123"/>
      <c r="J19" s="123">
        <v>0.42</v>
      </c>
      <c r="K19" s="123"/>
      <c r="L19" s="123">
        <v>0.11</v>
      </c>
      <c r="M19" s="123"/>
      <c r="N19" s="123">
        <v>0.99999999999999989</v>
      </c>
      <c r="O19" s="71"/>
      <c r="P19" s="73"/>
      <c r="Q19" s="73"/>
      <c r="R19" s="72"/>
      <c r="S19" s="72"/>
    </row>
    <row r="20" spans="1:21" s="75" customFormat="1" ht="13.8" x14ac:dyDescent="0.25">
      <c r="A20" s="54" t="s">
        <v>45</v>
      </c>
      <c r="B20" s="123">
        <v>0.09</v>
      </c>
      <c r="C20" s="123"/>
      <c r="D20" s="123">
        <v>0</v>
      </c>
      <c r="E20" s="123"/>
      <c r="F20" s="147">
        <v>0.18</v>
      </c>
      <c r="G20" s="147"/>
      <c r="H20" s="123">
        <v>0.27</v>
      </c>
      <c r="I20" s="123"/>
      <c r="J20" s="123">
        <v>0.18</v>
      </c>
      <c r="K20" s="123"/>
      <c r="L20" s="123">
        <v>0.27</v>
      </c>
      <c r="M20" s="123"/>
      <c r="N20" s="123">
        <v>0.99</v>
      </c>
      <c r="O20" s="71"/>
      <c r="P20" s="73"/>
      <c r="Q20" s="73"/>
      <c r="R20" s="72"/>
      <c r="S20" s="72"/>
    </row>
    <row r="21" spans="1:21" s="106" customFormat="1" ht="13.8" x14ac:dyDescent="0.25">
      <c r="A21" s="54"/>
      <c r="B21" s="123"/>
      <c r="C21" s="123"/>
      <c r="D21" s="123"/>
      <c r="E21" s="123"/>
      <c r="F21" s="147"/>
      <c r="G21" s="147"/>
      <c r="H21" s="123"/>
      <c r="I21" s="123"/>
      <c r="J21" s="123"/>
      <c r="K21" s="123"/>
      <c r="L21" s="123"/>
      <c r="M21" s="123"/>
      <c r="N21" s="123"/>
      <c r="O21" s="71"/>
      <c r="P21" s="73"/>
      <c r="Q21" s="73"/>
      <c r="R21" s="72"/>
      <c r="S21" s="72"/>
    </row>
    <row r="22" spans="1:21" s="106" customFormat="1" ht="13.8" x14ac:dyDescent="0.25">
      <c r="A22" s="154" t="s">
        <v>104</v>
      </c>
      <c r="B22" s="123"/>
      <c r="C22" s="123"/>
      <c r="D22" s="123"/>
      <c r="E22" s="123"/>
      <c r="F22" s="147"/>
      <c r="G22" s="147"/>
      <c r="H22" s="123"/>
      <c r="I22" s="123"/>
      <c r="J22" s="228"/>
      <c r="K22" s="123"/>
      <c r="L22" s="123"/>
      <c r="M22" s="123"/>
      <c r="N22" s="123"/>
      <c r="O22" s="71"/>
      <c r="P22" s="73"/>
      <c r="Q22" s="73"/>
      <c r="R22" s="72"/>
      <c r="S22" s="72"/>
    </row>
    <row r="23" spans="1:21" s="106" customFormat="1" ht="13.8" x14ac:dyDescent="0.25">
      <c r="A23" s="54"/>
      <c r="B23" s="123"/>
      <c r="C23" s="123"/>
      <c r="D23" s="123"/>
      <c r="E23" s="123"/>
      <c r="F23" s="147"/>
      <c r="G23" s="147"/>
      <c r="H23" s="123"/>
      <c r="I23" s="123"/>
      <c r="J23" s="123"/>
      <c r="K23" s="123"/>
      <c r="L23" s="123"/>
      <c r="M23" s="123"/>
      <c r="N23" s="123"/>
      <c r="O23" s="71"/>
      <c r="P23" s="73"/>
      <c r="Q23" s="73"/>
      <c r="R23" s="72"/>
      <c r="S23" s="72"/>
    </row>
    <row r="24" spans="1:21" s="106" customFormat="1" ht="13.8" x14ac:dyDescent="0.25">
      <c r="A24" s="54" t="s">
        <v>96</v>
      </c>
      <c r="B24" s="123">
        <v>0.3</v>
      </c>
      <c r="C24" s="123"/>
      <c r="D24" s="123">
        <v>0.3</v>
      </c>
      <c r="E24" s="123"/>
      <c r="F24" s="147">
        <v>0.3</v>
      </c>
      <c r="G24" s="147"/>
      <c r="H24" s="123">
        <v>0.2</v>
      </c>
      <c r="I24" s="123"/>
      <c r="J24" s="123">
        <v>0.15</v>
      </c>
      <c r="K24" s="123"/>
      <c r="L24" s="123"/>
      <c r="M24" s="123"/>
      <c r="N24" s="123"/>
      <c r="O24" s="71"/>
      <c r="P24" s="73"/>
      <c r="Q24" s="73"/>
      <c r="R24" s="72"/>
      <c r="S24" s="72"/>
    </row>
    <row r="25" spans="1:21" s="106" customFormat="1" ht="13.8" x14ac:dyDescent="0.25">
      <c r="A25" s="54" t="s">
        <v>97</v>
      </c>
      <c r="B25" s="123">
        <v>0.7</v>
      </c>
      <c r="C25" s="123"/>
      <c r="D25" s="123">
        <v>0.7</v>
      </c>
      <c r="E25" s="123"/>
      <c r="F25" s="147">
        <v>0.7</v>
      </c>
      <c r="G25" s="147"/>
      <c r="H25" s="123">
        <v>0.65</v>
      </c>
      <c r="I25" s="123"/>
      <c r="J25" s="123">
        <v>0.5</v>
      </c>
      <c r="K25" s="123"/>
      <c r="L25" s="123"/>
      <c r="M25" s="123"/>
      <c r="N25" s="123"/>
      <c r="O25" s="71"/>
      <c r="P25" s="73"/>
      <c r="Q25" s="73"/>
      <c r="R25" s="72"/>
      <c r="S25" s="72"/>
    </row>
    <row r="26" spans="1:21" s="106" customFormat="1" ht="13.8" x14ac:dyDescent="0.25">
      <c r="A26" s="54" t="s">
        <v>67</v>
      </c>
      <c r="B26" s="123">
        <v>0.8</v>
      </c>
      <c r="C26" s="123"/>
      <c r="D26" s="123">
        <v>0.8</v>
      </c>
      <c r="E26" s="123"/>
      <c r="F26" s="147">
        <v>0.8</v>
      </c>
      <c r="G26" s="147"/>
      <c r="H26" s="123">
        <v>0.75</v>
      </c>
      <c r="I26" s="123"/>
      <c r="J26" s="123">
        <v>0.65</v>
      </c>
      <c r="K26" s="123"/>
      <c r="L26" s="123"/>
      <c r="M26" s="123"/>
      <c r="N26" s="123"/>
      <c r="O26" s="71"/>
      <c r="P26" s="73"/>
      <c r="Q26" s="73"/>
      <c r="R26" s="72"/>
      <c r="S26" s="72"/>
    </row>
    <row r="27" spans="1:21" s="106" customFormat="1" ht="13.8" x14ac:dyDescent="0.25">
      <c r="A27" s="54" t="s">
        <v>68</v>
      </c>
      <c r="B27" s="123">
        <v>0.8</v>
      </c>
      <c r="C27" s="123"/>
      <c r="D27" s="123">
        <v>0.8</v>
      </c>
      <c r="E27" s="123"/>
      <c r="F27" s="147">
        <v>0.8</v>
      </c>
      <c r="G27" s="147"/>
      <c r="H27" s="123">
        <v>0.7</v>
      </c>
      <c r="I27" s="123"/>
      <c r="J27" s="123">
        <v>0.65</v>
      </c>
      <c r="K27" s="123"/>
      <c r="L27" s="123"/>
      <c r="M27" s="123"/>
      <c r="N27" s="123"/>
      <c r="O27" s="71"/>
      <c r="P27" s="73"/>
      <c r="Q27" s="73"/>
      <c r="R27" s="72"/>
      <c r="S27" s="72"/>
    </row>
    <row r="28" spans="1:21" s="106" customFormat="1" ht="13.8" x14ac:dyDescent="0.25">
      <c r="A28" s="54" t="s">
        <v>69</v>
      </c>
      <c r="B28" s="123">
        <v>0.8</v>
      </c>
      <c r="C28" s="123"/>
      <c r="D28" s="123">
        <v>0.8</v>
      </c>
      <c r="E28" s="123"/>
      <c r="F28" s="147">
        <v>0.8</v>
      </c>
      <c r="G28" s="147"/>
      <c r="H28" s="123">
        <v>0.75</v>
      </c>
      <c r="I28" s="123"/>
      <c r="J28" s="123">
        <v>0.7</v>
      </c>
      <c r="K28" s="123"/>
      <c r="L28" s="123"/>
      <c r="M28" s="123"/>
      <c r="N28" s="123"/>
      <c r="O28" s="71"/>
      <c r="P28" s="73"/>
      <c r="Q28" s="73"/>
      <c r="R28" s="72"/>
      <c r="S28" s="72"/>
    </row>
    <row r="29" spans="1:21" s="75" customFormat="1" ht="13.8" x14ac:dyDescent="0.25">
      <c r="A29" s="54" t="s">
        <v>70</v>
      </c>
      <c r="B29" s="123">
        <v>0.6</v>
      </c>
      <c r="C29" s="74"/>
      <c r="D29" s="123">
        <v>0.6</v>
      </c>
      <c r="E29" s="74"/>
      <c r="F29" s="147">
        <v>0.6</v>
      </c>
      <c r="G29" s="74"/>
      <c r="H29" s="123">
        <v>0.5</v>
      </c>
      <c r="I29" s="73"/>
      <c r="J29" s="123">
        <v>0.4</v>
      </c>
      <c r="K29" s="73"/>
      <c r="L29" s="73"/>
      <c r="M29" s="73"/>
      <c r="N29" s="73"/>
      <c r="O29" s="73"/>
      <c r="P29" s="147"/>
      <c r="Q29" s="73"/>
      <c r="R29" s="72"/>
      <c r="S29" s="149"/>
    </row>
    <row r="30" spans="1:21" s="75" customFormat="1" ht="13.8" thickBot="1" x14ac:dyDescent="0.3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73"/>
      <c r="P30" s="147"/>
      <c r="Q30" s="73"/>
      <c r="R30" s="72"/>
      <c r="S30" s="149"/>
    </row>
    <row r="31" spans="1:21" s="75" customFormat="1" x14ac:dyDescent="0.25">
      <c r="A31" s="54"/>
      <c r="B31" s="74"/>
      <c r="C31" s="74"/>
      <c r="E31" s="74"/>
      <c r="F31" s="74"/>
      <c r="G31" s="74"/>
      <c r="H31" s="73"/>
      <c r="I31" s="73"/>
      <c r="J31" s="73"/>
      <c r="K31" s="73"/>
      <c r="L31" s="73"/>
      <c r="M31" s="73"/>
      <c r="N31" s="73"/>
      <c r="O31" s="73"/>
      <c r="P31" s="147"/>
      <c r="Q31" s="73"/>
      <c r="R31" s="72"/>
      <c r="S31" s="149"/>
    </row>
    <row r="32" spans="1:21" s="75" customFormat="1" ht="15.6" x14ac:dyDescent="0.25">
      <c r="A32" s="54"/>
      <c r="B32" s="79" t="s">
        <v>241</v>
      </c>
      <c r="C32" s="74"/>
      <c r="D32" s="227" t="s">
        <v>201</v>
      </c>
      <c r="E32" s="74"/>
      <c r="F32" s="74"/>
      <c r="G32" s="74"/>
      <c r="H32" s="227" t="s">
        <v>243</v>
      </c>
      <c r="I32" s="74"/>
      <c r="J32" s="73"/>
      <c r="K32" s="73"/>
      <c r="L32" s="73"/>
      <c r="M32" s="73"/>
      <c r="N32" s="73"/>
      <c r="O32" s="73"/>
      <c r="P32" s="74"/>
      <c r="Q32" s="73"/>
      <c r="R32" s="147"/>
      <c r="S32" s="73"/>
      <c r="T32" s="72"/>
      <c r="U32" s="149"/>
    </row>
    <row r="33" spans="1:21" s="75" customFormat="1" ht="13.8" x14ac:dyDescent="0.25">
      <c r="A33" s="54" t="s">
        <v>96</v>
      </c>
      <c r="B33" s="74">
        <v>3</v>
      </c>
      <c r="C33" s="74"/>
      <c r="D33" s="123">
        <v>0.17</v>
      </c>
      <c r="E33" s="74"/>
      <c r="F33" s="74"/>
      <c r="G33" s="74"/>
      <c r="H33" s="169">
        <v>17.647058823529409</v>
      </c>
      <c r="I33" s="74"/>
      <c r="J33" s="73"/>
      <c r="K33" s="73"/>
      <c r="L33" s="73"/>
      <c r="M33" s="73"/>
      <c r="N33" s="73"/>
      <c r="O33" s="73"/>
      <c r="P33" s="74"/>
      <c r="Q33" s="73"/>
      <c r="R33" s="147"/>
      <c r="S33" s="73"/>
      <c r="T33" s="72"/>
      <c r="U33" s="149"/>
    </row>
    <row r="34" spans="1:21" s="75" customFormat="1" ht="13.8" x14ac:dyDescent="0.25">
      <c r="A34" s="54" t="s">
        <v>97</v>
      </c>
      <c r="B34" s="74">
        <v>6</v>
      </c>
      <c r="C34" s="74"/>
      <c r="D34" s="123">
        <v>0.65</v>
      </c>
      <c r="E34" s="74"/>
      <c r="F34" s="74"/>
      <c r="G34" s="74"/>
      <c r="H34" s="169">
        <v>9.2307692307692299</v>
      </c>
      <c r="I34" s="74"/>
      <c r="J34" s="73"/>
      <c r="K34" s="73"/>
      <c r="L34" s="73"/>
      <c r="M34" s="73"/>
      <c r="N34" s="73"/>
      <c r="O34" s="73"/>
      <c r="P34" s="74"/>
      <c r="Q34" s="73"/>
      <c r="R34" s="147"/>
      <c r="S34" s="73"/>
      <c r="T34" s="72"/>
      <c r="U34" s="149"/>
    </row>
    <row r="35" spans="1:21" s="75" customFormat="1" ht="13.8" x14ac:dyDescent="0.25">
      <c r="A35" s="54" t="s">
        <v>67</v>
      </c>
      <c r="B35" s="74">
        <v>6</v>
      </c>
      <c r="C35" s="74"/>
      <c r="D35" s="123">
        <v>0.8</v>
      </c>
      <c r="E35" s="74"/>
      <c r="F35" s="74"/>
      <c r="G35" s="74"/>
      <c r="H35" s="169">
        <v>7.5</v>
      </c>
      <c r="I35" s="74"/>
      <c r="J35" s="73"/>
      <c r="K35" s="73"/>
      <c r="L35" s="73"/>
      <c r="M35" s="73"/>
      <c r="N35" s="73"/>
      <c r="O35" s="73"/>
      <c r="P35" s="74"/>
      <c r="Q35" s="73"/>
      <c r="R35" s="147"/>
      <c r="S35" s="73"/>
      <c r="T35" s="72"/>
      <c r="U35" s="149"/>
    </row>
    <row r="36" spans="1:21" s="75" customFormat="1" ht="13.8" x14ac:dyDescent="0.25">
      <c r="A36" s="54" t="s">
        <v>68</v>
      </c>
      <c r="B36" s="74">
        <v>16</v>
      </c>
      <c r="C36" s="74"/>
      <c r="D36" s="123">
        <v>0.8</v>
      </c>
      <c r="E36" s="74"/>
      <c r="F36" s="74"/>
      <c r="G36" s="74"/>
      <c r="H36" s="169">
        <v>20</v>
      </c>
      <c r="I36" s="74"/>
      <c r="J36" s="73"/>
      <c r="K36" s="73"/>
      <c r="L36" s="73"/>
      <c r="M36" s="73"/>
      <c r="N36" s="73"/>
      <c r="O36" s="73"/>
      <c r="P36" s="74"/>
      <c r="Q36" s="73"/>
      <c r="R36" s="147"/>
      <c r="S36" s="73"/>
      <c r="T36" s="72"/>
      <c r="U36" s="149"/>
    </row>
    <row r="37" spans="1:21" s="75" customFormat="1" ht="13.8" x14ac:dyDescent="0.25">
      <c r="A37" s="54" t="s">
        <v>69</v>
      </c>
      <c r="B37" s="74">
        <v>30</v>
      </c>
      <c r="C37" s="74"/>
      <c r="D37" s="123">
        <v>0.8</v>
      </c>
      <c r="E37" s="74"/>
      <c r="F37" s="74"/>
      <c r="G37" s="74"/>
      <c r="H37" s="169">
        <v>37.5</v>
      </c>
      <c r="I37" s="74"/>
      <c r="J37" s="73"/>
      <c r="K37" s="73"/>
      <c r="L37" s="73"/>
      <c r="M37" s="73"/>
      <c r="N37" s="73"/>
      <c r="O37" s="73"/>
      <c r="P37" s="74"/>
      <c r="Q37" s="73"/>
      <c r="R37" s="147"/>
      <c r="S37" s="73"/>
      <c r="T37" s="72"/>
      <c r="U37" s="149"/>
    </row>
    <row r="38" spans="1:21" s="75" customFormat="1" ht="13.8" x14ac:dyDescent="0.25">
      <c r="A38" s="54" t="s">
        <v>70</v>
      </c>
      <c r="B38" s="74">
        <v>4</v>
      </c>
      <c r="C38" s="74"/>
      <c r="D38" s="123">
        <v>0.45</v>
      </c>
      <c r="E38" s="74"/>
      <c r="F38" s="74"/>
      <c r="G38" s="74"/>
      <c r="H38" s="169">
        <v>8.8888888888888893</v>
      </c>
      <c r="I38" s="74"/>
      <c r="J38" s="73"/>
      <c r="K38" s="73"/>
      <c r="L38" s="73"/>
      <c r="M38" s="73"/>
      <c r="N38" s="73"/>
      <c r="O38" s="73"/>
      <c r="P38" s="74"/>
      <c r="Q38" s="73"/>
      <c r="R38" s="147"/>
      <c r="S38" s="73"/>
      <c r="T38" s="72"/>
      <c r="U38" s="149"/>
    </row>
    <row r="39" spans="1:21" s="53" customFormat="1" ht="13.8" thickBot="1" x14ac:dyDescent="0.3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05"/>
      <c r="P39" s="105"/>
      <c r="Q39" s="105"/>
      <c r="R39" s="140"/>
      <c r="S39" s="143"/>
      <c r="T39" s="82"/>
      <c r="U39" s="82"/>
    </row>
    <row r="40" spans="1:21" s="53" customFormat="1" x14ac:dyDescent="0.25">
      <c r="A40" s="101"/>
      <c r="B40" s="35"/>
      <c r="C40" s="35"/>
      <c r="D40" s="35"/>
      <c r="E40" s="35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51"/>
      <c r="Q40" s="63"/>
      <c r="R40" s="63"/>
      <c r="S40" s="82"/>
      <c r="T40" s="82"/>
      <c r="U40" s="82"/>
    </row>
    <row r="41" spans="1:21" s="53" customFormat="1" x14ac:dyDescent="0.25">
      <c r="A41" s="102" t="s">
        <v>5</v>
      </c>
      <c r="B41" s="35"/>
      <c r="C41" s="35"/>
      <c r="D41" s="35"/>
      <c r="E41" s="35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151"/>
      <c r="Q41" s="63"/>
      <c r="R41" s="63"/>
      <c r="S41" s="82"/>
      <c r="T41" s="82"/>
      <c r="U41" s="82"/>
    </row>
    <row r="42" spans="1:21" s="53" customFormat="1" x14ac:dyDescent="0.25">
      <c r="A42" s="102"/>
      <c r="B42" s="35"/>
      <c r="C42" s="35"/>
      <c r="D42" s="35"/>
      <c r="E42" s="35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51"/>
      <c r="Q42" s="63"/>
      <c r="R42" s="63"/>
      <c r="S42" s="82"/>
      <c r="T42" s="82"/>
      <c r="U42" s="82"/>
    </row>
    <row r="43" spans="1:21" s="53" customFormat="1" x14ac:dyDescent="0.25">
      <c r="A43" s="82" t="s">
        <v>46</v>
      </c>
      <c r="B43" s="82"/>
      <c r="C43" s="82"/>
      <c r="D43" s="82"/>
      <c r="E43" s="82"/>
      <c r="F43" s="107"/>
      <c r="G43" s="107"/>
      <c r="H43" s="82"/>
      <c r="I43" s="82"/>
      <c r="J43" s="82"/>
      <c r="K43" s="82"/>
      <c r="L43" s="82"/>
      <c r="M43" s="82"/>
      <c r="N43" s="82"/>
      <c r="O43" s="82"/>
      <c r="Q43" s="82"/>
      <c r="R43" s="82"/>
      <c r="S43" s="82"/>
      <c r="T43" s="82"/>
      <c r="U43" s="82"/>
    </row>
    <row r="44" spans="1:21" s="53" customFormat="1" x14ac:dyDescent="0.25">
      <c r="A44" s="82" t="s">
        <v>89</v>
      </c>
      <c r="B44" s="82"/>
      <c r="C44" s="82"/>
      <c r="D44" s="82"/>
      <c r="E44" s="82"/>
      <c r="F44" s="107"/>
      <c r="G44" s="107"/>
      <c r="H44" s="82"/>
      <c r="I44" s="82"/>
      <c r="J44" s="82"/>
      <c r="K44" s="82"/>
      <c r="L44" s="82"/>
      <c r="M44" s="82"/>
      <c r="N44" s="82"/>
      <c r="O44" s="82"/>
      <c r="Q44" s="82"/>
      <c r="R44" s="82"/>
      <c r="S44" s="82"/>
      <c r="T44" s="82"/>
      <c r="U44" s="82"/>
    </row>
    <row r="45" spans="1:21" s="53" customFormat="1" x14ac:dyDescent="0.25">
      <c r="A45" s="82" t="s">
        <v>90</v>
      </c>
      <c r="B45" s="82"/>
      <c r="C45" s="82"/>
      <c r="D45" s="82"/>
      <c r="E45" s="82"/>
      <c r="F45" s="107"/>
      <c r="G45" s="107"/>
      <c r="H45" s="82"/>
      <c r="I45" s="82"/>
      <c r="J45" s="82"/>
      <c r="K45" s="82"/>
      <c r="L45" s="82"/>
      <c r="M45" s="82"/>
      <c r="N45" s="82"/>
      <c r="O45" s="82"/>
      <c r="Q45" s="82"/>
      <c r="R45" s="82"/>
      <c r="S45" s="82"/>
      <c r="T45" s="82"/>
      <c r="U45" s="82"/>
    </row>
    <row r="46" spans="1:21" ht="15.6" x14ac:dyDescent="0.25">
      <c r="A46" s="82" t="s">
        <v>242</v>
      </c>
    </row>
    <row r="47" spans="1:21" ht="15.6" x14ac:dyDescent="0.25">
      <c r="A47" s="82" t="s">
        <v>244</v>
      </c>
    </row>
  </sheetData>
  <mergeCells count="2">
    <mergeCell ref="A6:A9"/>
    <mergeCell ref="P6:R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"/>
  <sheetViews>
    <sheetView showGridLines="0" zoomScale="75" zoomScaleNormal="75" workbookViewId="0"/>
  </sheetViews>
  <sheetFormatPr defaultColWidth="0" defaultRowHeight="13.2" x14ac:dyDescent="0.25"/>
  <cols>
    <col min="1" max="1" width="38.5546875" style="225" customWidth="1"/>
    <col min="2" max="2" width="14.109375" style="225" customWidth="1"/>
    <col min="3" max="3" width="2.6640625" style="81" customWidth="1"/>
    <col min="4" max="4" width="12.88671875" style="225" customWidth="1"/>
    <col min="5" max="5" width="2.33203125" style="225" customWidth="1"/>
    <col min="6" max="6" width="12.88671875" style="225" customWidth="1"/>
    <col min="7" max="7" width="2.33203125" style="225" customWidth="1"/>
    <col min="8" max="8" width="19" style="81" customWidth="1"/>
    <col min="9" max="9" width="8.44140625" style="225" customWidth="1"/>
    <col min="10" max="10" width="11.109375" style="225" customWidth="1"/>
    <col min="11" max="11" width="3.6640625" style="225" customWidth="1"/>
    <col min="12" max="12" width="14.109375" style="75" customWidth="1"/>
    <col min="13" max="13" width="3.109375" style="80" customWidth="1"/>
    <col min="14" max="14" width="15" style="75" customWidth="1"/>
    <col min="15" max="15" width="5.109375" style="75" customWidth="1"/>
    <col min="16" max="16" width="11.109375" style="225" customWidth="1"/>
    <col min="17" max="17" width="3.6640625" style="225" customWidth="1"/>
    <col min="18" max="18" width="11.109375" style="75" customWidth="1"/>
    <col min="19" max="19" width="3.6640625" style="75" customWidth="1"/>
    <col min="20" max="20" width="15.33203125" style="75" customWidth="1"/>
    <col min="21" max="21" width="3.6640625" style="75" customWidth="1"/>
    <col min="22" max="22" width="14.44140625" style="75" customWidth="1"/>
    <col min="23" max="23" width="3.88671875" style="75" customWidth="1"/>
    <col min="24" max="24" width="14.44140625" style="75" customWidth="1"/>
    <col min="25" max="25" width="2.5546875" style="75" customWidth="1"/>
    <col min="26" max="26" width="16.109375" style="75" customWidth="1"/>
    <col min="27" max="27" width="3.109375" style="80" customWidth="1"/>
    <col min="28" max="28" width="15.6640625" style="75" customWidth="1"/>
    <col min="29" max="29" width="0" style="259" hidden="1"/>
    <col min="30" max="43" width="0" style="225" hidden="1" customWidth="1"/>
    <col min="44" max="16384" width="9.109375" style="225" hidden="1"/>
  </cols>
  <sheetData>
    <row r="1" spans="1:33" x14ac:dyDescent="0.25">
      <c r="A1" s="81" t="s">
        <v>140</v>
      </c>
      <c r="AC1" s="225"/>
      <c r="AD1" s="75"/>
      <c r="AE1" s="75"/>
      <c r="AF1" s="75"/>
    </row>
    <row r="2" spans="1:33" x14ac:dyDescent="0.25">
      <c r="AD2" s="75"/>
      <c r="AE2" s="75"/>
      <c r="AF2" s="75"/>
    </row>
    <row r="3" spans="1:33" x14ac:dyDescent="0.25">
      <c r="A3" s="83" t="s">
        <v>126</v>
      </c>
      <c r="B3" s="75"/>
      <c r="C3" s="80"/>
      <c r="D3" s="75"/>
      <c r="E3" s="75"/>
      <c r="F3" s="75"/>
      <c r="G3" s="75"/>
      <c r="H3" s="80"/>
      <c r="I3" s="75"/>
      <c r="J3" s="75"/>
      <c r="K3" s="75"/>
      <c r="P3" s="75"/>
      <c r="Q3" s="75"/>
      <c r="AC3" s="225"/>
      <c r="AD3" s="75"/>
      <c r="AE3" s="75"/>
      <c r="AF3" s="75"/>
    </row>
    <row r="4" spans="1:33" ht="13.8" thickBot="1" x14ac:dyDescent="0.3">
      <c r="A4" s="243"/>
      <c r="B4" s="243"/>
      <c r="C4" s="244"/>
      <c r="D4" s="243"/>
      <c r="E4" s="243"/>
      <c r="F4" s="243"/>
      <c r="G4" s="243"/>
      <c r="H4" s="244"/>
      <c r="I4" s="243"/>
      <c r="J4" s="243"/>
      <c r="K4" s="75"/>
      <c r="P4" s="243"/>
      <c r="Q4" s="75"/>
      <c r="AC4" s="225"/>
      <c r="AD4" s="75"/>
      <c r="AE4" s="75"/>
      <c r="AF4" s="75"/>
    </row>
    <row r="5" spans="1:33" ht="6.75" customHeight="1" x14ac:dyDescent="0.25">
      <c r="A5" s="156"/>
      <c r="B5" s="156"/>
      <c r="C5" s="156"/>
      <c r="D5" s="156"/>
      <c r="E5" s="156"/>
      <c r="F5" s="156"/>
      <c r="G5" s="156"/>
      <c r="H5" s="83"/>
      <c r="I5" s="156"/>
      <c r="J5" s="156"/>
      <c r="K5" s="260"/>
      <c r="L5" s="260"/>
      <c r="M5" s="260"/>
      <c r="N5" s="261"/>
      <c r="O5" s="261"/>
      <c r="P5" s="156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1"/>
      <c r="AC5" s="225"/>
      <c r="AD5" s="106"/>
      <c r="AE5" s="106"/>
      <c r="AF5" s="150"/>
      <c r="AG5" s="156"/>
    </row>
    <row r="6" spans="1:33" x14ac:dyDescent="0.25">
      <c r="B6" s="245"/>
      <c r="C6" s="80"/>
      <c r="D6" s="80"/>
      <c r="E6" s="80"/>
      <c r="F6" s="80"/>
      <c r="G6" s="80"/>
      <c r="H6" s="80"/>
      <c r="I6" s="245"/>
      <c r="J6" s="80"/>
      <c r="K6" s="80"/>
      <c r="L6" s="245"/>
      <c r="O6" s="80"/>
      <c r="P6" s="80"/>
      <c r="Q6" s="80"/>
      <c r="R6" s="245"/>
      <c r="S6" s="245"/>
      <c r="T6" s="245"/>
      <c r="U6" s="245"/>
      <c r="V6" s="245"/>
      <c r="W6" s="245"/>
      <c r="X6" s="245"/>
      <c r="Y6" s="245"/>
      <c r="Z6" s="245"/>
      <c r="AC6" s="225"/>
      <c r="AD6" s="75"/>
      <c r="AE6" s="75"/>
      <c r="AF6" s="75"/>
    </row>
    <row r="8" spans="1:33" s="75" customFormat="1" ht="66.599999999999994" customHeight="1" x14ac:dyDescent="0.25">
      <c r="A8" s="372" t="s">
        <v>110</v>
      </c>
      <c r="B8" s="369" t="s">
        <v>80</v>
      </c>
      <c r="C8" s="369"/>
      <c r="D8" s="369"/>
      <c r="E8" s="369"/>
      <c r="F8" s="369"/>
      <c r="G8" s="369"/>
      <c r="H8" s="373"/>
      <c r="I8" s="246"/>
      <c r="J8" s="369" t="s">
        <v>81</v>
      </c>
      <c r="K8" s="369"/>
      <c r="L8" s="369"/>
      <c r="M8" s="369"/>
      <c r="N8" s="373"/>
      <c r="O8" s="262"/>
      <c r="P8" s="369" t="s">
        <v>259</v>
      </c>
      <c r="Q8" s="371"/>
      <c r="R8" s="371"/>
      <c r="S8" s="371"/>
      <c r="T8" s="371"/>
      <c r="U8" s="263"/>
      <c r="V8" s="369" t="s">
        <v>82</v>
      </c>
      <c r="W8" s="371"/>
      <c r="X8" s="371"/>
      <c r="Y8" s="371"/>
      <c r="Z8" s="371"/>
      <c r="AA8" s="375"/>
      <c r="AB8" s="375"/>
      <c r="AD8" s="263"/>
      <c r="AE8" s="263"/>
      <c r="AF8" s="263"/>
      <c r="AG8" s="246"/>
    </row>
    <row r="9" spans="1:33" s="75" customFormat="1" ht="3.75" customHeight="1" x14ac:dyDescent="0.25">
      <c r="A9" s="372"/>
      <c r="B9" s="248"/>
      <c r="C9" s="248"/>
      <c r="D9" s="248"/>
      <c r="E9" s="248"/>
      <c r="F9" s="248"/>
      <c r="G9" s="248"/>
      <c r="H9" s="248"/>
      <c r="I9" s="249"/>
      <c r="J9" s="248"/>
      <c r="K9" s="248"/>
      <c r="L9" s="248"/>
      <c r="M9" s="248"/>
      <c r="N9" s="248"/>
      <c r="O9" s="249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9"/>
      <c r="AE9" s="249"/>
      <c r="AF9" s="249"/>
      <c r="AG9" s="249"/>
    </row>
    <row r="10" spans="1:33" s="75" customFormat="1" ht="5.25" customHeight="1" x14ac:dyDescent="0.25">
      <c r="A10" s="372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64"/>
    </row>
    <row r="11" spans="1:33" s="75" customFormat="1" x14ac:dyDescent="0.25">
      <c r="A11" s="372"/>
      <c r="B11" s="74" t="s">
        <v>40</v>
      </c>
      <c r="C11" s="74"/>
      <c r="D11" s="74" t="s">
        <v>41</v>
      </c>
      <c r="E11" s="74"/>
      <c r="F11" s="74" t="s">
        <v>86</v>
      </c>
      <c r="G11" s="74"/>
      <c r="H11" s="79" t="s">
        <v>24</v>
      </c>
      <c r="I11" s="74"/>
      <c r="J11" s="74" t="s">
        <v>40</v>
      </c>
      <c r="K11" s="74"/>
      <c r="L11" s="74" t="s">
        <v>41</v>
      </c>
      <c r="M11" s="74"/>
      <c r="N11" s="79" t="s">
        <v>24</v>
      </c>
      <c r="O11" s="79"/>
      <c r="P11" s="74" t="s">
        <v>40</v>
      </c>
      <c r="Q11" s="74"/>
      <c r="R11" s="74" t="s">
        <v>41</v>
      </c>
      <c r="S11" s="74"/>
      <c r="T11" s="79" t="s">
        <v>24</v>
      </c>
      <c r="U11" s="79"/>
      <c r="V11" s="74" t="s">
        <v>40</v>
      </c>
      <c r="W11" s="74"/>
      <c r="X11" s="74" t="s">
        <v>41</v>
      </c>
      <c r="Y11" s="74"/>
      <c r="Z11" s="74" t="s">
        <v>86</v>
      </c>
      <c r="AB11" s="265" t="s">
        <v>24</v>
      </c>
      <c r="AC11" s="79" t="s">
        <v>24</v>
      </c>
      <c r="AD11" s="79" t="s">
        <v>24</v>
      </c>
      <c r="AE11" s="74"/>
      <c r="AF11" s="79"/>
      <c r="AG11" s="79" t="s">
        <v>58</v>
      </c>
    </row>
    <row r="12" spans="1:33" s="75" customFormat="1" ht="3.75" customHeight="1" x14ac:dyDescent="0.25">
      <c r="A12" s="251"/>
      <c r="B12" s="252"/>
      <c r="C12" s="253"/>
      <c r="D12" s="252"/>
      <c r="E12" s="253"/>
      <c r="F12" s="252"/>
      <c r="G12" s="253"/>
      <c r="H12" s="251"/>
      <c r="I12" s="253"/>
      <c r="J12" s="252"/>
      <c r="K12" s="253"/>
      <c r="L12" s="252"/>
      <c r="M12" s="253"/>
      <c r="N12" s="251"/>
      <c r="O12" s="254"/>
      <c r="P12" s="252"/>
      <c r="Q12" s="253"/>
      <c r="R12" s="252"/>
      <c r="S12" s="253"/>
      <c r="T12" s="251"/>
      <c r="U12" s="254"/>
      <c r="V12" s="252"/>
      <c r="W12" s="253"/>
      <c r="X12" s="252"/>
      <c r="Y12" s="253"/>
      <c r="Z12" s="252"/>
      <c r="AB12" s="252"/>
      <c r="AC12" s="251"/>
      <c r="AD12" s="253"/>
      <c r="AE12" s="253"/>
      <c r="AF12" s="254"/>
      <c r="AG12" s="251"/>
    </row>
    <row r="13" spans="1:33" s="75" customFormat="1" ht="3.75" customHeight="1" x14ac:dyDescent="0.25">
      <c r="A13" s="254"/>
      <c r="B13" s="253"/>
      <c r="C13" s="253"/>
      <c r="D13" s="253"/>
      <c r="E13" s="253"/>
      <c r="F13" s="253"/>
      <c r="G13" s="253"/>
      <c r="H13" s="254"/>
      <c r="I13" s="253"/>
      <c r="J13" s="253"/>
      <c r="K13" s="253"/>
      <c r="L13" s="253"/>
      <c r="M13" s="253"/>
      <c r="N13" s="254"/>
      <c r="O13" s="254"/>
      <c r="P13" s="253"/>
      <c r="Q13" s="253"/>
      <c r="R13" s="253"/>
      <c r="S13" s="253"/>
      <c r="T13" s="254"/>
      <c r="U13" s="254"/>
      <c r="V13" s="253"/>
      <c r="W13" s="253"/>
      <c r="X13" s="253"/>
      <c r="Y13" s="253"/>
      <c r="Z13" s="253"/>
      <c r="AB13" s="253"/>
      <c r="AC13" s="254"/>
      <c r="AD13" s="253"/>
      <c r="AE13" s="253"/>
      <c r="AF13" s="254"/>
      <c r="AG13" s="254"/>
    </row>
    <row r="14" spans="1:33" s="75" customFormat="1" x14ac:dyDescent="0.25">
      <c r="B14" s="253"/>
      <c r="C14" s="253"/>
      <c r="D14" s="253"/>
      <c r="E14" s="253"/>
      <c r="F14" s="253"/>
      <c r="G14" s="253"/>
      <c r="H14" s="254"/>
      <c r="I14" s="253"/>
      <c r="J14" s="253"/>
      <c r="K14" s="253"/>
      <c r="L14" s="253"/>
      <c r="M14" s="253"/>
      <c r="N14" s="254"/>
      <c r="O14" s="254"/>
      <c r="P14" s="253"/>
      <c r="Q14" s="253"/>
      <c r="R14" s="253"/>
      <c r="S14" s="253"/>
      <c r="T14" s="254"/>
      <c r="U14" s="254"/>
      <c r="V14" s="254"/>
      <c r="W14" s="254"/>
      <c r="X14" s="254"/>
      <c r="Y14" s="254"/>
      <c r="Z14" s="254"/>
      <c r="AA14" s="253"/>
      <c r="AB14" s="80"/>
      <c r="AD14" s="253"/>
      <c r="AE14" s="253"/>
      <c r="AF14" s="254"/>
      <c r="AG14" s="254"/>
    </row>
    <row r="15" spans="1:33" s="75" customFormat="1" x14ac:dyDescent="0.25">
      <c r="A15" s="254"/>
      <c r="B15" s="253"/>
      <c r="C15" s="253"/>
      <c r="D15" s="253"/>
      <c r="E15" s="253"/>
      <c r="F15" s="253"/>
      <c r="G15" s="253"/>
      <c r="H15" s="254"/>
      <c r="I15" s="253"/>
      <c r="J15" s="253"/>
      <c r="K15" s="253"/>
      <c r="L15" s="253"/>
      <c r="M15" s="253"/>
      <c r="N15" s="254"/>
      <c r="O15" s="254"/>
      <c r="P15" s="253"/>
      <c r="Q15" s="253"/>
      <c r="R15" s="253"/>
      <c r="S15" s="253"/>
      <c r="T15" s="254"/>
      <c r="U15" s="254"/>
      <c r="V15" s="254"/>
      <c r="W15" s="254"/>
      <c r="X15" s="254"/>
      <c r="Y15" s="254"/>
      <c r="Z15" s="254"/>
      <c r="AA15" s="253"/>
      <c r="AB15" s="80"/>
      <c r="AD15" s="253"/>
      <c r="AE15" s="253"/>
      <c r="AF15" s="254"/>
      <c r="AG15" s="254"/>
    </row>
    <row r="16" spans="1:33" s="75" customFormat="1" x14ac:dyDescent="0.25">
      <c r="A16" s="255" t="s">
        <v>138</v>
      </c>
      <c r="B16" s="253"/>
      <c r="C16" s="253"/>
      <c r="D16" s="253"/>
      <c r="E16" s="253"/>
      <c r="F16" s="253"/>
      <c r="G16" s="253"/>
      <c r="H16" s="254"/>
      <c r="I16" s="253"/>
      <c r="J16" s="253"/>
      <c r="K16" s="253"/>
      <c r="L16" s="253"/>
      <c r="M16" s="253"/>
      <c r="N16" s="254"/>
      <c r="O16" s="254"/>
      <c r="P16" s="253"/>
      <c r="Q16" s="253"/>
      <c r="R16" s="253"/>
      <c r="S16" s="253"/>
      <c r="T16" s="254"/>
      <c r="U16" s="254"/>
      <c r="V16" s="254"/>
      <c r="W16" s="254"/>
      <c r="X16" s="254"/>
      <c r="Y16" s="254"/>
      <c r="Z16" s="254"/>
      <c r="AA16" s="253"/>
      <c r="AB16" s="80"/>
      <c r="AD16" s="253"/>
      <c r="AE16" s="253"/>
      <c r="AF16" s="254"/>
      <c r="AG16" s="254"/>
    </row>
    <row r="17" spans="1:33" s="106" customFormat="1" ht="13.8" x14ac:dyDescent="0.25">
      <c r="A17" s="54" t="s">
        <v>59</v>
      </c>
      <c r="B17" s="71">
        <v>1914631.5882352937</v>
      </c>
      <c r="C17" s="147"/>
      <c r="D17" s="71">
        <v>1096365.7058823528</v>
      </c>
      <c r="E17" s="147"/>
      <c r="F17" s="71">
        <v>37227.411764705874</v>
      </c>
      <c r="G17" s="147"/>
      <c r="H17" s="78">
        <v>3048224.7058823523</v>
      </c>
      <c r="I17" s="73"/>
      <c r="J17" s="71">
        <v>1629641.9999999998</v>
      </c>
      <c r="K17" s="147"/>
      <c r="L17" s="71">
        <v>1312775.1999999997</v>
      </c>
      <c r="M17" s="147"/>
      <c r="N17" s="71">
        <v>2942417.1999999993</v>
      </c>
      <c r="O17" s="72"/>
      <c r="P17" s="71">
        <v>144268.84814814816</v>
      </c>
      <c r="Q17" s="147"/>
      <c r="R17" s="71">
        <v>43481.978703703702</v>
      </c>
      <c r="S17" s="71"/>
      <c r="T17" s="72">
        <v>187750.82685185186</v>
      </c>
      <c r="U17" s="72"/>
      <c r="V17" s="72">
        <v>3688542.4363834416</v>
      </c>
      <c r="W17" s="72"/>
      <c r="X17" s="72">
        <v>2452622.8845860562</v>
      </c>
      <c r="Y17" s="72"/>
      <c r="Z17" s="72">
        <v>37227.411764705874</v>
      </c>
      <c r="AA17" s="71"/>
      <c r="AB17" s="150">
        <v>6178392.7327342033</v>
      </c>
      <c r="AD17" s="73"/>
      <c r="AE17" s="73"/>
      <c r="AF17" s="72"/>
      <c r="AG17" s="72"/>
    </row>
    <row r="18" spans="1:33" s="106" customFormat="1" ht="13.8" x14ac:dyDescent="0.25">
      <c r="A18" s="54" t="s">
        <v>60</v>
      </c>
      <c r="B18" s="71">
        <v>1591721.5294117643</v>
      </c>
      <c r="C18" s="147"/>
      <c r="D18" s="71">
        <v>662164.94117647049</v>
      </c>
      <c r="E18" s="147"/>
      <c r="F18" s="71">
        <v>45846.411764705874</v>
      </c>
      <c r="G18" s="147"/>
      <c r="H18" s="78">
        <v>2299732.8823529407</v>
      </c>
      <c r="I18" s="73"/>
      <c r="J18" s="71">
        <v>1051869.9999999998</v>
      </c>
      <c r="K18" s="147"/>
      <c r="L18" s="71">
        <v>816653.2</v>
      </c>
      <c r="M18" s="147"/>
      <c r="N18" s="71">
        <v>1868523.1999999997</v>
      </c>
      <c r="O18" s="72"/>
      <c r="P18" s="71">
        <v>216527.1935185183</v>
      </c>
      <c r="Q18" s="147"/>
      <c r="R18" s="71">
        <v>47486.724999999948</v>
      </c>
      <c r="S18" s="71"/>
      <c r="T18" s="71">
        <v>264013.91851851821</v>
      </c>
      <c r="U18" s="71"/>
      <c r="V18" s="72">
        <v>2860118.7229302824</v>
      </c>
      <c r="W18" s="72"/>
      <c r="X18" s="72">
        <v>1526304.8661764704</v>
      </c>
      <c r="Y18" s="71"/>
      <c r="Z18" s="72">
        <v>45846.411764705874</v>
      </c>
      <c r="AA18" s="71"/>
      <c r="AB18" s="150">
        <v>4432270.000871459</v>
      </c>
      <c r="AD18" s="71"/>
      <c r="AE18" s="71"/>
      <c r="AF18" s="72"/>
      <c r="AG18" s="72"/>
    </row>
    <row r="19" spans="1:33" s="106" customFormat="1" ht="13.8" x14ac:dyDescent="0.25">
      <c r="A19" s="54"/>
      <c r="B19" s="71"/>
      <c r="C19" s="147"/>
      <c r="D19" s="71"/>
      <c r="E19" s="147"/>
      <c r="F19" s="71"/>
      <c r="G19" s="147"/>
      <c r="H19" s="78"/>
      <c r="I19" s="73"/>
      <c r="J19" s="71"/>
      <c r="K19" s="147"/>
      <c r="L19" s="71"/>
      <c r="M19" s="147"/>
      <c r="N19" s="71"/>
      <c r="O19" s="71"/>
      <c r="P19" s="71"/>
      <c r="Q19" s="147"/>
      <c r="R19" s="71"/>
      <c r="S19" s="71"/>
      <c r="T19" s="72"/>
      <c r="U19" s="72"/>
      <c r="V19" s="72"/>
      <c r="W19" s="72"/>
      <c r="X19" s="72"/>
      <c r="Y19" s="72"/>
      <c r="Z19" s="72"/>
      <c r="AA19" s="71"/>
      <c r="AB19" s="150"/>
      <c r="AD19" s="71"/>
      <c r="AE19" s="71"/>
      <c r="AF19" s="72"/>
      <c r="AG19" s="72"/>
    </row>
    <row r="20" spans="1:33" s="106" customFormat="1" ht="13.8" x14ac:dyDescent="0.25">
      <c r="A20" s="142" t="s">
        <v>111</v>
      </c>
      <c r="B20" s="79">
        <v>3506353.1176470583</v>
      </c>
      <c r="C20" s="148"/>
      <c r="D20" s="79">
        <v>1758530.6470588231</v>
      </c>
      <c r="E20" s="79"/>
      <c r="F20" s="79">
        <v>83073.823529411748</v>
      </c>
      <c r="G20" s="79"/>
      <c r="H20" s="79">
        <v>5347957.5882352926</v>
      </c>
      <c r="I20" s="72"/>
      <c r="J20" s="79">
        <v>2681511.9999999995</v>
      </c>
      <c r="K20" s="79"/>
      <c r="L20" s="79">
        <v>2129428.3999999994</v>
      </c>
      <c r="M20" s="79"/>
      <c r="N20" s="79">
        <v>4810940.3999999985</v>
      </c>
      <c r="O20" s="79"/>
      <c r="P20" s="79">
        <v>360796.04166666645</v>
      </c>
      <c r="Q20" s="79"/>
      <c r="R20" s="79">
        <v>90968.70370370365</v>
      </c>
      <c r="S20" s="79"/>
      <c r="T20" s="79">
        <v>451764.7453703701</v>
      </c>
      <c r="U20" s="72"/>
      <c r="V20" s="79">
        <v>6548661.1593137234</v>
      </c>
      <c r="W20" s="72"/>
      <c r="X20" s="79">
        <v>3978927.7507625269</v>
      </c>
      <c r="Y20" s="72"/>
      <c r="Z20" s="79">
        <v>83073.823529411748</v>
      </c>
      <c r="AA20" s="79"/>
      <c r="AB20" s="80">
        <v>10610662.733605662</v>
      </c>
      <c r="AD20" s="71"/>
      <c r="AE20" s="71"/>
      <c r="AF20" s="72"/>
      <c r="AG20" s="72"/>
    </row>
    <row r="21" spans="1:33" s="106" customFormat="1" ht="13.8" x14ac:dyDescent="0.25">
      <c r="A21" s="54"/>
      <c r="B21" s="71"/>
      <c r="C21" s="147"/>
      <c r="D21" s="71"/>
      <c r="E21" s="147"/>
      <c r="F21" s="71"/>
      <c r="G21" s="147"/>
      <c r="H21" s="78"/>
      <c r="I21" s="73"/>
      <c r="J21" s="71"/>
      <c r="K21" s="147"/>
      <c r="L21" s="71"/>
      <c r="M21" s="147"/>
      <c r="N21" s="71"/>
      <c r="O21" s="71"/>
      <c r="P21" s="71"/>
      <c r="Q21" s="147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150"/>
      <c r="AD21" s="71"/>
      <c r="AE21" s="71"/>
      <c r="AF21" s="72"/>
      <c r="AG21" s="72"/>
    </row>
    <row r="22" spans="1:33" s="150" customFormat="1" ht="15.6" x14ac:dyDescent="0.25">
      <c r="A22" s="154" t="s">
        <v>139</v>
      </c>
      <c r="B22" s="78"/>
      <c r="C22" s="148"/>
      <c r="D22" s="78"/>
      <c r="E22" s="148"/>
      <c r="F22" s="79"/>
      <c r="G22" s="148"/>
      <c r="H22" s="78">
        <v>9111169629.063158</v>
      </c>
      <c r="I22" s="72"/>
      <c r="J22" s="78"/>
      <c r="K22" s="78"/>
      <c r="L22" s="78"/>
      <c r="M22" s="78"/>
      <c r="N22" s="78">
        <v>8196268077.3945627</v>
      </c>
      <c r="O22" s="78"/>
      <c r="P22" s="78"/>
      <c r="Q22" s="78"/>
      <c r="R22" s="78"/>
      <c r="S22" s="78"/>
      <c r="T22" s="78">
        <v>769659287.60444605</v>
      </c>
      <c r="U22" s="78"/>
      <c r="V22" s="78"/>
      <c r="W22" s="78"/>
      <c r="X22" s="78"/>
      <c r="Y22" s="78"/>
      <c r="Z22" s="78"/>
      <c r="AA22" s="78"/>
      <c r="AB22" s="78">
        <v>18077096994.062168</v>
      </c>
      <c r="AD22" s="78"/>
      <c r="AE22" s="78"/>
      <c r="AF22" s="78"/>
      <c r="AG22" s="72"/>
    </row>
    <row r="23" spans="1:33" s="75" customFormat="1" ht="13.8" x14ac:dyDescent="0.25">
      <c r="A23" s="54"/>
      <c r="B23" s="74"/>
      <c r="C23" s="74"/>
      <c r="D23" s="73"/>
      <c r="E23" s="73"/>
      <c r="F23" s="73"/>
      <c r="G23" s="73"/>
      <c r="H23" s="72"/>
      <c r="I23" s="73"/>
      <c r="J23" s="71"/>
      <c r="K23" s="71"/>
      <c r="L23" s="73"/>
      <c r="M23" s="73"/>
      <c r="N23" s="72"/>
      <c r="O23" s="72"/>
      <c r="P23" s="71"/>
      <c r="Q23" s="71"/>
      <c r="R23" s="73"/>
      <c r="S23" s="73"/>
      <c r="T23" s="72"/>
      <c r="U23" s="72"/>
      <c r="V23" s="72"/>
      <c r="W23" s="72"/>
      <c r="X23" s="72"/>
      <c r="Y23" s="72"/>
      <c r="Z23" s="72"/>
      <c r="AA23" s="73"/>
      <c r="AB23" s="80"/>
      <c r="AD23" s="147"/>
      <c r="AE23" s="73"/>
      <c r="AF23" s="72"/>
      <c r="AG23" s="149"/>
    </row>
    <row r="24" spans="1:33" s="75" customFormat="1" ht="13.8" x14ac:dyDescent="0.25">
      <c r="A24" s="154" t="s">
        <v>112</v>
      </c>
      <c r="B24" s="74"/>
      <c r="C24" s="74"/>
      <c r="D24" s="73"/>
      <c r="E24" s="73"/>
      <c r="F24" s="73"/>
      <c r="G24" s="73"/>
      <c r="H24" s="78">
        <v>32800210.664627369</v>
      </c>
      <c r="I24" s="73"/>
      <c r="J24" s="74"/>
      <c r="K24" s="74"/>
      <c r="L24" s="73"/>
      <c r="M24" s="73"/>
      <c r="N24" s="78"/>
      <c r="O24" s="72"/>
      <c r="P24" s="74"/>
      <c r="Q24" s="74"/>
      <c r="R24" s="73"/>
      <c r="S24" s="73"/>
      <c r="T24" s="78">
        <v>2770773.4353760057</v>
      </c>
      <c r="U24" s="78"/>
      <c r="V24" s="78"/>
      <c r="W24" s="78"/>
      <c r="X24" s="78"/>
      <c r="Y24" s="78"/>
      <c r="Z24" s="78"/>
      <c r="AA24" s="73"/>
      <c r="AB24" s="78">
        <v>65077549.17862381</v>
      </c>
      <c r="AD24" s="147"/>
      <c r="AE24" s="73"/>
      <c r="AF24" s="72"/>
      <c r="AG24" s="149"/>
    </row>
    <row r="25" spans="1:33" s="75" customFormat="1" ht="13.8" x14ac:dyDescent="0.25">
      <c r="A25" s="54"/>
      <c r="B25" s="74"/>
      <c r="C25" s="74"/>
      <c r="D25" s="73"/>
      <c r="E25" s="73"/>
      <c r="F25" s="73"/>
      <c r="G25" s="73"/>
      <c r="I25" s="73"/>
      <c r="J25" s="74"/>
      <c r="K25" s="74"/>
      <c r="L25" s="73"/>
      <c r="M25" s="73"/>
      <c r="N25" s="78"/>
      <c r="O25" s="72"/>
      <c r="P25" s="74"/>
      <c r="Q25" s="74"/>
      <c r="R25" s="73"/>
      <c r="S25" s="73"/>
      <c r="T25" s="78"/>
      <c r="U25" s="78"/>
      <c r="V25" s="78"/>
      <c r="W25" s="78"/>
      <c r="X25" s="78"/>
      <c r="Y25" s="78"/>
      <c r="Z25" s="78"/>
      <c r="AA25" s="73"/>
      <c r="AB25" s="78"/>
      <c r="AD25" s="147"/>
      <c r="AE25" s="73"/>
      <c r="AF25" s="72"/>
      <c r="AG25" s="149"/>
    </row>
    <row r="26" spans="1:33" s="75" customFormat="1" ht="13.8" x14ac:dyDescent="0.25">
      <c r="A26" s="142" t="s">
        <v>113</v>
      </c>
      <c r="B26" s="74"/>
      <c r="C26" s="74"/>
      <c r="D26" s="73"/>
      <c r="E26" s="73"/>
      <c r="F26" s="73"/>
      <c r="G26" s="73"/>
      <c r="H26" s="78">
        <v>783.41957257636784</v>
      </c>
      <c r="I26" s="73"/>
      <c r="J26" s="74"/>
      <c r="K26" s="74"/>
      <c r="L26" s="73"/>
      <c r="M26" s="73"/>
      <c r="N26" s="78">
        <v>704.75219926006559</v>
      </c>
      <c r="O26" s="72"/>
      <c r="P26" s="74"/>
      <c r="Q26" s="74"/>
      <c r="R26" s="73"/>
      <c r="S26" s="73"/>
      <c r="T26" s="78">
        <v>66.178786552402926</v>
      </c>
      <c r="U26" s="72"/>
      <c r="V26" s="72"/>
      <c r="W26" s="72"/>
      <c r="X26" s="72"/>
      <c r="Y26" s="72"/>
      <c r="Z26" s="72"/>
      <c r="AA26" s="73"/>
      <c r="AB26" s="78">
        <v>1554.3505583888364</v>
      </c>
      <c r="AD26" s="73"/>
      <c r="AE26" s="73"/>
      <c r="AF26" s="72"/>
      <c r="AG26" s="72"/>
    </row>
    <row r="27" spans="1:33" s="80" customFormat="1" x14ac:dyDescent="0.25">
      <c r="AD27" s="148"/>
      <c r="AE27" s="79"/>
      <c r="AF27" s="72"/>
      <c r="AG27" s="149" t="e">
        <v>#REF!</v>
      </c>
    </row>
    <row r="28" spans="1:33" ht="13.8" thickBot="1" x14ac:dyDescent="0.3">
      <c r="A28" s="256"/>
      <c r="B28" s="256"/>
      <c r="C28" s="256"/>
      <c r="D28" s="256"/>
      <c r="E28" s="256"/>
      <c r="F28" s="256"/>
      <c r="G28" s="256"/>
      <c r="H28" s="257"/>
      <c r="I28" s="256"/>
      <c r="J28" s="256"/>
      <c r="K28" s="256"/>
      <c r="L28" s="256"/>
      <c r="M28" s="256"/>
      <c r="N28" s="257"/>
      <c r="O28" s="257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7"/>
      <c r="AC28" s="225"/>
      <c r="AD28" s="106"/>
      <c r="AE28" s="106"/>
      <c r="AF28" s="150"/>
      <c r="AG28" s="256"/>
    </row>
    <row r="30" spans="1:33" x14ac:dyDescent="0.25">
      <c r="A30" s="258" t="s">
        <v>5</v>
      </c>
    </row>
    <row r="31" spans="1:33" x14ac:dyDescent="0.25">
      <c r="A31" s="258"/>
    </row>
    <row r="32" spans="1:33" ht="15.6" x14ac:dyDescent="0.25">
      <c r="A32" s="225" t="s">
        <v>260</v>
      </c>
    </row>
    <row r="33" spans="1:1" ht="15.6" x14ac:dyDescent="0.25">
      <c r="A33" s="225" t="s">
        <v>261</v>
      </c>
    </row>
    <row r="34" spans="1:1" x14ac:dyDescent="0.25">
      <c r="A34" s="225" t="s">
        <v>90</v>
      </c>
    </row>
  </sheetData>
  <mergeCells count="5">
    <mergeCell ref="V8:AB8"/>
    <mergeCell ref="A8:A11"/>
    <mergeCell ref="B8:H8"/>
    <mergeCell ref="J8:N8"/>
    <mergeCell ref="P8:T8"/>
  </mergeCells>
  <pageMargins left="0.70866141732283472" right="0.11811023622047245" top="0.74803149606299213" bottom="0.74803149606299213" header="0.31496062992125984" footer="0.31496062992125984"/>
  <pageSetup paperSize="9" scale="4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showGridLines="0" zoomScale="75" zoomScaleNormal="75" workbookViewId="0"/>
  </sheetViews>
  <sheetFormatPr defaultColWidth="0" defaultRowHeight="13.2" x14ac:dyDescent="0.25"/>
  <cols>
    <col min="1" max="1" width="51.109375" style="225" customWidth="1"/>
    <col min="2" max="2" width="18.6640625" style="225" customWidth="1"/>
    <col min="3" max="3" width="18.6640625" style="81" customWidth="1"/>
    <col min="4" max="7" width="18.6640625" style="225" customWidth="1"/>
    <col min="8" max="8" width="18.6640625" style="81" customWidth="1"/>
    <col min="9" max="9" width="8.44140625" style="225" customWidth="1"/>
    <col min="10" max="43" width="0" style="225" hidden="1" customWidth="1"/>
    <col min="44" max="16384" width="9.109375" style="225" hidden="1"/>
  </cols>
  <sheetData>
    <row r="1" spans="1:9" x14ac:dyDescent="0.25">
      <c r="A1" s="81" t="s">
        <v>170</v>
      </c>
    </row>
    <row r="3" spans="1:9" ht="15.6" x14ac:dyDescent="0.25">
      <c r="A3" s="83" t="s">
        <v>147</v>
      </c>
      <c r="B3" s="75"/>
      <c r="C3" s="80"/>
      <c r="D3" s="75"/>
      <c r="E3" s="75"/>
      <c r="F3" s="75"/>
      <c r="G3" s="75"/>
      <c r="H3" s="80"/>
      <c r="I3" s="75"/>
    </row>
    <row r="4" spans="1:9" s="75" customFormat="1" ht="13.8" thickBot="1" x14ac:dyDescent="0.3">
      <c r="A4" s="243"/>
      <c r="B4" s="243"/>
      <c r="C4" s="244"/>
      <c r="D4" s="243"/>
      <c r="E4" s="243"/>
      <c r="F4" s="243"/>
      <c r="G4" s="243"/>
      <c r="H4" s="244"/>
    </row>
    <row r="5" spans="1:9" s="75" customFormat="1" ht="6.75" customHeight="1" x14ac:dyDescent="0.25">
      <c r="A5" s="156"/>
      <c r="B5" s="156"/>
      <c r="C5" s="156"/>
      <c r="D5" s="156"/>
      <c r="E5" s="156"/>
      <c r="F5" s="156"/>
      <c r="G5" s="156"/>
      <c r="H5" s="83"/>
      <c r="I5" s="106"/>
    </row>
    <row r="6" spans="1:9" s="75" customFormat="1" x14ac:dyDescent="0.25">
      <c r="A6" s="225"/>
      <c r="B6" s="245"/>
      <c r="C6" s="80"/>
      <c r="D6" s="80"/>
      <c r="E6" s="80"/>
      <c r="F6" s="80"/>
      <c r="G6" s="80"/>
      <c r="H6" s="80"/>
      <c r="I6" s="245"/>
    </row>
    <row r="7" spans="1:9" s="75" customFormat="1" x14ac:dyDescent="0.25">
      <c r="A7" s="225"/>
      <c r="B7" s="225"/>
      <c r="C7" s="81"/>
      <c r="D7" s="225"/>
      <c r="E7" s="225"/>
      <c r="F7" s="225"/>
      <c r="G7" s="225"/>
      <c r="H7" s="81"/>
    </row>
    <row r="8" spans="1:9" s="75" customFormat="1" x14ac:dyDescent="0.25">
      <c r="A8" s="372" t="s">
        <v>141</v>
      </c>
      <c r="B8" s="246"/>
      <c r="C8" s="246"/>
      <c r="D8" s="246"/>
      <c r="E8" s="246"/>
      <c r="F8" s="246"/>
      <c r="G8" s="246"/>
      <c r="H8" s="247"/>
      <c r="I8" s="246"/>
    </row>
    <row r="9" spans="1:9" s="75" customFormat="1" ht="3.75" customHeight="1" x14ac:dyDescent="0.25">
      <c r="A9" s="372"/>
      <c r="B9" s="248"/>
      <c r="C9" s="248"/>
      <c r="D9" s="248"/>
      <c r="E9" s="248"/>
      <c r="F9" s="248"/>
      <c r="G9" s="248"/>
      <c r="H9" s="248"/>
      <c r="I9" s="249"/>
    </row>
    <row r="10" spans="1:9" s="75" customFormat="1" ht="5.25" customHeight="1" x14ac:dyDescent="0.25">
      <c r="A10" s="372"/>
      <c r="B10" s="249"/>
      <c r="C10" s="249"/>
      <c r="D10" s="249"/>
      <c r="E10" s="249"/>
      <c r="F10" s="249"/>
      <c r="G10" s="249"/>
      <c r="H10" s="249"/>
      <c r="I10" s="249"/>
    </row>
    <row r="11" spans="1:9" s="75" customFormat="1" x14ac:dyDescent="0.25">
      <c r="A11" s="372"/>
      <c r="B11" s="250">
        <v>2008</v>
      </c>
      <c r="C11" s="250">
        <v>2009</v>
      </c>
      <c r="D11" s="250">
        <v>2010</v>
      </c>
      <c r="E11" s="250">
        <v>2011</v>
      </c>
      <c r="F11" s="250">
        <v>2012</v>
      </c>
      <c r="G11" s="250">
        <v>2013</v>
      </c>
      <c r="H11" s="250">
        <v>2014</v>
      </c>
      <c r="I11" s="74"/>
    </row>
    <row r="12" spans="1:9" s="75" customFormat="1" ht="3.75" customHeight="1" x14ac:dyDescent="0.25">
      <c r="A12" s="251"/>
      <c r="B12" s="252"/>
      <c r="C12" s="252"/>
      <c r="D12" s="252"/>
      <c r="E12" s="252"/>
      <c r="F12" s="252"/>
      <c r="G12" s="252"/>
      <c r="H12" s="252"/>
      <c r="I12" s="253"/>
    </row>
    <row r="13" spans="1:9" s="75" customFormat="1" ht="3.75" customHeight="1" x14ac:dyDescent="0.25">
      <c r="A13" s="254"/>
      <c r="B13" s="253"/>
      <c r="C13" s="253"/>
      <c r="D13" s="253"/>
      <c r="E13" s="253"/>
      <c r="F13" s="253"/>
      <c r="G13" s="253"/>
      <c r="H13" s="253"/>
      <c r="I13" s="253"/>
    </row>
    <row r="14" spans="1:9" s="75" customFormat="1" x14ac:dyDescent="0.25">
      <c r="B14" s="253"/>
      <c r="C14" s="253"/>
      <c r="D14" s="253"/>
      <c r="E14" s="253"/>
      <c r="F14" s="253"/>
      <c r="G14" s="253"/>
      <c r="H14" s="254"/>
      <c r="I14" s="253"/>
    </row>
    <row r="15" spans="1:9" s="75" customFormat="1" x14ac:dyDescent="0.25">
      <c r="A15" s="254"/>
      <c r="B15" s="253"/>
      <c r="C15" s="253"/>
      <c r="D15" s="253"/>
      <c r="E15" s="253"/>
      <c r="F15" s="253"/>
      <c r="G15" s="253"/>
      <c r="H15" s="254"/>
      <c r="I15" s="253"/>
    </row>
    <row r="16" spans="1:9" s="75" customFormat="1" x14ac:dyDescent="0.25">
      <c r="A16" s="255" t="s">
        <v>145</v>
      </c>
      <c r="B16" s="253"/>
      <c r="C16" s="253"/>
      <c r="D16" s="253"/>
      <c r="E16" s="253"/>
      <c r="F16" s="253"/>
      <c r="G16" s="253"/>
      <c r="H16" s="254"/>
      <c r="I16" s="253"/>
    </row>
    <row r="17" spans="1:9" s="75" customFormat="1" x14ac:dyDescent="0.25">
      <c r="A17" s="255"/>
      <c r="B17" s="253"/>
      <c r="C17" s="253"/>
      <c r="D17" s="253"/>
      <c r="E17" s="253"/>
      <c r="F17" s="253"/>
      <c r="G17" s="253"/>
      <c r="H17" s="254"/>
      <c r="I17" s="253"/>
    </row>
    <row r="18" spans="1:9" s="106" customFormat="1" ht="13.8" x14ac:dyDescent="0.25">
      <c r="A18" s="54" t="s">
        <v>142</v>
      </c>
      <c r="B18" s="71">
        <v>327.48086549520247</v>
      </c>
      <c r="C18" s="71">
        <v>357.71517617176721</v>
      </c>
      <c r="D18" s="71">
        <v>458.47539250033918</v>
      </c>
      <c r="E18" s="71">
        <v>401.91482453813484</v>
      </c>
      <c r="F18" s="71">
        <v>507.69976884424227</v>
      </c>
      <c r="G18" s="71">
        <v>600.32853581938662</v>
      </c>
      <c r="H18" s="175" t="s">
        <v>146</v>
      </c>
      <c r="I18" s="73"/>
    </row>
    <row r="19" spans="1:9" s="106" customFormat="1" ht="13.8" x14ac:dyDescent="0.25">
      <c r="A19" s="54" t="s">
        <v>143</v>
      </c>
      <c r="B19" s="71">
        <v>895.69342844729715</v>
      </c>
      <c r="C19" s="71">
        <v>975.78393664646467</v>
      </c>
      <c r="D19" s="71">
        <v>1257.9567832575499</v>
      </c>
      <c r="E19" s="71">
        <v>1096.6905617673897</v>
      </c>
      <c r="F19" s="71">
        <v>1392.2975939502944</v>
      </c>
      <c r="G19" s="71">
        <v>1626.6832837398551</v>
      </c>
      <c r="H19" s="71">
        <v>1554.3504843794785</v>
      </c>
      <c r="I19" s="73"/>
    </row>
    <row r="20" spans="1:9" s="106" customFormat="1" ht="13.8" x14ac:dyDescent="0.25">
      <c r="A20" s="54"/>
      <c r="B20" s="71"/>
      <c r="C20" s="147"/>
      <c r="D20" s="71"/>
      <c r="E20" s="147"/>
      <c r="F20" s="71"/>
      <c r="G20" s="147"/>
      <c r="H20" s="71"/>
      <c r="I20" s="73"/>
    </row>
    <row r="21" spans="1:9" s="106" customFormat="1" ht="13.8" x14ac:dyDescent="0.25">
      <c r="A21" s="142" t="s">
        <v>144</v>
      </c>
      <c r="B21" s="74">
        <v>568.21256295209469</v>
      </c>
      <c r="C21" s="74">
        <v>618.06876047469746</v>
      </c>
      <c r="D21" s="74">
        <v>799.48139075721065</v>
      </c>
      <c r="E21" s="74">
        <v>694.7757372292549</v>
      </c>
      <c r="F21" s="74">
        <v>884.59782510605214</v>
      </c>
      <c r="G21" s="74">
        <v>1026.3547479204685</v>
      </c>
      <c r="H21" s="175" t="s">
        <v>146</v>
      </c>
      <c r="I21" s="73"/>
    </row>
    <row r="22" spans="1:9" s="106" customFormat="1" ht="13.8" x14ac:dyDescent="0.25">
      <c r="A22" s="54"/>
      <c r="B22" s="71"/>
      <c r="C22" s="147"/>
      <c r="D22" s="71"/>
      <c r="E22" s="147"/>
      <c r="F22" s="71"/>
      <c r="G22" s="147"/>
      <c r="H22" s="71"/>
      <c r="I22" s="73"/>
    </row>
    <row r="23" spans="1:9" s="150" customFormat="1" ht="13.8" x14ac:dyDescent="0.25">
      <c r="A23" s="154"/>
      <c r="B23" s="71"/>
      <c r="C23" s="147"/>
      <c r="D23" s="71"/>
      <c r="E23" s="147"/>
      <c r="F23" s="74"/>
      <c r="G23" s="147"/>
      <c r="H23" s="71"/>
      <c r="I23" s="73"/>
    </row>
    <row r="24" spans="1:9" s="80" customFormat="1" x14ac:dyDescent="0.25">
      <c r="B24" s="75"/>
      <c r="C24" s="75"/>
      <c r="D24" s="75"/>
      <c r="E24" s="75"/>
      <c r="F24" s="75"/>
      <c r="G24" s="75"/>
      <c r="H24" s="75"/>
      <c r="I24" s="75"/>
    </row>
    <row r="25" spans="1:9" ht="13.8" thickBot="1" x14ac:dyDescent="0.3">
      <c r="A25" s="256"/>
      <c r="B25" s="256"/>
      <c r="C25" s="256"/>
      <c r="D25" s="256"/>
      <c r="E25" s="256"/>
      <c r="F25" s="256"/>
      <c r="G25" s="256"/>
      <c r="H25" s="257"/>
      <c r="I25" s="106"/>
    </row>
    <row r="27" spans="1:9" x14ac:dyDescent="0.25">
      <c r="A27" s="258" t="s">
        <v>5</v>
      </c>
    </row>
    <row r="28" spans="1:9" x14ac:dyDescent="0.25">
      <c r="A28" s="258"/>
    </row>
    <row r="29" spans="1:9" ht="15.6" x14ac:dyDescent="0.25">
      <c r="A29" s="225" t="s">
        <v>258</v>
      </c>
    </row>
  </sheetData>
  <mergeCells count="1">
    <mergeCell ref="A8:A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46.88671875" style="13" customWidth="1"/>
    <col min="2" max="2" width="13.5546875" style="13" customWidth="1"/>
    <col min="3" max="3" width="13.109375" style="13" customWidth="1"/>
    <col min="4" max="4" width="3.6640625" style="13" customWidth="1"/>
    <col min="5" max="6" width="11.109375" style="13" customWidth="1"/>
    <col min="7" max="7" width="3.6640625" style="13" customWidth="1"/>
    <col min="8" max="9" width="11.109375" style="13" customWidth="1"/>
    <col min="10" max="10" width="3.6640625" style="13" customWidth="1"/>
    <col min="11" max="11" width="13.6640625" style="13" customWidth="1"/>
    <col min="12" max="12" width="2.33203125" style="13" customWidth="1"/>
    <col min="13" max="13" width="22.109375" style="13" customWidth="1"/>
    <col min="14" max="14" width="3.6640625" style="13" customWidth="1"/>
    <col min="15" max="15" width="23.88671875" style="13" customWidth="1"/>
    <col min="16" max="16" width="9.109375" style="13" customWidth="1"/>
    <col min="17" max="21" width="0" style="13" hidden="1" customWidth="1"/>
    <col min="22" max="16384" width="9.109375" style="13" hidden="1"/>
  </cols>
  <sheetData>
    <row r="1" spans="1:16" x14ac:dyDescent="0.25">
      <c r="A1" s="43" t="s">
        <v>128</v>
      </c>
    </row>
    <row r="3" spans="1:16" x14ac:dyDescent="0.25">
      <c r="A3" s="16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6" s="17" customFormat="1" ht="66.599999999999994" customHeight="1" x14ac:dyDescent="0.25">
      <c r="A6" s="342" t="s">
        <v>27</v>
      </c>
      <c r="B6" s="341" t="s">
        <v>21</v>
      </c>
      <c r="C6" s="341"/>
      <c r="D6" s="19"/>
      <c r="E6" s="341" t="s">
        <v>25</v>
      </c>
      <c r="F6" s="341"/>
      <c r="G6" s="19"/>
      <c r="H6" s="341" t="s">
        <v>28</v>
      </c>
      <c r="I6" s="341"/>
      <c r="J6" s="19"/>
      <c r="K6" s="19" t="s">
        <v>29</v>
      </c>
      <c r="L6" s="174"/>
      <c r="M6" s="174" t="s">
        <v>155</v>
      </c>
      <c r="N6" s="19"/>
      <c r="O6" s="19" t="s">
        <v>238</v>
      </c>
    </row>
    <row r="7" spans="1:16" s="17" customFormat="1" ht="3.75" customHeight="1" x14ac:dyDescent="0.25">
      <c r="A7" s="342"/>
      <c r="B7" s="20"/>
      <c r="C7" s="20"/>
      <c r="D7" s="21"/>
      <c r="E7" s="20"/>
      <c r="F7" s="20"/>
      <c r="G7" s="21"/>
      <c r="H7" s="20"/>
      <c r="I7" s="20"/>
      <c r="J7" s="21"/>
      <c r="K7" s="20"/>
      <c r="L7" s="21"/>
      <c r="M7" s="20"/>
      <c r="N7" s="21"/>
      <c r="O7" s="20"/>
    </row>
    <row r="8" spans="1:16" s="17" customFormat="1" ht="5.25" customHeight="1" x14ac:dyDescent="0.25">
      <c r="A8" s="34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s="196" customFormat="1" ht="26.4" x14ac:dyDescent="0.25">
      <c r="A9" s="342"/>
      <c r="B9" s="195" t="s">
        <v>4</v>
      </c>
      <c r="C9" s="195" t="s">
        <v>203</v>
      </c>
      <c r="D9" s="195"/>
      <c r="E9" s="195" t="s">
        <v>4</v>
      </c>
      <c r="F9" s="195" t="s">
        <v>203</v>
      </c>
      <c r="G9" s="195"/>
      <c r="H9" s="195" t="s">
        <v>4</v>
      </c>
      <c r="I9" s="195" t="s">
        <v>203</v>
      </c>
      <c r="J9" s="195"/>
      <c r="K9" s="195" t="s">
        <v>30</v>
      </c>
      <c r="L9" s="195"/>
      <c r="M9" s="195" t="s">
        <v>203</v>
      </c>
      <c r="N9" s="195"/>
      <c r="O9" s="195" t="s">
        <v>4</v>
      </c>
    </row>
    <row r="10" spans="1:16" s="17" customFormat="1" ht="3.75" customHeight="1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6" s="17" customForma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6" s="49" customFormat="1" x14ac:dyDescent="0.25">
      <c r="A12" s="5" t="s">
        <v>9</v>
      </c>
      <c r="B12" s="44">
        <v>22765472</v>
      </c>
      <c r="C12" s="45">
        <v>0.83276735713287853</v>
      </c>
      <c r="D12" s="45"/>
      <c r="E12" s="44">
        <v>12532</v>
      </c>
      <c r="F12" s="45">
        <v>0.78100461174124391</v>
      </c>
      <c r="G12" s="45"/>
      <c r="H12" s="44">
        <v>856</v>
      </c>
      <c r="I12" s="45">
        <v>0.70978441127694858</v>
      </c>
      <c r="J12" s="45"/>
      <c r="K12" s="159">
        <v>6.8305138844557925E-2</v>
      </c>
      <c r="L12" s="159"/>
      <c r="M12" s="159">
        <v>9.0999999999999998E-2</v>
      </c>
      <c r="N12" s="46"/>
      <c r="O12" s="35">
        <v>1554998.7258218958</v>
      </c>
      <c r="P12" s="48"/>
    </row>
    <row r="13" spans="1:16" s="17" customFormat="1" x14ac:dyDescent="0.25">
      <c r="A13" s="50" t="s">
        <v>10</v>
      </c>
      <c r="B13" s="27">
        <v>2512837</v>
      </c>
      <c r="C13" s="28">
        <v>9.1920282935302688E-2</v>
      </c>
      <c r="D13" s="28"/>
      <c r="E13" s="27">
        <v>1268</v>
      </c>
      <c r="F13" s="28">
        <v>7.9022809422909138E-2</v>
      </c>
      <c r="G13" s="28"/>
      <c r="H13" s="27">
        <v>84</v>
      </c>
      <c r="I13" s="28">
        <v>6.965174129353234E-2</v>
      </c>
      <c r="J13" s="28"/>
      <c r="K13" s="160">
        <v>6.6246056782334389E-2</v>
      </c>
      <c r="L13" s="160"/>
      <c r="M13" s="160">
        <v>0.151</v>
      </c>
      <c r="N13" s="30"/>
      <c r="O13" s="31">
        <v>166465.54258675079</v>
      </c>
      <c r="P13" s="32"/>
    </row>
    <row r="14" spans="1:16" s="17" customFormat="1" x14ac:dyDescent="0.25">
      <c r="A14" s="50" t="s">
        <v>11</v>
      </c>
      <c r="B14" s="27">
        <v>1955212</v>
      </c>
      <c r="C14" s="28">
        <v>7.1522203882901689E-2</v>
      </c>
      <c r="D14" s="28"/>
      <c r="E14" s="27">
        <v>817</v>
      </c>
      <c r="F14" s="28">
        <v>5.0916116166022686E-2</v>
      </c>
      <c r="G14" s="28"/>
      <c r="H14" s="27">
        <v>44</v>
      </c>
      <c r="I14" s="28">
        <v>3.6484245439469321E-2</v>
      </c>
      <c r="J14" s="28"/>
      <c r="K14" s="160">
        <v>5.3855569155446759E-2</v>
      </c>
      <c r="L14" s="160"/>
      <c r="M14" s="160">
        <v>7.1999999999999995E-2</v>
      </c>
      <c r="N14" s="30"/>
      <c r="O14" s="31">
        <v>105299.05507955937</v>
      </c>
      <c r="P14" s="32"/>
    </row>
    <row r="15" spans="1:16" s="17" customFormat="1" x14ac:dyDescent="0.25">
      <c r="A15" s="50" t="s">
        <v>12</v>
      </c>
      <c r="B15" s="27">
        <v>3436938</v>
      </c>
      <c r="C15" s="28">
        <v>0.12572415695530326</v>
      </c>
      <c r="D15" s="28"/>
      <c r="E15" s="27">
        <v>2323</v>
      </c>
      <c r="F15" s="28">
        <v>0.14477128256263244</v>
      </c>
      <c r="G15" s="28"/>
      <c r="H15" s="29">
        <v>90</v>
      </c>
      <c r="I15" s="28">
        <v>7.4626865671641784E-2</v>
      </c>
      <c r="J15" s="28"/>
      <c r="K15" s="160">
        <v>3.8743004735256131E-2</v>
      </c>
      <c r="L15" s="160"/>
      <c r="M15" s="160">
        <v>7.6999999999999999E-2</v>
      </c>
      <c r="N15" s="30"/>
      <c r="O15" s="31">
        <v>133157.30520878173</v>
      </c>
      <c r="P15" s="32"/>
    </row>
    <row r="16" spans="1:16" s="17" customFormat="1" x14ac:dyDescent="0.25">
      <c r="A16" s="50" t="s">
        <v>13</v>
      </c>
      <c r="B16" s="27">
        <v>1153248</v>
      </c>
      <c r="C16" s="28">
        <v>4.2186135612684771E-2</v>
      </c>
      <c r="D16" s="28"/>
      <c r="E16" s="27">
        <v>473</v>
      </c>
      <c r="F16" s="28">
        <v>2.9477751464539449E-2</v>
      </c>
      <c r="G16" s="28"/>
      <c r="H16" s="29">
        <v>19</v>
      </c>
      <c r="I16" s="28">
        <v>1.5754560530679935E-2</v>
      </c>
      <c r="J16" s="28"/>
      <c r="K16" s="160">
        <v>4.0169133192389003E-2</v>
      </c>
      <c r="L16" s="160"/>
      <c r="M16" s="160">
        <v>0.03</v>
      </c>
      <c r="N16" s="30"/>
      <c r="O16" s="31">
        <v>46324.972515856236</v>
      </c>
      <c r="P16" s="32"/>
    </row>
    <row r="17" spans="1:16" s="17" customFormat="1" x14ac:dyDescent="0.25">
      <c r="A17" s="50" t="s">
        <v>14</v>
      </c>
      <c r="B17" s="27">
        <v>3064604.9999999995</v>
      </c>
      <c r="C17" s="28">
        <v>0.11210411128335951</v>
      </c>
      <c r="D17" s="28"/>
      <c r="E17" s="27">
        <v>1892</v>
      </c>
      <c r="F17" s="28">
        <v>0.11791100585815779</v>
      </c>
      <c r="G17" s="28"/>
      <c r="H17" s="29">
        <v>100</v>
      </c>
      <c r="I17" s="28">
        <v>8.2918739635157543E-2</v>
      </c>
      <c r="J17" s="28"/>
      <c r="K17" s="160">
        <v>5.2854122621564484E-2</v>
      </c>
      <c r="L17" s="160"/>
      <c r="M17" s="160">
        <v>3.9E-2</v>
      </c>
      <c r="N17" s="30"/>
      <c r="O17" s="31">
        <v>161977.00845665959</v>
      </c>
      <c r="P17" s="32"/>
    </row>
    <row r="18" spans="1:16" s="17" customFormat="1" x14ac:dyDescent="0.25">
      <c r="A18" s="50" t="s">
        <v>15</v>
      </c>
      <c r="B18" s="27">
        <v>3676758.0000000005</v>
      </c>
      <c r="C18" s="28">
        <v>0.13449683988441657</v>
      </c>
      <c r="D18" s="28"/>
      <c r="E18" s="27">
        <v>1407</v>
      </c>
      <c r="F18" s="28">
        <v>8.7685404462171254E-2</v>
      </c>
      <c r="G18" s="28"/>
      <c r="H18" s="27">
        <v>223</v>
      </c>
      <c r="I18" s="28">
        <v>0.18490878938640132</v>
      </c>
      <c r="J18" s="28"/>
      <c r="K18" s="160">
        <v>0.15849324804548684</v>
      </c>
      <c r="L18" s="160"/>
      <c r="M18" s="160">
        <v>0.10299999999999999</v>
      </c>
      <c r="N18" s="30"/>
      <c r="O18" s="31">
        <v>582741.31769722817</v>
      </c>
      <c r="P18" s="32"/>
    </row>
    <row r="19" spans="1:16" s="17" customFormat="1" x14ac:dyDescent="0.25">
      <c r="A19" s="50" t="s">
        <v>16</v>
      </c>
      <c r="B19" s="27">
        <v>2334516</v>
      </c>
      <c r="C19" s="28">
        <v>8.5397250691943441E-2</v>
      </c>
      <c r="D19" s="28"/>
      <c r="E19" s="27">
        <v>1024</v>
      </c>
      <c r="F19" s="28">
        <v>6.3816527483484986E-2</v>
      </c>
      <c r="G19" s="28"/>
      <c r="H19" s="27">
        <v>129</v>
      </c>
      <c r="I19" s="28">
        <v>0.10696517412935323</v>
      </c>
      <c r="J19" s="28"/>
      <c r="K19" s="160">
        <v>0.1259765625</v>
      </c>
      <c r="L19" s="160"/>
      <c r="M19" s="160">
        <v>0.188</v>
      </c>
      <c r="N19" s="33"/>
      <c r="O19" s="31">
        <v>294094.30078125</v>
      </c>
      <c r="P19" s="32"/>
    </row>
    <row r="20" spans="1:16" s="17" customFormat="1" x14ac:dyDescent="0.25">
      <c r="A20" s="50" t="s">
        <v>17</v>
      </c>
      <c r="B20" s="27">
        <v>2350525</v>
      </c>
      <c r="C20" s="28">
        <v>8.5982864406446716E-2</v>
      </c>
      <c r="D20" s="28"/>
      <c r="E20" s="27">
        <v>1585</v>
      </c>
      <c r="F20" s="28">
        <v>9.8778511778636419E-2</v>
      </c>
      <c r="G20" s="28"/>
      <c r="H20" s="29">
        <v>94</v>
      </c>
      <c r="I20" s="28">
        <v>7.7943615257048099E-2</v>
      </c>
      <c r="J20" s="28"/>
      <c r="K20" s="160">
        <v>5.9305993690851738E-2</v>
      </c>
      <c r="L20" s="160"/>
      <c r="M20" s="160">
        <v>8.4000000000000005E-2</v>
      </c>
      <c r="N20" s="30"/>
      <c r="O20" s="31">
        <v>139400.22082018928</v>
      </c>
    </row>
    <row r="21" spans="1:16" s="17" customFormat="1" x14ac:dyDescent="0.25">
      <c r="A21" s="50" t="s">
        <v>93</v>
      </c>
      <c r="B21" s="27">
        <v>2280833</v>
      </c>
      <c r="C21" s="28">
        <v>8.3433511480519917E-2</v>
      </c>
      <c r="D21" s="28"/>
      <c r="E21" s="27">
        <v>1743</v>
      </c>
      <c r="F21" s="28">
        <v>0.10862520254268977</v>
      </c>
      <c r="G21" s="28"/>
      <c r="H21" s="27">
        <v>73</v>
      </c>
      <c r="I21" s="28">
        <v>6.053067993366501E-2</v>
      </c>
      <c r="J21" s="28"/>
      <c r="K21" s="160">
        <v>4.1881812966150317E-2</v>
      </c>
      <c r="L21" s="160"/>
      <c r="M21" s="160">
        <v>4.9000000000000002E-2</v>
      </c>
      <c r="N21" s="30"/>
      <c r="O21" s="31">
        <v>95525.42111302352</v>
      </c>
    </row>
    <row r="22" spans="1:16" s="17" customFormat="1" x14ac:dyDescent="0.25">
      <c r="A22" s="7"/>
      <c r="B22" s="27"/>
      <c r="C22" s="28"/>
      <c r="D22" s="28"/>
      <c r="E22" s="27"/>
      <c r="F22" s="28"/>
      <c r="G22" s="28"/>
      <c r="H22" s="27"/>
      <c r="I22" s="28"/>
      <c r="J22" s="28"/>
      <c r="K22" s="160"/>
      <c r="L22" s="160"/>
      <c r="M22" s="160"/>
      <c r="N22" s="30"/>
      <c r="O22" s="31"/>
    </row>
    <row r="23" spans="1:16" s="49" customFormat="1" x14ac:dyDescent="0.25">
      <c r="A23" s="5" t="s">
        <v>19</v>
      </c>
      <c r="B23" s="44">
        <v>2449020</v>
      </c>
      <c r="C23" s="45">
        <v>8.9585839158773523E-2</v>
      </c>
      <c r="D23" s="45"/>
      <c r="E23" s="44">
        <v>1587</v>
      </c>
      <c r="F23" s="45">
        <v>9.8903153433877608E-2</v>
      </c>
      <c r="G23" s="45"/>
      <c r="H23" s="44">
        <v>76</v>
      </c>
      <c r="I23" s="45">
        <v>6.3018242122719739E-2</v>
      </c>
      <c r="J23" s="45"/>
      <c r="K23" s="159">
        <v>4.7889098928796468E-2</v>
      </c>
      <c r="L23" s="159"/>
      <c r="M23" s="159">
        <v>0.16300000000000001</v>
      </c>
      <c r="N23" s="46"/>
      <c r="O23" s="47">
        <v>117281.36105860112</v>
      </c>
    </row>
    <row r="24" spans="1:16" s="17" customFormat="1" x14ac:dyDescent="0.25">
      <c r="A24" s="7"/>
      <c r="B24" s="27"/>
      <c r="C24" s="28"/>
      <c r="D24" s="28"/>
      <c r="E24" s="27"/>
      <c r="F24" s="28"/>
      <c r="G24" s="28"/>
      <c r="H24" s="27"/>
      <c r="I24" s="28"/>
      <c r="J24" s="28"/>
      <c r="K24" s="160"/>
      <c r="L24" s="160"/>
      <c r="M24" s="160"/>
      <c r="N24" s="30"/>
      <c r="O24" s="31"/>
    </row>
    <row r="25" spans="1:16" s="17" customFormat="1" x14ac:dyDescent="0.25">
      <c r="A25" s="49" t="s">
        <v>18</v>
      </c>
      <c r="B25" s="44">
        <v>1381441</v>
      </c>
      <c r="C25" s="45">
        <v>5.0533499617534873E-2</v>
      </c>
      <c r="D25" s="45"/>
      <c r="E25" s="44">
        <v>903</v>
      </c>
      <c r="F25" s="45">
        <v>5.6275707341393491E-2</v>
      </c>
      <c r="G25" s="45"/>
      <c r="H25" s="44">
        <v>86</v>
      </c>
      <c r="I25" s="45">
        <v>7.1310116086235484E-2</v>
      </c>
      <c r="J25" s="45"/>
      <c r="K25" s="159">
        <v>9.5238095238095233E-2</v>
      </c>
      <c r="L25" s="159"/>
      <c r="M25" s="159">
        <v>0.14199999999999999</v>
      </c>
      <c r="N25" s="46"/>
      <c r="O25" s="47">
        <v>131565.80952380953</v>
      </c>
    </row>
    <row r="26" spans="1:16" s="17" customFormat="1" x14ac:dyDescent="0.25">
      <c r="A26" s="7"/>
      <c r="B26" s="27"/>
      <c r="C26" s="28"/>
      <c r="D26" s="28"/>
      <c r="E26" s="27"/>
      <c r="F26" s="28"/>
      <c r="G26" s="28"/>
      <c r="H26" s="27"/>
      <c r="I26" s="28"/>
      <c r="J26" s="28"/>
      <c r="K26" s="160"/>
      <c r="L26" s="160"/>
      <c r="M26" s="160"/>
      <c r="N26" s="30"/>
      <c r="O26" s="31"/>
    </row>
    <row r="27" spans="1:16" s="49" customFormat="1" x14ac:dyDescent="0.25">
      <c r="A27" s="5" t="s">
        <v>161</v>
      </c>
      <c r="B27" s="44">
        <v>26595933</v>
      </c>
      <c r="C27" s="45">
        <v>0.97288669590918697</v>
      </c>
      <c r="D27" s="45"/>
      <c r="E27" s="44">
        <v>15022</v>
      </c>
      <c r="F27" s="45">
        <v>0.93618347251651501</v>
      </c>
      <c r="G27" s="45"/>
      <c r="H27" s="44">
        <v>1018</v>
      </c>
      <c r="I27" s="45">
        <v>0.84411276948590386</v>
      </c>
      <c r="J27" s="45"/>
      <c r="K27" s="159">
        <v>6.7767274663826385E-2</v>
      </c>
      <c r="L27" s="159"/>
      <c r="M27" s="159">
        <v>9.7000000000000003E-2</v>
      </c>
      <c r="N27" s="46"/>
      <c r="O27" s="44">
        <v>1803845.8964043064</v>
      </c>
    </row>
    <row r="28" spans="1:16" s="17" customFormat="1" x14ac:dyDescent="0.25">
      <c r="A28" s="7"/>
      <c r="B28" s="27"/>
      <c r="C28" s="28"/>
      <c r="D28" s="28"/>
      <c r="E28" s="27"/>
      <c r="F28" s="28"/>
      <c r="G28" s="28"/>
      <c r="H28" s="27"/>
      <c r="I28" s="28"/>
      <c r="J28" s="28"/>
      <c r="K28" s="160"/>
      <c r="L28" s="160"/>
      <c r="M28" s="160"/>
      <c r="N28" s="30"/>
      <c r="O28" s="31"/>
    </row>
    <row r="29" spans="1:16" s="49" customFormat="1" ht="15.6" x14ac:dyDescent="0.25">
      <c r="A29" s="5" t="s">
        <v>158</v>
      </c>
      <c r="B29" s="44">
        <v>741200</v>
      </c>
      <c r="C29" s="45">
        <v>2.7113304090813035E-2</v>
      </c>
      <c r="D29" s="45"/>
      <c r="E29" s="44">
        <v>1024</v>
      </c>
      <c r="F29" s="45">
        <v>6.3816527483484986E-2</v>
      </c>
      <c r="G29" s="45"/>
      <c r="H29" s="44">
        <v>188</v>
      </c>
      <c r="I29" s="45">
        <v>0.1558872305140962</v>
      </c>
      <c r="J29" s="45"/>
      <c r="K29" s="159">
        <v>0.18359375</v>
      </c>
      <c r="L29" s="159"/>
      <c r="M29" s="159">
        <v>0.8</v>
      </c>
      <c r="N29" s="46"/>
      <c r="O29" s="47">
        <v>136079.6875</v>
      </c>
    </row>
    <row r="30" spans="1:16" s="17" customFormat="1" x14ac:dyDescent="0.25">
      <c r="A30" s="7"/>
      <c r="B30" s="27"/>
      <c r="C30" s="28"/>
      <c r="D30" s="28"/>
      <c r="E30" s="27"/>
      <c r="F30" s="28"/>
      <c r="G30" s="28"/>
      <c r="H30" s="27"/>
      <c r="I30" s="28"/>
      <c r="J30" s="28"/>
      <c r="K30" s="160"/>
      <c r="L30" s="160"/>
      <c r="M30" s="160"/>
      <c r="N30" s="30"/>
      <c r="O30" s="31"/>
    </row>
    <row r="31" spans="1:16" s="49" customFormat="1" x14ac:dyDescent="0.25">
      <c r="A31" s="5" t="s">
        <v>26</v>
      </c>
      <c r="B31" s="35">
        <v>27337133</v>
      </c>
      <c r="C31" s="45">
        <v>1</v>
      </c>
      <c r="D31" s="46"/>
      <c r="E31" s="35">
        <v>16046</v>
      </c>
      <c r="F31" s="45">
        <v>1</v>
      </c>
      <c r="G31" s="46"/>
      <c r="H31" s="35">
        <v>1206</v>
      </c>
      <c r="I31" s="45">
        <v>1</v>
      </c>
      <c r="J31" s="46"/>
      <c r="K31" s="159">
        <v>7.5158918110432502E-2</v>
      </c>
      <c r="L31" s="159"/>
      <c r="M31" s="194" t="s">
        <v>154</v>
      </c>
      <c r="N31" s="46"/>
      <c r="O31" s="47">
        <v>2054629.340521002</v>
      </c>
    </row>
    <row r="32" spans="1:16" ht="13.8" thickBo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34"/>
      <c r="B33" s="35"/>
      <c r="C33" s="36"/>
      <c r="D33" s="36"/>
      <c r="E33" s="35"/>
      <c r="F33" s="36"/>
      <c r="G33" s="36"/>
      <c r="H33" s="35"/>
      <c r="I33" s="36"/>
      <c r="J33" s="36"/>
      <c r="K33" s="38"/>
      <c r="L33" s="38"/>
      <c r="M33" s="38"/>
      <c r="N33" s="38"/>
      <c r="O33" s="37"/>
    </row>
    <row r="34" spans="1:15" x14ac:dyDescent="0.25">
      <c r="A34" s="39" t="s">
        <v>5</v>
      </c>
      <c r="B34" s="35"/>
      <c r="C34" s="36"/>
      <c r="D34" s="36"/>
      <c r="E34" s="35"/>
      <c r="F34" s="36"/>
      <c r="G34" s="36"/>
      <c r="H34" s="35"/>
      <c r="I34" s="36"/>
      <c r="J34" s="36"/>
      <c r="K34" s="40"/>
      <c r="L34" s="40"/>
      <c r="M34" s="40"/>
      <c r="N34" s="40"/>
    </row>
    <row r="35" spans="1:15" x14ac:dyDescent="0.25">
      <c r="A35" s="39"/>
      <c r="B35" s="35"/>
      <c r="C35" s="36"/>
      <c r="D35" s="36"/>
      <c r="E35" s="35"/>
      <c r="F35" s="36"/>
      <c r="G35" s="36"/>
      <c r="H35" s="35"/>
      <c r="I35" s="36"/>
      <c r="J35" s="36"/>
      <c r="K35" s="40"/>
      <c r="L35" s="40"/>
      <c r="M35" s="40"/>
      <c r="N35" s="40"/>
    </row>
    <row r="36" spans="1:15" ht="11.4" customHeight="1" x14ac:dyDescent="0.25">
      <c r="A36" s="342" t="s">
        <v>23</v>
      </c>
      <c r="B36" s="342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17"/>
    </row>
    <row r="37" spans="1:15" ht="11.4" customHeight="1" x14ac:dyDescent="0.25">
      <c r="A37" s="51" t="s">
        <v>22</v>
      </c>
      <c r="B37" s="42"/>
      <c r="C37" s="41"/>
      <c r="D37" s="41"/>
      <c r="E37" s="42"/>
      <c r="F37" s="41"/>
      <c r="G37" s="41"/>
      <c r="H37" s="41"/>
      <c r="I37" s="41"/>
      <c r="J37" s="41"/>
      <c r="K37" s="40"/>
      <c r="L37" s="40"/>
      <c r="M37" s="40"/>
      <c r="N37" s="40"/>
    </row>
    <row r="38" spans="1:15" ht="11.4" customHeight="1" x14ac:dyDescent="0.25">
      <c r="A38" s="34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x14ac:dyDescent="0.25">
      <c r="A39" s="342" t="s">
        <v>156</v>
      </c>
      <c r="B39" s="342"/>
      <c r="C39" s="40"/>
      <c r="D39" s="40"/>
      <c r="E39" s="40"/>
      <c r="F39" s="40"/>
      <c r="G39" s="40"/>
      <c r="H39" s="40"/>
      <c r="I39" s="40"/>
      <c r="J39" s="40"/>
    </row>
    <row r="40" spans="1:15" x14ac:dyDescent="0.25">
      <c r="A40" s="197" t="s">
        <v>157</v>
      </c>
    </row>
    <row r="41" spans="1:15" x14ac:dyDescent="0.25">
      <c r="A41" s="34"/>
      <c r="C41" s="7"/>
    </row>
    <row r="42" spans="1:15" ht="13.2" customHeight="1" x14ac:dyDescent="0.25">
      <c r="A42" s="342" t="s">
        <v>159</v>
      </c>
      <c r="B42" s="342"/>
    </row>
    <row r="43" spans="1:15" x14ac:dyDescent="0.25">
      <c r="A43" s="198" t="s">
        <v>160</v>
      </c>
    </row>
  </sheetData>
  <mergeCells count="7">
    <mergeCell ref="E6:F6"/>
    <mergeCell ref="H6:I6"/>
    <mergeCell ref="A39:B39"/>
    <mergeCell ref="A42:B42"/>
    <mergeCell ref="A36:B36"/>
    <mergeCell ref="A6:A9"/>
    <mergeCell ref="B6:C6"/>
  </mergeCells>
  <hyperlinks>
    <hyperlink ref="A37" r:id="rId1"/>
    <hyperlink ref="A40" r:id="rId2"/>
    <hyperlink ref="A43" r:id="rId3"/>
  </hyperlinks>
  <pageMargins left="0.70866141732283472" right="0.70866141732283472" top="0.74803149606299213" bottom="0.74803149606299213" header="0.31496062992125984" footer="0.31496062992125984"/>
  <pageSetup paperSize="9" scale="64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6"/>
  <sheetViews>
    <sheetView showGridLines="0" workbookViewId="0"/>
  </sheetViews>
  <sheetFormatPr defaultColWidth="9.109375" defaultRowHeight="13.2" x14ac:dyDescent="0.25"/>
  <cols>
    <col min="1" max="1" width="16.88671875" style="53" bestFit="1" customWidth="1"/>
    <col min="2" max="2" width="12.33203125" style="53" bestFit="1" customWidth="1"/>
    <col min="3" max="24" width="9.109375" style="53"/>
    <col min="25" max="25" width="19.6640625" style="53" customWidth="1"/>
    <col min="26" max="16384" width="9.109375" style="53"/>
  </cols>
  <sheetData>
    <row r="3" spans="1:26" x14ac:dyDescent="0.25">
      <c r="Y3" s="55"/>
      <c r="Z3" s="56" t="s">
        <v>4</v>
      </c>
    </row>
    <row r="4" spans="1:26" x14ac:dyDescent="0.25">
      <c r="Y4" s="57"/>
      <c r="Z4" s="58"/>
    </row>
    <row r="5" spans="1:26" x14ac:dyDescent="0.25">
      <c r="Y5" s="59" t="s">
        <v>13</v>
      </c>
      <c r="Z5" s="58">
        <v>46324.972515856236</v>
      </c>
    </row>
    <row r="6" spans="1:26" x14ac:dyDescent="0.25">
      <c r="Y6" s="59" t="s">
        <v>93</v>
      </c>
      <c r="Z6" s="58">
        <v>95525.42111302352</v>
      </c>
    </row>
    <row r="7" spans="1:26" x14ac:dyDescent="0.25">
      <c r="Y7" s="59" t="s">
        <v>11</v>
      </c>
      <c r="Z7" s="58">
        <v>105299.05507955937</v>
      </c>
    </row>
    <row r="8" spans="1:26" x14ac:dyDescent="0.25">
      <c r="Y8" s="57" t="s">
        <v>19</v>
      </c>
      <c r="Z8" s="58">
        <v>117281.36105860112</v>
      </c>
    </row>
    <row r="9" spans="1:26" x14ac:dyDescent="0.25">
      <c r="Y9" s="60" t="s">
        <v>18</v>
      </c>
      <c r="Z9" s="58">
        <v>131565.80952380953</v>
      </c>
    </row>
    <row r="10" spans="1:26" x14ac:dyDescent="0.25">
      <c r="Y10" s="59" t="s">
        <v>12</v>
      </c>
      <c r="Z10" s="58">
        <v>133157.30520878173</v>
      </c>
    </row>
    <row r="11" spans="1:26" x14ac:dyDescent="0.25">
      <c r="Y11" s="57" t="s">
        <v>20</v>
      </c>
      <c r="Z11" s="58">
        <v>136079.6875</v>
      </c>
    </row>
    <row r="12" spans="1:26" x14ac:dyDescent="0.25">
      <c r="Y12" s="59" t="s">
        <v>17</v>
      </c>
      <c r="Z12" s="58">
        <v>139400.22082018928</v>
      </c>
    </row>
    <row r="13" spans="1:26" x14ac:dyDescent="0.25">
      <c r="Y13" s="59" t="s">
        <v>14</v>
      </c>
      <c r="Z13" s="58">
        <v>161977.00845665959</v>
      </c>
    </row>
    <row r="14" spans="1:26" x14ac:dyDescent="0.25">
      <c r="Y14" s="59" t="s">
        <v>10</v>
      </c>
      <c r="Z14" s="58">
        <v>166465.54258675079</v>
      </c>
    </row>
    <row r="15" spans="1:26" x14ac:dyDescent="0.25">
      <c r="Y15" s="59" t="s">
        <v>16</v>
      </c>
      <c r="Z15" s="58">
        <v>294094.30078125</v>
      </c>
    </row>
    <row r="16" spans="1:26" x14ac:dyDescent="0.25">
      <c r="A16" s="235"/>
      <c r="Y16" s="59" t="s">
        <v>15</v>
      </c>
      <c r="Z16" s="58">
        <v>582741.31769722817</v>
      </c>
    </row>
  </sheetData>
  <sortState ref="Y5:Z16">
    <sortCondition ref="Z5:Z16"/>
  </sortState>
  <pageMargins left="0.7" right="0.7" top="0.75" bottom="0.75" header="0.3" footer="0.3"/>
  <pageSetup paperSize="9" orientation="portrait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showGridLines="0" workbookViewId="0"/>
  </sheetViews>
  <sheetFormatPr defaultColWidth="9.109375" defaultRowHeight="13.2" x14ac:dyDescent="0.25"/>
  <cols>
    <col min="1" max="1" width="16.88671875" style="53" bestFit="1" customWidth="1"/>
    <col min="2" max="2" width="12.33203125" style="53" bestFit="1" customWidth="1"/>
    <col min="3" max="24" width="9.109375" style="53"/>
    <col min="25" max="25" width="19.6640625" style="53" customWidth="1"/>
    <col min="26" max="16384" width="9.109375" style="53"/>
  </cols>
  <sheetData>
    <row r="1" spans="1:28" x14ac:dyDescent="0.25">
      <c r="Y1" s="225"/>
      <c r="Z1" s="225"/>
      <c r="AA1" s="225"/>
    </row>
    <row r="2" spans="1:28" x14ac:dyDescent="0.25">
      <c r="Y2" s="55"/>
      <c r="Z2" s="55"/>
      <c r="AA2" s="55"/>
      <c r="AB2" s="55"/>
    </row>
    <row r="3" spans="1:28" x14ac:dyDescent="0.25">
      <c r="Y3" s="55"/>
      <c r="Z3" s="280" t="s">
        <v>4</v>
      </c>
      <c r="AA3" s="55" t="s">
        <v>234</v>
      </c>
      <c r="AB3" s="55"/>
    </row>
    <row r="4" spans="1:28" x14ac:dyDescent="0.25">
      <c r="Y4" s="57"/>
      <c r="Z4" s="55"/>
      <c r="AA4" s="55"/>
      <c r="AB4" s="55"/>
    </row>
    <row r="5" spans="1:28" x14ac:dyDescent="0.25">
      <c r="Y5" s="59" t="s">
        <v>12</v>
      </c>
      <c r="Z5" s="55">
        <v>133157.30520878173</v>
      </c>
      <c r="AA5" s="55">
        <f>'Table 1.1'!B15/100000</f>
        <v>34.36938</v>
      </c>
      <c r="AB5" s="55">
        <f t="shared" ref="AB5:AB16" si="0">Z5/AA5</f>
        <v>3874.3004735256131</v>
      </c>
    </row>
    <row r="6" spans="1:28" x14ac:dyDescent="0.25">
      <c r="Y6" s="59" t="s">
        <v>13</v>
      </c>
      <c r="Z6" s="55">
        <v>46324.972515856236</v>
      </c>
      <c r="AA6" s="55">
        <f>'Table 1.1'!B16/100000</f>
        <v>11.53248</v>
      </c>
      <c r="AB6" s="55">
        <f t="shared" si="0"/>
        <v>4016.9133192389008</v>
      </c>
    </row>
    <row r="7" spans="1:28" x14ac:dyDescent="0.25">
      <c r="Y7" s="59" t="s">
        <v>93</v>
      </c>
      <c r="Z7" s="55">
        <v>95525.42111302352</v>
      </c>
      <c r="AA7" s="55">
        <f>'Table 1.1'!B21/100000</f>
        <v>22.808330000000002</v>
      </c>
      <c r="AB7" s="55">
        <f t="shared" si="0"/>
        <v>4188.181296615031</v>
      </c>
    </row>
    <row r="8" spans="1:28" x14ac:dyDescent="0.25">
      <c r="Y8" s="57" t="s">
        <v>19</v>
      </c>
      <c r="Z8" s="55">
        <v>117281.36105860112</v>
      </c>
      <c r="AA8" s="55">
        <f>'Table 1.1'!B23/100000</f>
        <v>24.490200000000002</v>
      </c>
      <c r="AB8" s="55">
        <f t="shared" si="0"/>
        <v>4788.9098928796466</v>
      </c>
    </row>
    <row r="9" spans="1:28" x14ac:dyDescent="0.25">
      <c r="Y9" s="59" t="s">
        <v>14</v>
      </c>
      <c r="Z9" s="55">
        <v>161977.00845665959</v>
      </c>
      <c r="AA9" s="55">
        <f>'Table 1.1'!B17/100000</f>
        <v>30.646049999999995</v>
      </c>
      <c r="AB9" s="55">
        <f t="shared" si="0"/>
        <v>5285.4122621564484</v>
      </c>
    </row>
    <row r="10" spans="1:28" x14ac:dyDescent="0.25">
      <c r="Y10" s="59" t="s">
        <v>11</v>
      </c>
      <c r="Z10" s="55">
        <v>105299.05507955937</v>
      </c>
      <c r="AA10" s="55">
        <f>'Table 1.1'!B14/100000</f>
        <v>19.552119999999999</v>
      </c>
      <c r="AB10" s="55">
        <f t="shared" si="0"/>
        <v>5385.5569155446765</v>
      </c>
    </row>
    <row r="11" spans="1:28" x14ac:dyDescent="0.25">
      <c r="Y11" s="59" t="s">
        <v>17</v>
      </c>
      <c r="Z11" s="55">
        <v>139400.22082018928</v>
      </c>
      <c r="AA11" s="55">
        <f>'Table 1.1'!B20/100000</f>
        <v>23.50525</v>
      </c>
      <c r="AB11" s="55">
        <f t="shared" si="0"/>
        <v>5930.5993690851737</v>
      </c>
    </row>
    <row r="12" spans="1:28" x14ac:dyDescent="0.25">
      <c r="Y12" s="59" t="s">
        <v>10</v>
      </c>
      <c r="Z12" s="55">
        <v>166465.54258675079</v>
      </c>
      <c r="AA12" s="55">
        <f>'Table 1.1'!B13/100000</f>
        <v>25.12837</v>
      </c>
      <c r="AB12" s="55">
        <f t="shared" si="0"/>
        <v>6624.6056782334381</v>
      </c>
    </row>
    <row r="13" spans="1:28" x14ac:dyDescent="0.25">
      <c r="Y13" s="60" t="s">
        <v>18</v>
      </c>
      <c r="Z13" s="55">
        <v>131565.80952380953</v>
      </c>
      <c r="AA13" s="55">
        <f>'Table 1.1'!B25/100000</f>
        <v>13.814410000000001</v>
      </c>
      <c r="AB13" s="55">
        <f t="shared" si="0"/>
        <v>9523.8095238095229</v>
      </c>
    </row>
    <row r="14" spans="1:28" x14ac:dyDescent="0.25">
      <c r="Y14" s="59" t="s">
        <v>16</v>
      </c>
      <c r="Z14" s="55">
        <v>294094.30078125</v>
      </c>
      <c r="AA14" s="55">
        <f>'Table 1.1'!B19/100000</f>
        <v>23.34516</v>
      </c>
      <c r="AB14" s="55">
        <f t="shared" si="0"/>
        <v>12597.65625</v>
      </c>
    </row>
    <row r="15" spans="1:28" x14ac:dyDescent="0.25">
      <c r="Y15" s="59" t="s">
        <v>15</v>
      </c>
      <c r="Z15" s="55">
        <v>582741.31769722817</v>
      </c>
      <c r="AA15" s="55">
        <f>'Table 1.1'!B18/100000</f>
        <v>36.767580000000002</v>
      </c>
      <c r="AB15" s="55">
        <f t="shared" si="0"/>
        <v>15849.324804548685</v>
      </c>
    </row>
    <row r="16" spans="1:28" x14ac:dyDescent="0.25">
      <c r="A16" s="235"/>
      <c r="Y16" s="57" t="s">
        <v>20</v>
      </c>
      <c r="Z16" s="55">
        <v>136079.6875</v>
      </c>
      <c r="AA16" s="55">
        <f>'Table 1.1'!B29/100000</f>
        <v>7.4119999999999999</v>
      </c>
      <c r="AB16" s="55">
        <f t="shared" si="0"/>
        <v>18359.375</v>
      </c>
    </row>
    <row r="17" spans="25:27" x14ac:dyDescent="0.25">
      <c r="Y17" s="225"/>
      <c r="Z17" s="225"/>
      <c r="AA17" s="225"/>
    </row>
    <row r="18" spans="25:27" x14ac:dyDescent="0.25">
      <c r="Y18" s="225"/>
      <c r="Z18" s="225"/>
      <c r="AA18" s="225"/>
    </row>
    <row r="19" spans="25:27" x14ac:dyDescent="0.25">
      <c r="Y19" s="225"/>
      <c r="Z19" s="225"/>
      <c r="AA19" s="225"/>
    </row>
    <row r="20" spans="25:27" x14ac:dyDescent="0.25">
      <c r="Y20" s="225"/>
      <c r="Z20" s="225"/>
      <c r="AA20" s="225"/>
    </row>
  </sheetData>
  <sortState ref="Y5:AB16">
    <sortCondition ref="AB5:AB16"/>
  </sortState>
  <pageMargins left="0.7" right="0.7" top="0.75" bottom="0.75" header="0.3" footer="0.3"/>
  <pageSetup paperSize="9" orientation="portrait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zoomScale="75" zoomScaleNormal="75" workbookViewId="0"/>
  </sheetViews>
  <sheetFormatPr defaultColWidth="0" defaultRowHeight="13.2" x14ac:dyDescent="0.25"/>
  <cols>
    <col min="1" max="1" width="49" style="82" customWidth="1"/>
    <col min="2" max="2" width="15.6640625" style="82" customWidth="1"/>
    <col min="3" max="3" width="5.33203125" customWidth="1"/>
    <col min="4" max="4" width="15.6640625" style="82" customWidth="1"/>
    <col min="5" max="5" width="4" style="82" customWidth="1"/>
    <col min="6" max="6" width="15.6640625" style="82" customWidth="1"/>
    <col min="7" max="7" width="4.109375" style="82" customWidth="1"/>
    <col min="8" max="8" width="15.6640625" style="82" customWidth="1"/>
    <col min="9" max="9" width="3.109375" style="82" customWidth="1"/>
    <col min="10" max="10" width="15.6640625" style="82" customWidth="1"/>
    <col min="11" max="11" width="2.44140625" style="82" customWidth="1"/>
    <col min="12" max="12" width="15.6640625" style="82" customWidth="1"/>
    <col min="13" max="13" width="3.5546875" style="82" customWidth="1"/>
    <col min="14" max="14" width="11.109375" style="63" customWidth="1"/>
    <col min="15" max="26" width="0" style="82" hidden="1" customWidth="1"/>
    <col min="27" max="16384" width="9.109375" style="82" hidden="1"/>
  </cols>
  <sheetData>
    <row r="1" spans="1:14" s="53" customFormat="1" x14ac:dyDescent="0.25">
      <c r="A1" s="81" t="s">
        <v>116</v>
      </c>
      <c r="B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63"/>
    </row>
    <row r="3" spans="1:14" s="53" customFormat="1" x14ac:dyDescent="0.25">
      <c r="A3" s="83" t="s">
        <v>150</v>
      </c>
      <c r="B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53" customFormat="1" ht="13.8" thickBo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63"/>
    </row>
    <row r="5" spans="1:14" s="53" customFormat="1" ht="22.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63"/>
    </row>
    <row r="6" spans="1:14" s="88" customFormat="1" x14ac:dyDescent="0.25">
      <c r="B6" s="86" t="s">
        <v>39</v>
      </c>
      <c r="D6" s="86" t="s">
        <v>42</v>
      </c>
      <c r="E6" s="87"/>
      <c r="F6" s="86" t="s">
        <v>43</v>
      </c>
      <c r="G6" s="86"/>
      <c r="H6" s="86" t="s">
        <v>44</v>
      </c>
      <c r="I6" s="87"/>
      <c r="J6" s="86" t="s">
        <v>37</v>
      </c>
      <c r="K6" s="86"/>
      <c r="L6" s="86" t="s">
        <v>92</v>
      </c>
      <c r="M6" s="87"/>
      <c r="N6" s="86"/>
    </row>
    <row r="7" spans="1:14" s="63" customFormat="1" ht="3.75" customHeight="1" x14ac:dyDescent="0.25">
      <c r="A7" s="85"/>
      <c r="B7" s="90"/>
      <c r="D7" s="90"/>
      <c r="E7" s="93"/>
      <c r="F7" s="91"/>
      <c r="G7" s="92"/>
      <c r="H7" s="91"/>
      <c r="I7" s="93"/>
      <c r="J7" s="90"/>
      <c r="K7" s="92"/>
      <c r="L7" s="90"/>
      <c r="M7" s="93"/>
      <c r="N7" s="92"/>
    </row>
    <row r="8" spans="1:14" s="63" customFormat="1" ht="5.25" customHeight="1" x14ac:dyDescent="0.25">
      <c r="A8" s="85"/>
      <c r="B8" s="92"/>
      <c r="D8" s="92"/>
      <c r="E8" s="93"/>
      <c r="F8" s="93"/>
      <c r="G8" s="93"/>
      <c r="H8" s="93"/>
      <c r="I8" s="93"/>
      <c r="J8" s="92"/>
      <c r="K8" s="92"/>
      <c r="L8" s="92"/>
      <c r="M8" s="93"/>
      <c r="N8" s="92"/>
    </row>
    <row r="9" spans="1:14" s="63" customFormat="1" x14ac:dyDescent="0.25">
      <c r="A9" s="85" t="s">
        <v>27</v>
      </c>
      <c r="B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63" customFormat="1" ht="3.75" customHeight="1" x14ac:dyDescent="0.25">
      <c r="A10" s="94"/>
      <c r="B10" s="95"/>
      <c r="C10" s="10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63" customFormat="1" x14ac:dyDescent="0.25">
      <c r="A11" s="97"/>
      <c r="B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s="80" customFormat="1" x14ac:dyDescent="0.25">
      <c r="A12" s="98" t="s">
        <v>9</v>
      </c>
      <c r="B12" s="245">
        <v>785</v>
      </c>
      <c r="D12" s="245">
        <v>10</v>
      </c>
      <c r="E12" s="245"/>
      <c r="F12" s="245">
        <v>67</v>
      </c>
      <c r="G12" s="245"/>
      <c r="H12" s="245">
        <v>196</v>
      </c>
      <c r="I12" s="245"/>
      <c r="J12" s="245">
        <v>162</v>
      </c>
      <c r="K12" s="245"/>
      <c r="L12" s="245">
        <v>28</v>
      </c>
      <c r="M12" s="44"/>
    </row>
    <row r="13" spans="1:14" s="75" customFormat="1" ht="13.8" x14ac:dyDescent="0.25">
      <c r="A13" s="99" t="s">
        <v>10</v>
      </c>
      <c r="B13" s="76">
        <v>79</v>
      </c>
      <c r="D13" s="71" t="s">
        <v>154</v>
      </c>
      <c r="E13" s="73"/>
      <c r="F13" s="73">
        <v>7</v>
      </c>
      <c r="G13" s="71"/>
      <c r="H13" s="73">
        <v>22</v>
      </c>
      <c r="I13" s="73"/>
      <c r="J13" s="71">
        <v>18</v>
      </c>
      <c r="K13" s="71"/>
      <c r="L13" s="71" t="s">
        <v>154</v>
      </c>
      <c r="M13" s="71"/>
      <c r="N13" s="71"/>
    </row>
    <row r="14" spans="1:14" s="75" customFormat="1" ht="13.8" x14ac:dyDescent="0.25">
      <c r="A14" s="99" t="s">
        <v>11</v>
      </c>
      <c r="B14" s="76">
        <v>37</v>
      </c>
      <c r="D14" s="71" t="s">
        <v>154</v>
      </c>
      <c r="E14" s="71"/>
      <c r="F14" s="73">
        <v>7</v>
      </c>
      <c r="G14" s="71"/>
      <c r="H14" s="73">
        <v>16</v>
      </c>
      <c r="I14" s="73"/>
      <c r="J14" s="71">
        <v>15</v>
      </c>
      <c r="K14" s="71"/>
      <c r="L14" s="71">
        <v>3</v>
      </c>
      <c r="M14" s="73"/>
      <c r="N14" s="71"/>
    </row>
    <row r="15" spans="1:14" s="75" customFormat="1" ht="14.4" thickBot="1" x14ac:dyDescent="0.3">
      <c r="A15" s="99" t="s">
        <v>12</v>
      </c>
      <c r="B15" s="76">
        <v>74</v>
      </c>
      <c r="D15" s="71">
        <v>4</v>
      </c>
      <c r="E15" s="71"/>
      <c r="F15" s="73">
        <v>16</v>
      </c>
      <c r="G15" s="71"/>
      <c r="H15" s="73">
        <v>17</v>
      </c>
      <c r="I15" s="71"/>
      <c r="J15" s="71">
        <v>11</v>
      </c>
      <c r="K15" s="74"/>
      <c r="L15" s="71">
        <v>5</v>
      </c>
      <c r="M15" s="73"/>
      <c r="N15" s="74"/>
    </row>
    <row r="16" spans="1:14" s="75" customFormat="1" ht="15.6" x14ac:dyDescent="0.25">
      <c r="A16" s="99" t="s">
        <v>131</v>
      </c>
      <c r="B16" s="76">
        <v>18</v>
      </c>
      <c r="D16" s="71">
        <v>0</v>
      </c>
      <c r="E16" s="71"/>
      <c r="F16" s="343">
        <v>14</v>
      </c>
      <c r="G16" s="71"/>
      <c r="H16" s="343">
        <v>41</v>
      </c>
      <c r="I16" s="71"/>
      <c r="J16" s="343">
        <v>28</v>
      </c>
      <c r="K16" s="74"/>
      <c r="L16" s="343">
        <v>9</v>
      </c>
      <c r="M16" s="73"/>
      <c r="N16" s="74"/>
    </row>
    <row r="17" spans="1:14" s="75" customFormat="1" ht="16.2" thickBot="1" x14ac:dyDescent="0.3">
      <c r="A17" s="99" t="s">
        <v>132</v>
      </c>
      <c r="B17" s="76">
        <v>90</v>
      </c>
      <c r="D17" s="71" t="s">
        <v>154</v>
      </c>
      <c r="E17" s="71"/>
      <c r="F17" s="344"/>
      <c r="G17" s="71"/>
      <c r="H17" s="344"/>
      <c r="I17" s="71"/>
      <c r="J17" s="344"/>
      <c r="K17" s="74"/>
      <c r="L17" s="344"/>
      <c r="M17" s="73"/>
      <c r="N17" s="74"/>
    </row>
    <row r="18" spans="1:14" s="75" customFormat="1" ht="13.8" x14ac:dyDescent="0.25">
      <c r="A18" s="99" t="s">
        <v>15</v>
      </c>
      <c r="B18" s="76">
        <v>212</v>
      </c>
      <c r="D18" s="71">
        <v>0</v>
      </c>
      <c r="E18" s="71"/>
      <c r="F18" s="73">
        <v>8</v>
      </c>
      <c r="G18" s="71"/>
      <c r="H18" s="73">
        <v>39</v>
      </c>
      <c r="I18" s="73"/>
      <c r="J18" s="71">
        <v>38</v>
      </c>
      <c r="K18" s="74"/>
      <c r="L18" s="73">
        <v>3</v>
      </c>
      <c r="M18" s="73"/>
      <c r="N18" s="71"/>
    </row>
    <row r="19" spans="1:14" s="75" customFormat="1" ht="13.8" x14ac:dyDescent="0.25">
      <c r="A19" s="99" t="s">
        <v>16</v>
      </c>
      <c r="B19" s="76">
        <v>124</v>
      </c>
      <c r="D19" s="71" t="s">
        <v>154</v>
      </c>
      <c r="E19" s="73"/>
      <c r="F19" s="73">
        <v>7</v>
      </c>
      <c r="G19" s="71"/>
      <c r="H19" s="73">
        <v>22</v>
      </c>
      <c r="I19" s="73"/>
      <c r="J19" s="71">
        <v>21</v>
      </c>
      <c r="K19" s="71"/>
      <c r="L19" s="71" t="s">
        <v>154</v>
      </c>
      <c r="M19" s="73"/>
      <c r="N19" s="71"/>
    </row>
    <row r="20" spans="1:14" s="75" customFormat="1" ht="13.8" x14ac:dyDescent="0.25">
      <c r="A20" s="99" t="s">
        <v>17</v>
      </c>
      <c r="B20" s="76">
        <v>81</v>
      </c>
      <c r="D20" s="71">
        <v>0</v>
      </c>
      <c r="E20" s="73"/>
      <c r="F20" s="71">
        <v>3</v>
      </c>
      <c r="G20" s="74"/>
      <c r="H20" s="73">
        <v>11</v>
      </c>
      <c r="I20" s="73"/>
      <c r="J20" s="74">
        <v>17</v>
      </c>
      <c r="K20" s="74"/>
      <c r="L20" s="71" t="s">
        <v>154</v>
      </c>
      <c r="M20" s="77"/>
      <c r="N20" s="76"/>
    </row>
    <row r="21" spans="1:14" s="75" customFormat="1" ht="13.8" x14ac:dyDescent="0.25">
      <c r="A21" s="99" t="s">
        <v>93</v>
      </c>
      <c r="B21" s="76">
        <v>70</v>
      </c>
      <c r="D21" s="71" t="s">
        <v>154</v>
      </c>
      <c r="E21" s="73"/>
      <c r="F21" s="73">
        <v>5</v>
      </c>
      <c r="G21" s="74"/>
      <c r="H21" s="73">
        <v>28</v>
      </c>
      <c r="I21" s="73"/>
      <c r="J21" s="74">
        <v>14</v>
      </c>
      <c r="K21" s="74"/>
      <c r="L21" s="71" t="s">
        <v>154</v>
      </c>
      <c r="M21" s="77"/>
      <c r="N21" s="76"/>
    </row>
    <row r="22" spans="1:14" s="63" customFormat="1" x14ac:dyDescent="0.25">
      <c r="A22" s="100"/>
      <c r="B22" s="76"/>
      <c r="C22" s="75"/>
      <c r="D22" s="73"/>
      <c r="E22" s="73"/>
      <c r="F22" s="73"/>
      <c r="G22" s="74"/>
      <c r="H22" s="73"/>
      <c r="I22" s="73"/>
      <c r="J22" s="74"/>
      <c r="K22" s="74"/>
      <c r="L22" s="73"/>
      <c r="M22" s="62"/>
      <c r="N22" s="27"/>
    </row>
    <row r="23" spans="1:14" s="38" customFormat="1" ht="13.8" x14ac:dyDescent="0.25">
      <c r="A23" s="98" t="s">
        <v>19</v>
      </c>
      <c r="B23" s="245">
        <v>67</v>
      </c>
      <c r="C23" s="80"/>
      <c r="D23" s="71" t="s">
        <v>154</v>
      </c>
      <c r="E23" s="72"/>
      <c r="F23" s="72">
        <v>15</v>
      </c>
      <c r="G23" s="79"/>
      <c r="H23" s="72">
        <v>18</v>
      </c>
      <c r="I23" s="72"/>
      <c r="J23" s="79">
        <v>16</v>
      </c>
      <c r="K23" s="79"/>
      <c r="L23" s="72">
        <v>5</v>
      </c>
      <c r="M23" s="68"/>
      <c r="N23" s="44"/>
    </row>
    <row r="24" spans="1:14" s="63" customFormat="1" x14ac:dyDescent="0.25">
      <c r="A24" s="100"/>
      <c r="B24" s="76"/>
      <c r="C24" s="75"/>
      <c r="D24" s="73"/>
      <c r="E24" s="73"/>
      <c r="F24" s="73"/>
      <c r="G24" s="74"/>
      <c r="H24" s="73"/>
      <c r="I24" s="73"/>
      <c r="J24" s="74"/>
      <c r="K24" s="74"/>
      <c r="L24" s="73"/>
      <c r="M24" s="62"/>
      <c r="N24" s="27"/>
    </row>
    <row r="25" spans="1:14" s="38" customFormat="1" x14ac:dyDescent="0.25">
      <c r="A25" s="98" t="s">
        <v>20</v>
      </c>
      <c r="B25" s="245">
        <v>171</v>
      </c>
      <c r="C25" s="80"/>
      <c r="D25" s="72">
        <v>5</v>
      </c>
      <c r="E25" s="72"/>
      <c r="F25" s="72">
        <v>12</v>
      </c>
      <c r="G25" s="79"/>
      <c r="H25" s="72">
        <v>36</v>
      </c>
      <c r="I25" s="72"/>
      <c r="J25" s="79">
        <v>19</v>
      </c>
      <c r="K25" s="79"/>
      <c r="L25" s="72">
        <v>7</v>
      </c>
      <c r="M25" s="68"/>
      <c r="N25" s="44"/>
    </row>
    <row r="26" spans="1:14" s="63" customFormat="1" x14ac:dyDescent="0.25">
      <c r="A26" s="100"/>
      <c r="B26" s="76"/>
      <c r="C26" s="75"/>
      <c r="D26" s="73"/>
      <c r="E26" s="73"/>
      <c r="F26" s="73"/>
      <c r="G26" s="74"/>
      <c r="H26" s="73"/>
      <c r="I26" s="73"/>
      <c r="J26" s="74"/>
      <c r="K26" s="74"/>
      <c r="L26" s="73"/>
      <c r="M26" s="62"/>
      <c r="N26" s="27"/>
    </row>
    <row r="27" spans="1:14" s="38" customFormat="1" ht="13.8" x14ac:dyDescent="0.25">
      <c r="A27" s="38" t="s">
        <v>18</v>
      </c>
      <c r="B27" s="245">
        <v>81</v>
      </c>
      <c r="C27" s="80"/>
      <c r="D27" s="71">
        <v>0</v>
      </c>
      <c r="E27" s="72"/>
      <c r="F27" s="72">
        <v>7</v>
      </c>
      <c r="G27" s="79"/>
      <c r="H27" s="72">
        <v>13</v>
      </c>
      <c r="I27" s="72"/>
      <c r="J27" s="79">
        <v>17</v>
      </c>
      <c r="K27" s="79"/>
      <c r="L27" s="71" t="s">
        <v>154</v>
      </c>
      <c r="M27" s="68"/>
      <c r="N27" s="44"/>
    </row>
    <row r="28" spans="1:14" s="63" customFormat="1" x14ac:dyDescent="0.25">
      <c r="A28" s="100"/>
      <c r="B28" s="76"/>
      <c r="C28" s="75"/>
      <c r="D28" s="73"/>
      <c r="E28" s="73"/>
      <c r="F28" s="73"/>
      <c r="G28" s="74"/>
      <c r="H28" s="73"/>
      <c r="I28" s="73"/>
      <c r="J28" s="74"/>
      <c r="K28" s="74"/>
      <c r="L28" s="73"/>
      <c r="M28" s="62"/>
      <c r="N28" s="27"/>
    </row>
    <row r="29" spans="1:14" s="38" customFormat="1" ht="15.6" x14ac:dyDescent="0.25">
      <c r="A29" s="98" t="s">
        <v>130</v>
      </c>
      <c r="B29" s="245">
        <v>1104</v>
      </c>
      <c r="C29" s="80"/>
      <c r="D29" s="245">
        <v>16</v>
      </c>
      <c r="E29" s="245"/>
      <c r="F29" s="245">
        <v>101</v>
      </c>
      <c r="G29" s="245"/>
      <c r="H29" s="245">
        <v>263</v>
      </c>
      <c r="I29" s="245"/>
      <c r="J29" s="245">
        <v>214</v>
      </c>
      <c r="K29" s="245"/>
      <c r="L29" s="245">
        <v>42</v>
      </c>
      <c r="M29" s="35"/>
      <c r="N29" s="44"/>
    </row>
    <row r="30" spans="1:14" s="38" customFormat="1" x14ac:dyDescent="0.25">
      <c r="A30" s="98"/>
      <c r="B30" s="245"/>
      <c r="C30" s="80"/>
      <c r="D30" s="245"/>
      <c r="E30" s="245"/>
      <c r="F30" s="245"/>
      <c r="G30" s="245"/>
      <c r="H30" s="245"/>
      <c r="I30" s="245"/>
      <c r="J30" s="245"/>
      <c r="K30" s="245"/>
      <c r="L30" s="245"/>
      <c r="M30" s="35"/>
      <c r="N30" s="35"/>
    </row>
    <row r="31" spans="1:14" s="38" customFormat="1" x14ac:dyDescent="0.25">
      <c r="A31" s="98" t="s">
        <v>48</v>
      </c>
      <c r="B31" s="245">
        <v>1206</v>
      </c>
      <c r="C31" s="80"/>
      <c r="D31" s="245">
        <v>1206</v>
      </c>
      <c r="E31" s="245"/>
      <c r="F31" s="245">
        <v>1206</v>
      </c>
      <c r="G31" s="245"/>
      <c r="H31" s="245">
        <v>1206</v>
      </c>
      <c r="I31" s="245"/>
      <c r="J31" s="245">
        <v>1206</v>
      </c>
      <c r="K31" s="245"/>
      <c r="L31" s="245">
        <v>1206</v>
      </c>
      <c r="M31" s="35"/>
      <c r="N31" s="35"/>
    </row>
    <row r="32" spans="1:14" s="38" customFormat="1" x14ac:dyDescent="0.25">
      <c r="A32" s="98"/>
      <c r="B32" s="245"/>
      <c r="C32" s="80"/>
      <c r="D32" s="245"/>
      <c r="E32" s="245"/>
      <c r="F32" s="245"/>
      <c r="G32" s="245"/>
      <c r="H32" s="245"/>
      <c r="I32" s="245"/>
      <c r="J32" s="245"/>
      <c r="K32" s="245"/>
      <c r="L32" s="245"/>
      <c r="M32" s="35"/>
      <c r="N32" s="35"/>
    </row>
    <row r="33" spans="1:14" s="38" customFormat="1" ht="15.6" x14ac:dyDescent="0.25">
      <c r="A33" s="98" t="s">
        <v>152</v>
      </c>
      <c r="B33" s="277">
        <v>0.91542288557213936</v>
      </c>
      <c r="C33" s="80"/>
      <c r="D33" s="278">
        <v>1.3266998341625208E-2</v>
      </c>
      <c r="E33" s="278"/>
      <c r="F33" s="278">
        <v>8.3747927031509115E-2</v>
      </c>
      <c r="G33" s="245"/>
      <c r="H33" s="277">
        <v>0.21807628524046435</v>
      </c>
      <c r="I33" s="245"/>
      <c r="J33" s="277">
        <v>0.17744610281923714</v>
      </c>
      <c r="K33" s="245"/>
      <c r="L33" s="277">
        <v>3.482587064676617E-2</v>
      </c>
      <c r="M33" s="35"/>
      <c r="N33" s="35"/>
    </row>
    <row r="34" spans="1:14" s="38" customFormat="1" x14ac:dyDescent="0.25">
      <c r="A34" s="98"/>
      <c r="B34" s="124"/>
      <c r="D34" s="124"/>
      <c r="E34" s="35"/>
      <c r="F34" s="124"/>
      <c r="G34" s="35"/>
      <c r="H34" s="124"/>
      <c r="I34" s="35"/>
      <c r="J34" s="124"/>
      <c r="K34" s="35"/>
      <c r="L34" s="124"/>
      <c r="M34" s="35"/>
      <c r="N34" s="35"/>
    </row>
    <row r="35" spans="1:14" s="53" customFormat="1" ht="13.8" thickBot="1" x14ac:dyDescent="0.3">
      <c r="A35" s="84"/>
      <c r="B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63"/>
    </row>
    <row r="36" spans="1:14" s="53" customFormat="1" x14ac:dyDescent="0.25">
      <c r="A36" s="101"/>
      <c r="B36" s="35"/>
      <c r="C36" s="103"/>
      <c r="D36" s="38"/>
      <c r="E36" s="63"/>
      <c r="F36" s="63"/>
      <c r="G36" s="35"/>
      <c r="H36" s="63"/>
      <c r="I36" s="63"/>
      <c r="J36" s="35"/>
      <c r="K36" s="35"/>
      <c r="L36" s="38"/>
      <c r="M36" s="63"/>
      <c r="N36" s="35"/>
    </row>
    <row r="37" spans="1:14" s="53" customFormat="1" x14ac:dyDescent="0.25">
      <c r="A37" s="102" t="s">
        <v>5</v>
      </c>
      <c r="B37" s="124"/>
      <c r="D37" s="38"/>
      <c r="E37" s="63"/>
      <c r="F37" s="32"/>
      <c r="G37" s="35"/>
      <c r="H37" s="63"/>
      <c r="I37" s="63"/>
      <c r="J37" s="35"/>
      <c r="K37" s="35"/>
      <c r="L37" s="38"/>
      <c r="M37" s="63"/>
      <c r="N37" s="35"/>
    </row>
    <row r="38" spans="1:14" s="53" customFormat="1" x14ac:dyDescent="0.25">
      <c r="A38" s="102"/>
      <c r="B38" s="35"/>
      <c r="D38" s="38"/>
      <c r="E38" s="63"/>
      <c r="F38" s="63"/>
      <c r="G38" s="35"/>
      <c r="H38" s="63"/>
      <c r="I38" s="63"/>
      <c r="J38" s="35"/>
      <c r="K38" s="35"/>
      <c r="L38" s="38"/>
      <c r="M38" s="63"/>
      <c r="N38" s="35"/>
    </row>
    <row r="39" spans="1:14" s="53" customFormat="1" ht="15.6" x14ac:dyDescent="0.25">
      <c r="A39" s="82" t="s">
        <v>149</v>
      </c>
      <c r="B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63"/>
    </row>
    <row r="40" spans="1:14" s="53" customFormat="1" ht="15.6" x14ac:dyDescent="0.25">
      <c r="A40" s="82" t="s">
        <v>133</v>
      </c>
      <c r="B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63"/>
    </row>
    <row r="41" spans="1:14" s="53" customFormat="1" ht="15.6" x14ac:dyDescent="0.25">
      <c r="A41" s="82" t="s">
        <v>153</v>
      </c>
      <c r="B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3"/>
    </row>
    <row r="42" spans="1:14" s="53" customFormat="1" x14ac:dyDescent="0.25">
      <c r="A42" s="82" t="s">
        <v>90</v>
      </c>
      <c r="B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3"/>
    </row>
  </sheetData>
  <mergeCells count="4">
    <mergeCell ref="H16:H17"/>
    <mergeCell ref="J16:J17"/>
    <mergeCell ref="L16:L17"/>
    <mergeCell ref="F16:F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showGridLines="0" zoomScale="75" zoomScaleNormal="75" workbookViewId="0"/>
  </sheetViews>
  <sheetFormatPr defaultColWidth="0" defaultRowHeight="13.2" x14ac:dyDescent="0.25"/>
  <cols>
    <col min="1" max="1" width="58.5546875" style="82" customWidth="1"/>
    <col min="2" max="2" width="18.5546875" style="82" customWidth="1"/>
    <col min="3" max="3" width="12" style="82" customWidth="1"/>
    <col min="4" max="4" width="13.44140625" style="107" customWidth="1"/>
    <col min="5" max="5" width="15.6640625" style="82" customWidth="1"/>
    <col min="6" max="6" width="11.109375" style="82" customWidth="1"/>
    <col min="7" max="7" width="12" style="82" customWidth="1"/>
    <col min="8" max="8" width="15.6640625" style="82" customWidth="1"/>
    <col min="9" max="9" width="10.6640625" style="82" customWidth="1"/>
    <col min="10" max="10" width="15.6640625" style="82" customWidth="1"/>
    <col min="11" max="11" width="12" style="107" customWidth="1"/>
    <col min="12" max="12" width="9" style="82" customWidth="1"/>
    <col min="13" max="13" width="14.109375" style="82" customWidth="1"/>
    <col min="14" max="15" width="2.5546875" style="82" customWidth="1"/>
    <col min="16" max="16" width="8.6640625" style="82" customWidth="1"/>
    <col min="17" max="17" width="11.109375" style="63" customWidth="1"/>
    <col min="18" max="18" width="0" style="53" hidden="1" customWidth="1"/>
    <col min="19" max="36" width="0" style="82" hidden="1" customWidth="1"/>
    <col min="37" max="16384" width="9.109375" style="82" hidden="1"/>
  </cols>
  <sheetData>
    <row r="1" spans="1:21" s="53" customFormat="1" x14ac:dyDescent="0.25">
      <c r="A1" s="81" t="s">
        <v>117</v>
      </c>
      <c r="B1" s="82"/>
      <c r="C1" s="82"/>
      <c r="D1" s="107"/>
      <c r="E1" s="82"/>
      <c r="F1" s="82"/>
      <c r="G1" s="82"/>
      <c r="H1" s="82"/>
      <c r="I1" s="82"/>
      <c r="J1" s="82"/>
      <c r="K1" s="107"/>
      <c r="L1" s="82"/>
      <c r="M1" s="82"/>
      <c r="N1" s="82"/>
      <c r="O1" s="82"/>
      <c r="P1" s="82"/>
      <c r="Q1" s="63"/>
      <c r="R1" s="151"/>
      <c r="S1" s="151"/>
      <c r="T1" s="151"/>
    </row>
    <row r="2" spans="1:21" x14ac:dyDescent="0.25">
      <c r="R2" s="151"/>
      <c r="S2" s="63"/>
      <c r="T2" s="63"/>
    </row>
    <row r="3" spans="1:21" s="53" customFormat="1" ht="15.6" x14ac:dyDescent="0.25">
      <c r="A3" s="83" t="s">
        <v>271</v>
      </c>
      <c r="B3" s="63"/>
      <c r="C3" s="63"/>
      <c r="D3" s="38"/>
      <c r="E3" s="63"/>
      <c r="F3" s="63"/>
      <c r="G3" s="63"/>
      <c r="H3" s="63"/>
      <c r="I3" s="63"/>
      <c r="J3" s="63"/>
      <c r="K3" s="38"/>
      <c r="L3" s="63"/>
      <c r="M3" s="63"/>
      <c r="N3" s="63"/>
      <c r="O3" s="63"/>
      <c r="P3" s="63"/>
      <c r="Q3" s="63"/>
      <c r="R3" s="151"/>
      <c r="S3" s="151"/>
      <c r="T3" s="151"/>
    </row>
    <row r="4" spans="1:21" s="53" customFormat="1" ht="13.8" thickBot="1" x14ac:dyDescent="0.3">
      <c r="A4" s="84"/>
      <c r="B4" s="84"/>
      <c r="C4" s="84"/>
      <c r="D4" s="108"/>
      <c r="E4" s="84"/>
      <c r="F4" s="84"/>
      <c r="G4" s="84"/>
      <c r="H4" s="84"/>
      <c r="I4" s="84"/>
      <c r="J4" s="84"/>
      <c r="K4" s="108"/>
      <c r="L4" s="84"/>
      <c r="M4" s="84"/>
      <c r="N4" s="63"/>
      <c r="O4" s="63"/>
      <c r="P4" s="63"/>
      <c r="Q4" s="63"/>
      <c r="R4" s="151"/>
      <c r="S4" s="151"/>
      <c r="T4" s="151"/>
    </row>
    <row r="5" spans="1:21" s="53" customFormat="1" ht="6.7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128"/>
      <c r="M5" s="127"/>
      <c r="N5" s="127"/>
      <c r="O5" s="127"/>
      <c r="P5" s="127"/>
      <c r="Q5" s="105"/>
      <c r="R5" s="105"/>
      <c r="S5" s="105"/>
      <c r="T5" s="140"/>
      <c r="U5" s="127"/>
    </row>
    <row r="6" spans="1:21" s="63" customFormat="1" ht="21.75" customHeight="1" x14ac:dyDescent="0.25">
      <c r="A6" s="347"/>
      <c r="B6" s="345" t="s">
        <v>40</v>
      </c>
      <c r="C6" s="348"/>
      <c r="D6" s="283"/>
      <c r="E6" s="345" t="s">
        <v>41</v>
      </c>
      <c r="F6" s="348"/>
      <c r="G6" s="283"/>
      <c r="H6" s="349" t="s">
        <v>217</v>
      </c>
      <c r="I6" s="350"/>
      <c r="J6" s="283"/>
      <c r="K6" s="284"/>
      <c r="L6" s="285"/>
      <c r="M6" s="283"/>
      <c r="N6" s="283"/>
      <c r="O6" s="283"/>
      <c r="P6" s="283"/>
      <c r="Q6" s="283"/>
      <c r="R6" s="345"/>
      <c r="S6" s="345"/>
      <c r="T6" s="346"/>
      <c r="U6" s="283"/>
    </row>
    <row r="7" spans="1:21" s="63" customFormat="1" ht="3.75" customHeight="1" x14ac:dyDescent="0.25">
      <c r="A7" s="347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8" spans="1:21" s="63" customFormat="1" ht="5.25" customHeight="1" x14ac:dyDescent="0.25">
      <c r="A8" s="347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31"/>
      <c r="N8" s="131"/>
      <c r="O8" s="131"/>
      <c r="P8" s="131"/>
      <c r="Q8" s="131"/>
      <c r="R8" s="131"/>
      <c r="S8" s="131"/>
      <c r="T8" s="131"/>
      <c r="U8" s="132"/>
    </row>
    <row r="9" spans="1:21" s="63" customFormat="1" x14ac:dyDescent="0.25">
      <c r="A9" s="347"/>
      <c r="B9" s="70" t="s">
        <v>219</v>
      </c>
      <c r="C9" s="70" t="s">
        <v>58</v>
      </c>
      <c r="D9" s="70"/>
      <c r="E9" s="70" t="s">
        <v>219</v>
      </c>
      <c r="F9" s="70" t="s">
        <v>58</v>
      </c>
      <c r="G9" s="70"/>
      <c r="H9" s="70" t="s">
        <v>219</v>
      </c>
      <c r="I9" s="70"/>
      <c r="J9" s="70"/>
      <c r="K9" s="133" t="s">
        <v>24</v>
      </c>
      <c r="L9" s="133" t="s">
        <v>58</v>
      </c>
      <c r="M9" s="70"/>
      <c r="N9" s="70"/>
      <c r="O9" s="70"/>
      <c r="P9" s="70"/>
      <c r="Q9" s="70"/>
      <c r="R9" s="70"/>
      <c r="S9" s="70"/>
      <c r="T9" s="133"/>
      <c r="U9" s="133" t="s">
        <v>58</v>
      </c>
    </row>
    <row r="10" spans="1:21" s="63" customFormat="1" ht="3.75" customHeight="1" x14ac:dyDescent="0.25">
      <c r="A10" s="134"/>
      <c r="B10" s="135"/>
      <c r="C10" s="135"/>
      <c r="D10" s="136"/>
      <c r="E10" s="135"/>
      <c r="F10" s="135"/>
      <c r="G10" s="136"/>
      <c r="H10" s="135"/>
      <c r="I10" s="135"/>
      <c r="J10" s="136"/>
      <c r="K10" s="137"/>
      <c r="L10" s="137"/>
      <c r="M10" s="136"/>
      <c r="N10" s="136"/>
      <c r="O10" s="136"/>
      <c r="P10" s="136"/>
      <c r="Q10" s="136"/>
      <c r="R10" s="136"/>
      <c r="S10" s="136"/>
      <c r="T10" s="139"/>
      <c r="U10" s="137"/>
    </row>
    <row r="11" spans="1:21" s="63" customFormat="1" ht="3.75" customHeight="1" x14ac:dyDescent="0.25">
      <c r="A11" s="138"/>
      <c r="B11" s="136"/>
      <c r="C11" s="136"/>
      <c r="D11" s="136"/>
      <c r="E11" s="136"/>
      <c r="F11" s="136"/>
      <c r="G11" s="136"/>
      <c r="H11" s="136"/>
      <c r="I11" s="136"/>
      <c r="J11" s="136"/>
      <c r="K11" s="139"/>
      <c r="L11" s="139"/>
      <c r="M11" s="136"/>
      <c r="N11" s="136"/>
      <c r="O11" s="136"/>
      <c r="P11" s="136"/>
      <c r="Q11" s="136"/>
      <c r="R11" s="136"/>
      <c r="S11" s="136"/>
      <c r="T11" s="139"/>
      <c r="U11" s="139"/>
    </row>
    <row r="12" spans="1:21" s="63" customFormat="1" x14ac:dyDescent="0.25">
      <c r="A12" s="164" t="s">
        <v>85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9"/>
      <c r="L12" s="139"/>
      <c r="M12" s="136"/>
      <c r="N12" s="136"/>
      <c r="O12" s="136"/>
      <c r="P12" s="136"/>
      <c r="Q12" s="136"/>
      <c r="R12" s="136"/>
      <c r="S12" s="136"/>
      <c r="T12" s="139"/>
      <c r="U12" s="139"/>
    </row>
    <row r="13" spans="1:21" s="63" customFormat="1" x14ac:dyDescent="0.25">
      <c r="A13" s="138"/>
      <c r="B13" s="136"/>
      <c r="C13" s="136"/>
      <c r="D13" s="136"/>
      <c r="E13" s="136"/>
      <c r="F13" s="136"/>
      <c r="G13" s="136"/>
      <c r="H13" s="136"/>
      <c r="I13" s="136"/>
      <c r="J13" s="136"/>
      <c r="K13" s="139"/>
      <c r="L13" s="139"/>
      <c r="M13" s="136"/>
      <c r="N13" s="136"/>
      <c r="O13" s="136"/>
      <c r="P13" s="136"/>
      <c r="Q13" s="136"/>
      <c r="R13" s="136"/>
      <c r="S13" s="136"/>
      <c r="T13" s="139"/>
      <c r="U13" s="139"/>
    </row>
    <row r="14" spans="1:21" s="106" customFormat="1" ht="13.8" x14ac:dyDescent="0.25">
      <c r="A14" s="54" t="s">
        <v>220</v>
      </c>
      <c r="B14" s="71">
        <v>16</v>
      </c>
      <c r="C14" s="123">
        <v>2.0860495436766623E-2</v>
      </c>
      <c r="D14" s="147"/>
      <c r="E14" s="71">
        <v>12</v>
      </c>
      <c r="F14" s="123">
        <v>2.7649769585253458E-2</v>
      </c>
      <c r="G14" s="147"/>
      <c r="H14" s="71"/>
      <c r="I14" s="147"/>
      <c r="J14" s="147"/>
      <c r="K14" s="78">
        <v>28</v>
      </c>
      <c r="L14" s="202">
        <v>2.3217247097844111E-2</v>
      </c>
      <c r="M14" s="73"/>
      <c r="N14" s="73"/>
      <c r="O14" s="73"/>
      <c r="P14" s="73"/>
      <c r="Q14" s="71"/>
      <c r="R14" s="73"/>
      <c r="S14" s="73"/>
      <c r="T14" s="72"/>
      <c r="U14" s="72"/>
    </row>
    <row r="15" spans="1:21" s="106" customFormat="1" ht="13.8" x14ac:dyDescent="0.25">
      <c r="A15" s="54">
        <v>1</v>
      </c>
      <c r="B15" s="71">
        <v>511</v>
      </c>
      <c r="C15" s="123">
        <v>0.66623207301173404</v>
      </c>
      <c r="D15" s="147"/>
      <c r="E15" s="71">
        <v>278</v>
      </c>
      <c r="F15" s="123">
        <v>0.64055299539170507</v>
      </c>
      <c r="G15" s="147"/>
      <c r="H15" s="71">
        <v>3</v>
      </c>
      <c r="I15" s="123"/>
      <c r="J15" s="147"/>
      <c r="K15" s="78">
        <v>792</v>
      </c>
      <c r="L15" s="148">
        <v>0.65671641791044777</v>
      </c>
      <c r="M15" s="73"/>
      <c r="N15" s="73"/>
      <c r="O15" s="73"/>
      <c r="P15" s="73"/>
      <c r="Q15" s="71"/>
      <c r="R15" s="71"/>
      <c r="S15" s="71"/>
      <c r="T15" s="72"/>
      <c r="U15" s="72"/>
    </row>
    <row r="16" spans="1:21" s="106" customFormat="1" ht="13.8" x14ac:dyDescent="0.25">
      <c r="A16" s="54">
        <v>2</v>
      </c>
      <c r="B16" s="71">
        <v>192</v>
      </c>
      <c r="C16" s="123">
        <v>0.2503259452411995</v>
      </c>
      <c r="D16" s="147"/>
      <c r="E16" s="71">
        <v>115</v>
      </c>
      <c r="F16" s="123">
        <v>0.26497695852534564</v>
      </c>
      <c r="G16" s="147"/>
      <c r="H16" s="71">
        <v>2</v>
      </c>
      <c r="I16" s="147"/>
      <c r="J16" s="147"/>
      <c r="K16" s="78">
        <v>309</v>
      </c>
      <c r="L16" s="148">
        <v>0.25621890547263682</v>
      </c>
      <c r="M16" s="73"/>
      <c r="N16" s="73"/>
      <c r="O16" s="73"/>
      <c r="P16" s="73"/>
      <c r="Q16" s="71"/>
      <c r="R16" s="71"/>
      <c r="S16" s="71"/>
      <c r="T16" s="72"/>
      <c r="U16" s="72"/>
    </row>
    <row r="17" spans="1:21" s="106" customFormat="1" ht="13.8" x14ac:dyDescent="0.25">
      <c r="A17" s="54">
        <v>3</v>
      </c>
      <c r="B17" s="71">
        <v>37</v>
      </c>
      <c r="C17" s="123">
        <v>4.8239895697522815E-2</v>
      </c>
      <c r="D17" s="147"/>
      <c r="E17" s="71">
        <v>26</v>
      </c>
      <c r="F17" s="123">
        <v>5.9907834101382486E-2</v>
      </c>
      <c r="G17" s="147"/>
      <c r="H17" s="71"/>
      <c r="I17" s="147"/>
      <c r="J17" s="147"/>
      <c r="K17" s="78">
        <v>63</v>
      </c>
      <c r="L17" s="202">
        <v>5.2238805970149252E-2</v>
      </c>
      <c r="M17" s="73"/>
      <c r="N17" s="73"/>
      <c r="O17" s="73"/>
      <c r="P17" s="73"/>
      <c r="Q17" s="71"/>
      <c r="R17" s="71"/>
      <c r="S17" s="71"/>
      <c r="T17" s="71"/>
      <c r="U17" s="72"/>
    </row>
    <row r="18" spans="1:21" s="106" customFormat="1" ht="13.8" x14ac:dyDescent="0.25">
      <c r="A18" s="54">
        <v>4</v>
      </c>
      <c r="B18" s="71" t="s">
        <v>154</v>
      </c>
      <c r="C18" s="71" t="s">
        <v>154</v>
      </c>
      <c r="D18" s="147"/>
      <c r="E18" s="71" t="s">
        <v>154</v>
      </c>
      <c r="F18" s="71" t="s">
        <v>154</v>
      </c>
      <c r="G18" s="147"/>
      <c r="H18" s="71"/>
      <c r="I18" s="147"/>
      <c r="J18" s="147"/>
      <c r="K18" s="78">
        <v>5</v>
      </c>
      <c r="L18" s="202">
        <v>4.1459369817578775E-3</v>
      </c>
      <c r="M18" s="73"/>
      <c r="N18" s="73"/>
      <c r="O18" s="73"/>
      <c r="P18" s="73"/>
      <c r="Q18" s="71"/>
      <c r="R18" s="71"/>
      <c r="S18" s="71"/>
      <c r="T18" s="71"/>
      <c r="U18" s="72"/>
    </row>
    <row r="19" spans="1:21" s="106" customFormat="1" ht="13.8" x14ac:dyDescent="0.25">
      <c r="A19" s="141" t="s">
        <v>38</v>
      </c>
      <c r="B19" s="71" t="s">
        <v>154</v>
      </c>
      <c r="C19" s="71" t="s">
        <v>154</v>
      </c>
      <c r="D19" s="74"/>
      <c r="E19" s="71" t="s">
        <v>154</v>
      </c>
      <c r="F19" s="71" t="s">
        <v>154</v>
      </c>
      <c r="G19" s="73"/>
      <c r="H19" s="71"/>
      <c r="I19" s="147"/>
      <c r="J19" s="73"/>
      <c r="K19" s="78">
        <v>9</v>
      </c>
      <c r="L19" s="202">
        <v>7.462686567164179E-3</v>
      </c>
      <c r="M19" s="73"/>
      <c r="N19" s="73"/>
      <c r="O19" s="73"/>
      <c r="P19" s="73"/>
      <c r="Q19" s="71"/>
      <c r="R19" s="71"/>
      <c r="S19" s="71"/>
      <c r="T19" s="71"/>
      <c r="U19" s="72"/>
    </row>
    <row r="20" spans="1:21" s="106" customFormat="1" ht="13.8" x14ac:dyDescent="0.25">
      <c r="A20" s="141"/>
      <c r="B20" s="74"/>
      <c r="C20" s="123"/>
      <c r="D20" s="74"/>
      <c r="E20" s="73"/>
      <c r="F20" s="123"/>
      <c r="G20" s="73"/>
      <c r="H20" s="71"/>
      <c r="I20" s="147"/>
      <c r="J20" s="73"/>
      <c r="K20" s="78"/>
      <c r="L20" s="202"/>
      <c r="M20" s="73"/>
      <c r="N20" s="73"/>
      <c r="O20" s="73"/>
      <c r="P20" s="73"/>
      <c r="Q20" s="71"/>
      <c r="R20" s="71"/>
      <c r="S20" s="71"/>
      <c r="T20" s="71"/>
      <c r="U20" s="72"/>
    </row>
    <row r="21" spans="1:21" s="106" customFormat="1" ht="13.8" x14ac:dyDescent="0.25">
      <c r="A21" s="54"/>
      <c r="B21" s="71"/>
      <c r="C21" s="147"/>
      <c r="D21" s="147"/>
      <c r="E21" s="71"/>
      <c r="F21" s="123"/>
      <c r="G21" s="147"/>
      <c r="H21" s="73"/>
      <c r="I21" s="147"/>
      <c r="J21" s="147"/>
      <c r="K21" s="72"/>
      <c r="L21" s="148"/>
      <c r="M21" s="73"/>
      <c r="N21" s="73"/>
      <c r="O21" s="73"/>
      <c r="P21" s="73"/>
      <c r="Q21" s="71"/>
      <c r="R21" s="71"/>
      <c r="S21" s="71"/>
      <c r="T21" s="71"/>
      <c r="U21" s="72"/>
    </row>
    <row r="22" spans="1:21" s="150" customFormat="1" ht="13.8" x14ac:dyDescent="0.25">
      <c r="A22" s="154" t="s">
        <v>24</v>
      </c>
      <c r="B22" s="78">
        <v>767</v>
      </c>
      <c r="C22" s="148">
        <v>1</v>
      </c>
      <c r="D22" s="148"/>
      <c r="E22" s="78">
        <v>434</v>
      </c>
      <c r="F22" s="125">
        <v>1</v>
      </c>
      <c r="G22" s="148"/>
      <c r="H22" s="78">
        <v>5</v>
      </c>
      <c r="I22" s="123"/>
      <c r="J22" s="148"/>
      <c r="K22" s="78">
        <v>1206</v>
      </c>
      <c r="L22" s="125">
        <v>1</v>
      </c>
      <c r="M22" s="72"/>
      <c r="N22" s="72"/>
      <c r="O22" s="72"/>
      <c r="P22" s="72"/>
      <c r="Q22" s="78"/>
      <c r="R22" s="78"/>
      <c r="S22" s="78"/>
      <c r="T22" s="78"/>
      <c r="U22" s="72"/>
    </row>
    <row r="23" spans="1:21" s="150" customFormat="1" ht="14.4" thickBot="1" x14ac:dyDescent="0.3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4"/>
      <c r="L23" s="144"/>
      <c r="M23" s="144"/>
      <c r="N23" s="140"/>
      <c r="O23" s="140"/>
      <c r="P23" s="140"/>
      <c r="Q23" s="78"/>
      <c r="R23" s="78"/>
      <c r="S23" s="78"/>
      <c r="T23" s="78"/>
      <c r="U23" s="72"/>
    </row>
    <row r="24" spans="1:21" s="106" customFormat="1" ht="13.8" x14ac:dyDescent="0.25">
      <c r="A24" s="54"/>
      <c r="B24" s="74"/>
      <c r="C24" s="147"/>
      <c r="D24" s="147"/>
      <c r="E24" s="71"/>
      <c r="F24" s="123"/>
      <c r="G24" s="147"/>
      <c r="H24" s="73"/>
      <c r="I24" s="147"/>
      <c r="J24" s="147"/>
      <c r="K24" s="72"/>
      <c r="L24" s="148"/>
      <c r="M24" s="73"/>
      <c r="N24" s="73"/>
      <c r="O24" s="73"/>
      <c r="P24" s="73"/>
      <c r="Q24" s="71"/>
      <c r="R24" s="71"/>
      <c r="S24" s="71"/>
      <c r="T24" s="71"/>
      <c r="U24" s="72"/>
    </row>
    <row r="25" spans="1:21" s="106" customFormat="1" ht="13.8" x14ac:dyDescent="0.25">
      <c r="A25" s="154" t="s">
        <v>84</v>
      </c>
      <c r="B25" s="70" t="s">
        <v>247</v>
      </c>
      <c r="C25" s="70" t="s">
        <v>58</v>
      </c>
      <c r="D25" s="147"/>
      <c r="E25" s="70" t="s">
        <v>248</v>
      </c>
      <c r="F25" s="70" t="s">
        <v>58</v>
      </c>
      <c r="G25" s="147"/>
      <c r="H25" s="70" t="s">
        <v>248</v>
      </c>
      <c r="I25" s="70"/>
      <c r="J25" s="147"/>
      <c r="K25" s="72"/>
      <c r="L25" s="148"/>
      <c r="M25" s="73"/>
      <c r="N25" s="73"/>
      <c r="O25" s="73"/>
      <c r="P25" s="73"/>
      <c r="Q25" s="71"/>
      <c r="R25" s="71"/>
      <c r="S25" s="71"/>
      <c r="T25" s="71"/>
      <c r="U25" s="72"/>
    </row>
    <row r="26" spans="1:21" s="106" customFormat="1" ht="13.8" x14ac:dyDescent="0.25">
      <c r="A26" s="54"/>
      <c r="B26" s="74"/>
      <c r="C26" s="147"/>
      <c r="D26" s="147"/>
      <c r="E26" s="71"/>
      <c r="F26" s="123"/>
      <c r="G26" s="147"/>
      <c r="H26" s="73"/>
      <c r="I26" s="147"/>
      <c r="J26" s="147"/>
      <c r="K26" s="72"/>
      <c r="L26" s="148"/>
      <c r="M26" s="73"/>
      <c r="N26" s="73"/>
      <c r="O26" s="73"/>
      <c r="P26" s="73"/>
      <c r="Q26" s="71"/>
      <c r="R26" s="71"/>
      <c r="S26" s="71"/>
      <c r="T26" s="71"/>
      <c r="U26" s="72"/>
    </row>
    <row r="27" spans="1:21" s="106" customFormat="1" ht="13.8" x14ac:dyDescent="0.25">
      <c r="A27" s="155" t="s">
        <v>249</v>
      </c>
      <c r="B27" s="74">
        <v>530</v>
      </c>
      <c r="C27" s="147">
        <v>0.69100391134289441</v>
      </c>
      <c r="D27" s="147"/>
      <c r="E27" s="71">
        <v>219</v>
      </c>
      <c r="F27" s="123">
        <v>0.50460829493087556</v>
      </c>
      <c r="G27" s="147"/>
      <c r="H27" s="73"/>
      <c r="I27" s="147"/>
      <c r="J27" s="147"/>
      <c r="K27" s="72">
        <v>749</v>
      </c>
      <c r="L27" s="148">
        <v>0.62106135986733002</v>
      </c>
      <c r="M27" s="73"/>
      <c r="N27" s="73"/>
      <c r="O27" s="73"/>
      <c r="P27" s="73"/>
      <c r="Q27" s="71"/>
      <c r="R27" s="71"/>
      <c r="S27" s="71"/>
      <c r="T27" s="71"/>
      <c r="U27" s="72"/>
    </row>
    <row r="28" spans="1:21" s="106" customFormat="1" ht="13.8" x14ac:dyDescent="0.25">
      <c r="A28" s="155" t="s">
        <v>250</v>
      </c>
      <c r="B28" s="74">
        <v>191</v>
      </c>
      <c r="C28" s="147">
        <v>0.24902216427640156</v>
      </c>
      <c r="D28" s="147"/>
      <c r="E28" s="71">
        <v>123</v>
      </c>
      <c r="F28" s="123">
        <v>0.28341013824884792</v>
      </c>
      <c r="G28" s="123"/>
      <c r="H28" s="71">
        <v>3</v>
      </c>
      <c r="I28" s="147"/>
      <c r="J28" s="123"/>
      <c r="K28" s="72">
        <v>317</v>
      </c>
      <c r="L28" s="148">
        <v>0.26285240464344944</v>
      </c>
      <c r="M28" s="73"/>
      <c r="N28" s="73"/>
      <c r="O28" s="73"/>
      <c r="P28" s="73"/>
      <c r="Q28" s="71"/>
      <c r="R28" s="71"/>
      <c r="S28" s="71"/>
      <c r="T28" s="72"/>
      <c r="U28" s="72"/>
    </row>
    <row r="29" spans="1:21" s="106" customFormat="1" ht="13.8" x14ac:dyDescent="0.25">
      <c r="A29" s="155" t="s">
        <v>251</v>
      </c>
      <c r="B29" s="74">
        <v>143</v>
      </c>
      <c r="C29" s="147">
        <v>0.1864406779661017</v>
      </c>
      <c r="D29" s="123"/>
      <c r="E29" s="71">
        <v>119</v>
      </c>
      <c r="F29" s="123">
        <v>0.27419354838709675</v>
      </c>
      <c r="G29" s="123"/>
      <c r="H29" s="71">
        <v>4</v>
      </c>
      <c r="I29" s="147"/>
      <c r="J29" s="123"/>
      <c r="K29" s="72">
        <v>266</v>
      </c>
      <c r="L29" s="148">
        <v>0.22056384742951907</v>
      </c>
      <c r="M29" s="73"/>
      <c r="N29" s="73"/>
      <c r="O29" s="73"/>
      <c r="P29" s="73"/>
      <c r="Q29" s="71"/>
      <c r="R29" s="71"/>
      <c r="S29" s="71"/>
      <c r="T29" s="72"/>
      <c r="U29" s="72"/>
    </row>
    <row r="30" spans="1:21" s="106" customFormat="1" ht="13.8" x14ac:dyDescent="0.25">
      <c r="A30" s="155" t="s">
        <v>252</v>
      </c>
      <c r="B30" s="74">
        <v>139</v>
      </c>
      <c r="C30" s="147">
        <v>0.18122555410691005</v>
      </c>
      <c r="D30" s="74"/>
      <c r="E30" s="71">
        <v>102</v>
      </c>
      <c r="F30" s="123">
        <v>0.23502304147465439</v>
      </c>
      <c r="G30" s="73"/>
      <c r="H30" s="71"/>
      <c r="I30" s="147"/>
      <c r="J30" s="73"/>
      <c r="K30" s="72">
        <v>241</v>
      </c>
      <c r="L30" s="148">
        <v>0.19983416252072969</v>
      </c>
      <c r="M30" s="73"/>
      <c r="N30" s="73"/>
      <c r="O30" s="73"/>
      <c r="P30" s="73"/>
      <c r="Q30" s="71"/>
      <c r="R30" s="73"/>
      <c r="S30" s="73"/>
      <c r="T30" s="72"/>
      <c r="U30" s="72"/>
    </row>
    <row r="31" spans="1:21" s="106" customFormat="1" ht="13.8" x14ac:dyDescent="0.25">
      <c r="A31" s="155" t="s">
        <v>253</v>
      </c>
      <c r="B31" s="74">
        <v>13</v>
      </c>
      <c r="C31" s="147">
        <v>1.6949152542372881E-2</v>
      </c>
      <c r="D31" s="74"/>
      <c r="E31" s="71">
        <v>21</v>
      </c>
      <c r="F31" s="123">
        <v>4.8387096774193547E-2</v>
      </c>
      <c r="G31" s="73"/>
      <c r="H31" s="71"/>
      <c r="I31" s="123"/>
      <c r="J31" s="73"/>
      <c r="K31" s="72">
        <v>34</v>
      </c>
      <c r="L31" s="202">
        <v>2.8192371475953566E-2</v>
      </c>
      <c r="M31" s="73"/>
      <c r="N31" s="73"/>
      <c r="O31" s="73"/>
      <c r="P31" s="73"/>
      <c r="Q31" s="71"/>
      <c r="R31" s="73"/>
      <c r="S31" s="73"/>
      <c r="T31" s="72"/>
      <c r="U31" s="72"/>
    </row>
    <row r="32" spans="1:21" s="106" customFormat="1" ht="13.8" x14ac:dyDescent="0.25">
      <c r="A32" s="155" t="s">
        <v>45</v>
      </c>
      <c r="B32" s="74">
        <v>6</v>
      </c>
      <c r="C32" s="147">
        <v>7.8226857887874843E-3</v>
      </c>
      <c r="D32" s="74"/>
      <c r="E32" s="71">
        <v>6</v>
      </c>
      <c r="F32" s="123">
        <v>1.3824884792626729E-2</v>
      </c>
      <c r="G32" s="73"/>
      <c r="H32" s="71"/>
      <c r="I32" s="147"/>
      <c r="J32" s="73"/>
      <c r="K32" s="72">
        <v>12</v>
      </c>
      <c r="L32" s="202">
        <v>9.9502487562189053E-3</v>
      </c>
      <c r="M32" s="73"/>
      <c r="N32" s="73"/>
      <c r="O32" s="73"/>
      <c r="P32" s="73"/>
      <c r="Q32" s="71"/>
      <c r="R32" s="73"/>
      <c r="S32" s="73"/>
      <c r="T32" s="72"/>
      <c r="U32" s="72"/>
    </row>
    <row r="33" spans="1:23" s="106" customFormat="1" ht="13.8" x14ac:dyDescent="0.25">
      <c r="A33" s="54"/>
      <c r="B33" s="74"/>
      <c r="C33" s="74"/>
      <c r="D33" s="74"/>
      <c r="E33" s="73"/>
      <c r="F33" s="73"/>
      <c r="G33" s="73"/>
      <c r="H33" s="73"/>
      <c r="I33" s="73"/>
      <c r="J33" s="73"/>
      <c r="K33" s="72"/>
      <c r="L33" s="72"/>
      <c r="M33" s="73"/>
      <c r="N33" s="73"/>
      <c r="O33" s="73"/>
      <c r="P33" s="73"/>
      <c r="Q33" s="71"/>
      <c r="R33" s="147"/>
      <c r="S33" s="73"/>
      <c r="T33" s="72"/>
      <c r="U33" s="149"/>
    </row>
    <row r="34" spans="1:23" s="107" customFormat="1" x14ac:dyDescent="0.25">
      <c r="A34" s="154" t="s">
        <v>218</v>
      </c>
      <c r="B34" s="107">
        <v>1022</v>
      </c>
      <c r="E34" s="107">
        <v>590</v>
      </c>
      <c r="H34" s="107">
        <v>7</v>
      </c>
      <c r="I34" s="82"/>
      <c r="K34" s="107">
        <v>1619</v>
      </c>
      <c r="Q34" s="38"/>
    </row>
    <row r="35" spans="1:23" s="107" customFormat="1" x14ac:dyDescent="0.25">
      <c r="A35" s="154"/>
      <c r="I35" s="82"/>
      <c r="Q35" s="38"/>
    </row>
    <row r="36" spans="1:23" s="150" customFormat="1" x14ac:dyDescent="0.25">
      <c r="A36" s="154" t="s">
        <v>204</v>
      </c>
      <c r="B36" s="229">
        <v>1.3324641460234681</v>
      </c>
      <c r="C36" s="79"/>
      <c r="D36" s="79"/>
      <c r="E36" s="229">
        <v>1.3594470046082949</v>
      </c>
      <c r="F36" s="72"/>
      <c r="G36" s="72"/>
      <c r="H36" s="229">
        <v>1.4</v>
      </c>
      <c r="I36" s="72"/>
      <c r="J36" s="72"/>
      <c r="K36" s="229">
        <v>1.3424543946932006</v>
      </c>
      <c r="L36" s="72"/>
      <c r="M36" s="72"/>
      <c r="N36" s="72"/>
      <c r="O36" s="72"/>
      <c r="P36" s="72"/>
      <c r="Q36" s="79"/>
      <c r="R36" s="148"/>
      <c r="S36" s="72"/>
      <c r="T36" s="72"/>
      <c r="U36" s="149"/>
    </row>
    <row r="37" spans="1:23" s="53" customFormat="1" ht="13.8" thickBot="1" x14ac:dyDescent="0.3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4"/>
      <c r="L37" s="144"/>
      <c r="M37" s="143"/>
      <c r="N37" s="105"/>
      <c r="O37" s="105"/>
      <c r="P37" s="105"/>
      <c r="Q37" s="105"/>
      <c r="R37" s="105"/>
      <c r="S37" s="105"/>
      <c r="T37" s="140"/>
      <c r="U37" s="143"/>
      <c r="V37" s="82"/>
      <c r="W37" s="82"/>
    </row>
    <row r="38" spans="1:23" s="53" customFormat="1" x14ac:dyDescent="0.25">
      <c r="A38" s="101"/>
      <c r="B38" s="35"/>
      <c r="C38" s="38"/>
      <c r="D38" s="38"/>
      <c r="E38" s="38"/>
      <c r="F38" s="35"/>
      <c r="G38" s="38"/>
      <c r="H38" s="38"/>
      <c r="I38" s="38"/>
      <c r="J38" s="38"/>
      <c r="K38" s="38"/>
      <c r="L38" s="38"/>
      <c r="M38" s="35"/>
      <c r="N38" s="35"/>
      <c r="O38" s="35"/>
      <c r="P38" s="35"/>
      <c r="Q38" s="38"/>
      <c r="R38" s="151"/>
      <c r="S38" s="63"/>
      <c r="T38" s="63"/>
      <c r="U38" s="82"/>
      <c r="V38" s="82"/>
      <c r="W38" s="82"/>
    </row>
    <row r="39" spans="1:23" s="53" customFormat="1" x14ac:dyDescent="0.25">
      <c r="A39" s="101"/>
      <c r="B39" s="35"/>
      <c r="C39" s="38"/>
      <c r="D39" s="38"/>
      <c r="E39" s="38"/>
      <c r="F39" s="35"/>
      <c r="G39" s="38"/>
      <c r="H39" s="38"/>
      <c r="I39" s="38"/>
      <c r="J39" s="38"/>
      <c r="K39" s="38"/>
      <c r="L39" s="38"/>
      <c r="M39" s="35"/>
      <c r="N39" s="35"/>
      <c r="O39" s="35"/>
      <c r="P39" s="35"/>
      <c r="Q39" s="38"/>
      <c r="R39" s="151"/>
      <c r="S39" s="63"/>
      <c r="T39" s="63"/>
      <c r="U39" s="82"/>
      <c r="V39" s="82"/>
      <c r="W39" s="82"/>
    </row>
    <row r="40" spans="1:23" s="53" customFormat="1" x14ac:dyDescent="0.25">
      <c r="A40" s="101"/>
      <c r="B40" s="35"/>
      <c r="C40" s="38"/>
      <c r="D40" s="38"/>
      <c r="E40" s="38"/>
      <c r="F40" s="35"/>
      <c r="G40" s="38"/>
      <c r="H40" s="38"/>
      <c r="I40" s="38"/>
      <c r="J40" s="38"/>
      <c r="K40" s="38"/>
      <c r="L40" s="38"/>
      <c r="M40" s="35"/>
      <c r="N40" s="35"/>
      <c r="O40" s="35"/>
      <c r="P40" s="35"/>
      <c r="Q40" s="38"/>
      <c r="R40" s="151"/>
      <c r="S40" s="63"/>
      <c r="T40" s="63"/>
      <c r="U40" s="82"/>
      <c r="V40" s="82"/>
      <c r="W40" s="82"/>
    </row>
    <row r="41" spans="1:23" s="53" customFormat="1" ht="26.4" x14ac:dyDescent="0.25">
      <c r="A41" s="154" t="s">
        <v>84</v>
      </c>
      <c r="B41" s="287" t="s">
        <v>10</v>
      </c>
      <c r="C41" s="242" t="s">
        <v>11</v>
      </c>
      <c r="D41" s="242" t="s">
        <v>12</v>
      </c>
      <c r="E41" s="242" t="s">
        <v>13</v>
      </c>
      <c r="F41" s="287" t="s">
        <v>14</v>
      </c>
      <c r="G41" s="242" t="s">
        <v>15</v>
      </c>
      <c r="H41" s="242" t="s">
        <v>16</v>
      </c>
      <c r="I41" s="242" t="s">
        <v>17</v>
      </c>
      <c r="J41" s="242" t="s">
        <v>93</v>
      </c>
      <c r="K41" s="242" t="s">
        <v>19</v>
      </c>
      <c r="L41" s="242" t="s">
        <v>18</v>
      </c>
      <c r="M41" s="287" t="s">
        <v>20</v>
      </c>
      <c r="N41" s="287"/>
      <c r="O41" s="35"/>
      <c r="P41" s="35" t="s">
        <v>24</v>
      </c>
      <c r="Q41" s="38"/>
      <c r="R41" s="151"/>
      <c r="S41" s="63"/>
      <c r="T41" s="63"/>
      <c r="U41" s="82"/>
      <c r="V41" s="82"/>
      <c r="W41" s="82"/>
    </row>
    <row r="42" spans="1:23" s="53" customFormat="1" x14ac:dyDescent="0.25">
      <c r="A42" s="54"/>
      <c r="B42" s="35"/>
      <c r="C42" s="38"/>
      <c r="D42" s="38"/>
      <c r="E42" s="38"/>
      <c r="F42" s="35"/>
      <c r="G42" s="38"/>
      <c r="H42" s="38"/>
      <c r="I42" s="38"/>
      <c r="J42" s="38"/>
      <c r="K42" s="38"/>
      <c r="L42" s="38"/>
      <c r="M42" s="35"/>
      <c r="N42" s="35"/>
      <c r="O42" s="35"/>
      <c r="P42" s="35"/>
      <c r="Q42" s="38"/>
      <c r="R42" s="151"/>
      <c r="S42" s="63"/>
      <c r="T42" s="63"/>
      <c r="U42" s="82"/>
      <c r="V42" s="82"/>
      <c r="W42" s="82"/>
    </row>
    <row r="43" spans="1:23" s="53" customFormat="1" x14ac:dyDescent="0.25">
      <c r="A43" s="155" t="s">
        <v>249</v>
      </c>
      <c r="B43" s="29">
        <v>65</v>
      </c>
      <c r="C43" s="63">
        <v>33</v>
      </c>
      <c r="D43" s="63">
        <v>82</v>
      </c>
      <c r="E43" s="63">
        <v>15</v>
      </c>
      <c r="F43" s="29">
        <v>82</v>
      </c>
      <c r="G43" s="63">
        <v>183</v>
      </c>
      <c r="H43" s="63">
        <v>66</v>
      </c>
      <c r="I43" s="63">
        <v>62</v>
      </c>
      <c r="J43" s="63">
        <v>66</v>
      </c>
      <c r="K43" s="63">
        <v>62</v>
      </c>
      <c r="L43" s="63">
        <v>14</v>
      </c>
      <c r="M43" s="29">
        <v>19</v>
      </c>
      <c r="N43" s="29"/>
      <c r="O43" s="35"/>
      <c r="P43" s="35">
        <v>749</v>
      </c>
      <c r="Q43" s="38"/>
      <c r="R43" s="151"/>
      <c r="S43" s="63"/>
      <c r="T43" s="63"/>
      <c r="U43" s="82"/>
      <c r="V43" s="82"/>
      <c r="W43" s="82"/>
    </row>
    <row r="44" spans="1:23" s="53" customFormat="1" x14ac:dyDescent="0.25">
      <c r="A44" s="155" t="s">
        <v>250</v>
      </c>
      <c r="B44" s="29">
        <v>22</v>
      </c>
      <c r="C44" s="63">
        <v>7</v>
      </c>
      <c r="D44" s="63">
        <v>20</v>
      </c>
      <c r="E44" s="63">
        <v>6</v>
      </c>
      <c r="F44" s="29">
        <v>25</v>
      </c>
      <c r="G44" s="63">
        <v>24</v>
      </c>
      <c r="H44" s="63">
        <v>31</v>
      </c>
      <c r="I44" s="63">
        <v>15</v>
      </c>
      <c r="J44" s="63">
        <v>15</v>
      </c>
      <c r="K44" s="63">
        <v>19</v>
      </c>
      <c r="L44" s="63">
        <v>30</v>
      </c>
      <c r="M44" s="29">
        <v>103</v>
      </c>
      <c r="N44" s="29"/>
      <c r="O44" s="35"/>
      <c r="P44" s="35">
        <v>317</v>
      </c>
      <c r="Q44" s="38"/>
      <c r="R44" s="151"/>
      <c r="S44" s="63"/>
      <c r="T44" s="63"/>
      <c r="U44" s="82"/>
      <c r="V44" s="82"/>
      <c r="W44" s="82"/>
    </row>
    <row r="45" spans="1:23" s="53" customFormat="1" x14ac:dyDescent="0.25">
      <c r="A45" s="155" t="s">
        <v>251</v>
      </c>
      <c r="B45" s="29">
        <v>14</v>
      </c>
      <c r="C45" s="63">
        <v>2</v>
      </c>
      <c r="D45" s="63">
        <v>0</v>
      </c>
      <c r="E45" s="63">
        <v>2</v>
      </c>
      <c r="F45" s="29">
        <v>2</v>
      </c>
      <c r="G45" s="63">
        <v>18</v>
      </c>
      <c r="H45" s="63">
        <v>27</v>
      </c>
      <c r="I45" s="63">
        <v>12</v>
      </c>
      <c r="J45" s="63">
        <v>0</v>
      </c>
      <c r="K45" s="63">
        <v>9</v>
      </c>
      <c r="L45" s="63">
        <v>42</v>
      </c>
      <c r="M45" s="29">
        <v>138</v>
      </c>
      <c r="N45" s="29"/>
      <c r="O45" s="35"/>
      <c r="P45" s="35">
        <v>266</v>
      </c>
      <c r="Q45" s="38"/>
      <c r="R45" s="151"/>
      <c r="S45" s="63"/>
      <c r="T45" s="63"/>
      <c r="U45" s="82"/>
      <c r="V45" s="82"/>
      <c r="W45" s="82"/>
    </row>
    <row r="46" spans="1:23" s="53" customFormat="1" x14ac:dyDescent="0.25">
      <c r="A46" s="155" t="s">
        <v>252</v>
      </c>
      <c r="B46" s="29">
        <v>26</v>
      </c>
      <c r="C46" s="63">
        <v>8</v>
      </c>
      <c r="D46" s="63">
        <v>17</v>
      </c>
      <c r="E46" s="63">
        <v>3</v>
      </c>
      <c r="F46" s="29">
        <v>17</v>
      </c>
      <c r="G46" s="63">
        <v>33</v>
      </c>
      <c r="H46" s="63">
        <v>47</v>
      </c>
      <c r="I46" s="63">
        <v>17</v>
      </c>
      <c r="J46" s="63">
        <v>8</v>
      </c>
      <c r="K46" s="63">
        <v>20</v>
      </c>
      <c r="L46" s="63">
        <v>26</v>
      </c>
      <c r="M46" s="29">
        <v>19</v>
      </c>
      <c r="N46" s="29"/>
      <c r="O46" s="35"/>
      <c r="P46" s="35">
        <v>241</v>
      </c>
      <c r="Q46" s="38"/>
      <c r="R46" s="151"/>
      <c r="S46" s="63"/>
      <c r="T46" s="63"/>
      <c r="U46" s="82"/>
      <c r="V46" s="82"/>
      <c r="W46" s="82"/>
    </row>
    <row r="47" spans="1:23" s="53" customFormat="1" ht="13.8" x14ac:dyDescent="0.25">
      <c r="A47" s="155" t="s">
        <v>253</v>
      </c>
      <c r="B47" s="29">
        <v>0</v>
      </c>
      <c r="C47" s="71" t="s">
        <v>154</v>
      </c>
      <c r="D47" s="71" t="s">
        <v>154</v>
      </c>
      <c r="E47" s="63">
        <v>0</v>
      </c>
      <c r="F47" s="29">
        <v>0</v>
      </c>
      <c r="G47" s="71" t="s">
        <v>154</v>
      </c>
      <c r="H47" s="63">
        <v>7</v>
      </c>
      <c r="I47" s="63">
        <v>4</v>
      </c>
      <c r="J47" s="63">
        <v>0</v>
      </c>
      <c r="K47" s="63">
        <v>2</v>
      </c>
      <c r="L47" s="63">
        <v>13</v>
      </c>
      <c r="M47" s="29">
        <v>4</v>
      </c>
      <c r="N47" s="29"/>
      <c r="O47" s="35"/>
      <c r="P47" s="35">
        <v>34</v>
      </c>
      <c r="Q47" s="38"/>
      <c r="R47" s="151"/>
      <c r="S47" s="63"/>
      <c r="T47" s="63"/>
      <c r="U47" s="82"/>
      <c r="V47" s="82"/>
      <c r="W47" s="82"/>
    </row>
    <row r="48" spans="1:23" s="53" customFormat="1" ht="13.8" x14ac:dyDescent="0.25">
      <c r="A48" s="155" t="s">
        <v>45</v>
      </c>
      <c r="B48" s="29">
        <v>0</v>
      </c>
      <c r="C48" s="63">
        <v>0</v>
      </c>
      <c r="D48" s="63">
        <v>5</v>
      </c>
      <c r="E48" s="63">
        <v>0</v>
      </c>
      <c r="F48" s="29">
        <v>0</v>
      </c>
      <c r="G48" s="63">
        <v>2</v>
      </c>
      <c r="H48" s="71" t="s">
        <v>154</v>
      </c>
      <c r="I48" s="71" t="s">
        <v>154</v>
      </c>
      <c r="J48" s="63">
        <v>0</v>
      </c>
      <c r="K48" s="71" t="s">
        <v>154</v>
      </c>
      <c r="L48" s="71" t="s">
        <v>154</v>
      </c>
      <c r="M48" s="29">
        <v>0</v>
      </c>
      <c r="N48" s="29"/>
      <c r="O48" s="35"/>
      <c r="P48" s="35">
        <v>12</v>
      </c>
      <c r="Q48" s="38"/>
      <c r="R48" s="151"/>
      <c r="S48" s="63"/>
      <c r="T48" s="63"/>
      <c r="U48" s="82"/>
      <c r="V48" s="82"/>
      <c r="W48" s="82"/>
    </row>
    <row r="49" spans="1:23" s="53" customFormat="1" x14ac:dyDescent="0.25">
      <c r="A49" s="54"/>
      <c r="B49" s="35"/>
      <c r="C49" s="38"/>
      <c r="D49" s="38"/>
      <c r="E49" s="38"/>
      <c r="F49" s="35"/>
      <c r="G49" s="38"/>
      <c r="H49" s="38"/>
      <c r="I49" s="38"/>
      <c r="J49" s="38"/>
      <c r="K49" s="38"/>
      <c r="L49" s="38"/>
      <c r="M49" s="35"/>
      <c r="N49" s="35"/>
      <c r="O49" s="35"/>
      <c r="P49" s="35"/>
      <c r="Q49" s="38"/>
      <c r="R49" s="151"/>
      <c r="S49" s="63"/>
      <c r="T49" s="63"/>
      <c r="U49" s="82"/>
      <c r="V49" s="82"/>
      <c r="W49" s="82"/>
    </row>
    <row r="50" spans="1:23" s="53" customFormat="1" x14ac:dyDescent="0.25">
      <c r="A50" s="154" t="s">
        <v>218</v>
      </c>
      <c r="B50" s="35">
        <v>127</v>
      </c>
      <c r="C50" s="35">
        <v>51</v>
      </c>
      <c r="D50" s="35">
        <v>125</v>
      </c>
      <c r="E50" s="35">
        <v>26</v>
      </c>
      <c r="F50" s="35">
        <v>126</v>
      </c>
      <c r="G50" s="35">
        <v>262</v>
      </c>
      <c r="H50" s="35">
        <v>179</v>
      </c>
      <c r="I50" s="35">
        <v>111</v>
      </c>
      <c r="J50" s="35">
        <v>89</v>
      </c>
      <c r="K50" s="35">
        <v>114</v>
      </c>
      <c r="L50" s="35">
        <v>126</v>
      </c>
      <c r="M50" s="35">
        <v>283</v>
      </c>
      <c r="N50" s="35"/>
      <c r="O50" s="35"/>
      <c r="P50" s="35">
        <v>1619</v>
      </c>
      <c r="Q50" s="38"/>
      <c r="R50" s="151"/>
      <c r="S50" s="63"/>
      <c r="T50" s="63"/>
      <c r="U50" s="82"/>
      <c r="V50" s="82"/>
      <c r="W50" s="82"/>
    </row>
    <row r="51" spans="1:23" s="53" customFormat="1" x14ac:dyDescent="0.25">
      <c r="A51" s="101"/>
      <c r="B51" s="35"/>
      <c r="C51" s="38"/>
      <c r="D51" s="38"/>
      <c r="E51" s="38"/>
      <c r="F51" s="35"/>
      <c r="G51" s="38"/>
      <c r="H51" s="38"/>
      <c r="I51" s="38"/>
      <c r="J51" s="38"/>
      <c r="K51" s="38"/>
      <c r="L51" s="38"/>
      <c r="M51" s="35"/>
      <c r="N51" s="35"/>
      <c r="O51" s="35"/>
      <c r="P51" s="35"/>
      <c r="Q51" s="38"/>
      <c r="R51" s="151"/>
      <c r="S51" s="63"/>
      <c r="T51" s="63"/>
      <c r="U51" s="82"/>
      <c r="V51" s="82"/>
      <c r="W51" s="82"/>
    </row>
    <row r="52" spans="1:23" s="53" customFormat="1" ht="13.8" thickBot="1" x14ac:dyDescent="0.3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4"/>
      <c r="L52" s="144"/>
      <c r="M52" s="143"/>
      <c r="N52" s="143"/>
      <c r="O52" s="143"/>
      <c r="P52" s="143"/>
      <c r="Q52" s="38"/>
      <c r="R52" s="151"/>
      <c r="S52" s="63"/>
      <c r="T52" s="63"/>
      <c r="U52" s="82"/>
      <c r="V52" s="82"/>
      <c r="W52" s="82"/>
    </row>
    <row r="53" spans="1:23" s="53" customFormat="1" x14ac:dyDescent="0.25">
      <c r="A53" s="101"/>
      <c r="B53" s="35"/>
      <c r="C53" s="38"/>
      <c r="D53" s="38"/>
      <c r="E53" s="38"/>
      <c r="F53" s="35"/>
      <c r="G53" s="38"/>
      <c r="H53" s="38"/>
      <c r="I53" s="38"/>
      <c r="J53" s="38"/>
      <c r="K53" s="38"/>
      <c r="L53" s="38"/>
      <c r="M53" s="35"/>
      <c r="N53" s="35"/>
      <c r="O53" s="35"/>
      <c r="P53" s="35"/>
      <c r="Q53" s="38"/>
      <c r="R53" s="151"/>
      <c r="S53" s="63"/>
      <c r="T53" s="63"/>
      <c r="U53" s="82"/>
      <c r="V53" s="82"/>
      <c r="W53" s="82"/>
    </row>
    <row r="54" spans="1:23" s="53" customFormat="1" x14ac:dyDescent="0.25">
      <c r="A54" s="102" t="s">
        <v>5</v>
      </c>
      <c r="B54" s="35"/>
      <c r="C54" s="38"/>
      <c r="D54" s="38"/>
      <c r="E54" s="38"/>
      <c r="F54" s="35"/>
      <c r="G54" s="38"/>
      <c r="H54" s="38"/>
      <c r="I54" s="38"/>
      <c r="J54" s="38"/>
      <c r="K54" s="38"/>
      <c r="L54" s="38"/>
      <c r="M54" s="35"/>
      <c r="N54" s="35"/>
      <c r="O54" s="35"/>
      <c r="P54" s="35"/>
      <c r="Q54" s="38"/>
      <c r="R54" s="151"/>
      <c r="S54" s="63"/>
      <c r="T54" s="63"/>
      <c r="U54" s="82"/>
      <c r="V54" s="82"/>
      <c r="W54" s="82"/>
    </row>
    <row r="55" spans="1:23" s="53" customFormat="1" x14ac:dyDescent="0.25">
      <c r="A55" s="102"/>
      <c r="B55" s="35"/>
      <c r="C55" s="38"/>
      <c r="D55" s="38"/>
      <c r="E55" s="38"/>
      <c r="F55" s="35"/>
      <c r="G55" s="38"/>
      <c r="H55" s="38"/>
      <c r="I55" s="38"/>
      <c r="J55" s="38"/>
      <c r="K55" s="38"/>
      <c r="L55" s="38"/>
      <c r="M55" s="35"/>
      <c r="N55" s="35"/>
      <c r="O55" s="35"/>
      <c r="P55" s="35"/>
      <c r="Q55" s="38"/>
      <c r="R55" s="151"/>
      <c r="S55" s="63"/>
      <c r="T55" s="63"/>
      <c r="U55" s="82"/>
      <c r="V55" s="82"/>
      <c r="W55" s="82"/>
    </row>
    <row r="56" spans="1:23" s="53" customFormat="1" ht="15.6" x14ac:dyDescent="0.25">
      <c r="A56" s="156" t="s">
        <v>207</v>
      </c>
      <c r="B56" s="35"/>
      <c r="C56" s="38"/>
      <c r="D56" s="38"/>
      <c r="E56" s="38"/>
      <c r="F56" s="35"/>
      <c r="G56" s="38"/>
      <c r="H56" s="38"/>
      <c r="I56" s="38"/>
      <c r="J56" s="38"/>
      <c r="K56" s="38"/>
      <c r="L56" s="38"/>
      <c r="M56" s="35"/>
      <c r="N56" s="35"/>
      <c r="O56" s="35"/>
      <c r="P56" s="35"/>
      <c r="Q56" s="38"/>
      <c r="R56" s="151"/>
      <c r="S56" s="63"/>
      <c r="T56" s="63"/>
      <c r="U56" s="82"/>
      <c r="V56" s="82"/>
      <c r="W56" s="82"/>
    </row>
    <row r="57" spans="1:23" s="53" customFormat="1" x14ac:dyDescent="0.25">
      <c r="A57" s="230" t="s">
        <v>205</v>
      </c>
      <c r="B57" s="35"/>
      <c r="C57" s="38"/>
      <c r="D57" s="38"/>
      <c r="E57" s="38"/>
      <c r="F57" s="35"/>
      <c r="G57" s="38"/>
      <c r="H57" s="38"/>
      <c r="I57" s="38"/>
      <c r="J57" s="38"/>
      <c r="K57" s="38"/>
      <c r="L57" s="38"/>
      <c r="M57" s="35"/>
      <c r="N57" s="35"/>
      <c r="O57" s="35"/>
      <c r="P57" s="35"/>
      <c r="Q57" s="38"/>
      <c r="R57" s="151"/>
      <c r="S57" s="63"/>
      <c r="T57" s="63"/>
      <c r="U57" s="82"/>
      <c r="V57" s="82"/>
      <c r="W57" s="82"/>
    </row>
    <row r="58" spans="1:23" s="53" customFormat="1" x14ac:dyDescent="0.25">
      <c r="A58" s="172" t="s">
        <v>206</v>
      </c>
      <c r="B58" s="35"/>
      <c r="C58" s="38"/>
      <c r="D58" s="38"/>
      <c r="E58" s="38"/>
      <c r="F58" s="35"/>
      <c r="G58" s="38"/>
      <c r="H58" s="38"/>
      <c r="I58" s="38"/>
      <c r="J58" s="38"/>
      <c r="K58" s="38"/>
      <c r="L58" s="38"/>
      <c r="M58" s="35"/>
      <c r="N58" s="35"/>
      <c r="O58" s="35"/>
      <c r="P58" s="35"/>
      <c r="Q58" s="38"/>
      <c r="R58" s="151"/>
      <c r="S58" s="63"/>
      <c r="T58" s="63"/>
      <c r="U58" s="82"/>
      <c r="V58" s="82"/>
      <c r="W58" s="82"/>
    </row>
    <row r="59" spans="1:23" s="53" customFormat="1" x14ac:dyDescent="0.25">
      <c r="A59" s="156"/>
      <c r="B59" s="35"/>
      <c r="C59" s="38"/>
      <c r="D59" s="38"/>
      <c r="E59" s="38"/>
      <c r="F59" s="35"/>
      <c r="G59" s="38"/>
      <c r="H59" s="38"/>
      <c r="I59" s="38"/>
      <c r="J59" s="38"/>
      <c r="K59" s="38"/>
      <c r="L59" s="38"/>
      <c r="M59" s="35"/>
      <c r="N59" s="35"/>
      <c r="O59" s="35"/>
      <c r="P59" s="35"/>
      <c r="Q59" s="38"/>
      <c r="R59" s="151"/>
      <c r="S59" s="63"/>
      <c r="T59" s="63"/>
      <c r="U59" s="82"/>
      <c r="V59" s="82"/>
      <c r="W59" s="82"/>
    </row>
    <row r="60" spans="1:23" s="53" customFormat="1" ht="15.6" x14ac:dyDescent="0.25">
      <c r="A60" s="156" t="s">
        <v>208</v>
      </c>
      <c r="B60" s="35"/>
      <c r="C60" s="38"/>
      <c r="D60" s="38"/>
      <c r="E60" s="38"/>
      <c r="F60" s="35"/>
      <c r="G60" s="38"/>
      <c r="H60" s="38"/>
      <c r="I60" s="38"/>
      <c r="J60" s="38"/>
      <c r="K60" s="38"/>
      <c r="L60" s="38"/>
      <c r="M60" s="35"/>
      <c r="N60" s="35"/>
      <c r="O60" s="35"/>
      <c r="P60" s="35"/>
      <c r="Q60" s="38"/>
      <c r="R60" s="151"/>
      <c r="S60" s="63"/>
      <c r="T60" s="63"/>
      <c r="U60" s="82"/>
      <c r="V60" s="82"/>
      <c r="W60" s="82"/>
    </row>
    <row r="61" spans="1:23" s="53" customFormat="1" x14ac:dyDescent="0.25">
      <c r="A61" s="82"/>
      <c r="B61" s="82"/>
      <c r="C61" s="82"/>
      <c r="D61" s="107"/>
      <c r="E61" s="82"/>
      <c r="F61" s="82"/>
      <c r="G61" s="82"/>
      <c r="H61" s="82"/>
      <c r="I61" s="82"/>
      <c r="J61" s="82"/>
      <c r="K61" s="107"/>
      <c r="L61" s="82"/>
      <c r="M61" s="82"/>
      <c r="N61" s="82"/>
      <c r="O61" s="82"/>
      <c r="P61" s="82"/>
      <c r="Q61" s="63"/>
      <c r="S61" s="82"/>
      <c r="T61" s="82"/>
      <c r="U61" s="82"/>
      <c r="V61" s="82"/>
      <c r="W61" s="82"/>
    </row>
  </sheetData>
  <mergeCells count="5">
    <mergeCell ref="R6:T6"/>
    <mergeCell ref="A6:A9"/>
    <mergeCell ref="B6:C6"/>
    <mergeCell ref="E6:F6"/>
    <mergeCell ref="H6:I6"/>
  </mergeCells>
  <hyperlinks>
    <hyperlink ref="A58" r:id="rId1"/>
  </hyperlinks>
  <pageMargins left="0.70866141732283472" right="0.70866141732283472" top="0.74803149606299213" bottom="0.74803149606299213" header="0.31496062992125984" footer="0.31496062992125984"/>
  <pageSetup paperSize="9" scale="74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showGridLines="0" zoomScale="75" zoomScaleNormal="75" workbookViewId="0">
      <pane xSplit="1" topLeftCell="B1" activePane="topRight" state="frozenSplit"/>
      <selection activeCell="B17" sqref="B17"/>
      <selection pane="topRight" activeCell="B1" sqref="B1"/>
    </sheetView>
  </sheetViews>
  <sheetFormatPr defaultColWidth="0" defaultRowHeight="13.2" x14ac:dyDescent="0.25"/>
  <cols>
    <col min="1" max="1" width="33.6640625" style="13" customWidth="1"/>
    <col min="2" max="2" width="11.109375" style="13" customWidth="1"/>
    <col min="3" max="3" width="12" style="13" customWidth="1"/>
    <col min="4" max="4" width="12" style="14" customWidth="1"/>
    <col min="5" max="5" width="3.6640625" style="13" customWidth="1"/>
    <col min="6" max="7" width="11.109375" style="13" customWidth="1"/>
    <col min="8" max="8" width="12" style="14" customWidth="1"/>
    <col min="9" max="9" width="3.6640625" style="13" customWidth="1"/>
    <col min="10" max="11" width="11.109375" style="13" customWidth="1"/>
    <col min="12" max="12" width="12" style="14" customWidth="1"/>
    <col min="13" max="13" width="3.6640625" style="13" customWidth="1"/>
    <col min="14" max="15" width="11.109375" style="13" customWidth="1"/>
    <col min="16" max="16" width="12" style="14" customWidth="1"/>
    <col min="17" max="17" width="3" style="17" customWidth="1"/>
    <col min="18" max="19" width="11.109375" style="13" customWidth="1"/>
    <col min="20" max="20" width="12" style="14" customWidth="1"/>
    <col min="21" max="21" width="3" style="17" customWidth="1"/>
    <col min="22" max="24" width="11.109375" style="13" customWidth="1"/>
    <col min="25" max="25" width="3.88671875" style="182" customWidth="1"/>
    <col min="26" max="28" width="11.109375" style="182" customWidth="1"/>
    <col min="29" max="29" width="11.109375" style="49" customWidth="1"/>
    <col min="30" max="30" width="0" hidden="1" customWidth="1"/>
    <col min="31" max="37" width="0" style="13" hidden="1" customWidth="1"/>
    <col min="38" max="16384" width="9.109375" style="13" hidden="1"/>
  </cols>
  <sheetData>
    <row r="1" spans="1:29" x14ac:dyDescent="0.25">
      <c r="A1" s="43" t="s">
        <v>213</v>
      </c>
    </row>
    <row r="3" spans="1:29" ht="15.6" x14ac:dyDescent="0.25">
      <c r="A3" s="16" t="s">
        <v>209</v>
      </c>
      <c r="B3" s="17"/>
      <c r="C3" s="17"/>
      <c r="D3" s="49"/>
      <c r="E3" s="17"/>
      <c r="F3" s="17"/>
      <c r="G3" s="17"/>
      <c r="H3" s="49"/>
      <c r="I3" s="17"/>
      <c r="J3" s="17"/>
      <c r="K3" s="17"/>
      <c r="L3" s="49"/>
      <c r="M3" s="17"/>
      <c r="N3" s="17"/>
      <c r="O3" s="17"/>
      <c r="P3" s="49"/>
      <c r="R3" s="17"/>
      <c r="S3" s="17"/>
      <c r="T3" s="49"/>
      <c r="V3" s="17"/>
      <c r="W3" s="17"/>
      <c r="X3" s="17"/>
      <c r="Y3" s="183"/>
      <c r="Z3" s="183"/>
      <c r="AA3" s="183"/>
      <c r="AB3" s="183"/>
    </row>
    <row r="4" spans="1:29" ht="13.8" thickBot="1" x14ac:dyDescent="0.3">
      <c r="A4" s="18"/>
      <c r="B4" s="18"/>
      <c r="C4" s="18"/>
      <c r="D4" s="64"/>
      <c r="E4" s="18"/>
      <c r="F4" s="18"/>
      <c r="G4" s="18"/>
      <c r="H4" s="64"/>
      <c r="I4" s="18"/>
      <c r="J4" s="18"/>
      <c r="K4" s="18"/>
      <c r="L4" s="64"/>
      <c r="M4" s="18"/>
      <c r="N4" s="18"/>
      <c r="O4" s="18"/>
      <c r="P4" s="64"/>
      <c r="Q4" s="64"/>
      <c r="R4" s="64"/>
      <c r="S4" s="64"/>
      <c r="T4" s="64"/>
      <c r="U4" s="64"/>
      <c r="V4" s="18"/>
      <c r="W4" s="18"/>
      <c r="X4" s="18"/>
      <c r="Y4" s="184"/>
      <c r="Z4" s="184"/>
      <c r="AA4" s="184"/>
      <c r="AB4" s="184"/>
    </row>
    <row r="5" spans="1:29" ht="6.75" customHeight="1" x14ac:dyDescent="0.25"/>
    <row r="6" spans="1:29" s="17" customFormat="1" ht="66.599999999999994" customHeight="1" x14ac:dyDescent="0.25">
      <c r="A6" s="342" t="s">
        <v>47</v>
      </c>
      <c r="B6" s="341" t="s">
        <v>39</v>
      </c>
      <c r="C6" s="341"/>
      <c r="D6" s="348"/>
      <c r="E6" s="19"/>
      <c r="F6" s="341" t="s">
        <v>42</v>
      </c>
      <c r="G6" s="341"/>
      <c r="H6" s="348"/>
      <c r="I6" s="19"/>
      <c r="J6" s="341" t="s">
        <v>43</v>
      </c>
      <c r="K6" s="341"/>
      <c r="L6" s="348"/>
      <c r="M6" s="19"/>
      <c r="N6" s="341" t="s">
        <v>44</v>
      </c>
      <c r="O6" s="341"/>
      <c r="P6" s="348"/>
      <c r="Q6" s="19"/>
      <c r="R6" s="341" t="s">
        <v>37</v>
      </c>
      <c r="S6" s="341"/>
      <c r="T6" s="348"/>
      <c r="U6" s="167"/>
      <c r="V6" s="167" t="s">
        <v>92</v>
      </c>
      <c r="W6" s="167"/>
      <c r="X6" s="167"/>
      <c r="Y6" s="185"/>
      <c r="Z6" s="185" t="s">
        <v>24</v>
      </c>
      <c r="AA6" s="185"/>
      <c r="AB6" s="185"/>
      <c r="AC6" s="232"/>
    </row>
    <row r="7" spans="1:29" s="17" customFormat="1" ht="3.75" customHeight="1" x14ac:dyDescent="0.25">
      <c r="A7" s="342"/>
      <c r="B7" s="20"/>
      <c r="C7" s="20"/>
      <c r="D7" s="20"/>
      <c r="E7" s="21"/>
      <c r="F7" s="20"/>
      <c r="G7" s="20"/>
      <c r="H7" s="20"/>
      <c r="I7" s="21"/>
      <c r="J7" s="20"/>
      <c r="K7" s="20"/>
      <c r="L7" s="20"/>
      <c r="M7" s="21"/>
      <c r="N7" s="20"/>
      <c r="O7" s="20"/>
      <c r="P7" s="20"/>
      <c r="Q7" s="21"/>
      <c r="R7" s="20"/>
      <c r="S7" s="20"/>
      <c r="T7" s="20"/>
      <c r="U7" s="21"/>
      <c r="V7" s="20"/>
      <c r="W7" s="20"/>
      <c r="X7" s="20"/>
      <c r="Y7" s="186"/>
      <c r="Z7" s="20"/>
      <c r="AA7" s="20"/>
      <c r="AB7" s="20"/>
      <c r="AC7" s="21"/>
    </row>
    <row r="8" spans="1:29" s="17" customFormat="1" ht="5.25" customHeight="1" x14ac:dyDescent="0.25">
      <c r="A8" s="34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177"/>
      <c r="Z8" s="21"/>
      <c r="AA8" s="21"/>
      <c r="AB8" s="21"/>
      <c r="AC8" s="21"/>
    </row>
    <row r="9" spans="1:29" s="17" customFormat="1" x14ac:dyDescent="0.25">
      <c r="A9" s="342"/>
      <c r="B9" s="22" t="s">
        <v>40</v>
      </c>
      <c r="C9" s="22" t="s">
        <v>41</v>
      </c>
      <c r="D9" s="65" t="s">
        <v>24</v>
      </c>
      <c r="E9" s="22"/>
      <c r="F9" s="22" t="s">
        <v>40</v>
      </c>
      <c r="G9" s="22" t="s">
        <v>41</v>
      </c>
      <c r="H9" s="65" t="s">
        <v>24</v>
      </c>
      <c r="I9" s="22"/>
      <c r="J9" s="22" t="s">
        <v>40</v>
      </c>
      <c r="K9" s="22" t="s">
        <v>41</v>
      </c>
      <c r="L9" s="65" t="s">
        <v>24</v>
      </c>
      <c r="M9" s="22"/>
      <c r="N9" s="22" t="s">
        <v>40</v>
      </c>
      <c r="O9" s="22" t="s">
        <v>41</v>
      </c>
      <c r="P9" s="65" t="s">
        <v>24</v>
      </c>
      <c r="Q9" s="22"/>
      <c r="R9" s="22" t="s">
        <v>40</v>
      </c>
      <c r="S9" s="22" t="s">
        <v>41</v>
      </c>
      <c r="T9" s="65" t="s">
        <v>24</v>
      </c>
      <c r="U9" s="22"/>
      <c r="V9" s="22" t="s">
        <v>40</v>
      </c>
      <c r="W9" s="22" t="s">
        <v>41</v>
      </c>
      <c r="X9" s="65" t="s">
        <v>24</v>
      </c>
      <c r="Y9" s="178"/>
      <c r="Z9" s="22" t="s">
        <v>40</v>
      </c>
      <c r="AA9" s="22" t="s">
        <v>41</v>
      </c>
      <c r="AB9" s="65" t="s">
        <v>24</v>
      </c>
    </row>
    <row r="10" spans="1:29" s="17" customFormat="1" ht="3.75" customHeight="1" x14ac:dyDescent="0.25">
      <c r="A10" s="23"/>
      <c r="B10" s="24"/>
      <c r="C10" s="24"/>
      <c r="D10" s="66"/>
      <c r="E10" s="24"/>
      <c r="F10" s="24"/>
      <c r="G10" s="24"/>
      <c r="H10" s="66"/>
      <c r="I10" s="24"/>
      <c r="J10" s="24"/>
      <c r="K10" s="24"/>
      <c r="L10" s="66"/>
      <c r="M10" s="24"/>
      <c r="N10" s="24"/>
      <c r="O10" s="24"/>
      <c r="P10" s="66"/>
      <c r="Q10" s="26"/>
      <c r="R10" s="24"/>
      <c r="S10" s="24"/>
      <c r="T10" s="66"/>
      <c r="U10" s="26"/>
      <c r="V10" s="24"/>
      <c r="W10" s="24"/>
      <c r="X10" s="66"/>
      <c r="Y10" s="179"/>
      <c r="Z10" s="24"/>
      <c r="AA10" s="24"/>
      <c r="AB10" s="66"/>
    </row>
    <row r="11" spans="1:29" s="17" customFormat="1" x14ac:dyDescent="0.25">
      <c r="A11" s="25"/>
      <c r="B11" s="26"/>
      <c r="C11" s="26"/>
      <c r="D11" s="67"/>
      <c r="E11" s="26"/>
      <c r="F11" s="26"/>
      <c r="G11" s="26"/>
      <c r="H11" s="67"/>
      <c r="I11" s="26"/>
      <c r="J11" s="26"/>
      <c r="K11" s="26"/>
      <c r="L11" s="67"/>
      <c r="M11" s="26"/>
      <c r="N11" s="26"/>
      <c r="O11" s="26"/>
      <c r="P11" s="67"/>
      <c r="Q11" s="26"/>
      <c r="R11" s="26"/>
      <c r="S11" s="26"/>
      <c r="T11" s="67"/>
      <c r="U11" s="26"/>
      <c r="V11" s="26"/>
      <c r="W11" s="26"/>
      <c r="X11" s="67"/>
      <c r="Y11" s="179"/>
      <c r="Z11" s="26"/>
      <c r="AA11" s="26"/>
      <c r="AB11" s="67"/>
    </row>
    <row r="12" spans="1:29" s="63" customFormat="1" ht="13.8" x14ac:dyDescent="0.25">
      <c r="A12" s="7" t="s">
        <v>32</v>
      </c>
      <c r="B12" s="27">
        <v>163</v>
      </c>
      <c r="C12" s="62">
        <v>49</v>
      </c>
      <c r="D12" s="68">
        <v>212</v>
      </c>
      <c r="E12" s="62"/>
      <c r="F12" s="71" t="s">
        <v>154</v>
      </c>
      <c r="G12" s="71" t="s">
        <v>154</v>
      </c>
      <c r="H12" s="68">
        <v>5</v>
      </c>
      <c r="I12" s="62"/>
      <c r="J12" s="27">
        <v>39</v>
      </c>
      <c r="K12" s="62">
        <v>15</v>
      </c>
      <c r="L12" s="68">
        <v>54</v>
      </c>
      <c r="M12" s="62"/>
      <c r="N12" s="71" t="s">
        <v>154</v>
      </c>
      <c r="O12" s="71" t="s">
        <v>154</v>
      </c>
      <c r="P12" s="68">
        <v>15</v>
      </c>
      <c r="Q12" s="29"/>
      <c r="R12" s="71" t="s">
        <v>154</v>
      </c>
      <c r="S12" s="71" t="s">
        <v>154</v>
      </c>
      <c r="T12" s="71" t="s">
        <v>154</v>
      </c>
      <c r="U12" s="29"/>
      <c r="V12" s="71" t="s">
        <v>154</v>
      </c>
      <c r="W12" s="71" t="s">
        <v>154</v>
      </c>
      <c r="X12" s="68">
        <v>12</v>
      </c>
      <c r="Y12" s="72"/>
      <c r="Z12" s="73">
        <v>229</v>
      </c>
      <c r="AA12" s="73">
        <v>81</v>
      </c>
      <c r="AB12" s="72">
        <v>310</v>
      </c>
    </row>
    <row r="13" spans="1:29" s="63" customFormat="1" ht="13.8" x14ac:dyDescent="0.25">
      <c r="A13" s="52" t="s">
        <v>33</v>
      </c>
      <c r="B13" s="27">
        <v>140</v>
      </c>
      <c r="C13" s="62">
        <v>89</v>
      </c>
      <c r="D13" s="68">
        <v>229</v>
      </c>
      <c r="E13" s="62"/>
      <c r="F13" s="71" t="s">
        <v>154</v>
      </c>
      <c r="G13" s="71" t="s">
        <v>154</v>
      </c>
      <c r="H13" s="68">
        <v>6</v>
      </c>
      <c r="I13" s="62"/>
      <c r="J13" s="71">
        <v>13</v>
      </c>
      <c r="K13" s="71">
        <v>4</v>
      </c>
      <c r="L13" s="241">
        <v>17</v>
      </c>
      <c r="M13" s="62"/>
      <c r="N13" s="71" t="s">
        <v>154</v>
      </c>
      <c r="O13" s="71" t="s">
        <v>154</v>
      </c>
      <c r="P13" s="68">
        <v>4</v>
      </c>
      <c r="Q13" s="29"/>
      <c r="R13" s="71" t="s">
        <v>154</v>
      </c>
      <c r="S13" s="71" t="s">
        <v>154</v>
      </c>
      <c r="T13" s="71" t="s">
        <v>154</v>
      </c>
      <c r="U13" s="29"/>
      <c r="V13" s="71" t="s">
        <v>154</v>
      </c>
      <c r="W13" s="71" t="s">
        <v>154</v>
      </c>
      <c r="X13" s="68">
        <v>3</v>
      </c>
      <c r="Y13" s="71"/>
      <c r="Z13" s="73">
        <v>160</v>
      </c>
      <c r="AA13" s="73">
        <v>101</v>
      </c>
      <c r="AB13" s="72">
        <v>261</v>
      </c>
    </row>
    <row r="14" spans="1:29" s="63" customFormat="1" ht="13.8" x14ac:dyDescent="0.25">
      <c r="A14" s="52" t="s">
        <v>34</v>
      </c>
      <c r="B14" s="27">
        <v>131</v>
      </c>
      <c r="C14" s="62">
        <v>101</v>
      </c>
      <c r="D14" s="68">
        <v>232</v>
      </c>
      <c r="E14" s="62"/>
      <c r="F14" s="71" t="s">
        <v>154</v>
      </c>
      <c r="G14" s="71" t="s">
        <v>154</v>
      </c>
      <c r="H14" s="68">
        <v>3</v>
      </c>
      <c r="I14" s="62"/>
      <c r="J14" s="71">
        <v>4</v>
      </c>
      <c r="K14" s="71">
        <v>3</v>
      </c>
      <c r="L14" s="68">
        <v>7</v>
      </c>
      <c r="M14" s="62"/>
      <c r="N14" s="71" t="s">
        <v>154</v>
      </c>
      <c r="O14" s="71" t="s">
        <v>154</v>
      </c>
      <c r="P14" s="68">
        <v>11</v>
      </c>
      <c r="Q14" s="29"/>
      <c r="R14" s="71" t="s">
        <v>154</v>
      </c>
      <c r="S14" s="71" t="s">
        <v>154</v>
      </c>
      <c r="T14" s="71" t="s">
        <v>154</v>
      </c>
      <c r="U14" s="29"/>
      <c r="V14" s="71" t="s">
        <v>154</v>
      </c>
      <c r="W14" s="71" t="s">
        <v>154</v>
      </c>
      <c r="X14" s="71" t="s">
        <v>154</v>
      </c>
      <c r="Y14" s="71"/>
      <c r="Z14" s="73">
        <v>146</v>
      </c>
      <c r="AA14" s="73">
        <v>111</v>
      </c>
      <c r="AB14" s="72">
        <v>257</v>
      </c>
    </row>
    <row r="15" spans="1:29" s="63" customFormat="1" ht="13.8" x14ac:dyDescent="0.25">
      <c r="A15" s="52" t="s">
        <v>35</v>
      </c>
      <c r="B15" s="27">
        <v>59</v>
      </c>
      <c r="C15" s="62">
        <v>42</v>
      </c>
      <c r="D15" s="68">
        <v>101</v>
      </c>
      <c r="E15" s="62"/>
      <c r="F15" s="71" t="s">
        <v>154</v>
      </c>
      <c r="G15" s="71" t="s">
        <v>154</v>
      </c>
      <c r="H15" s="71" t="s">
        <v>154</v>
      </c>
      <c r="I15" s="62"/>
      <c r="J15" s="71" t="s">
        <v>154</v>
      </c>
      <c r="K15" s="71" t="s">
        <v>154</v>
      </c>
      <c r="L15" s="71" t="s">
        <v>154</v>
      </c>
      <c r="M15" s="62"/>
      <c r="N15" s="29">
        <v>18</v>
      </c>
      <c r="O15" s="62">
        <v>6</v>
      </c>
      <c r="P15" s="68">
        <v>24</v>
      </c>
      <c r="Q15" s="29"/>
      <c r="R15" s="29">
        <v>28</v>
      </c>
      <c r="S15" s="62">
        <v>20</v>
      </c>
      <c r="T15" s="68">
        <v>48</v>
      </c>
      <c r="U15" s="29"/>
      <c r="V15" s="71" t="s">
        <v>154</v>
      </c>
      <c r="W15" s="71" t="s">
        <v>154</v>
      </c>
      <c r="X15" s="71" t="s">
        <v>154</v>
      </c>
      <c r="Y15" s="71"/>
      <c r="Z15" s="73">
        <v>105</v>
      </c>
      <c r="AA15" s="73">
        <v>71</v>
      </c>
      <c r="AB15" s="72">
        <v>176</v>
      </c>
    </row>
    <row r="16" spans="1:29" s="63" customFormat="1" ht="13.8" x14ac:dyDescent="0.25">
      <c r="A16" s="52" t="s">
        <v>36</v>
      </c>
      <c r="B16" s="27">
        <v>100</v>
      </c>
      <c r="C16" s="62">
        <v>68</v>
      </c>
      <c r="D16" s="68">
        <v>168</v>
      </c>
      <c r="E16" s="62"/>
      <c r="F16" s="71" t="s">
        <v>154</v>
      </c>
      <c r="G16" s="71" t="s">
        <v>154</v>
      </c>
      <c r="H16" s="71" t="s">
        <v>154</v>
      </c>
      <c r="I16" s="62"/>
      <c r="J16" s="71" t="s">
        <v>154</v>
      </c>
      <c r="K16" s="71" t="s">
        <v>154</v>
      </c>
      <c r="L16" s="71" t="s">
        <v>154</v>
      </c>
      <c r="M16" s="62"/>
      <c r="N16" s="29">
        <v>63</v>
      </c>
      <c r="O16" s="62">
        <v>27</v>
      </c>
      <c r="P16" s="68">
        <v>90</v>
      </c>
      <c r="Q16" s="29"/>
      <c r="R16" s="29">
        <v>32</v>
      </c>
      <c r="S16" s="62">
        <v>16</v>
      </c>
      <c r="T16" s="68">
        <v>48</v>
      </c>
      <c r="U16" s="29"/>
      <c r="V16" s="71" t="s">
        <v>154</v>
      </c>
      <c r="W16" s="71" t="s">
        <v>154</v>
      </c>
      <c r="X16" s="68">
        <v>8</v>
      </c>
      <c r="Y16" s="72"/>
      <c r="Z16" s="73">
        <v>203</v>
      </c>
      <c r="AA16" s="73">
        <v>121</v>
      </c>
      <c r="AB16" s="72">
        <v>324</v>
      </c>
    </row>
    <row r="17" spans="1:29" s="63" customFormat="1" ht="13.8" x14ac:dyDescent="0.25">
      <c r="A17" s="52" t="s">
        <v>37</v>
      </c>
      <c r="B17" s="27">
        <v>43</v>
      </c>
      <c r="C17" s="62">
        <v>30</v>
      </c>
      <c r="D17" s="68">
        <v>73</v>
      </c>
      <c r="E17" s="62"/>
      <c r="F17" s="71">
        <v>0</v>
      </c>
      <c r="G17" s="71">
        <v>0</v>
      </c>
      <c r="H17" s="71">
        <v>0</v>
      </c>
      <c r="I17" s="73"/>
      <c r="J17" s="71">
        <v>0</v>
      </c>
      <c r="K17" s="71">
        <v>0</v>
      </c>
      <c r="L17" s="71">
        <v>0</v>
      </c>
      <c r="M17" s="62"/>
      <c r="N17" s="29">
        <v>28</v>
      </c>
      <c r="O17" s="62">
        <v>11</v>
      </c>
      <c r="P17" s="68">
        <v>39</v>
      </c>
      <c r="Q17" s="29"/>
      <c r="R17" s="29">
        <v>50</v>
      </c>
      <c r="S17" s="62">
        <v>29</v>
      </c>
      <c r="T17" s="68">
        <v>79</v>
      </c>
      <c r="U17" s="29"/>
      <c r="V17" s="71" t="s">
        <v>154</v>
      </c>
      <c r="W17" s="71" t="s">
        <v>154</v>
      </c>
      <c r="X17" s="68">
        <v>4</v>
      </c>
      <c r="Y17" s="71"/>
      <c r="Z17" s="73">
        <v>124</v>
      </c>
      <c r="AA17" s="73">
        <v>74</v>
      </c>
      <c r="AB17" s="72">
        <v>198</v>
      </c>
    </row>
    <row r="18" spans="1:29" s="63" customFormat="1" ht="13.8" x14ac:dyDescent="0.25">
      <c r="A18" s="52" t="s">
        <v>45</v>
      </c>
      <c r="B18" s="27">
        <v>24</v>
      </c>
      <c r="C18" s="62">
        <v>8</v>
      </c>
      <c r="D18" s="68">
        <v>32</v>
      </c>
      <c r="E18" s="62"/>
      <c r="F18" s="71" t="s">
        <v>154</v>
      </c>
      <c r="G18" s="71" t="s">
        <v>154</v>
      </c>
      <c r="H18" s="71" t="s">
        <v>154</v>
      </c>
      <c r="I18" s="62"/>
      <c r="J18" s="71" t="s">
        <v>154</v>
      </c>
      <c r="K18" s="71" t="s">
        <v>154</v>
      </c>
      <c r="L18" s="68">
        <v>5</v>
      </c>
      <c r="M18" s="62"/>
      <c r="N18" s="27">
        <v>13</v>
      </c>
      <c r="O18" s="62">
        <v>11</v>
      </c>
      <c r="P18" s="68">
        <v>24</v>
      </c>
      <c r="Q18" s="29"/>
      <c r="R18" s="71" t="s">
        <v>154</v>
      </c>
      <c r="S18" s="71" t="s">
        <v>154</v>
      </c>
      <c r="T18" s="68">
        <v>4</v>
      </c>
      <c r="U18" s="29"/>
      <c r="V18" s="71">
        <v>0</v>
      </c>
      <c r="W18" s="71">
        <v>0</v>
      </c>
      <c r="X18" s="71">
        <v>0</v>
      </c>
      <c r="Y18" s="71"/>
      <c r="Z18" s="73">
        <v>43</v>
      </c>
      <c r="AA18" s="73">
        <v>24</v>
      </c>
      <c r="AB18" s="72">
        <v>67</v>
      </c>
    </row>
    <row r="19" spans="1:29" s="63" customFormat="1" ht="13.8" x14ac:dyDescent="0.25">
      <c r="A19" s="52" t="s">
        <v>38</v>
      </c>
      <c r="B19" s="27">
        <v>21</v>
      </c>
      <c r="C19" s="62">
        <v>20</v>
      </c>
      <c r="D19" s="68">
        <v>41</v>
      </c>
      <c r="E19" s="62"/>
      <c r="F19" s="71" t="s">
        <v>154</v>
      </c>
      <c r="G19" s="71" t="s">
        <v>154</v>
      </c>
      <c r="H19" s="68">
        <v>5</v>
      </c>
      <c r="I19" s="62"/>
      <c r="J19" s="71" t="s">
        <v>154</v>
      </c>
      <c r="K19" s="71" t="s">
        <v>154</v>
      </c>
      <c r="L19" s="68">
        <v>6</v>
      </c>
      <c r="M19" s="62"/>
      <c r="N19" s="27">
        <v>4</v>
      </c>
      <c r="O19" s="62">
        <v>3</v>
      </c>
      <c r="P19" s="68">
        <v>7</v>
      </c>
      <c r="Q19" s="29"/>
      <c r="R19" s="71" t="s">
        <v>154</v>
      </c>
      <c r="S19" s="71" t="s">
        <v>154</v>
      </c>
      <c r="T19" s="68">
        <v>7</v>
      </c>
      <c r="U19" s="29"/>
      <c r="V19" s="71" t="s">
        <v>154</v>
      </c>
      <c r="W19" s="71" t="s">
        <v>154</v>
      </c>
      <c r="X19" s="68">
        <v>7</v>
      </c>
      <c r="Y19" s="72"/>
      <c r="Z19" s="73">
        <v>40</v>
      </c>
      <c r="AA19" s="73">
        <v>37</v>
      </c>
      <c r="AB19" s="72">
        <v>77</v>
      </c>
    </row>
    <row r="20" spans="1:29" s="63" customFormat="1" x14ac:dyDescent="0.25">
      <c r="A20" s="52"/>
      <c r="B20" s="27"/>
      <c r="C20" s="62"/>
      <c r="D20" s="68"/>
      <c r="E20" s="62"/>
      <c r="F20" s="27"/>
      <c r="G20" s="62"/>
      <c r="H20" s="68"/>
      <c r="I20" s="62"/>
      <c r="J20" s="29"/>
      <c r="K20" s="62"/>
      <c r="L20" s="68"/>
      <c r="M20" s="62"/>
      <c r="N20" s="29"/>
      <c r="O20" s="62"/>
      <c r="P20" s="68"/>
      <c r="Q20" s="29"/>
      <c r="R20" s="29"/>
      <c r="S20" s="62"/>
      <c r="T20" s="68"/>
      <c r="U20" s="29"/>
      <c r="V20" s="29"/>
      <c r="W20" s="62"/>
      <c r="X20" s="68"/>
      <c r="Y20" s="72"/>
      <c r="Z20" s="73"/>
      <c r="AA20" s="72"/>
      <c r="AB20" s="72"/>
    </row>
    <row r="21" spans="1:29" s="38" customFormat="1" ht="15.6" x14ac:dyDescent="0.25">
      <c r="A21" s="188" t="s">
        <v>211</v>
      </c>
      <c r="B21" s="44">
        <v>681</v>
      </c>
      <c r="C21" s="44">
        <v>407</v>
      </c>
      <c r="D21" s="68">
        <v>1088</v>
      </c>
      <c r="E21" s="68"/>
      <c r="F21" s="44">
        <v>12</v>
      </c>
      <c r="G21" s="44">
        <v>10</v>
      </c>
      <c r="H21" s="68">
        <v>22</v>
      </c>
      <c r="I21" s="68"/>
      <c r="J21" s="44">
        <v>65</v>
      </c>
      <c r="K21" s="44">
        <v>29</v>
      </c>
      <c r="L21" s="68">
        <v>94</v>
      </c>
      <c r="M21" s="68"/>
      <c r="N21" s="44">
        <v>146</v>
      </c>
      <c r="O21" s="44">
        <v>68</v>
      </c>
      <c r="P21" s="68">
        <v>214</v>
      </c>
      <c r="Q21" s="35"/>
      <c r="R21" s="44">
        <v>120</v>
      </c>
      <c r="S21" s="44">
        <v>68</v>
      </c>
      <c r="T21" s="68">
        <v>188</v>
      </c>
      <c r="U21" s="35"/>
      <c r="V21" s="44">
        <v>26</v>
      </c>
      <c r="W21" s="44">
        <v>12</v>
      </c>
      <c r="X21" s="68">
        <v>38</v>
      </c>
      <c r="Y21" s="72"/>
      <c r="Z21" s="44">
        <v>1050</v>
      </c>
      <c r="AA21" s="44">
        <v>620</v>
      </c>
      <c r="AB21" s="68">
        <v>1670</v>
      </c>
    </row>
    <row r="22" spans="1:29" s="17" customFormat="1" x14ac:dyDescent="0.25">
      <c r="A22" s="7"/>
      <c r="B22" s="27"/>
      <c r="C22" s="28"/>
      <c r="D22" s="45"/>
      <c r="E22" s="28"/>
      <c r="F22" s="27"/>
      <c r="G22" s="28"/>
      <c r="H22" s="45"/>
      <c r="I22" s="28"/>
      <c r="J22" s="27"/>
      <c r="K22" s="28"/>
      <c r="L22" s="45"/>
      <c r="M22" s="28"/>
      <c r="N22" s="27"/>
      <c r="O22" s="28"/>
      <c r="P22" s="45"/>
      <c r="Q22" s="31"/>
      <c r="R22" s="27"/>
      <c r="S22" s="28"/>
      <c r="T22" s="45"/>
      <c r="U22" s="31"/>
      <c r="V22" s="27"/>
      <c r="W22" s="28"/>
      <c r="X22" s="28"/>
      <c r="Y22" s="187"/>
      <c r="Z22" s="187"/>
      <c r="AA22" s="187"/>
      <c r="AB22" s="187"/>
      <c r="AC22" s="45"/>
    </row>
    <row r="23" spans="1:29" s="17" customFormat="1" x14ac:dyDescent="0.25">
      <c r="A23" s="7"/>
      <c r="B23" s="27"/>
      <c r="C23" s="28"/>
      <c r="D23" s="45"/>
      <c r="E23" s="28"/>
      <c r="F23" s="27"/>
      <c r="G23" s="28"/>
      <c r="H23" s="45"/>
      <c r="I23" s="28"/>
      <c r="J23" s="27"/>
      <c r="K23" s="28"/>
      <c r="L23" s="45"/>
      <c r="M23" s="28"/>
      <c r="N23" s="27"/>
      <c r="O23" s="28"/>
      <c r="P23" s="45"/>
      <c r="Q23" s="31"/>
      <c r="R23" s="27"/>
      <c r="S23" s="28"/>
      <c r="T23" s="45"/>
      <c r="U23" s="31"/>
      <c r="V23" s="27"/>
      <c r="W23" s="28"/>
      <c r="X23" s="28"/>
      <c r="Y23" s="187"/>
      <c r="Z23" s="187"/>
      <c r="AA23" s="187"/>
      <c r="AB23" s="187"/>
      <c r="AC23" s="45"/>
    </row>
    <row r="24" spans="1:29" s="17" customFormat="1" x14ac:dyDescent="0.25">
      <c r="A24" s="5" t="s">
        <v>134</v>
      </c>
      <c r="B24" s="27"/>
      <c r="C24" s="28"/>
      <c r="D24" s="45"/>
      <c r="E24" s="28"/>
      <c r="F24" s="27"/>
      <c r="G24" s="28"/>
      <c r="H24" s="45"/>
      <c r="I24" s="28"/>
      <c r="J24" s="27"/>
      <c r="K24" s="28"/>
      <c r="L24" s="45"/>
      <c r="M24" s="28"/>
      <c r="N24" s="27"/>
      <c r="O24" s="28"/>
      <c r="P24" s="45"/>
      <c r="Q24" s="31"/>
      <c r="R24" s="27"/>
      <c r="S24" s="28"/>
      <c r="T24" s="45"/>
      <c r="U24" s="31"/>
      <c r="V24" s="27"/>
      <c r="W24" s="28"/>
      <c r="X24" s="28"/>
      <c r="Y24" s="187"/>
      <c r="Z24" s="187"/>
      <c r="AA24" s="187"/>
      <c r="AB24" s="187"/>
      <c r="AC24" s="45"/>
    </row>
    <row r="25" spans="1:29" s="17" customFormat="1" x14ac:dyDescent="0.25">
      <c r="A25" s="7"/>
      <c r="B25" s="27"/>
      <c r="C25" s="28"/>
      <c r="D25" s="45"/>
      <c r="E25" s="28"/>
      <c r="F25" s="27"/>
      <c r="G25" s="28"/>
      <c r="H25" s="45"/>
      <c r="I25" s="28"/>
      <c r="J25" s="27"/>
      <c r="K25" s="28"/>
      <c r="L25" s="45"/>
      <c r="M25" s="28"/>
      <c r="N25" s="27"/>
      <c r="O25" s="28"/>
      <c r="P25" s="45"/>
      <c r="Q25" s="31"/>
      <c r="R25" s="27"/>
      <c r="S25" s="28"/>
      <c r="T25" s="45"/>
      <c r="U25" s="31"/>
      <c r="V25" s="27"/>
      <c r="W25" s="28"/>
      <c r="X25" s="28"/>
      <c r="Y25" s="187"/>
      <c r="Z25" s="187"/>
      <c r="AA25" s="187"/>
      <c r="AB25" s="187"/>
      <c r="AC25" s="45"/>
    </row>
    <row r="26" spans="1:29" s="17" customFormat="1" ht="13.8" x14ac:dyDescent="0.25">
      <c r="A26" s="7" t="s">
        <v>32</v>
      </c>
      <c r="B26" s="61">
        <v>0.23935389133627019</v>
      </c>
      <c r="C26" s="61">
        <v>0.12039312039312039</v>
      </c>
      <c r="D26" s="121">
        <v>0.19485294117647059</v>
      </c>
      <c r="E26" s="28"/>
      <c r="F26" s="71" t="s">
        <v>154</v>
      </c>
      <c r="G26" s="71" t="s">
        <v>154</v>
      </c>
      <c r="H26" s="121">
        <v>0.22727272727272727</v>
      </c>
      <c r="I26" s="28"/>
      <c r="J26" s="61">
        <v>0.6</v>
      </c>
      <c r="K26" s="61">
        <v>0.51724137931034486</v>
      </c>
      <c r="L26" s="121">
        <v>0.57446808510638303</v>
      </c>
      <c r="M26" s="28"/>
      <c r="N26" s="71" t="s">
        <v>154</v>
      </c>
      <c r="O26" s="71" t="s">
        <v>154</v>
      </c>
      <c r="P26" s="121">
        <v>7.0093457943925228E-2</v>
      </c>
      <c r="Q26" s="31"/>
      <c r="R26" s="71" t="s">
        <v>154</v>
      </c>
      <c r="S26" s="71" t="s">
        <v>154</v>
      </c>
      <c r="T26" s="71" t="s">
        <v>154</v>
      </c>
      <c r="U26" s="31"/>
      <c r="V26" s="71" t="s">
        <v>154</v>
      </c>
      <c r="W26" s="71" t="s">
        <v>154</v>
      </c>
      <c r="X26" s="121">
        <v>0.31578947368421051</v>
      </c>
      <c r="Y26" s="187"/>
      <c r="Z26" s="61">
        <v>0.21809523809523809</v>
      </c>
      <c r="AA26" s="61">
        <v>0.13064516129032258</v>
      </c>
      <c r="AB26" s="121">
        <v>0.18562874251497005</v>
      </c>
      <c r="AC26" s="45"/>
    </row>
    <row r="27" spans="1:29" s="17" customFormat="1" ht="13.8" x14ac:dyDescent="0.25">
      <c r="A27" s="52" t="s">
        <v>33</v>
      </c>
      <c r="B27" s="61">
        <v>0.20558002936857561</v>
      </c>
      <c r="C27" s="61">
        <v>0.21867321867321868</v>
      </c>
      <c r="D27" s="121">
        <v>0.21047794117647059</v>
      </c>
      <c r="E27" s="28"/>
      <c r="F27" s="71" t="s">
        <v>154</v>
      </c>
      <c r="G27" s="71" t="s">
        <v>154</v>
      </c>
      <c r="H27" s="121">
        <v>0.27272727272727271</v>
      </c>
      <c r="I27" s="28"/>
      <c r="J27" s="123">
        <v>0.2</v>
      </c>
      <c r="K27" s="123">
        <v>0.13793103448275862</v>
      </c>
      <c r="L27" s="121">
        <v>0.18085106382978725</v>
      </c>
      <c r="M27" s="28"/>
      <c r="N27" s="71" t="s">
        <v>154</v>
      </c>
      <c r="O27" s="71" t="s">
        <v>154</v>
      </c>
      <c r="P27" s="121">
        <v>1.8691588785046728E-2</v>
      </c>
      <c r="Q27" s="31"/>
      <c r="R27" s="71" t="s">
        <v>154</v>
      </c>
      <c r="S27" s="71" t="s">
        <v>154</v>
      </c>
      <c r="T27" s="71" t="s">
        <v>154</v>
      </c>
      <c r="U27" s="31"/>
      <c r="V27" s="71" t="s">
        <v>154</v>
      </c>
      <c r="W27" s="71" t="s">
        <v>154</v>
      </c>
      <c r="X27" s="121">
        <v>7.8947368421052627E-2</v>
      </c>
      <c r="Y27" s="187"/>
      <c r="Z27" s="61">
        <v>0.15238095238095239</v>
      </c>
      <c r="AA27" s="61">
        <v>0.16290322580645161</v>
      </c>
      <c r="AB27" s="121">
        <v>0.15628742514970059</v>
      </c>
      <c r="AC27" s="45"/>
    </row>
    <row r="28" spans="1:29" s="17" customFormat="1" ht="13.8" x14ac:dyDescent="0.25">
      <c r="A28" s="52" t="s">
        <v>34</v>
      </c>
      <c r="B28" s="61">
        <v>0.19236417033773862</v>
      </c>
      <c r="C28" s="61">
        <v>0.24815724815724816</v>
      </c>
      <c r="D28" s="121">
        <v>0.21323529411764705</v>
      </c>
      <c r="E28" s="28"/>
      <c r="F28" s="71" t="s">
        <v>154</v>
      </c>
      <c r="G28" s="71" t="s">
        <v>154</v>
      </c>
      <c r="H28" s="121">
        <v>0.13636363636363635</v>
      </c>
      <c r="I28" s="28"/>
      <c r="J28" s="123">
        <v>6.1538461538461542E-2</v>
      </c>
      <c r="K28" s="123">
        <v>0.10344827586206896</v>
      </c>
      <c r="L28" s="121">
        <v>7.4468085106382975E-2</v>
      </c>
      <c r="M28" s="28"/>
      <c r="N28" s="71" t="s">
        <v>154</v>
      </c>
      <c r="O28" s="71" t="s">
        <v>154</v>
      </c>
      <c r="P28" s="121">
        <v>5.1401869158878503E-2</v>
      </c>
      <c r="Q28" s="31"/>
      <c r="R28" s="71" t="s">
        <v>154</v>
      </c>
      <c r="S28" s="71" t="s">
        <v>154</v>
      </c>
      <c r="T28" s="71" t="s">
        <v>154</v>
      </c>
      <c r="U28" s="31"/>
      <c r="V28" s="71" t="s">
        <v>154</v>
      </c>
      <c r="W28" s="71" t="s">
        <v>154</v>
      </c>
      <c r="X28" s="71" t="s">
        <v>154</v>
      </c>
      <c r="Y28" s="187"/>
      <c r="Z28" s="61">
        <v>0.13904761904761906</v>
      </c>
      <c r="AA28" s="61">
        <v>0.17903225806451614</v>
      </c>
      <c r="AB28" s="121">
        <v>0.15389221556886226</v>
      </c>
      <c r="AC28" s="45"/>
    </row>
    <row r="29" spans="1:29" s="17" customFormat="1" ht="13.8" x14ac:dyDescent="0.25">
      <c r="A29" s="52" t="s">
        <v>35</v>
      </c>
      <c r="B29" s="61">
        <v>8.6637298091042578E-2</v>
      </c>
      <c r="C29" s="61">
        <v>0.10319410319410319</v>
      </c>
      <c r="D29" s="121">
        <v>9.283088235294118E-2</v>
      </c>
      <c r="E29" s="28"/>
      <c r="F29" s="71" t="s">
        <v>154</v>
      </c>
      <c r="G29" s="71" t="s">
        <v>154</v>
      </c>
      <c r="H29" s="71" t="s">
        <v>154</v>
      </c>
      <c r="I29" s="28"/>
      <c r="J29" s="71" t="s">
        <v>154</v>
      </c>
      <c r="K29" s="71" t="s">
        <v>154</v>
      </c>
      <c r="L29" s="71" t="s">
        <v>154</v>
      </c>
      <c r="M29" s="28"/>
      <c r="N29" s="61">
        <v>0.12328767123287671</v>
      </c>
      <c r="O29" s="61">
        <v>8.8235294117647065E-2</v>
      </c>
      <c r="P29" s="121">
        <v>0.11214953271028037</v>
      </c>
      <c r="Q29" s="31"/>
      <c r="R29" s="61">
        <v>0.23333333333333334</v>
      </c>
      <c r="S29" s="61">
        <v>0.29411764705882354</v>
      </c>
      <c r="T29" s="121">
        <v>0.25531914893617019</v>
      </c>
      <c r="U29" s="31"/>
      <c r="V29" s="71" t="s">
        <v>154</v>
      </c>
      <c r="W29" s="71" t="s">
        <v>154</v>
      </c>
      <c r="X29" s="71" t="s">
        <v>154</v>
      </c>
      <c r="Y29" s="187"/>
      <c r="Z29" s="61">
        <v>0.1</v>
      </c>
      <c r="AA29" s="61">
        <v>0.11451612903225807</v>
      </c>
      <c r="AB29" s="121">
        <v>0.10538922155688622</v>
      </c>
      <c r="AC29" s="45"/>
    </row>
    <row r="30" spans="1:29" s="17" customFormat="1" ht="13.8" x14ac:dyDescent="0.25">
      <c r="A30" s="52" t="s">
        <v>36</v>
      </c>
      <c r="B30" s="61">
        <v>0.14684287812041116</v>
      </c>
      <c r="C30" s="61">
        <v>0.16707616707616707</v>
      </c>
      <c r="D30" s="121">
        <v>0.15441176470588236</v>
      </c>
      <c r="E30" s="28"/>
      <c r="F30" s="71" t="s">
        <v>154</v>
      </c>
      <c r="G30" s="71" t="s">
        <v>154</v>
      </c>
      <c r="H30" s="71" t="s">
        <v>154</v>
      </c>
      <c r="I30" s="28"/>
      <c r="J30" s="71" t="s">
        <v>154</v>
      </c>
      <c r="K30" s="71" t="s">
        <v>154</v>
      </c>
      <c r="L30" s="71" t="s">
        <v>154</v>
      </c>
      <c r="M30" s="28"/>
      <c r="N30" s="61">
        <v>0.4315068493150685</v>
      </c>
      <c r="O30" s="61">
        <v>0.39705882352941174</v>
      </c>
      <c r="P30" s="121">
        <v>0.42056074766355139</v>
      </c>
      <c r="Q30" s="31"/>
      <c r="R30" s="61">
        <v>0.26666666666666666</v>
      </c>
      <c r="S30" s="61">
        <v>0.23529411764705882</v>
      </c>
      <c r="T30" s="121">
        <v>0.25531914893617019</v>
      </c>
      <c r="U30" s="31"/>
      <c r="V30" s="71" t="s">
        <v>154</v>
      </c>
      <c r="W30" s="71" t="s">
        <v>154</v>
      </c>
      <c r="X30" s="121">
        <v>0.21052631578947367</v>
      </c>
      <c r="Y30" s="187"/>
      <c r="Z30" s="61">
        <v>0.19333333333333333</v>
      </c>
      <c r="AA30" s="61">
        <v>0.19516129032258064</v>
      </c>
      <c r="AB30" s="121">
        <v>0.19401197604790418</v>
      </c>
      <c r="AC30" s="45"/>
    </row>
    <row r="31" spans="1:29" s="17" customFormat="1" ht="13.8" x14ac:dyDescent="0.25">
      <c r="A31" s="52" t="s">
        <v>37</v>
      </c>
      <c r="B31" s="61">
        <v>6.3142437591776804E-2</v>
      </c>
      <c r="C31" s="61">
        <v>7.3710073710073709E-2</v>
      </c>
      <c r="D31" s="121">
        <v>6.7095588235294115E-2</v>
      </c>
      <c r="E31" s="28"/>
      <c r="F31" s="123">
        <v>0</v>
      </c>
      <c r="G31" s="123">
        <v>0</v>
      </c>
      <c r="H31" s="123">
        <v>0</v>
      </c>
      <c r="I31" s="187"/>
      <c r="J31" s="123">
        <v>0</v>
      </c>
      <c r="K31" s="123">
        <v>0</v>
      </c>
      <c r="L31" s="123">
        <v>0</v>
      </c>
      <c r="M31" s="28"/>
      <c r="N31" s="61">
        <v>0.19178082191780821</v>
      </c>
      <c r="O31" s="61">
        <v>0.16176470588235295</v>
      </c>
      <c r="P31" s="121">
        <v>0.1822429906542056</v>
      </c>
      <c r="Q31" s="31"/>
      <c r="R31" s="61">
        <v>0.41666666666666669</v>
      </c>
      <c r="S31" s="61">
        <v>0.4264705882352941</v>
      </c>
      <c r="T31" s="121">
        <v>0.42021276595744683</v>
      </c>
      <c r="U31" s="31"/>
      <c r="V31" s="71" t="s">
        <v>154</v>
      </c>
      <c r="W31" s="71" t="s">
        <v>154</v>
      </c>
      <c r="X31" s="121">
        <v>0.10526315789473684</v>
      </c>
      <c r="Y31" s="187"/>
      <c r="Z31" s="61">
        <v>0.1180952380952381</v>
      </c>
      <c r="AA31" s="61">
        <v>0.11935483870967742</v>
      </c>
      <c r="AB31" s="121">
        <v>0.118562874251497</v>
      </c>
      <c r="AC31" s="45"/>
    </row>
    <row r="32" spans="1:29" s="17" customFormat="1" ht="13.8" x14ac:dyDescent="0.25">
      <c r="A32" s="52" t="s">
        <v>45</v>
      </c>
      <c r="B32" s="61">
        <v>3.5242290748898682E-2</v>
      </c>
      <c r="C32" s="61">
        <v>1.9656019656019656E-2</v>
      </c>
      <c r="D32" s="121">
        <v>2.9411764705882353E-2</v>
      </c>
      <c r="E32" s="28"/>
      <c r="F32" s="71" t="s">
        <v>154</v>
      </c>
      <c r="G32" s="71" t="s">
        <v>154</v>
      </c>
      <c r="H32" s="71" t="s">
        <v>154</v>
      </c>
      <c r="I32" s="28"/>
      <c r="J32" s="71" t="s">
        <v>154</v>
      </c>
      <c r="K32" s="71" t="s">
        <v>154</v>
      </c>
      <c r="L32" s="121">
        <v>5.3191489361702128E-2</v>
      </c>
      <c r="M32" s="28"/>
      <c r="N32" s="61">
        <v>8.9041095890410954E-2</v>
      </c>
      <c r="O32" s="61">
        <v>0.16176470588235295</v>
      </c>
      <c r="P32" s="121">
        <v>0.11214953271028037</v>
      </c>
      <c r="Q32" s="31"/>
      <c r="R32" s="71" t="s">
        <v>154</v>
      </c>
      <c r="S32" s="71" t="s">
        <v>154</v>
      </c>
      <c r="T32" s="121">
        <v>2.1276595744680851E-2</v>
      </c>
      <c r="U32" s="31"/>
      <c r="V32" s="123">
        <v>0</v>
      </c>
      <c r="W32" s="123">
        <v>0</v>
      </c>
      <c r="X32" s="123">
        <v>0</v>
      </c>
      <c r="Y32" s="187"/>
      <c r="Z32" s="61">
        <v>4.0952380952380955E-2</v>
      </c>
      <c r="AA32" s="61">
        <v>3.870967741935484E-2</v>
      </c>
      <c r="AB32" s="203">
        <v>4.0119760479041915E-2</v>
      </c>
      <c r="AC32" s="45"/>
    </row>
    <row r="33" spans="1:29" s="17" customFormat="1" ht="13.8" x14ac:dyDescent="0.25">
      <c r="A33" s="52" t="s">
        <v>38</v>
      </c>
      <c r="B33" s="61">
        <v>3.0837004405286344E-2</v>
      </c>
      <c r="C33" s="61">
        <v>4.9140049140049137E-2</v>
      </c>
      <c r="D33" s="121">
        <v>3.7683823529411763E-2</v>
      </c>
      <c r="E33" s="28"/>
      <c r="F33" s="71" t="s">
        <v>154</v>
      </c>
      <c r="G33" s="71" t="s">
        <v>154</v>
      </c>
      <c r="H33" s="121">
        <v>0.22727272727272727</v>
      </c>
      <c r="I33" s="28"/>
      <c r="J33" s="71" t="s">
        <v>154</v>
      </c>
      <c r="K33" s="71" t="s">
        <v>154</v>
      </c>
      <c r="L33" s="121">
        <v>6.3829787234042548E-2</v>
      </c>
      <c r="M33" s="28"/>
      <c r="N33" s="61">
        <v>2.7397260273972601E-2</v>
      </c>
      <c r="O33" s="61">
        <v>4.4117647058823532E-2</v>
      </c>
      <c r="P33" s="121">
        <v>3.2710280373831772E-2</v>
      </c>
      <c r="Q33" s="31"/>
      <c r="R33" s="71" t="s">
        <v>154</v>
      </c>
      <c r="S33" s="71" t="s">
        <v>154</v>
      </c>
      <c r="T33" s="121">
        <v>3.7234042553191488E-2</v>
      </c>
      <c r="U33" s="31"/>
      <c r="V33" s="71" t="s">
        <v>154</v>
      </c>
      <c r="W33" s="71" t="s">
        <v>154</v>
      </c>
      <c r="X33" s="121">
        <v>0.18421052631578946</v>
      </c>
      <c r="Y33" s="187"/>
      <c r="Z33" s="61">
        <v>3.8095238095238099E-2</v>
      </c>
      <c r="AA33" s="61">
        <v>5.9677419354838709E-2</v>
      </c>
      <c r="AB33" s="203">
        <v>4.6107784431137722E-2</v>
      </c>
      <c r="AC33" s="45"/>
    </row>
    <row r="34" spans="1:29" s="17" customFormat="1" x14ac:dyDescent="0.25">
      <c r="A34" s="52"/>
      <c r="B34" s="61"/>
      <c r="C34" s="61"/>
      <c r="D34" s="121"/>
      <c r="E34" s="28"/>
      <c r="F34" s="61"/>
      <c r="G34" s="61"/>
      <c r="H34" s="121"/>
      <c r="I34" s="28"/>
      <c r="J34" s="61"/>
      <c r="K34" s="61"/>
      <c r="L34" s="121"/>
      <c r="M34" s="28"/>
      <c r="N34" s="61"/>
      <c r="O34" s="61"/>
      <c r="P34" s="121"/>
      <c r="Q34" s="31"/>
      <c r="R34" s="61"/>
      <c r="S34" s="61"/>
      <c r="T34" s="121"/>
      <c r="U34" s="31"/>
      <c r="V34" s="61"/>
      <c r="W34" s="61"/>
      <c r="X34" s="121"/>
      <c r="Y34" s="187"/>
      <c r="Z34" s="61"/>
      <c r="AA34" s="61"/>
      <c r="AB34" s="121"/>
      <c r="AC34" s="45"/>
    </row>
    <row r="35" spans="1:29" s="49" customFormat="1" x14ac:dyDescent="0.25">
      <c r="A35" s="5" t="s">
        <v>24</v>
      </c>
      <c r="B35" s="124">
        <v>1.0000000000000002</v>
      </c>
      <c r="C35" s="124">
        <v>1.0000000000000002</v>
      </c>
      <c r="D35" s="124">
        <v>1</v>
      </c>
      <c r="E35" s="46"/>
      <c r="F35" s="124">
        <v>1</v>
      </c>
      <c r="G35" s="124">
        <v>1</v>
      </c>
      <c r="H35" s="124">
        <v>1</v>
      </c>
      <c r="I35" s="46"/>
      <c r="J35" s="124">
        <v>1.0000000000000002</v>
      </c>
      <c r="K35" s="124">
        <v>0.99999999999999989</v>
      </c>
      <c r="L35" s="124">
        <v>0.99999999999999989</v>
      </c>
      <c r="M35" s="46"/>
      <c r="N35" s="124">
        <v>1</v>
      </c>
      <c r="O35" s="124">
        <v>0.99999999999999989</v>
      </c>
      <c r="P35" s="124">
        <v>0.99999999999999989</v>
      </c>
      <c r="Q35" s="47"/>
      <c r="R35" s="124">
        <v>1</v>
      </c>
      <c r="S35" s="124">
        <v>0.99999999999999989</v>
      </c>
      <c r="T35" s="124">
        <v>1</v>
      </c>
      <c r="U35" s="47"/>
      <c r="V35" s="124">
        <v>1</v>
      </c>
      <c r="W35" s="124">
        <v>1</v>
      </c>
      <c r="X35" s="124">
        <v>1</v>
      </c>
      <c r="Y35" s="180"/>
      <c r="Z35" s="124">
        <v>1.0000000000000002</v>
      </c>
      <c r="AA35" s="124">
        <v>1</v>
      </c>
      <c r="AB35" s="124">
        <v>1</v>
      </c>
      <c r="AC35" s="45"/>
    </row>
    <row r="36" spans="1:29" ht="13.8" thickBot="1" x14ac:dyDescent="0.3">
      <c r="A36" s="18"/>
      <c r="B36" s="18"/>
      <c r="C36" s="18"/>
      <c r="D36" s="64"/>
      <c r="E36" s="18"/>
      <c r="F36" s="18"/>
      <c r="G36" s="18"/>
      <c r="H36" s="64"/>
      <c r="I36" s="18"/>
      <c r="J36" s="18"/>
      <c r="K36" s="18"/>
      <c r="L36" s="64"/>
      <c r="M36" s="18"/>
      <c r="N36" s="18"/>
      <c r="O36" s="18"/>
      <c r="P36" s="64"/>
      <c r="Q36" s="18"/>
      <c r="R36" s="18"/>
      <c r="S36" s="18"/>
      <c r="T36" s="64"/>
      <c r="U36" s="18"/>
      <c r="V36" s="18"/>
      <c r="W36" s="18"/>
      <c r="X36" s="18"/>
      <c r="Y36" s="184"/>
      <c r="Z36" s="184"/>
      <c r="AA36" s="184"/>
      <c r="AB36" s="184"/>
    </row>
    <row r="37" spans="1:29" x14ac:dyDescent="0.25">
      <c r="A37" s="17"/>
      <c r="B37" s="17"/>
      <c r="C37" s="17"/>
      <c r="D37" s="49"/>
      <c r="E37" s="17"/>
      <c r="F37" s="17"/>
      <c r="G37" s="17"/>
      <c r="H37" s="49"/>
      <c r="I37" s="17"/>
      <c r="J37" s="17"/>
      <c r="K37" s="17"/>
      <c r="L37" s="49"/>
      <c r="M37" s="17"/>
      <c r="N37" s="17"/>
      <c r="O37" s="17"/>
      <c r="P37" s="49"/>
      <c r="R37" s="17"/>
      <c r="S37" s="17"/>
      <c r="T37" s="49"/>
      <c r="V37" s="17"/>
      <c r="W37" s="17"/>
      <c r="X37" s="17"/>
      <c r="Y37" s="183"/>
      <c r="Z37" s="183"/>
      <c r="AA37" s="183"/>
      <c r="AB37" s="183"/>
    </row>
    <row r="38" spans="1:29" x14ac:dyDescent="0.25">
      <c r="A38" s="49" t="s">
        <v>212</v>
      </c>
      <c r="B38" s="17"/>
      <c r="C38" s="17"/>
      <c r="D38" s="49"/>
      <c r="E38" s="17"/>
      <c r="F38" s="17"/>
      <c r="G38" s="17"/>
      <c r="H38" s="49"/>
      <c r="I38" s="17"/>
      <c r="J38" s="17"/>
      <c r="K38" s="17"/>
      <c r="L38" s="49"/>
      <c r="M38" s="17"/>
      <c r="N38" s="17"/>
      <c r="O38" s="17"/>
      <c r="P38" s="49"/>
      <c r="R38" s="17"/>
      <c r="S38" s="17"/>
      <c r="T38" s="49"/>
      <c r="V38" s="17"/>
      <c r="W38" s="17"/>
      <c r="X38" s="17"/>
      <c r="Y38" s="183"/>
      <c r="Z38" s="183"/>
      <c r="AA38" s="183"/>
      <c r="AB38" s="183"/>
    </row>
    <row r="39" spans="1:29" x14ac:dyDescent="0.25">
      <c r="A39" s="34"/>
      <c r="B39" s="35"/>
      <c r="C39" s="36"/>
      <c r="D39" s="36"/>
      <c r="E39" s="36"/>
      <c r="F39" s="35"/>
      <c r="G39" s="36"/>
      <c r="H39" s="36"/>
      <c r="I39" s="36"/>
      <c r="J39" s="35"/>
      <c r="K39" s="36"/>
      <c r="L39" s="36"/>
      <c r="M39" s="36"/>
      <c r="N39" s="35"/>
      <c r="O39" s="36"/>
      <c r="P39" s="36"/>
      <c r="Q39" s="37"/>
      <c r="R39" s="35"/>
      <c r="S39" s="36"/>
      <c r="T39" s="36"/>
      <c r="U39" s="37"/>
      <c r="V39" s="35"/>
      <c r="W39" s="36"/>
      <c r="X39" s="36"/>
      <c r="Y39" s="181"/>
      <c r="Z39" s="181"/>
      <c r="AA39" s="181"/>
      <c r="AB39" s="181"/>
      <c r="AC39" s="36"/>
    </row>
    <row r="40" spans="1:29" ht="15.6" x14ac:dyDescent="0.25">
      <c r="A40" s="5" t="s">
        <v>214</v>
      </c>
      <c r="B40" s="35"/>
      <c r="C40" s="36"/>
      <c r="D40" s="36"/>
      <c r="E40" s="36"/>
      <c r="F40" s="35"/>
      <c r="G40" s="36"/>
      <c r="H40" s="36"/>
      <c r="I40" s="36"/>
      <c r="J40" s="35"/>
      <c r="K40" s="36"/>
      <c r="L40" s="36"/>
      <c r="M40" s="36"/>
      <c r="N40" s="35"/>
      <c r="O40" s="36"/>
      <c r="P40" s="36"/>
      <c r="Q40" s="37"/>
      <c r="R40" s="35"/>
      <c r="S40" s="36"/>
      <c r="T40" s="36"/>
      <c r="U40" s="37"/>
      <c r="V40" s="35"/>
      <c r="W40" s="36"/>
      <c r="X40" s="36"/>
      <c r="Y40" s="181"/>
      <c r="Z40" s="181"/>
      <c r="AA40" s="181"/>
      <c r="AB40" s="181"/>
      <c r="AC40" s="36"/>
    </row>
    <row r="41" spans="1:29" x14ac:dyDescent="0.25">
      <c r="A41" s="5"/>
      <c r="B41" s="35"/>
      <c r="C41" s="36"/>
      <c r="D41" s="36"/>
      <c r="E41" s="36"/>
      <c r="F41" s="35"/>
      <c r="G41" s="36"/>
      <c r="H41" s="36"/>
      <c r="I41" s="36"/>
      <c r="J41" s="35"/>
      <c r="K41" s="36"/>
      <c r="L41" s="36"/>
      <c r="M41" s="36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181"/>
      <c r="Z41" s="181"/>
      <c r="AA41" s="181"/>
      <c r="AB41" s="181"/>
      <c r="AC41" s="36"/>
    </row>
    <row r="42" spans="1:29" ht="13.8" x14ac:dyDescent="0.25">
      <c r="A42" s="34" t="s">
        <v>172</v>
      </c>
      <c r="B42" s="27">
        <v>434</v>
      </c>
      <c r="C42" s="27">
        <v>239</v>
      </c>
      <c r="D42" s="68">
        <v>673</v>
      </c>
      <c r="E42" s="62"/>
      <c r="F42" s="27">
        <v>9</v>
      </c>
      <c r="G42" s="27">
        <v>5</v>
      </c>
      <c r="H42" s="68">
        <v>14</v>
      </c>
      <c r="I42" s="62"/>
      <c r="J42" s="71" t="s">
        <v>154</v>
      </c>
      <c r="K42" s="71" t="s">
        <v>154</v>
      </c>
      <c r="L42" s="71" t="s">
        <v>154</v>
      </c>
      <c r="M42" s="62"/>
      <c r="N42" s="27">
        <v>20</v>
      </c>
      <c r="O42" s="27">
        <v>10</v>
      </c>
      <c r="P42" s="68">
        <v>30</v>
      </c>
      <c r="Q42" s="29"/>
      <c r="R42" s="71" t="s">
        <v>154</v>
      </c>
      <c r="S42" s="71" t="s">
        <v>154</v>
      </c>
      <c r="T42" s="71" t="s">
        <v>154</v>
      </c>
      <c r="U42" s="29"/>
      <c r="V42" s="27">
        <v>14</v>
      </c>
      <c r="W42" s="27">
        <v>3</v>
      </c>
      <c r="X42" s="68">
        <v>17</v>
      </c>
      <c r="Y42" s="72"/>
      <c r="Z42" s="27">
        <v>535</v>
      </c>
      <c r="AA42" s="27">
        <v>293</v>
      </c>
      <c r="AB42" s="72">
        <v>828</v>
      </c>
      <c r="AC42" s="36"/>
    </row>
    <row r="43" spans="1:29" ht="13.8" x14ac:dyDescent="0.25">
      <c r="A43" s="34" t="s">
        <v>173</v>
      </c>
      <c r="B43" s="29">
        <v>102</v>
      </c>
      <c r="C43" s="29">
        <v>72</v>
      </c>
      <c r="D43" s="68">
        <v>174</v>
      </c>
      <c r="E43" s="36"/>
      <c r="F43" s="29">
        <v>0</v>
      </c>
      <c r="G43" s="29">
        <v>0</v>
      </c>
      <c r="H43" s="68">
        <v>0</v>
      </c>
      <c r="I43" s="36"/>
      <c r="J43" s="71" t="s">
        <v>154</v>
      </c>
      <c r="K43" s="71" t="s">
        <v>154</v>
      </c>
      <c r="L43" s="71" t="s">
        <v>154</v>
      </c>
      <c r="M43" s="36"/>
      <c r="N43" s="29">
        <v>46</v>
      </c>
      <c r="O43" s="29">
        <v>17</v>
      </c>
      <c r="P43" s="68">
        <v>63</v>
      </c>
      <c r="Q43" s="37"/>
      <c r="R43" s="71" t="s">
        <v>154</v>
      </c>
      <c r="S43" s="71" t="s">
        <v>154</v>
      </c>
      <c r="T43" s="71" t="s">
        <v>154</v>
      </c>
      <c r="U43" s="37"/>
      <c r="V43" s="29">
        <v>3</v>
      </c>
      <c r="W43" s="29">
        <v>3</v>
      </c>
      <c r="X43" s="68">
        <v>6</v>
      </c>
      <c r="Y43" s="181"/>
      <c r="Z43" s="29">
        <v>229</v>
      </c>
      <c r="AA43" s="29">
        <v>145</v>
      </c>
      <c r="AB43" s="72">
        <v>374</v>
      </c>
      <c r="AC43" s="36"/>
    </row>
    <row r="44" spans="1:29" x14ac:dyDescent="0.25">
      <c r="A44" s="34"/>
      <c r="B44" s="35"/>
      <c r="C44" s="36"/>
      <c r="D44" s="36"/>
      <c r="E44" s="36"/>
      <c r="F44" s="35"/>
      <c r="G44" s="36"/>
      <c r="H44" s="36"/>
      <c r="I44" s="36"/>
      <c r="J44" s="35"/>
      <c r="K44" s="36"/>
      <c r="L44" s="36"/>
      <c r="M44" s="36"/>
      <c r="N44" s="35"/>
      <c r="O44" s="36"/>
      <c r="P44" s="36"/>
      <c r="Q44" s="37"/>
      <c r="R44" s="35"/>
      <c r="S44" s="36"/>
      <c r="T44" s="36"/>
      <c r="U44" s="37"/>
      <c r="V44" s="35"/>
      <c r="W44" s="36"/>
      <c r="X44" s="36"/>
      <c r="Y44" s="181"/>
      <c r="Z44" s="181"/>
      <c r="AA44" s="181"/>
      <c r="AB44" s="181"/>
      <c r="AC44" s="36"/>
    </row>
    <row r="45" spans="1:29" ht="13.8" x14ac:dyDescent="0.25">
      <c r="A45" s="34" t="s">
        <v>175</v>
      </c>
      <c r="B45" s="35">
        <v>536</v>
      </c>
      <c r="C45" s="35">
        <v>311</v>
      </c>
      <c r="D45" s="35">
        <v>847</v>
      </c>
      <c r="E45" s="36"/>
      <c r="F45" s="35">
        <v>9</v>
      </c>
      <c r="G45" s="35">
        <v>5</v>
      </c>
      <c r="H45" s="35">
        <v>14</v>
      </c>
      <c r="I45" s="36"/>
      <c r="J45" s="71" t="s">
        <v>154</v>
      </c>
      <c r="K45" s="71" t="s">
        <v>154</v>
      </c>
      <c r="L45" s="71" t="s">
        <v>154</v>
      </c>
      <c r="M45" s="36"/>
      <c r="N45" s="35">
        <v>66</v>
      </c>
      <c r="O45" s="35">
        <v>27</v>
      </c>
      <c r="P45" s="35">
        <v>93</v>
      </c>
      <c r="Q45" s="37"/>
      <c r="R45" s="71" t="s">
        <v>154</v>
      </c>
      <c r="S45" s="71" t="s">
        <v>154</v>
      </c>
      <c r="T45" s="71" t="s">
        <v>154</v>
      </c>
      <c r="U45" s="37"/>
      <c r="V45" s="35">
        <v>17</v>
      </c>
      <c r="W45" s="35">
        <v>6</v>
      </c>
      <c r="X45" s="35">
        <v>23</v>
      </c>
      <c r="Y45" s="181"/>
      <c r="Z45" s="35">
        <v>764</v>
      </c>
      <c r="AA45" s="35">
        <v>438</v>
      </c>
      <c r="AB45" s="35">
        <v>1202</v>
      </c>
      <c r="AC45" s="36"/>
    </row>
    <row r="46" spans="1:29" x14ac:dyDescent="0.25">
      <c r="A46" s="34"/>
      <c r="B46" s="35"/>
      <c r="C46" s="36"/>
      <c r="D46" s="36"/>
      <c r="E46" s="36"/>
      <c r="F46" s="35"/>
      <c r="G46" s="36"/>
      <c r="H46" s="36"/>
      <c r="I46" s="36"/>
      <c r="J46" s="35"/>
      <c r="K46" s="36"/>
      <c r="L46" s="36"/>
      <c r="M46" s="36"/>
      <c r="N46" s="35"/>
      <c r="O46" s="36"/>
      <c r="P46" s="36"/>
      <c r="Q46" s="37"/>
      <c r="R46" s="35"/>
      <c r="S46" s="36"/>
      <c r="T46" s="36"/>
      <c r="U46" s="37"/>
      <c r="V46" s="35"/>
      <c r="W46" s="36"/>
      <c r="X46" s="36"/>
      <c r="Y46" s="181"/>
      <c r="Z46" s="181"/>
      <c r="AA46" s="181"/>
      <c r="AB46" s="181"/>
      <c r="AC46" s="36"/>
    </row>
    <row r="47" spans="1:29" ht="13.8" x14ac:dyDescent="0.25">
      <c r="A47" s="206" t="s">
        <v>174</v>
      </c>
      <c r="B47" s="124">
        <v>0.19029850746268656</v>
      </c>
      <c r="C47" s="124">
        <v>0.23151125401929259</v>
      </c>
      <c r="D47" s="124">
        <v>0.20543093270365997</v>
      </c>
      <c r="E47" s="36"/>
      <c r="F47" s="124">
        <v>0</v>
      </c>
      <c r="G47" s="124">
        <v>0</v>
      </c>
      <c r="H47" s="124">
        <v>0</v>
      </c>
      <c r="I47" s="36"/>
      <c r="J47" s="71" t="s">
        <v>154</v>
      </c>
      <c r="K47" s="71" t="s">
        <v>154</v>
      </c>
      <c r="L47" s="71" t="s">
        <v>154</v>
      </c>
      <c r="M47" s="36"/>
      <c r="N47" s="124">
        <v>0.69696969696969702</v>
      </c>
      <c r="O47" s="124">
        <v>0.62962962962962965</v>
      </c>
      <c r="P47" s="124">
        <v>0.67741935483870963</v>
      </c>
      <c r="Q47" s="37"/>
      <c r="R47" s="71" t="s">
        <v>154</v>
      </c>
      <c r="S47" s="71" t="s">
        <v>154</v>
      </c>
      <c r="T47" s="71" t="s">
        <v>154</v>
      </c>
      <c r="U47" s="37"/>
      <c r="V47" s="124">
        <v>0.17647058823529413</v>
      </c>
      <c r="W47" s="124">
        <v>0.5</v>
      </c>
      <c r="X47" s="124">
        <v>0.2608695652173913</v>
      </c>
      <c r="Y47" s="181"/>
      <c r="Z47" s="124">
        <v>0.29973821989528798</v>
      </c>
      <c r="AA47" s="124">
        <v>0.33105022831050229</v>
      </c>
      <c r="AB47" s="124">
        <v>0.31114808652246256</v>
      </c>
      <c r="AC47" s="36"/>
    </row>
    <row r="48" spans="1:29" ht="13.8" thickBot="1" x14ac:dyDescent="0.3">
      <c r="A48" s="18"/>
      <c r="B48" s="18"/>
      <c r="C48" s="18"/>
      <c r="D48" s="64"/>
      <c r="E48" s="18"/>
      <c r="F48" s="18"/>
      <c r="G48" s="18"/>
      <c r="H48" s="64"/>
      <c r="I48" s="18"/>
      <c r="J48" s="18"/>
      <c r="K48" s="18"/>
      <c r="L48" s="64"/>
      <c r="M48" s="18"/>
      <c r="N48" s="18"/>
      <c r="O48" s="18"/>
      <c r="P48" s="64"/>
      <c r="Q48" s="18"/>
      <c r="R48" s="18"/>
      <c r="S48" s="18"/>
      <c r="T48" s="64"/>
      <c r="U48" s="18"/>
      <c r="V48" s="18"/>
      <c r="W48" s="18"/>
      <c r="X48" s="18"/>
      <c r="Y48" s="184"/>
      <c r="Z48" s="184"/>
      <c r="AA48" s="184"/>
      <c r="AB48" s="184"/>
    </row>
    <row r="49" spans="1:29" x14ac:dyDescent="0.25">
      <c r="A49" s="34"/>
      <c r="B49" s="35"/>
      <c r="C49" s="36"/>
      <c r="D49" s="36"/>
      <c r="E49" s="36"/>
      <c r="F49" s="35"/>
      <c r="G49" s="36"/>
      <c r="H49" s="36"/>
      <c r="I49" s="36"/>
      <c r="J49" s="35"/>
      <c r="K49" s="36"/>
      <c r="L49" s="36"/>
      <c r="M49" s="36"/>
      <c r="N49" s="35"/>
      <c r="O49" s="36"/>
      <c r="P49" s="36"/>
      <c r="Q49" s="37"/>
      <c r="R49" s="35"/>
      <c r="S49" s="36"/>
      <c r="T49" s="36"/>
      <c r="U49" s="37"/>
      <c r="V49" s="35"/>
      <c r="W49" s="36"/>
      <c r="X49" s="36"/>
      <c r="Y49" s="181"/>
      <c r="Z49" s="181"/>
      <c r="AA49" s="181"/>
      <c r="AB49" s="181"/>
      <c r="AC49" s="36"/>
    </row>
    <row r="50" spans="1:29" x14ac:dyDescent="0.25">
      <c r="A50" s="39" t="s">
        <v>5</v>
      </c>
      <c r="B50" s="35"/>
      <c r="C50" s="36"/>
      <c r="D50" s="36"/>
      <c r="E50" s="36"/>
      <c r="F50" s="35"/>
      <c r="G50" s="36"/>
      <c r="H50" s="36"/>
      <c r="I50" s="36"/>
      <c r="J50" s="35"/>
      <c r="K50" s="36"/>
      <c r="L50" s="36"/>
      <c r="M50" s="36"/>
      <c r="N50" s="35"/>
      <c r="O50" s="36"/>
      <c r="P50" s="36"/>
      <c r="R50" s="35"/>
      <c r="S50" s="36"/>
      <c r="T50" s="36"/>
      <c r="V50" s="35"/>
      <c r="W50" s="36"/>
      <c r="X50" s="36"/>
      <c r="Y50" s="181"/>
      <c r="Z50" s="181"/>
      <c r="AA50" s="181"/>
      <c r="AB50" s="181"/>
      <c r="AC50" s="36"/>
    </row>
    <row r="51" spans="1:29" ht="15.6" x14ac:dyDescent="0.25">
      <c r="A51" s="156" t="s">
        <v>207</v>
      </c>
      <c r="B51" s="35"/>
      <c r="C51" s="36"/>
      <c r="D51" s="36"/>
      <c r="E51" s="36"/>
      <c r="F51" s="35"/>
      <c r="G51" s="36"/>
      <c r="H51" s="36"/>
      <c r="I51" s="36"/>
      <c r="J51" s="35"/>
      <c r="K51" s="36"/>
      <c r="L51" s="36"/>
      <c r="M51" s="36"/>
      <c r="N51" s="35"/>
      <c r="O51" s="36"/>
      <c r="P51" s="36"/>
      <c r="R51" s="35"/>
      <c r="S51" s="36"/>
      <c r="T51" s="36"/>
      <c r="V51" s="35"/>
      <c r="W51" s="36"/>
      <c r="X51" s="36"/>
      <c r="Y51" s="181"/>
      <c r="Z51" s="181"/>
      <c r="AA51" s="181"/>
      <c r="AB51" s="181"/>
      <c r="AC51" s="36"/>
    </row>
    <row r="52" spans="1:29" ht="15.6" x14ac:dyDescent="0.25">
      <c r="A52" s="13" t="s">
        <v>239</v>
      </c>
    </row>
    <row r="53" spans="1:29" ht="15.6" x14ac:dyDescent="0.25">
      <c r="A53" s="13" t="s">
        <v>210</v>
      </c>
    </row>
    <row r="54" spans="1:29" x14ac:dyDescent="0.25">
      <c r="A54" s="13" t="s">
        <v>90</v>
      </c>
    </row>
  </sheetData>
  <mergeCells count="6">
    <mergeCell ref="R6:T6"/>
    <mergeCell ref="A6:A9"/>
    <mergeCell ref="B6:D6"/>
    <mergeCell ref="F6:H6"/>
    <mergeCell ref="J6:L6"/>
    <mergeCell ref="N6:P6"/>
  </mergeCells>
  <pageMargins left="0.51181102362204722" right="0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D65"/>
  <sheetViews>
    <sheetView showGridLines="0" workbookViewId="0"/>
  </sheetViews>
  <sheetFormatPr defaultColWidth="9.109375" defaultRowHeight="13.2" x14ac:dyDescent="0.25"/>
  <cols>
    <col min="1" max="1" width="9.109375" style="153"/>
    <col min="2" max="2" width="9.109375" style="117"/>
    <col min="3" max="16384" width="9.109375" style="153"/>
  </cols>
  <sheetData>
    <row r="16" spans="1:1" x14ac:dyDescent="0.25">
      <c r="A16" s="236"/>
    </row>
    <row r="49" spans="1:4" x14ac:dyDescent="0.25">
      <c r="A49" s="204"/>
      <c r="B49" s="205"/>
      <c r="C49" s="204"/>
      <c r="D49" s="204"/>
    </row>
    <row r="50" spans="1:4" x14ac:dyDescent="0.25">
      <c r="A50" s="204"/>
      <c r="B50" s="205"/>
      <c r="C50" s="204"/>
      <c r="D50" s="204"/>
    </row>
    <row r="51" spans="1:4" x14ac:dyDescent="0.25">
      <c r="B51" s="153"/>
      <c r="C51" s="204"/>
      <c r="D51" s="204"/>
    </row>
    <row r="52" spans="1:4" x14ac:dyDescent="0.25">
      <c r="B52" s="153"/>
      <c r="C52" s="204"/>
      <c r="D52" s="204"/>
    </row>
    <row r="53" spans="1:4" x14ac:dyDescent="0.25">
      <c r="B53" s="153"/>
      <c r="C53" s="204"/>
      <c r="D53" s="204"/>
    </row>
    <row r="54" spans="1:4" x14ac:dyDescent="0.25">
      <c r="B54" s="153"/>
      <c r="C54" s="204"/>
      <c r="D54" s="204"/>
    </row>
    <row r="55" spans="1:4" x14ac:dyDescent="0.25">
      <c r="B55" s="153"/>
      <c r="C55" s="204"/>
      <c r="D55" s="204"/>
    </row>
    <row r="56" spans="1:4" x14ac:dyDescent="0.25">
      <c r="B56" s="153"/>
      <c r="C56" s="204"/>
      <c r="D56" s="204"/>
    </row>
    <row r="57" spans="1:4" x14ac:dyDescent="0.25">
      <c r="A57" s="281" t="s">
        <v>45</v>
      </c>
      <c r="B57" s="282">
        <v>4.0119760479041915E-2</v>
      </c>
      <c r="C57" s="204"/>
      <c r="D57" s="204"/>
    </row>
    <row r="58" spans="1:4" x14ac:dyDescent="0.25">
      <c r="A58" s="281" t="s">
        <v>38</v>
      </c>
      <c r="B58" s="282">
        <v>4.6107784431137722E-2</v>
      </c>
      <c r="C58" s="204"/>
      <c r="D58" s="204"/>
    </row>
    <row r="59" spans="1:4" x14ac:dyDescent="0.25">
      <c r="A59" s="281" t="s">
        <v>35</v>
      </c>
      <c r="B59" s="282">
        <v>0.10538922155688622</v>
      </c>
      <c r="C59" s="204"/>
      <c r="D59" s="204"/>
    </row>
    <row r="60" spans="1:4" x14ac:dyDescent="0.25">
      <c r="A60" s="281" t="s">
        <v>37</v>
      </c>
      <c r="B60" s="282">
        <v>0.118562874251497</v>
      </c>
      <c r="C60" s="204"/>
      <c r="D60" s="204"/>
    </row>
    <row r="61" spans="1:4" x14ac:dyDescent="0.25">
      <c r="A61" s="281" t="s">
        <v>34</v>
      </c>
      <c r="B61" s="282">
        <v>0.15389221556886226</v>
      </c>
      <c r="C61" s="204"/>
      <c r="D61" s="204"/>
    </row>
    <row r="62" spans="1:4" x14ac:dyDescent="0.25">
      <c r="A62" s="281" t="s">
        <v>33</v>
      </c>
      <c r="B62" s="282">
        <v>0.15628742514970059</v>
      </c>
    </row>
    <row r="63" spans="1:4" x14ac:dyDescent="0.25">
      <c r="A63" s="281" t="s">
        <v>32</v>
      </c>
      <c r="B63" s="282">
        <v>0.18562874251497005</v>
      </c>
    </row>
    <row r="64" spans="1:4" x14ac:dyDescent="0.25">
      <c r="A64" s="281" t="s">
        <v>36</v>
      </c>
      <c r="B64" s="282">
        <v>0.19401197604790418</v>
      </c>
    </row>
    <row r="65" spans="1:2" x14ac:dyDescent="0.25">
      <c r="A65" s="204"/>
      <c r="B65" s="20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17</vt:i4>
      </vt:variant>
    </vt:vector>
  </HeadingPairs>
  <TitlesOfParts>
    <vt:vector size="42" baseType="lpstr">
      <vt:lpstr>Title</vt:lpstr>
      <vt:lpstr>Contents</vt:lpstr>
      <vt:lpstr>Table 1.1</vt:lpstr>
      <vt:lpstr>Chart 1.1a</vt:lpstr>
      <vt:lpstr>Chart 1.1b</vt:lpstr>
      <vt:lpstr>Table 1.2</vt:lpstr>
      <vt:lpstr>Table 1.3</vt:lpstr>
      <vt:lpstr>Table 1.4</vt:lpstr>
      <vt:lpstr>Chart 1.4</vt:lpstr>
      <vt:lpstr>Table 1.5</vt:lpstr>
      <vt:lpstr>Table 1.6</vt:lpstr>
      <vt:lpstr>Table 1.7</vt:lpstr>
      <vt:lpstr>Table 2</vt:lpstr>
      <vt:lpstr>Table 2.1</vt:lpstr>
      <vt:lpstr>Chart 2.1</vt:lpstr>
      <vt:lpstr>Table 2.2</vt:lpstr>
      <vt:lpstr>Chart 2.2</vt:lpstr>
      <vt:lpstr>Table 2.3</vt:lpstr>
      <vt:lpstr>Chart 2.3</vt:lpstr>
      <vt:lpstr>Table 2.4</vt:lpstr>
      <vt:lpstr>Table 2.5</vt:lpstr>
      <vt:lpstr>Chart 2.5</vt:lpstr>
      <vt:lpstr>Table 2.6</vt:lpstr>
      <vt:lpstr>Table 2.7</vt:lpstr>
      <vt:lpstr>Table 2.8</vt:lpstr>
      <vt:lpstr>Contents!Print_Area</vt:lpstr>
      <vt:lpstr>'Table 1.1'!Print_Area</vt:lpstr>
      <vt:lpstr>'Table 1.2'!Print_Area</vt:lpstr>
      <vt:lpstr>'Table 1.3'!Print_Area</vt:lpstr>
      <vt:lpstr>'Table 1.4'!Print_Area</vt:lpstr>
      <vt:lpstr>'Table 1.5'!Print_Area</vt:lpstr>
      <vt:lpstr>'Table 1.6'!Print_Area</vt:lpstr>
      <vt:lpstr>'Table 2'!Print_Area</vt:lpstr>
      <vt:lpstr>'Table 2.1'!Print_Area</vt:lpstr>
      <vt:lpstr>'Table 2.2'!Print_Area</vt:lpstr>
      <vt:lpstr>'Table 2.3'!Print_Area</vt:lpstr>
      <vt:lpstr>'Table 2.4'!Print_Area</vt:lpstr>
      <vt:lpstr>'Table 2.5'!Print_Area</vt:lpstr>
      <vt:lpstr>'Table 2.6'!Print_Area</vt:lpstr>
      <vt:lpstr>'Table 2.7'!Print_Area</vt:lpstr>
      <vt:lpstr>'Table 2.8'!Print_Area</vt:lpstr>
      <vt:lpstr>Title!Print_Area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 Elizabeth (Statistics)</dc:creator>
  <cp:lastModifiedBy>Harris Kevin (Statistics)</cp:lastModifiedBy>
  <cp:lastPrinted>2016-03-30T16:05:44Z</cp:lastPrinted>
  <dcterms:created xsi:type="dcterms:W3CDTF">2016-03-09T12:47:33Z</dcterms:created>
  <dcterms:modified xsi:type="dcterms:W3CDTF">2016-12-13T11:28:05Z</dcterms:modified>
</cp:coreProperties>
</file>