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90" windowWidth="27795" windowHeight="12330"/>
  </bookViews>
  <sheets>
    <sheet name="Supplier Details" sheetId="7" r:id="rId1"/>
    <sheet name="Geography" sheetId="1" r:id="rId2"/>
    <sheet name="Health Check Offer" sheetId="2" state="hidden" r:id="rId3"/>
    <sheet name="Phase" sheetId="3" state="hidden" r:id="rId4"/>
    <sheet name="School type" sheetId="4" state="hidden" r:id="rId5"/>
    <sheet name="Sheet5" sheetId="5" state="hidden" r:id="rId6"/>
    <sheet name="Location_info" sheetId="6" state="hidden" r:id="rId7"/>
    <sheet name="Offer_info" sheetId="10" state="hidden" r:id="rId8"/>
    <sheet name="Self Declaration" sheetId="8" r:id="rId9"/>
    <sheet name="Summary of info provided" sheetId="9" state="hidden" r:id="rId10"/>
  </sheets>
  <definedNames>
    <definedName name="_xlnm._FilterDatabase" localSheetId="6" hidden="1">Location_info!$A$1:$B$153</definedName>
  </definedNames>
  <calcPr calcId="145621"/>
</workbook>
</file>

<file path=xl/calcChain.xml><?xml version="1.0" encoding="utf-8"?>
<calcChain xmlns="http://schemas.openxmlformats.org/spreadsheetml/2006/main">
  <c r="EX6" i="9" l="1"/>
  <c r="EY6" i="9"/>
  <c r="EZ6" i="9"/>
  <c r="FA6" i="9"/>
  <c r="FC6" i="9"/>
  <c r="EW6" i="9"/>
  <c r="GK6" i="9"/>
  <c r="FE4" i="9" l="1"/>
  <c r="FF4" i="9"/>
  <c r="FG4" i="9"/>
  <c r="FH4" i="9"/>
  <c r="FI4" i="9"/>
  <c r="FJ4" i="9"/>
  <c r="FK4" i="9"/>
  <c r="FL4" i="9"/>
  <c r="FM4" i="9"/>
  <c r="FN4" i="9"/>
  <c r="FO4" i="9"/>
  <c r="FQ4" i="9"/>
  <c r="FR4" i="9"/>
  <c r="FS4" i="9"/>
  <c r="FT4" i="9"/>
  <c r="FU4" i="9"/>
  <c r="FV4" i="9"/>
  <c r="FW4" i="9"/>
  <c r="FY4" i="9"/>
  <c r="FZ4" i="9"/>
  <c r="GA4" i="9"/>
  <c r="GB4" i="9"/>
  <c r="GC4" i="9"/>
  <c r="GD4" i="9"/>
  <c r="GE4" i="9"/>
  <c r="GF4" i="9"/>
  <c r="GG4" i="9"/>
  <c r="D28" i="2"/>
  <c r="FX4" i="9" s="1"/>
  <c r="D20" i="2"/>
  <c r="FP4" i="9" s="1"/>
  <c r="FS5" i="9" s="1"/>
  <c r="D8" i="2"/>
  <c r="FD4" i="9" s="1"/>
  <c r="FH5" i="9" s="1"/>
  <c r="C6" i="1"/>
  <c r="I13" i="10"/>
  <c r="G13" i="10" s="1"/>
  <c r="I21" i="10"/>
  <c r="F21" i="10" s="1"/>
  <c r="I1" i="10"/>
  <c r="F1" i="10" s="1"/>
  <c r="J1" i="6"/>
  <c r="C2" i="10"/>
  <c r="I3" i="10" s="1"/>
  <c r="C3" i="10"/>
  <c r="I4" i="10" s="1"/>
  <c r="C4" i="10"/>
  <c r="I5" i="10" s="1"/>
  <c r="C5" i="10"/>
  <c r="I6" i="10" s="1"/>
  <c r="C6" i="10"/>
  <c r="I7" i="10" s="1"/>
  <c r="C7" i="10"/>
  <c r="I8" i="10" s="1"/>
  <c r="C8" i="10"/>
  <c r="I9" i="10" s="1"/>
  <c r="C9" i="10"/>
  <c r="I10" i="10" s="1"/>
  <c r="C10" i="10"/>
  <c r="I11" i="10" s="1"/>
  <c r="C11" i="10"/>
  <c r="I12" i="10" s="1"/>
  <c r="C12" i="10"/>
  <c r="I14" i="10" s="1"/>
  <c r="G14" i="10" s="1"/>
  <c r="C13" i="10"/>
  <c r="I15" i="10" s="1"/>
  <c r="F15" i="10" s="1"/>
  <c r="C14" i="10"/>
  <c r="I16" i="10" s="1"/>
  <c r="C15" i="10"/>
  <c r="I17" i="10" s="1"/>
  <c r="C16" i="10"/>
  <c r="I18" i="10" s="1"/>
  <c r="C17" i="10"/>
  <c r="I19" i="10" s="1"/>
  <c r="C18" i="10"/>
  <c r="I20" i="10" s="1"/>
  <c r="C19" i="10"/>
  <c r="I22" i="10" s="1"/>
  <c r="C20" i="10"/>
  <c r="I23" i="10" s="1"/>
  <c r="F23" i="10" s="1"/>
  <c r="C21" i="10"/>
  <c r="I24" i="10" s="1"/>
  <c r="C22" i="10"/>
  <c r="I25" i="10" s="1"/>
  <c r="C23" i="10"/>
  <c r="C24" i="10"/>
  <c r="I27" i="10" s="1"/>
  <c r="C25" i="10"/>
  <c r="I28" i="10" s="1"/>
  <c r="C26" i="10"/>
  <c r="I29" i="10" s="1"/>
  <c r="C27" i="10"/>
  <c r="I30" i="10" s="1"/>
  <c r="G30" i="10" s="1"/>
  <c r="C1" i="10"/>
  <c r="I2" i="10" s="1"/>
  <c r="F13" i="10" l="1"/>
  <c r="G21" i="10"/>
  <c r="F29" i="10"/>
  <c r="G29" i="10"/>
  <c r="FO5" i="9"/>
  <c r="FO6" i="9" s="1"/>
  <c r="FS6" i="9"/>
  <c r="FG5" i="9"/>
  <c r="FG6" i="9" s="1"/>
  <c r="FQ5" i="9"/>
  <c r="FQ6" i="9" s="1"/>
  <c r="FR5" i="9"/>
  <c r="FR6" i="9" s="1"/>
  <c r="GB5" i="9"/>
  <c r="GB6" i="9" s="1"/>
  <c r="GG5" i="9"/>
  <c r="GG6" i="9" s="1"/>
  <c r="FZ5" i="9"/>
  <c r="FZ6" i="9" s="1"/>
  <c r="GC5" i="9"/>
  <c r="GC6" i="9" s="1"/>
  <c r="GA5" i="9"/>
  <c r="GA6" i="9" s="1"/>
  <c r="GD5" i="9"/>
  <c r="GD6" i="9" s="1"/>
  <c r="FX6" i="9"/>
  <c r="GE5" i="9"/>
  <c r="GE6" i="9" s="1"/>
  <c r="GF5" i="9"/>
  <c r="GF6" i="9" s="1"/>
  <c r="FY5" i="9"/>
  <c r="FY6" i="9" s="1"/>
  <c r="F20" i="10"/>
  <c r="G20" i="10"/>
  <c r="FH6" i="9"/>
  <c r="G22" i="10"/>
  <c r="F22" i="10"/>
  <c r="FL5" i="9"/>
  <c r="FL6" i="9" s="1"/>
  <c r="FW5" i="9"/>
  <c r="FW6" i="9" s="1"/>
  <c r="FK5" i="9"/>
  <c r="FK6" i="9" s="1"/>
  <c r="FV5" i="9"/>
  <c r="FV6" i="9" s="1"/>
  <c r="FP6" i="9"/>
  <c r="FM5" i="9"/>
  <c r="FM6" i="9" s="1"/>
  <c r="FJ5" i="9"/>
  <c r="FJ6" i="9" s="1"/>
  <c r="FU5" i="9"/>
  <c r="FU6" i="9" s="1"/>
  <c r="F30" i="10"/>
  <c r="FD6" i="9"/>
  <c r="FI5" i="9"/>
  <c r="FI6" i="9" s="1"/>
  <c r="FT5" i="9"/>
  <c r="FT6" i="9" s="1"/>
  <c r="FN5" i="9"/>
  <c r="FN6" i="9" s="1"/>
  <c r="FF5" i="9"/>
  <c r="FF6" i="9" s="1"/>
  <c r="F14" i="10"/>
  <c r="FE5" i="9"/>
  <c r="FE6" i="9" s="1"/>
  <c r="F25" i="10"/>
  <c r="G25" i="10"/>
  <c r="F24" i="10"/>
  <c r="G24" i="10"/>
  <c r="F2" i="10"/>
  <c r="G2" i="10"/>
  <c r="F12" i="10"/>
  <c r="G12" i="10"/>
  <c r="F4" i="10"/>
  <c r="G4" i="10"/>
  <c r="G11" i="10"/>
  <c r="F11" i="10"/>
  <c r="G3" i="10"/>
  <c r="F3" i="10"/>
  <c r="F28" i="10"/>
  <c r="G28" i="10"/>
  <c r="F19" i="10"/>
  <c r="G19" i="10"/>
  <c r="F10" i="10"/>
  <c r="G10" i="10"/>
  <c r="G27" i="10"/>
  <c r="F27" i="10"/>
  <c r="F18" i="10"/>
  <c r="G18" i="10"/>
  <c r="F9" i="10"/>
  <c r="G9" i="10"/>
  <c r="F17" i="10"/>
  <c r="G17" i="10"/>
  <c r="F8" i="10"/>
  <c r="G8" i="10"/>
  <c r="F7" i="10"/>
  <c r="G7" i="10"/>
  <c r="G6" i="10"/>
  <c r="F6" i="10"/>
  <c r="F16" i="10"/>
  <c r="G16" i="10"/>
  <c r="G5" i="10"/>
  <c r="F5" i="10"/>
  <c r="I26" i="10"/>
  <c r="G1" i="10"/>
  <c r="G23" i="10"/>
  <c r="G15" i="10"/>
  <c r="B4" i="9"/>
  <c r="C4" i="9"/>
  <c r="D4" i="9"/>
  <c r="E4" i="9"/>
  <c r="F4" i="9"/>
  <c r="G4" i="9"/>
  <c r="H4" i="9"/>
  <c r="I4" i="9"/>
  <c r="J4" i="9"/>
  <c r="K4" i="9"/>
  <c r="L4" i="9"/>
  <c r="M4" i="9"/>
  <c r="N4" i="9"/>
  <c r="O4" i="9"/>
  <c r="P4" i="9"/>
  <c r="Q4" i="9"/>
  <c r="R4" i="9"/>
  <c r="S4" i="9"/>
  <c r="T4" i="9"/>
  <c r="U4" i="9"/>
  <c r="V4" i="9"/>
  <c r="W4" i="9"/>
  <c r="X4" i="9"/>
  <c r="Y4" i="9"/>
  <c r="Z4" i="9"/>
  <c r="AA4" i="9"/>
  <c r="AB4" i="9"/>
  <c r="AC4" i="9"/>
  <c r="AD4" i="9"/>
  <c r="AE4" i="9"/>
  <c r="AF4" i="9"/>
  <c r="AG4" i="9"/>
  <c r="AH4" i="9"/>
  <c r="AI4" i="9"/>
  <c r="AJ4" i="9"/>
  <c r="AK4" i="9"/>
  <c r="AL4" i="9"/>
  <c r="AM4" i="9"/>
  <c r="AN4" i="9"/>
  <c r="AO4" i="9"/>
  <c r="AP4" i="9"/>
  <c r="AQ4" i="9"/>
  <c r="AR4" i="9"/>
  <c r="AS4" i="9"/>
  <c r="AT4" i="9"/>
  <c r="AU4" i="9"/>
  <c r="AV4" i="9"/>
  <c r="AW4" i="9"/>
  <c r="AX4" i="9"/>
  <c r="AY4" i="9"/>
  <c r="AZ4" i="9"/>
  <c r="BA4" i="9"/>
  <c r="BB4" i="9"/>
  <c r="BC4" i="9"/>
  <c r="BD4" i="9"/>
  <c r="BE4" i="9"/>
  <c r="BF4" i="9"/>
  <c r="BG4" i="9"/>
  <c r="BH4" i="9"/>
  <c r="BI4" i="9"/>
  <c r="BJ4" i="9"/>
  <c r="BK4" i="9"/>
  <c r="BL4" i="9"/>
  <c r="BM4" i="9"/>
  <c r="BN4" i="9"/>
  <c r="BO4" i="9"/>
  <c r="BP4" i="9"/>
  <c r="BQ4" i="9"/>
  <c r="BR4" i="9"/>
  <c r="BS4" i="9"/>
  <c r="BT4" i="9"/>
  <c r="BU4" i="9"/>
  <c r="BV4" i="9"/>
  <c r="BW4" i="9"/>
  <c r="BX4" i="9"/>
  <c r="BY4" i="9"/>
  <c r="BZ4" i="9"/>
  <c r="CA4" i="9"/>
  <c r="CB4" i="9"/>
  <c r="CC4" i="9"/>
  <c r="CD4" i="9"/>
  <c r="CE4" i="9"/>
  <c r="CF4" i="9"/>
  <c r="CG4" i="9"/>
  <c r="CH4" i="9"/>
  <c r="CI4" i="9"/>
  <c r="CJ4" i="9"/>
  <c r="CK4" i="9"/>
  <c r="CL4" i="9"/>
  <c r="CM4" i="9"/>
  <c r="CN4" i="9"/>
  <c r="CO4" i="9"/>
  <c r="CP4" i="9"/>
  <c r="CQ4" i="9"/>
  <c r="CR4" i="9"/>
  <c r="CS4" i="9"/>
  <c r="CT4" i="9"/>
  <c r="CU4" i="9"/>
  <c r="CV4" i="9"/>
  <c r="CW4" i="9"/>
  <c r="CX4" i="9"/>
  <c r="CY4" i="9"/>
  <c r="CZ4" i="9"/>
  <c r="DA4" i="9"/>
  <c r="DB4" i="9"/>
  <c r="DC4" i="9"/>
  <c r="DD4" i="9"/>
  <c r="DE4" i="9"/>
  <c r="DF4" i="9"/>
  <c r="DG4" i="9"/>
  <c r="DH4" i="9"/>
  <c r="DI4" i="9"/>
  <c r="DJ4" i="9"/>
  <c r="DK4" i="9"/>
  <c r="DL4" i="9"/>
  <c r="DM4" i="9"/>
  <c r="DN4" i="9"/>
  <c r="DO4" i="9"/>
  <c r="DP4" i="9"/>
  <c r="DQ4" i="9"/>
  <c r="DR4" i="9"/>
  <c r="DS4" i="9"/>
  <c r="DT4" i="9"/>
  <c r="DU4" i="9"/>
  <c r="DV4" i="9"/>
  <c r="DW4" i="9"/>
  <c r="DX4" i="9"/>
  <c r="DY4" i="9"/>
  <c r="DZ4" i="9"/>
  <c r="EA4" i="9"/>
  <c r="EB4" i="9"/>
  <c r="EC4" i="9"/>
  <c r="ED4" i="9"/>
  <c r="EE4" i="9"/>
  <c r="EF4" i="9"/>
  <c r="EG4" i="9"/>
  <c r="EH4" i="9"/>
  <c r="EI4" i="9"/>
  <c r="EJ4" i="9"/>
  <c r="EK4" i="9"/>
  <c r="EL4" i="9"/>
  <c r="EM4" i="9"/>
  <c r="EN4" i="9"/>
  <c r="EO4" i="9"/>
  <c r="EP4" i="9"/>
  <c r="EQ4" i="9"/>
  <c r="ER4" i="9"/>
  <c r="ES4" i="9"/>
  <c r="ET4" i="9"/>
  <c r="EU4" i="9"/>
  <c r="EV4" i="9"/>
  <c r="A4" i="9"/>
  <c r="J14" i="6"/>
  <c r="F14" i="6" s="1"/>
  <c r="J38" i="6"/>
  <c r="F38" i="6" s="1"/>
  <c r="J54" i="6"/>
  <c r="F54" i="6" s="1"/>
  <c r="J64" i="6"/>
  <c r="F64" i="6" s="1"/>
  <c r="J79" i="6"/>
  <c r="G79" i="6" s="1"/>
  <c r="J91" i="6"/>
  <c r="F91" i="6" s="1"/>
  <c r="J106" i="6"/>
  <c r="G106" i="6" s="1"/>
  <c r="J126" i="6"/>
  <c r="F126" i="6" s="1"/>
  <c r="J146" i="6"/>
  <c r="G146" i="6" s="1"/>
  <c r="C3" i="6"/>
  <c r="C4" i="6"/>
  <c r="J4" i="6" s="1"/>
  <c r="F4" i="6" s="1"/>
  <c r="C5" i="6"/>
  <c r="J5" i="6" s="1"/>
  <c r="F5" i="6" s="1"/>
  <c r="C6" i="6"/>
  <c r="J6" i="6" s="1"/>
  <c r="G6" i="6" s="1"/>
  <c r="C7" i="6"/>
  <c r="J7" i="6" s="1"/>
  <c r="F7" i="6" s="1"/>
  <c r="C8" i="6"/>
  <c r="J8" i="6" s="1"/>
  <c r="F8" i="6" s="1"/>
  <c r="C9" i="6"/>
  <c r="J9" i="6" s="1"/>
  <c r="G9" i="6" s="1"/>
  <c r="C10" i="6"/>
  <c r="J10" i="6" s="1"/>
  <c r="G10" i="6" s="1"/>
  <c r="C11" i="6"/>
  <c r="J11" i="6" s="1"/>
  <c r="F11" i="6" s="1"/>
  <c r="C12" i="6"/>
  <c r="J12" i="6" s="1"/>
  <c r="F12" i="6" s="1"/>
  <c r="C13" i="6"/>
  <c r="J13" i="6" s="1"/>
  <c r="F13" i="6" s="1"/>
  <c r="C14" i="6"/>
  <c r="J15" i="6" s="1"/>
  <c r="F15" i="6" s="1"/>
  <c r="C15" i="6"/>
  <c r="J16" i="6" s="1"/>
  <c r="F16" i="6" s="1"/>
  <c r="C16" i="6"/>
  <c r="J17" i="6" s="1"/>
  <c r="G17" i="6" s="1"/>
  <c r="C17" i="6"/>
  <c r="J18" i="6" s="1"/>
  <c r="G18" i="6" s="1"/>
  <c r="C18" i="6"/>
  <c r="J19" i="6" s="1"/>
  <c r="F19" i="6" s="1"/>
  <c r="C19" i="6"/>
  <c r="J20" i="6" s="1"/>
  <c r="F20" i="6" s="1"/>
  <c r="C20" i="6"/>
  <c r="J21" i="6" s="1"/>
  <c r="F21" i="6" s="1"/>
  <c r="C21" i="6"/>
  <c r="J22" i="6" s="1"/>
  <c r="G22" i="6" s="1"/>
  <c r="C22" i="6"/>
  <c r="J23" i="6" s="1"/>
  <c r="G23" i="6" s="1"/>
  <c r="C23" i="6"/>
  <c r="J24" i="6" s="1"/>
  <c r="F24" i="6" s="1"/>
  <c r="C24" i="6"/>
  <c r="J25" i="6" s="1"/>
  <c r="G25" i="6" s="1"/>
  <c r="C25" i="6"/>
  <c r="J26" i="6" s="1"/>
  <c r="G26" i="6" s="1"/>
  <c r="C26" i="6"/>
  <c r="J27" i="6" s="1"/>
  <c r="F27" i="6" s="1"/>
  <c r="C27" i="6"/>
  <c r="J28" i="6" s="1"/>
  <c r="F28" i="6" s="1"/>
  <c r="C28" i="6"/>
  <c r="J29" i="6" s="1"/>
  <c r="F29" i="6" s="1"/>
  <c r="C29" i="6"/>
  <c r="J30" i="6" s="1"/>
  <c r="G30" i="6" s="1"/>
  <c r="C30" i="6"/>
  <c r="J31" i="6" s="1"/>
  <c r="F31" i="6" s="1"/>
  <c r="C31" i="6"/>
  <c r="J32" i="6" s="1"/>
  <c r="G32" i="6" s="1"/>
  <c r="C32" i="6"/>
  <c r="J33" i="6" s="1"/>
  <c r="G33" i="6" s="1"/>
  <c r="C33" i="6"/>
  <c r="J34" i="6" s="1"/>
  <c r="G34" i="6" s="1"/>
  <c r="C34" i="6"/>
  <c r="J35" i="6" s="1"/>
  <c r="F35" i="6" s="1"/>
  <c r="C35" i="6"/>
  <c r="J36" i="6" s="1"/>
  <c r="F36" i="6" s="1"/>
  <c r="C36" i="6"/>
  <c r="J37" i="6" s="1"/>
  <c r="F37" i="6" s="1"/>
  <c r="C37" i="6"/>
  <c r="J39" i="6" s="1"/>
  <c r="G39" i="6" s="1"/>
  <c r="C38" i="6"/>
  <c r="J40" i="6" s="1"/>
  <c r="G40" i="6" s="1"/>
  <c r="C39" i="6"/>
  <c r="J41" i="6" s="1"/>
  <c r="G41" i="6" s="1"/>
  <c r="C40" i="6"/>
  <c r="J42" i="6" s="1"/>
  <c r="G42" i="6" s="1"/>
  <c r="C41" i="6"/>
  <c r="J43" i="6" s="1"/>
  <c r="F43" i="6" s="1"/>
  <c r="C42" i="6"/>
  <c r="J44" i="6" s="1"/>
  <c r="F44" i="6" s="1"/>
  <c r="C43" i="6"/>
  <c r="J45" i="6" s="1"/>
  <c r="F45" i="6" s="1"/>
  <c r="C44" i="6"/>
  <c r="J46" i="6" s="1"/>
  <c r="G46" i="6" s="1"/>
  <c r="C45" i="6"/>
  <c r="J47" i="6" s="1"/>
  <c r="G47" i="6" s="1"/>
  <c r="C46" i="6"/>
  <c r="J48" i="6" s="1"/>
  <c r="F48" i="6" s="1"/>
  <c r="C47" i="6"/>
  <c r="J49" i="6" s="1"/>
  <c r="G49" i="6" s="1"/>
  <c r="C48" i="6"/>
  <c r="J50" i="6" s="1"/>
  <c r="G50" i="6" s="1"/>
  <c r="C49" i="6"/>
  <c r="J51" i="6" s="1"/>
  <c r="F51" i="6" s="1"/>
  <c r="C50" i="6"/>
  <c r="J52" i="6" s="1"/>
  <c r="F52" i="6" s="1"/>
  <c r="C51" i="6"/>
  <c r="J53" i="6" s="1"/>
  <c r="F53" i="6" s="1"/>
  <c r="C52" i="6"/>
  <c r="J55" i="6" s="1"/>
  <c r="F55" i="6" s="1"/>
  <c r="C53" i="6"/>
  <c r="J56" i="6" s="1"/>
  <c r="F56" i="6" s="1"/>
  <c r="C54" i="6"/>
  <c r="J57" i="6" s="1"/>
  <c r="G57" i="6" s="1"/>
  <c r="C55" i="6"/>
  <c r="J58" i="6" s="1"/>
  <c r="G58" i="6" s="1"/>
  <c r="C56" i="6"/>
  <c r="J59" i="6" s="1"/>
  <c r="F59" i="6" s="1"/>
  <c r="C57" i="6"/>
  <c r="J60" i="6" s="1"/>
  <c r="F60" i="6" s="1"/>
  <c r="C58" i="6"/>
  <c r="J61" i="6" s="1"/>
  <c r="F61" i="6" s="1"/>
  <c r="C59" i="6"/>
  <c r="J62" i="6" s="1"/>
  <c r="F62" i="6" s="1"/>
  <c r="C60" i="6"/>
  <c r="J63" i="6" s="1"/>
  <c r="F63" i="6" s="1"/>
  <c r="C61" i="6"/>
  <c r="J65" i="6" s="1"/>
  <c r="G65" i="6" s="1"/>
  <c r="C62" i="6"/>
  <c r="J66" i="6" s="1"/>
  <c r="F66" i="6" s="1"/>
  <c r="C63" i="6"/>
  <c r="J67" i="6" s="1"/>
  <c r="F67" i="6" s="1"/>
  <c r="C64" i="6"/>
  <c r="J68" i="6" s="1"/>
  <c r="F68" i="6" s="1"/>
  <c r="C65" i="6"/>
  <c r="J69" i="6" s="1"/>
  <c r="F69" i="6" s="1"/>
  <c r="C66" i="6"/>
  <c r="J70" i="6" s="1"/>
  <c r="F70" i="6" s="1"/>
  <c r="C67" i="6"/>
  <c r="J71" i="6" s="1"/>
  <c r="F71" i="6" s="1"/>
  <c r="C68" i="6"/>
  <c r="J72" i="6" s="1"/>
  <c r="F72" i="6" s="1"/>
  <c r="C69" i="6"/>
  <c r="J73" i="6" s="1"/>
  <c r="G73" i="6" s="1"/>
  <c r="C70" i="6"/>
  <c r="J74" i="6" s="1"/>
  <c r="G74" i="6" s="1"/>
  <c r="C71" i="6"/>
  <c r="J75" i="6" s="1"/>
  <c r="F75" i="6" s="1"/>
  <c r="C72" i="6"/>
  <c r="J76" i="6" s="1"/>
  <c r="F76" i="6" s="1"/>
  <c r="C73" i="6"/>
  <c r="J77" i="6" s="1"/>
  <c r="F77" i="6" s="1"/>
  <c r="C74" i="6"/>
  <c r="J78" i="6" s="1"/>
  <c r="F78" i="6" s="1"/>
  <c r="C75" i="6"/>
  <c r="J80" i="6" s="1"/>
  <c r="F80" i="6" s="1"/>
  <c r="C76" i="6"/>
  <c r="J81" i="6" s="1"/>
  <c r="G81" i="6" s="1"/>
  <c r="C77" i="6"/>
  <c r="J82" i="6" s="1"/>
  <c r="G82" i="6" s="1"/>
  <c r="C78" i="6"/>
  <c r="J83" i="6" s="1"/>
  <c r="F83" i="6" s="1"/>
  <c r="C79" i="6"/>
  <c r="J84" i="6" s="1"/>
  <c r="F84" i="6" s="1"/>
  <c r="C80" i="6"/>
  <c r="J85" i="6" s="1"/>
  <c r="F85" i="6" s="1"/>
  <c r="C81" i="6"/>
  <c r="J86" i="6" s="1"/>
  <c r="F86" i="6" s="1"/>
  <c r="C82" i="6"/>
  <c r="J87" i="6" s="1"/>
  <c r="G87" i="6" s="1"/>
  <c r="C83" i="6"/>
  <c r="J88" i="6" s="1"/>
  <c r="G88" i="6" s="1"/>
  <c r="C84" i="6"/>
  <c r="J89" i="6" s="1"/>
  <c r="G89" i="6" s="1"/>
  <c r="C85" i="6"/>
  <c r="J90" i="6" s="1"/>
  <c r="G90" i="6" s="1"/>
  <c r="C86" i="6"/>
  <c r="J92" i="6" s="1"/>
  <c r="F92" i="6" s="1"/>
  <c r="C87" i="6"/>
  <c r="J93" i="6" s="1"/>
  <c r="F93" i="6" s="1"/>
  <c r="C88" i="6"/>
  <c r="J94" i="6" s="1"/>
  <c r="F94" i="6" s="1"/>
  <c r="C89" i="6"/>
  <c r="J95" i="6" s="1"/>
  <c r="F95" i="6" s="1"/>
  <c r="C90" i="6"/>
  <c r="J96" i="6" s="1"/>
  <c r="F96" i="6" s="1"/>
  <c r="C91" i="6"/>
  <c r="J97" i="6" s="1"/>
  <c r="G97" i="6" s="1"/>
  <c r="C92" i="6"/>
  <c r="J98" i="6" s="1"/>
  <c r="G98" i="6" s="1"/>
  <c r="C93" i="6"/>
  <c r="J99" i="6" s="1"/>
  <c r="F99" i="6" s="1"/>
  <c r="C94" i="6"/>
  <c r="J100" i="6" s="1"/>
  <c r="F100" i="6" s="1"/>
  <c r="C95" i="6"/>
  <c r="J101" i="6" s="1"/>
  <c r="F101" i="6" s="1"/>
  <c r="C96" i="6"/>
  <c r="J102" i="6" s="1"/>
  <c r="F102" i="6" s="1"/>
  <c r="C97" i="6"/>
  <c r="J103" i="6" s="1"/>
  <c r="G103" i="6" s="1"/>
  <c r="C98" i="6"/>
  <c r="J104" i="6" s="1"/>
  <c r="G104" i="6" s="1"/>
  <c r="C99" i="6"/>
  <c r="J105" i="6" s="1"/>
  <c r="G105" i="6" s="1"/>
  <c r="C100" i="6"/>
  <c r="J107" i="6" s="1"/>
  <c r="F107" i="6" s="1"/>
  <c r="C101" i="6"/>
  <c r="J108" i="6" s="1"/>
  <c r="F108" i="6" s="1"/>
  <c r="C102" i="6"/>
  <c r="J109" i="6" s="1"/>
  <c r="F109" i="6" s="1"/>
  <c r="C103" i="6"/>
  <c r="J110" i="6" s="1"/>
  <c r="F110" i="6" s="1"/>
  <c r="C104" i="6"/>
  <c r="J111" i="6" s="1"/>
  <c r="F111" i="6" s="1"/>
  <c r="C105" i="6"/>
  <c r="J112" i="6" s="1"/>
  <c r="F112" i="6" s="1"/>
  <c r="C106" i="6"/>
  <c r="J113" i="6" s="1"/>
  <c r="G113" i="6" s="1"/>
  <c r="C107" i="6"/>
  <c r="J114" i="6" s="1"/>
  <c r="G114" i="6" s="1"/>
  <c r="C108" i="6"/>
  <c r="J115" i="6" s="1"/>
  <c r="F115" i="6" s="1"/>
  <c r="C109" i="6"/>
  <c r="J116" i="6" s="1"/>
  <c r="F116" i="6" s="1"/>
  <c r="C110" i="6"/>
  <c r="J117" i="6" s="1"/>
  <c r="F117" i="6" s="1"/>
  <c r="C111" i="6"/>
  <c r="J118" i="6" s="1"/>
  <c r="F118" i="6" s="1"/>
  <c r="C112" i="6"/>
  <c r="J119" i="6" s="1"/>
  <c r="G119" i="6" s="1"/>
  <c r="C113" i="6"/>
  <c r="J120" i="6" s="1"/>
  <c r="G120" i="6" s="1"/>
  <c r="C114" i="6"/>
  <c r="J121" i="6" s="1"/>
  <c r="G121" i="6" s="1"/>
  <c r="C115" i="6"/>
  <c r="J122" i="6" s="1"/>
  <c r="G122" i="6" s="1"/>
  <c r="C116" i="6"/>
  <c r="J123" i="6" s="1"/>
  <c r="F123" i="6" s="1"/>
  <c r="C117" i="6"/>
  <c r="J124" i="6" s="1"/>
  <c r="F124" i="6" s="1"/>
  <c r="C118" i="6"/>
  <c r="J125" i="6" s="1"/>
  <c r="F125" i="6" s="1"/>
  <c r="C119" i="6"/>
  <c r="J127" i="6" s="1"/>
  <c r="F127" i="6" s="1"/>
  <c r="C120" i="6"/>
  <c r="J128" i="6" s="1"/>
  <c r="F128" i="6" s="1"/>
  <c r="C121" i="6"/>
  <c r="J129" i="6" s="1"/>
  <c r="G129" i="6" s="1"/>
  <c r="C122" i="6"/>
  <c r="J130" i="6" s="1"/>
  <c r="G130" i="6" s="1"/>
  <c r="C123" i="6"/>
  <c r="J131" i="6" s="1"/>
  <c r="F131" i="6" s="1"/>
  <c r="C124" i="6"/>
  <c r="J132" i="6" s="1"/>
  <c r="F132" i="6" s="1"/>
  <c r="C125" i="6"/>
  <c r="J133" i="6" s="1"/>
  <c r="F133" i="6" s="1"/>
  <c r="C126" i="6"/>
  <c r="J134" i="6" s="1"/>
  <c r="G134" i="6" s="1"/>
  <c r="C127" i="6"/>
  <c r="J135" i="6" s="1"/>
  <c r="G135" i="6" s="1"/>
  <c r="C128" i="6"/>
  <c r="J136" i="6" s="1"/>
  <c r="F136" i="6" s="1"/>
  <c r="C129" i="6"/>
  <c r="J137" i="6" s="1"/>
  <c r="G137" i="6" s="1"/>
  <c r="C130" i="6"/>
  <c r="J138" i="6" s="1"/>
  <c r="G138" i="6" s="1"/>
  <c r="C131" i="6"/>
  <c r="J139" i="6" s="1"/>
  <c r="F139" i="6" s="1"/>
  <c r="C132" i="6"/>
  <c r="J140" i="6" s="1"/>
  <c r="F140" i="6" s="1"/>
  <c r="C133" i="6"/>
  <c r="J141" i="6" s="1"/>
  <c r="F141" i="6" s="1"/>
  <c r="C134" i="6"/>
  <c r="J142" i="6" s="1"/>
  <c r="G142" i="6" s="1"/>
  <c r="C135" i="6"/>
  <c r="J143" i="6" s="1"/>
  <c r="F143" i="6" s="1"/>
  <c r="C136" i="6"/>
  <c r="J144" i="6" s="1"/>
  <c r="G144" i="6" s="1"/>
  <c r="C137" i="6"/>
  <c r="J145" i="6" s="1"/>
  <c r="G145" i="6" s="1"/>
  <c r="C138" i="6"/>
  <c r="J147" i="6" s="1"/>
  <c r="F147" i="6" s="1"/>
  <c r="C139" i="6"/>
  <c r="J148" i="6" s="1"/>
  <c r="F148" i="6" s="1"/>
  <c r="C140" i="6"/>
  <c r="J149" i="6" s="1"/>
  <c r="F149" i="6" s="1"/>
  <c r="C141" i="6"/>
  <c r="J150" i="6" s="1"/>
  <c r="G150" i="6" s="1"/>
  <c r="C142" i="6"/>
  <c r="J151" i="6" s="1"/>
  <c r="G151" i="6" s="1"/>
  <c r="C143" i="6"/>
  <c r="J152" i="6" s="1"/>
  <c r="G152" i="6" s="1"/>
  <c r="C144" i="6"/>
  <c r="J153" i="6" s="1"/>
  <c r="G153" i="6" s="1"/>
  <c r="C145" i="6"/>
  <c r="J154" i="6" s="1"/>
  <c r="G154" i="6" s="1"/>
  <c r="C146" i="6"/>
  <c r="J155" i="6" s="1"/>
  <c r="F155" i="6" s="1"/>
  <c r="C147" i="6"/>
  <c r="J156" i="6" s="1"/>
  <c r="F156" i="6" s="1"/>
  <c r="C148" i="6"/>
  <c r="J157" i="6" s="1"/>
  <c r="F157" i="6" s="1"/>
  <c r="C149" i="6"/>
  <c r="J158" i="6" s="1"/>
  <c r="G158" i="6" s="1"/>
  <c r="C150" i="6"/>
  <c r="J159" i="6" s="1"/>
  <c r="G159" i="6" s="1"/>
  <c r="C151" i="6"/>
  <c r="J160" i="6" s="1"/>
  <c r="F160" i="6" s="1"/>
  <c r="C152" i="6"/>
  <c r="J161" i="6" s="1"/>
  <c r="G161" i="6" s="1"/>
  <c r="C153" i="6"/>
  <c r="J162" i="6" s="1"/>
  <c r="G162" i="6" s="1"/>
  <c r="C2" i="6"/>
  <c r="J2" i="6" s="1"/>
  <c r="C151" i="1"/>
  <c r="C131" i="1"/>
  <c r="C111" i="1"/>
  <c r="C96" i="1"/>
  <c r="C84" i="1"/>
  <c r="C69" i="1"/>
  <c r="C43" i="1"/>
  <c r="C19" i="1"/>
  <c r="C59" i="1"/>
  <c r="C3" i="5"/>
  <c r="D2" i="5"/>
  <c r="J3" i="6" l="1"/>
  <c r="F3" i="6" s="1"/>
  <c r="G2" i="6"/>
  <c r="F2" i="6"/>
  <c r="F26" i="10"/>
  <c r="G26" i="10"/>
  <c r="G143" i="6"/>
  <c r="F153" i="6"/>
  <c r="F152" i="6"/>
  <c r="F105" i="6"/>
  <c r="G96" i="6"/>
  <c r="F104" i="6"/>
  <c r="G63" i="6"/>
  <c r="F42" i="6"/>
  <c r="G62" i="6"/>
  <c r="F41" i="6"/>
  <c r="F119" i="6"/>
  <c r="G110" i="6"/>
  <c r="G61" i="6"/>
  <c r="G136" i="6"/>
  <c r="F146" i="6"/>
  <c r="F34" i="6"/>
  <c r="G128" i="6"/>
  <c r="G93" i="6"/>
  <c r="G16" i="6"/>
  <c r="F89" i="6"/>
  <c r="F18" i="6"/>
  <c r="G95" i="6"/>
  <c r="G118" i="6"/>
  <c r="G80" i="6"/>
  <c r="G14" i="6"/>
  <c r="F135" i="6"/>
  <c r="F88" i="6"/>
  <c r="F17" i="6"/>
  <c r="G24" i="6"/>
  <c r="G112" i="6"/>
  <c r="G78" i="6"/>
  <c r="G8" i="6"/>
  <c r="F121" i="6"/>
  <c r="F87" i="6"/>
  <c r="G94" i="6"/>
  <c r="F137" i="6"/>
  <c r="F103" i="6"/>
  <c r="G111" i="6"/>
  <c r="G77" i="6"/>
  <c r="F154" i="6"/>
  <c r="F120" i="6"/>
  <c r="F49" i="6"/>
  <c r="G72" i="6"/>
  <c r="G56" i="6"/>
  <c r="F130" i="6"/>
  <c r="F114" i="6"/>
  <c r="F98" i="6"/>
  <c r="F82" i="6"/>
  <c r="G127" i="6"/>
  <c r="G71" i="6"/>
  <c r="G55" i="6"/>
  <c r="G7" i="6"/>
  <c r="F145" i="6"/>
  <c r="F129" i="6"/>
  <c r="F113" i="6"/>
  <c r="F97" i="6"/>
  <c r="F81" i="6"/>
  <c r="F33" i="6"/>
  <c r="F10" i="6"/>
  <c r="G160" i="6"/>
  <c r="G126" i="6"/>
  <c r="G70" i="6"/>
  <c r="G54" i="6"/>
  <c r="F162" i="6"/>
  <c r="F144" i="6"/>
  <c r="F32" i="6"/>
  <c r="F9" i="6"/>
  <c r="G102" i="6"/>
  <c r="G86" i="6"/>
  <c r="G69" i="6"/>
  <c r="G38" i="6"/>
  <c r="F161" i="6"/>
  <c r="F58" i="6"/>
  <c r="F26" i="6"/>
  <c r="G101" i="6"/>
  <c r="G85" i="6"/>
  <c r="G64" i="6"/>
  <c r="F138" i="6"/>
  <c r="F122" i="6"/>
  <c r="F106" i="6"/>
  <c r="F90" i="6"/>
  <c r="F50" i="6"/>
  <c r="F25" i="6"/>
  <c r="F74" i="6"/>
  <c r="G31" i="6"/>
  <c r="G15" i="6"/>
  <c r="F73" i="6"/>
  <c r="F57" i="6"/>
  <c r="F40" i="6"/>
  <c r="G157" i="6"/>
  <c r="G149" i="6"/>
  <c r="G141" i="6"/>
  <c r="G133" i="6"/>
  <c r="G125" i="6"/>
  <c r="G117" i="6"/>
  <c r="G109" i="6"/>
  <c r="G53" i="6"/>
  <c r="G45" i="6"/>
  <c r="G37" i="6"/>
  <c r="G29" i="6"/>
  <c r="G21" i="6"/>
  <c r="G13" i="6"/>
  <c r="G5" i="6"/>
  <c r="F159" i="6"/>
  <c r="F151" i="6"/>
  <c r="F79" i="6"/>
  <c r="F47" i="6"/>
  <c r="F39" i="6"/>
  <c r="F23" i="6"/>
  <c r="G156" i="6"/>
  <c r="G148" i="6"/>
  <c r="G140" i="6"/>
  <c r="G132" i="6"/>
  <c r="G124" i="6"/>
  <c r="G116" i="6"/>
  <c r="G108" i="6"/>
  <c r="G100" i="6"/>
  <c r="G92" i="6"/>
  <c r="G84" i="6"/>
  <c r="G76" i="6"/>
  <c r="G68" i="6"/>
  <c r="G60" i="6"/>
  <c r="G52" i="6"/>
  <c r="G44" i="6"/>
  <c r="G36" i="6"/>
  <c r="G28" i="6"/>
  <c r="G20" i="6"/>
  <c r="G12" i="6"/>
  <c r="G4" i="6"/>
  <c r="F158" i="6"/>
  <c r="F150" i="6"/>
  <c r="F142" i="6"/>
  <c r="F134" i="6"/>
  <c r="F46" i="6"/>
  <c r="F30" i="6"/>
  <c r="F22" i="6"/>
  <c r="F6" i="6"/>
  <c r="F65" i="6"/>
  <c r="G155" i="6"/>
  <c r="G147" i="6"/>
  <c r="G139" i="6"/>
  <c r="G131" i="6"/>
  <c r="G123" i="6"/>
  <c r="G115" i="6"/>
  <c r="G107" i="6"/>
  <c r="G99" i="6"/>
  <c r="G91" i="6"/>
  <c r="G83" i="6"/>
  <c r="G75" i="6"/>
  <c r="G67" i="6"/>
  <c r="G59" i="6"/>
  <c r="G51" i="6"/>
  <c r="G43" i="6"/>
  <c r="G35" i="6"/>
  <c r="G27" i="6"/>
  <c r="G19" i="6"/>
  <c r="G11" i="6"/>
  <c r="G3" i="6"/>
  <c r="G66" i="6"/>
  <c r="G48" i="6"/>
  <c r="EH5" i="9"/>
  <c r="EH6" i="9" s="1"/>
  <c r="EI5" i="9"/>
  <c r="EI6" i="9" s="1"/>
  <c r="EJ5" i="9"/>
  <c r="EJ6" i="9" s="1"/>
  <c r="EK5" i="9"/>
  <c r="EK6" i="9" s="1"/>
  <c r="EL5" i="9"/>
  <c r="EL6" i="9" s="1"/>
  <c r="EM5" i="9"/>
  <c r="EM6" i="9" s="1"/>
  <c r="EN5" i="9"/>
  <c r="EN6" i="9" s="1"/>
  <c r="EO5" i="9"/>
  <c r="EO6" i="9" s="1"/>
  <c r="EP5" i="9"/>
  <c r="EP6" i="9" s="1"/>
  <c r="EQ5" i="9"/>
  <c r="EQ6" i="9" s="1"/>
  <c r="ER5" i="9"/>
  <c r="ER6" i="9" s="1"/>
  <c r="ES5" i="9"/>
  <c r="ES6" i="9" s="1"/>
  <c r="ET5" i="9"/>
  <c r="ET6" i="9" s="1"/>
  <c r="EU5" i="9"/>
  <c r="EU6" i="9" s="1"/>
  <c r="EV5" i="9"/>
  <c r="EV6" i="9" s="1"/>
  <c r="EG5" i="9"/>
  <c r="EG6" i="9" s="1"/>
  <c r="EC5" i="9"/>
  <c r="EC6" i="9" s="1"/>
  <c r="ED5" i="9"/>
  <c r="ED6" i="9" s="1"/>
  <c r="EE5" i="9"/>
  <c r="EE6" i="9" s="1"/>
  <c r="EF5" i="9"/>
  <c r="EF6" i="9" s="1"/>
  <c r="DO5" i="9"/>
  <c r="DO6" i="9" s="1"/>
  <c r="DP5" i="9"/>
  <c r="DP6" i="9" s="1"/>
  <c r="DQ5" i="9"/>
  <c r="DQ6" i="9" s="1"/>
  <c r="DR5" i="9"/>
  <c r="DR6" i="9" s="1"/>
  <c r="DS5" i="9"/>
  <c r="DS6" i="9" s="1"/>
  <c r="DT5" i="9"/>
  <c r="DT6" i="9" s="1"/>
  <c r="DU5" i="9"/>
  <c r="DU6" i="9" s="1"/>
  <c r="DV5" i="9"/>
  <c r="DV6" i="9" s="1"/>
  <c r="DW5" i="9"/>
  <c r="DW6" i="9" s="1"/>
  <c r="DX5" i="9"/>
  <c r="DX6" i="9" s="1"/>
  <c r="DY5" i="9"/>
  <c r="DY6" i="9" s="1"/>
  <c r="DZ5" i="9"/>
  <c r="DZ6" i="9" s="1"/>
  <c r="EA5" i="9"/>
  <c r="EA6" i="9" s="1"/>
  <c r="EB5" i="9"/>
  <c r="EB6" i="9" s="1"/>
  <c r="DN5" i="9"/>
  <c r="DN6" i="9" s="1"/>
  <c r="CV5" i="9"/>
  <c r="CV6" i="9" s="1"/>
  <c r="CW5" i="9"/>
  <c r="CW6" i="9" s="1"/>
  <c r="CX5" i="9"/>
  <c r="CX6" i="9" s="1"/>
  <c r="CY5" i="9"/>
  <c r="CY6" i="9" s="1"/>
  <c r="CZ5" i="9"/>
  <c r="CZ6" i="9" s="1"/>
  <c r="DA5" i="9"/>
  <c r="DA6" i="9" s="1"/>
  <c r="DB5" i="9"/>
  <c r="DB6" i="9" s="1"/>
  <c r="DC5" i="9"/>
  <c r="DC6" i="9" s="1"/>
  <c r="DD5" i="9"/>
  <c r="DD6" i="9" s="1"/>
  <c r="DE5" i="9"/>
  <c r="DE6" i="9" s="1"/>
  <c r="DF5" i="9"/>
  <c r="DF6" i="9" s="1"/>
  <c r="DG5" i="9"/>
  <c r="DG6" i="9" s="1"/>
  <c r="DH5" i="9"/>
  <c r="DH6" i="9" s="1"/>
  <c r="DI5" i="9"/>
  <c r="DI6" i="9" s="1"/>
  <c r="DJ5" i="9"/>
  <c r="DJ6" i="9" s="1"/>
  <c r="DK5" i="9"/>
  <c r="DK6" i="9" s="1"/>
  <c r="DL5" i="9"/>
  <c r="DL6" i="9" s="1"/>
  <c r="DM5" i="9"/>
  <c r="DM6" i="9" s="1"/>
  <c r="CU5" i="9"/>
  <c r="CU6" i="9" s="1"/>
  <c r="CH5" i="9"/>
  <c r="CH6" i="9" s="1"/>
  <c r="CI5" i="9"/>
  <c r="CI6" i="9" s="1"/>
  <c r="CJ5" i="9"/>
  <c r="CJ6" i="9" s="1"/>
  <c r="CK5" i="9"/>
  <c r="CK6" i="9" s="1"/>
  <c r="CL5" i="9"/>
  <c r="CL6" i="9" s="1"/>
  <c r="CM5" i="9"/>
  <c r="CM6" i="9" s="1"/>
  <c r="CN5" i="9"/>
  <c r="CN6" i="9" s="1"/>
  <c r="CO5" i="9"/>
  <c r="CO6" i="9" s="1"/>
  <c r="CP5" i="9"/>
  <c r="CP6" i="9" s="1"/>
  <c r="CQ5" i="9"/>
  <c r="CQ6" i="9" s="1"/>
  <c r="CR5" i="9"/>
  <c r="CR6" i="9" s="1"/>
  <c r="CS5" i="9"/>
  <c r="CS6" i="9" s="1"/>
  <c r="CT5" i="9"/>
  <c r="CT6" i="9" s="1"/>
  <c r="CG5" i="9"/>
  <c r="CG6" i="9" s="1"/>
  <c r="BW5" i="9"/>
  <c r="BW6" i="9" s="1"/>
  <c r="BX5" i="9"/>
  <c r="BX6" i="9" s="1"/>
  <c r="BY5" i="9"/>
  <c r="BY6" i="9" s="1"/>
  <c r="BZ5" i="9"/>
  <c r="BZ6" i="9" s="1"/>
  <c r="CA5" i="9"/>
  <c r="CA6" i="9" s="1"/>
  <c r="CB5" i="9"/>
  <c r="CB6" i="9" s="1"/>
  <c r="CC5" i="9"/>
  <c r="CC6" i="9" s="1"/>
  <c r="CD5" i="9"/>
  <c r="CD6" i="9" s="1"/>
  <c r="CE5" i="9"/>
  <c r="CE6" i="9" s="1"/>
  <c r="CF5" i="9"/>
  <c r="CF6" i="9" s="1"/>
  <c r="BV5" i="9"/>
  <c r="BV6" i="9" s="1"/>
  <c r="BI5" i="9"/>
  <c r="BI6" i="9" s="1"/>
  <c r="BJ5" i="9"/>
  <c r="BJ6" i="9" s="1"/>
  <c r="BK5" i="9"/>
  <c r="BK6" i="9" s="1"/>
  <c r="BL5" i="9"/>
  <c r="BL6" i="9" s="1"/>
  <c r="BM5" i="9"/>
  <c r="BM6" i="9" s="1"/>
  <c r="BN5" i="9"/>
  <c r="BN6" i="9" s="1"/>
  <c r="BO5" i="9"/>
  <c r="BO6" i="9" s="1"/>
  <c r="BP5" i="9"/>
  <c r="BP6" i="9" s="1"/>
  <c r="BQ5" i="9"/>
  <c r="BQ6" i="9" s="1"/>
  <c r="BR5" i="9"/>
  <c r="BR6" i="9" s="1"/>
  <c r="BS5" i="9"/>
  <c r="BS6" i="9" s="1"/>
  <c r="BT5" i="9"/>
  <c r="BT6" i="9" s="1"/>
  <c r="BU5" i="9"/>
  <c r="BU6" i="9" s="1"/>
  <c r="BH5" i="9"/>
  <c r="BH6" i="9" s="1"/>
  <c r="AZ5" i="9"/>
  <c r="AZ6" i="9" s="1"/>
  <c r="BA5" i="9"/>
  <c r="BA6" i="9" s="1"/>
  <c r="BB5" i="9"/>
  <c r="BB6" i="9" s="1"/>
  <c r="BC5" i="9"/>
  <c r="BC6" i="9" s="1"/>
  <c r="BD5" i="9"/>
  <c r="BD6" i="9" s="1"/>
  <c r="BE5" i="9"/>
  <c r="BE6" i="9" s="1"/>
  <c r="BF5" i="9"/>
  <c r="BF6" i="9" s="1"/>
  <c r="BG5" i="9"/>
  <c r="BG6" i="9" s="1"/>
  <c r="AY5" i="9"/>
  <c r="AY6" i="9" s="1"/>
  <c r="B5" i="9"/>
  <c r="B6" i="9" s="1"/>
  <c r="C5" i="9"/>
  <c r="C6" i="9" s="1"/>
  <c r="D5" i="9"/>
  <c r="D6" i="9" s="1"/>
  <c r="E5" i="9"/>
  <c r="E6" i="9" s="1"/>
  <c r="F5" i="9"/>
  <c r="F6" i="9" s="1"/>
  <c r="G5" i="9"/>
  <c r="G6" i="9" s="1"/>
  <c r="H5" i="9"/>
  <c r="H6" i="9" s="1"/>
  <c r="I5" i="9"/>
  <c r="I6" i="9" s="1"/>
  <c r="J5" i="9"/>
  <c r="J6" i="9" s="1"/>
  <c r="K5" i="9"/>
  <c r="K6" i="9" s="1"/>
  <c r="L5" i="9"/>
  <c r="L6" i="9" s="1"/>
  <c r="A5" i="9"/>
  <c r="A6" i="9" s="1"/>
  <c r="AK5" i="9"/>
  <c r="AK6" i="9" s="1"/>
  <c r="AL5" i="9"/>
  <c r="AL6" i="9" s="1"/>
  <c r="AM5" i="9"/>
  <c r="AM6" i="9" s="1"/>
  <c r="AN5" i="9"/>
  <c r="AN6" i="9" s="1"/>
  <c r="AO5" i="9"/>
  <c r="AO6" i="9" s="1"/>
  <c r="AP5" i="9"/>
  <c r="AP6" i="9" s="1"/>
  <c r="AQ5" i="9"/>
  <c r="AQ6" i="9" s="1"/>
  <c r="AR5" i="9"/>
  <c r="AR6" i="9" s="1"/>
  <c r="AS5" i="9"/>
  <c r="AS6" i="9" s="1"/>
  <c r="AT5" i="9"/>
  <c r="AT6" i="9" s="1"/>
  <c r="AU5" i="9"/>
  <c r="AU6" i="9" s="1"/>
  <c r="AV5" i="9"/>
  <c r="AV6" i="9" s="1"/>
  <c r="AW5" i="9"/>
  <c r="AW6" i="9" s="1"/>
  <c r="AX5" i="9"/>
  <c r="AX6" i="9" s="1"/>
  <c r="AJ5" i="9"/>
  <c r="AJ6" i="9" s="1"/>
  <c r="N5" i="9"/>
  <c r="N6" i="9" s="1"/>
  <c r="O5" i="9"/>
  <c r="O6" i="9" s="1"/>
  <c r="P5" i="9"/>
  <c r="P6" i="9" s="1"/>
  <c r="Q5" i="9"/>
  <c r="Q6" i="9" s="1"/>
  <c r="R5" i="9"/>
  <c r="R6" i="9" s="1"/>
  <c r="S5" i="9"/>
  <c r="S6" i="9" s="1"/>
  <c r="T5" i="9"/>
  <c r="T6" i="9" s="1"/>
  <c r="U5" i="9"/>
  <c r="U6" i="9" s="1"/>
  <c r="V5" i="9"/>
  <c r="V6" i="9" s="1"/>
  <c r="W5" i="9"/>
  <c r="W6" i="9" s="1"/>
  <c r="X5" i="9"/>
  <c r="X6" i="9" s="1"/>
  <c r="Y5" i="9"/>
  <c r="Y6" i="9" s="1"/>
  <c r="Z5" i="9"/>
  <c r="Z6" i="9" s="1"/>
  <c r="AA5" i="9"/>
  <c r="AA6" i="9" s="1"/>
  <c r="AB5" i="9"/>
  <c r="AB6" i="9" s="1"/>
  <c r="AC5" i="9"/>
  <c r="AC6" i="9" s="1"/>
  <c r="AD5" i="9"/>
  <c r="AD6" i="9" s="1"/>
  <c r="AE5" i="9"/>
  <c r="AE6" i="9" s="1"/>
  <c r="AF5" i="9"/>
  <c r="AF6" i="9" s="1"/>
  <c r="AG5" i="9"/>
  <c r="AG6" i="9" s="1"/>
  <c r="AH5" i="9"/>
  <c r="AH6" i="9" s="1"/>
  <c r="AI5" i="9"/>
  <c r="AI6" i="9" s="1"/>
  <c r="M5" i="9"/>
  <c r="M6" i="9" s="1"/>
  <c r="FB4" i="9" l="1"/>
  <c r="FB6" i="9" s="1"/>
  <c r="GH3" i="9" l="1"/>
  <c r="GI3" i="9"/>
  <c r="FC4" i="9"/>
  <c r="GI4" i="9"/>
  <c r="GI6" i="9" s="1"/>
  <c r="GH4" i="9"/>
  <c r="GH6" i="9" s="1"/>
  <c r="GJ4" i="9"/>
  <c r="GJ6" i="9" s="1"/>
  <c r="FA4" i="9"/>
  <c r="EZ4" i="9"/>
  <c r="EY4" i="9"/>
  <c r="EX4" i="9"/>
  <c r="EW4" i="9"/>
</calcChain>
</file>

<file path=xl/sharedStrings.xml><?xml version="1.0" encoding="utf-8"?>
<sst xmlns="http://schemas.openxmlformats.org/spreadsheetml/2006/main" count="1186" uniqueCount="263">
  <si>
    <t>Choose phase of schools for which you offer services</t>
  </si>
  <si>
    <t>Primary</t>
  </si>
  <si>
    <t>Secondary</t>
  </si>
  <si>
    <t>Both</t>
  </si>
  <si>
    <t>X</t>
  </si>
  <si>
    <t/>
  </si>
  <si>
    <t>Maintained school</t>
  </si>
  <si>
    <t>Single academy trust</t>
  </si>
  <si>
    <t>Academy in a trust</t>
  </si>
  <si>
    <t>All schools</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</si>
  <si>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</si>
  <si>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</si>
  <si>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</si>
  <si>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</si>
  <si>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</si>
  <si>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</si>
  <si>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</si>
  <si>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</si>
  <si>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</si>
  <si>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</si>
  <si>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</si>
  <si>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</si>
  <si>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</si>
  <si>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</si>
  <si>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</si>
  <si>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</si>
  <si>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</si>
  <si>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</si>
  <si>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</si>
  <si>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</si>
  <si>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</si>
  <si>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</si>
  <si>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</si>
  <si>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</si>
  <si>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</si>
  <si>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</si>
  <si>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</si>
  <si>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</si>
  <si>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</si>
  <si>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</si>
  <si>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</si>
  <si>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</si>
  <si>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</si>
  <si>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</si>
  <si>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</si>
  <si>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</si>
  <si>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</si>
  <si>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</si>
  <si>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</si>
  <si>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</si>
  <si>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</si>
  <si>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</si>
  <si>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</si>
  <si>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</si>
  <si>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</si>
  <si>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</si>
  <si>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</si>
  <si>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</si>
  <si>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</si>
  <si>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</si>
  <si>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</si>
  <si>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</si>
  <si>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</si>
  <si>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</si>
  <si>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</si>
  <si>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</si>
  <si>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</si>
  <si>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</si>
  <si>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</si>
  <si>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</si>
  <si>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</si>
  <si>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</si>
  <si>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</si>
  <si>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</si>
  <si>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</si>
  <si>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</si>
  <si>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</si>
  <si>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</si>
  <si>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</si>
  <si>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</si>
  <si>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</si>
  <si>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</si>
  <si>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</si>
  <si>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</si>
  <si>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</si>
  <si>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</si>
  <si>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</si>
  <si>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</si>
  <si>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</si>
  <si>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</si>
  <si>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</si>
  <si>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</si>
  <si>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</si>
  <si>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</si>
  <si>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</si>
  <si>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</si>
  <si>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</si>
  <si>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</si>
  <si>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</si>
  <si>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</si>
  <si>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</si>
  <si>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</si>
  <si>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</si>
  <si>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</si>
  <si>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</si>
  <si>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</si>
  <si>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</si>
  <si>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</si>
  <si>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</si>
  <si>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</si>
  <si>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</si>
  <si>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</si>
  <si>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</si>
  <si>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</si>
  <si>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</si>
  <si>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</si>
  <si>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</si>
  <si>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</si>
  <si>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</si>
  <si>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</si>
  <si>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</si>
  <si>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</si>
  <si>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</si>
  <si>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</si>
  <si>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</si>
  <si>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</si>
  <si>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</si>
  <si>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</si>
  <si>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</si>
  <si>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</si>
  <si>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</si>
  <si>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</si>
  <si>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</si>
  <si>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</si>
  <si>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</si>
  <si>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</si>
  <si>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</si>
  <si>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</si>
  <si>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</si>
  <si>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</si>
  <si>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</si>
  <si>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</si>
  <si>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</si>
  <si>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</si>
  <si>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</si>
  <si>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</si>
  <si>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</si>
  <si>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</si>
  <si>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</si>
  <si>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</si>
  <si>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</si>
  <si>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</si>
  <si>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</si>
  <si>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</si>
  <si>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</si>
  <si>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</si>
  <si>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</si>
  <si>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</si>
  <si>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</si>
  <si>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</si>
  <si>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</si>
  <si>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Inner London</t>
  </si>
  <si>
    <t>Outer London</t>
  </si>
  <si>
    <t>West Midlands</t>
  </si>
  <si>
    <t>North East</t>
  </si>
  <si>
    <t>South East</t>
  </si>
  <si>
    <t>East of England</t>
  </si>
  <si>
    <t>East Midlands</t>
  </si>
  <si>
    <t>Yorkshire and the Humber</t>
  </si>
  <si>
    <t>Align financial strategy,  curriculum and workforce planning</t>
  </si>
  <si>
    <t>Review of financial systems including forecasting, compliance, reporting, governance and challenge</t>
  </si>
  <si>
    <t>Assessment of current and 3-5 year budget position</t>
  </si>
  <si>
    <t>Finance skills audit of leadership team and governing body</t>
  </si>
  <si>
    <t>Business vision/ financial strategy/ KPIs/ dashboard</t>
  </si>
  <si>
    <t>Assessment of use of revenue and capital funding</t>
  </si>
  <si>
    <t>Efficiency benchmarking of use of top-slice revenue (MAT-specific)</t>
  </si>
  <si>
    <t>Comparison of staffing structures and spending against other schools</t>
  </si>
  <si>
    <t>Review and evaluation of due diligence assessment (MAT-specific)</t>
  </si>
  <si>
    <t>Assessment of efficiency of central office functions (MAT-specific)</t>
  </si>
  <si>
    <t>Evaluation of any proposed growth trajectory (MAT-specific)</t>
  </si>
  <si>
    <t>Check Level 1- Review</t>
  </si>
  <si>
    <t>Check Level 2- Investigate</t>
  </si>
  <si>
    <t>3-5 year budget planning and forecasting</t>
  </si>
  <si>
    <t>Assessment of the long-term budget impacts of different options for staffing structures</t>
  </si>
  <si>
    <t>Assessment of options to address issue/s</t>
  </si>
  <si>
    <t>Joint development of an action plan for schools/ trusts to address issues identified</t>
  </si>
  <si>
    <t xml:space="preserve">Review of specific financial issues 
(eg.  deficit, pupil numbers, procurement, income generation,  restructuring)
</t>
  </si>
  <si>
    <t xml:space="preserve">Review of financial structures and capability/ capacity 
(eg.  budget management, financial strategy, reporting/ governance, capacity building).curriculum-led financial planning)
</t>
  </si>
  <si>
    <t>Review of financial systems, including forecasting and reporting</t>
  </si>
  <si>
    <t>Financial skills audit of leadership team and trustees</t>
  </si>
  <si>
    <t>Review of financial governance, including full skills audit of trustees/leadership team and effectiveness of committee structures</t>
  </si>
  <si>
    <t>Support for the implementation of 3-5 year budget plan</t>
  </si>
  <si>
    <t>Review of internal policies to ensure compliance with AFH and Funding Agreement eg. recruitment, safeguarding, whistleblowing</t>
  </si>
  <si>
    <t>Help to implement workforce efficiencies and/or changes to the staffing structure</t>
  </si>
  <si>
    <t>Advice on HR, legal, and stakeholder management for staff development, performance management and restructuring</t>
  </si>
  <si>
    <t>Effective action-planning for trustees to develop skills and tools to agree and implement an action plan</t>
  </si>
  <si>
    <t>Check Level 3-Resolve</t>
  </si>
  <si>
    <t>North West</t>
  </si>
  <si>
    <t>Bedford</t>
  </si>
  <si>
    <t>South West</t>
  </si>
  <si>
    <t>Help schools to identify opportunities to identify where they can make workforce efficiencies</t>
  </si>
  <si>
    <t xml:space="preserve">The information you provide in this form will be shared with interested schools through an online supplier directory. </t>
  </si>
  <si>
    <r>
      <t>1.</t>
    </r>
    <r>
      <rPr>
        <b/>
        <sz val="7"/>
        <color theme="1"/>
        <rFont val="Times New Roman"/>
        <family val="1"/>
      </rPr>
      <t xml:space="preserve">       </t>
    </r>
    <r>
      <rPr>
        <b/>
        <sz val="11"/>
        <color theme="1"/>
        <rFont val="Calibri"/>
        <family val="2"/>
        <scheme val="minor"/>
      </rPr>
      <t>Supplier Details</t>
    </r>
  </si>
  <si>
    <t>Supplier Name</t>
  </si>
  <si>
    <t>Address</t>
  </si>
  <si>
    <t>Contact Phone Number</t>
  </si>
  <si>
    <t>Email address</t>
  </si>
  <si>
    <t>Website</t>
  </si>
  <si>
    <r>
      <t xml:space="preserve">of selecting a supplier </t>
    </r>
    <r>
      <rPr>
        <sz val="11"/>
        <color theme="1"/>
        <rFont val="Calibri"/>
        <family val="2"/>
        <scheme val="minor"/>
      </rPr>
      <t>[250 word limit]</t>
    </r>
  </si>
  <si>
    <t>In providing this information to the Department for Education I also declare that:</t>
  </si>
  <si>
    <t>i) the information provided is true and accurate to the best of my knowledge;</t>
  </si>
  <si>
    <t>ii) there are no current investigations into my company/ individually that relate to financial management, fraud, complaints by clients, membership of a financial or other organisation in my professional area/s.</t>
  </si>
  <si>
    <t>I understand that:</t>
  </si>
  <si>
    <t xml:space="preserve">I confirm that I accept these terms in order to be listed on the health checks supplier directory </t>
  </si>
  <si>
    <t>Name</t>
  </si>
  <si>
    <t>Job title</t>
  </si>
  <si>
    <r>
      <t xml:space="preserve">Please check to the box to </t>
    </r>
    <r>
      <rPr>
        <b/>
        <sz val="11"/>
        <color theme="1"/>
        <rFont val="Calibri"/>
        <family val="2"/>
        <scheme val="minor"/>
      </rPr>
      <t>opt out</t>
    </r>
    <r>
      <rPr>
        <sz val="11"/>
        <color theme="1"/>
        <rFont val="Calibri"/>
        <family val="2"/>
        <scheme val="minor"/>
      </rPr>
      <t xml:space="preserve"> of providing this information to the Department.</t>
    </r>
  </si>
  <si>
    <t>2. Relevant skills, qualifications and experience</t>
  </si>
  <si>
    <t>Summary of offer</t>
  </si>
  <si>
    <t>All 1</t>
  </si>
  <si>
    <t>All 2</t>
  </si>
  <si>
    <t>All 3</t>
  </si>
  <si>
    <t>Opt out</t>
  </si>
  <si>
    <t>Copy the cells highlighted in yellow to the 'input data' sheet on the supplier directory.  Take care not to paste over completed lines - each supplier should have their own line on the supplier directory.</t>
  </si>
  <si>
    <r>
      <rPr>
        <b/>
        <sz val="18"/>
        <color theme="1"/>
        <rFont val="Arial"/>
        <family val="2"/>
      </rPr>
      <t>Supplier Registration Form</t>
    </r>
    <r>
      <rPr>
        <b/>
        <sz val="11"/>
        <color theme="1"/>
        <rFont val="Calibri"/>
        <family val="2"/>
        <scheme val="minor"/>
      </rPr>
      <t xml:space="preserve">  </t>
    </r>
  </si>
  <si>
    <t>SchoolEfficiency.FINANCIALHEALTH@education.gsi.gov.uk</t>
  </si>
  <si>
    <t xml:space="preserve">There are four worksheets in this document. Please ensure that all worksheets are complete before submitting the form to the Department. </t>
  </si>
  <si>
    <t>If you have any questions or problems with this supplier registration form please email</t>
  </si>
  <si>
    <t>Region</t>
  </si>
  <si>
    <t>LA</t>
  </si>
  <si>
    <t>O</t>
  </si>
  <si>
    <t>Local authority list</t>
  </si>
  <si>
    <t>Region list</t>
  </si>
  <si>
    <r>
      <rPr>
        <u/>
        <sz val="11"/>
        <color theme="1"/>
        <rFont val="Calibri"/>
        <family val="2"/>
        <scheme val="minor"/>
      </rPr>
      <t>Alternatively</t>
    </r>
    <r>
      <rPr>
        <sz val="11"/>
        <color theme="1"/>
        <rFont val="Calibri"/>
        <family val="2"/>
        <scheme val="minor"/>
      </rPr>
      <t>, select the regions in which you offer services. If you need to, you can deselect some LAs from that region by marking them with an "O" in the LA list.</t>
    </r>
  </si>
  <si>
    <t>Mark all activities which you can offer to schools with an "x"</t>
  </si>
  <si>
    <t>Financial Heath Check Activities</t>
  </si>
  <si>
    <t>Check Level</t>
  </si>
  <si>
    <t xml:space="preserve">
</t>
  </si>
  <si>
    <t>5.Geographical Areas Covered</t>
  </si>
  <si>
    <t>6. Activities offered to schools</t>
  </si>
  <si>
    <t>Capacity</t>
  </si>
  <si>
    <t xml:space="preserve">Review of specific financial issues 
(e.g..  deficit, pupil numbers, procurement, income generation,  restructuring)
</t>
  </si>
  <si>
    <t xml:space="preserve">Review of financial structures and capability/ capacity 
(e.g..  budget management, financial strategy, reporting/ governance, capacity building).curriculum-led financial planning)
</t>
  </si>
  <si>
    <t>Review of internal policies to ensure compliance with AFH and Funding Agreement e.g.. recruitment, safeguarding, whistleblowing</t>
  </si>
  <si>
    <r>
      <t xml:space="preserve">2. Relevant skills, qualifications and experience </t>
    </r>
    <r>
      <rPr>
        <sz val="11"/>
        <color theme="1"/>
        <rFont val="Calibri"/>
        <family val="2"/>
        <scheme val="minor"/>
      </rPr>
      <t>[250 word limit]</t>
    </r>
  </si>
  <si>
    <r>
      <t xml:space="preserve">Mark </t>
    </r>
    <r>
      <rPr>
        <u/>
        <sz val="11"/>
        <color theme="1"/>
        <rFont val="Calibri"/>
        <family val="2"/>
        <scheme val="minor"/>
      </rPr>
      <t>all local authority areas</t>
    </r>
    <r>
      <rPr>
        <sz val="11"/>
        <color theme="1"/>
        <rFont val="Calibri"/>
        <family val="2"/>
        <scheme val="minor"/>
      </rPr>
      <t xml:space="preserve"> in which you offer services with an "X"</t>
    </r>
  </si>
  <si>
    <t xml:space="preserve">Alternatively, if you can provide all elements of the check, select the relevant check level below. If you need to, you can deselect some activities by marking them with an "O" in the activities list. </t>
  </si>
  <si>
    <t xml:space="preserve">More detailed information on the health check offer is provided in the health check offer document which accompanied this form. </t>
  </si>
  <si>
    <t xml:space="preserve">This registration form should only be signed by someone with sufficient seniority to make the declarations in the self-declaration section. </t>
  </si>
  <si>
    <t>To be added to the list of suppliers that can provide business and finance support to early years providers please complete the form below and email it to</t>
  </si>
  <si>
    <t xml:space="preserve">3. A summary of the offer that you can provide to early years porviders and how you will deliver it. You are under no obligation to provide information on fees or your charging structure in this field, but doing so may help providers in the process </t>
  </si>
  <si>
    <r>
      <t>4.</t>
    </r>
    <r>
      <rPr>
        <b/>
        <sz val="11"/>
        <color theme="1"/>
        <rFont val="Calibri"/>
        <family val="2"/>
        <scheme val="minor"/>
      </rPr>
      <t>Capacity.</t>
    </r>
    <r>
      <rPr>
        <sz val="11"/>
        <color theme="1"/>
        <rFont val="Calibri"/>
        <family val="2"/>
        <scheme val="minor"/>
      </rPr>
      <t xml:space="preserve"> Please provide an indication of the number of personnel who could deliver support to early years providers at any one time.  </t>
    </r>
  </si>
  <si>
    <t xml:space="preserve">There are three worksheets in this document. Please ensure that all worksheets are complete before submitting the form to the Department. </t>
  </si>
  <si>
    <t>i) the supplier directory is an open list which aims to help early years providers find relevant financial expertise quickly and easily.  This is a voluntary list and providers are under no obligation to use the list or to select suppliers from it;</t>
  </si>
  <si>
    <t>ii) if any of the information changes, I will update my supplier information by submitting a revised registration form within a working week of these changes taking place;</t>
  </si>
  <si>
    <t>iv) I can ask to be removed from the supplier directory at any point;</t>
  </si>
  <si>
    <t>v) the Department also reserves the right to remove suppliers from the list.</t>
  </si>
  <si>
    <t xml:space="preserve">Note: you must complete this section in order to register on the directory </t>
  </si>
  <si>
    <t>The Department may ask the supplier to provide information on the number of early years provider contracts awarded to the supplier and the type of providers involved (in terms of childminder/nursery/day care etc).</t>
  </si>
  <si>
    <t>This information will be used to improve the offer to early years providers and will not be used to assess performance, deselect suppliers or identify any provider who has received services.</t>
  </si>
  <si>
    <t xml:space="preserve">There are six sections  to this registration form (across three worksheets). It is important that you complete all six sections. </t>
  </si>
  <si>
    <t>EYSustainability.Support@education.gov.uk</t>
  </si>
  <si>
    <t>6. Self Declaration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</si>
</sst>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rgb="FF000000"/>
      <name val="Calibri"/>
      <family val="2"/>
      <scheme val="minor"/>
    </font>
    <font>
      <b/>
      <sz val="7"/>
      <color theme="1"/>
      <name val="Times New Roman"/>
      <family val="1"/>
    </font>
    <font>
      <u/>
      <sz val="11"/>
      <color theme="10"/>
      <name val="Calibri"/>
      <family val="2"/>
      <scheme val="minor"/>
    </font>
    <font>
      <sz val="11"/>
      <color theme="1"/>
      <name val="Calibri"/>
      <family val="2"/>
      <scheme val="minor"/>
    </font>
    <font>
      <b/>
      <sz val="18"/>
      <color theme="1"/>
      <name val="Arial"/>
      <family val="2"/>
    </font>
    <font>
      <u/>
      <sz val="11"/>
      <color theme="1"/>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0" fontId="4" fillId="0" borderId="0" applyNumberFormat="0" applyFill="0" applyBorder="0" applyAlignment="0" applyProtection="0"/>
  </cellStyleXfs>
  <cellXfs count="90">
    <xf numFmtId="0" fontId="0" fillId="0" borderId="0" xfId="0"/>
    <xf numFmtId="0" fontId="1" fillId="0" borderId="0" xfId="0" applyFont="1"/>
    <xf numFmtId="0" fontId="0" fillId="0" borderId="1" xfId="0" applyBorder="1"/>
    <xf numFmtId="0" fontId="1" fillId="2" borderId="1" xfId="0" applyFont="1" applyFill="1" applyBorder="1"/>
    <xf numFmtId="0" fontId="1" fillId="2" borderId="1" xfId="0" applyFont="1" applyFill="1" applyBorder="1" applyAlignment="1">
      <alignment horizontal="left"/>
    </xf>
    <xf numFmtId="0" fontId="1" fillId="0" borderId="0" xfId="0" applyFont="1" applyAlignment="1">
      <alignment wrapText="1"/>
    </xf>
    <xf numFmtId="0" fontId="0" fillId="0" borderId="0" xfId="0" applyAlignment="1">
      <alignment wrapText="1"/>
    </xf>
    <xf numFmtId="0" fontId="1" fillId="2" borderId="1" xfId="0" applyFont="1" applyFill="1" applyBorder="1" applyAlignment="1">
      <alignment horizontal="left" wrapText="1"/>
    </xf>
    <xf numFmtId="0" fontId="0" fillId="3" borderId="0" xfId="0" applyFill="1"/>
    <xf numFmtId="0" fontId="1" fillId="4" borderId="1" xfId="0" applyFont="1" applyFill="1" applyBorder="1" applyAlignment="1">
      <alignment horizontal="left" wrapText="1"/>
    </xf>
    <xf numFmtId="0" fontId="1" fillId="5" borderId="1" xfId="0" applyFont="1" applyFill="1" applyBorder="1" applyAlignment="1">
      <alignment horizontal="left" wrapText="1"/>
    </xf>
    <xf numFmtId="0" fontId="2" fillId="5" borderId="1" xfId="0" applyFont="1" applyFill="1" applyBorder="1" applyAlignment="1">
      <alignment horizontal="left" wrapText="1"/>
    </xf>
    <xf numFmtId="0" fontId="1" fillId="0" borderId="0" xfId="0" applyFont="1" applyAlignment="1">
      <alignment horizontal="center" vertical="center"/>
    </xf>
    <xf numFmtId="0" fontId="1" fillId="0" borderId="0" xfId="0" applyFont="1" applyAlignment="1">
      <alignment vertical="center"/>
    </xf>
    <xf numFmtId="0" fontId="4" fillId="0" borderId="0" xfId="1" applyAlignment="1">
      <alignment vertical="center"/>
    </xf>
    <xf numFmtId="0" fontId="1" fillId="0" borderId="0" xfId="0" applyFont="1" applyAlignment="1">
      <alignment horizontal="left" vertical="center" indent="5"/>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0" fillId="0" borderId="7" xfId="0" applyBorder="1"/>
    <xf numFmtId="0" fontId="1" fillId="0" borderId="8" xfId="0" applyFont="1" applyBorder="1" applyAlignment="1">
      <alignment horizontal="left" vertical="center"/>
    </xf>
    <xf numFmtId="0" fontId="0" fillId="0" borderId="8" xfId="0" applyBorder="1"/>
    <xf numFmtId="0" fontId="0" fillId="0" borderId="9" xfId="0" applyBorder="1"/>
    <xf numFmtId="0" fontId="0" fillId="0" borderId="4" xfId="0" applyBorder="1"/>
    <xf numFmtId="0" fontId="1" fillId="0" borderId="0" xfId="0" applyFont="1" applyBorder="1" applyAlignment="1">
      <alignment horizontal="left" vertical="center" indent="2"/>
    </xf>
    <xf numFmtId="0" fontId="0" fillId="0" borderId="0" xfId="0" applyBorder="1"/>
    <xf numFmtId="0" fontId="0" fillId="0" borderId="10" xfId="0" applyBorder="1"/>
    <xf numFmtId="0" fontId="0" fillId="0" borderId="0" xfId="0" applyBorder="1" applyAlignment="1">
      <alignment vertical="center"/>
    </xf>
    <xf numFmtId="0" fontId="0" fillId="0" borderId="11" xfId="0" applyBorder="1"/>
    <xf numFmtId="0" fontId="0" fillId="0" borderId="12" xfId="0" applyBorder="1"/>
    <xf numFmtId="0" fontId="0" fillId="0" borderId="6" xfId="0" applyBorder="1"/>
    <xf numFmtId="0" fontId="0" fillId="0" borderId="12" xfId="0" applyBorder="1" applyAlignment="1">
      <alignment vertical="center"/>
    </xf>
    <xf numFmtId="0" fontId="1" fillId="0" borderId="8" xfId="0" applyFont="1" applyBorder="1" applyAlignment="1">
      <alignment vertical="center"/>
    </xf>
    <xf numFmtId="0" fontId="1" fillId="0" borderId="4" xfId="0" applyFont="1" applyFill="1" applyBorder="1" applyAlignment="1">
      <alignment vertical="center" wrapText="1"/>
    </xf>
    <xf numFmtId="0" fontId="0" fillId="6" borderId="1" xfId="0" applyFill="1" applyBorder="1"/>
    <xf numFmtId="0" fontId="0" fillId="7" borderId="0" xfId="0" applyFill="1"/>
    <xf numFmtId="0" fontId="0" fillId="7" borderId="0" xfId="0" applyFill="1" applyAlignment="1">
      <alignment wrapText="1"/>
    </xf>
    <xf numFmtId="0" fontId="1" fillId="0" borderId="0" xfId="0" applyFont="1" applyAlignment="1">
      <alignment horizontal="left" vertical="center"/>
    </xf>
    <xf numFmtId="0" fontId="5" fillId="0" borderId="0" xfId="0" applyFont="1"/>
    <xf numFmtId="0" fontId="0" fillId="0" borderId="0" xfId="0" applyFont="1" applyAlignment="1">
      <alignment vertical="center"/>
    </xf>
    <xf numFmtId="0" fontId="0" fillId="0" borderId="0" xfId="0" applyFont="1"/>
    <xf numFmtId="0" fontId="0" fillId="0" borderId="0" xfId="0" applyFill="1" applyBorder="1"/>
    <xf numFmtId="0" fontId="1" fillId="0" borderId="0" xfId="0" applyFont="1" applyFill="1" applyBorder="1"/>
    <xf numFmtId="0" fontId="0" fillId="0" borderId="0" xfId="0" applyFont="1" applyFill="1" applyBorder="1" applyAlignment="1">
      <alignment horizontal="left"/>
    </xf>
    <xf numFmtId="0" fontId="0" fillId="0" borderId="0" xfId="0" applyFont="1" applyFill="1" applyBorder="1"/>
    <xf numFmtId="0" fontId="0" fillId="5" borderId="1" xfId="0" applyFill="1" applyBorder="1"/>
    <xf numFmtId="0" fontId="1" fillId="5" borderId="1" xfId="0" applyFont="1" applyFill="1" applyBorder="1"/>
    <xf numFmtId="0" fontId="0" fillId="6" borderId="15" xfId="0" applyFill="1" applyBorder="1"/>
    <xf numFmtId="0" fontId="0" fillId="0" borderId="16" xfId="0" applyBorder="1"/>
    <xf numFmtId="0" fontId="0" fillId="0" borderId="0" xfId="0" applyFont="1" applyAlignment="1">
      <alignment wrapText="1"/>
    </xf>
    <xf numFmtId="0" fontId="8" fillId="7" borderId="0" xfId="0" applyFont="1" applyFill="1" applyAlignment="1">
      <alignment wrapText="1"/>
    </xf>
    <xf numFmtId="0" fontId="8" fillId="4" borderId="1" xfId="0" applyFont="1" applyFill="1" applyBorder="1" applyAlignment="1">
      <alignment horizontal="left" wrapText="1"/>
    </xf>
    <xf numFmtId="0" fontId="8" fillId="2" borderId="1" xfId="0" applyFont="1" applyFill="1" applyBorder="1" applyAlignment="1">
      <alignment horizontal="left" wrapText="1"/>
    </xf>
    <xf numFmtId="0" fontId="8" fillId="5" borderId="1" xfId="0" applyFont="1" applyFill="1" applyBorder="1" applyAlignment="1">
      <alignment horizontal="left" wrapText="1"/>
    </xf>
    <xf numFmtId="0" fontId="9" fillId="5" borderId="1" xfId="0" applyFont="1" applyFill="1" applyBorder="1" applyAlignment="1">
      <alignment horizontal="left" wrapText="1"/>
    </xf>
    <xf numFmtId="0" fontId="8" fillId="0" borderId="0" xfId="0" applyFont="1" applyAlignment="1">
      <alignment wrapText="1"/>
    </xf>
    <xf numFmtId="0" fontId="8" fillId="0" borderId="0" xfId="0" applyFont="1" applyAlignment="1">
      <alignment horizontal="center" wrapText="1"/>
    </xf>
    <xf numFmtId="0" fontId="1" fillId="8" borderId="5" xfId="0" applyFont="1" applyFill="1" applyBorder="1" applyAlignment="1" applyProtection="1">
      <alignment vertical="center" wrapText="1"/>
      <protection locked="0"/>
    </xf>
    <xf numFmtId="0" fontId="1" fillId="8" borderId="6" xfId="0" applyFont="1" applyFill="1" applyBorder="1" applyAlignment="1" applyProtection="1">
      <alignment vertical="center" wrapText="1"/>
      <protection locked="0"/>
    </xf>
    <xf numFmtId="0" fontId="0" fillId="8" borderId="1" xfId="0" applyFill="1" applyBorder="1" applyProtection="1">
      <protection locked="0"/>
    </xf>
    <xf numFmtId="0" fontId="0" fillId="0" borderId="0" xfId="0" applyFont="1" applyAlignment="1">
      <alignment horizontal="left" vertical="top" wrapText="1"/>
    </xf>
    <xf numFmtId="2" fontId="0" fillId="6" borderId="1" xfId="0" applyNumberFormat="1" applyFill="1" applyBorder="1"/>
    <xf numFmtId="0" fontId="1" fillId="0" borderId="0" xfId="0" applyFont="1" applyBorder="1" applyAlignment="1">
      <alignment horizontal="left" vertical="center"/>
    </xf>
    <xf numFmtId="0" fontId="5" fillId="0" borderId="0" xfId="0" applyFont="1" applyBorder="1" applyAlignment="1">
      <alignment vertical="center"/>
    </xf>
    <xf numFmtId="0" fontId="0" fillId="8" borderId="7" xfId="0" applyFill="1" applyBorder="1" applyAlignment="1" applyProtection="1">
      <alignment horizontal="left" vertical="center" wrapText="1"/>
      <protection locked="0"/>
    </xf>
    <xf numFmtId="0" fontId="0" fillId="8" borderId="8" xfId="0" applyFill="1" applyBorder="1" applyAlignment="1" applyProtection="1">
      <alignment horizontal="left" vertical="center"/>
      <protection locked="0"/>
    </xf>
    <xf numFmtId="0" fontId="0" fillId="8" borderId="9" xfId="0"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0" fillId="8" borderId="10" xfId="0" applyFill="1" applyBorder="1" applyAlignment="1" applyProtection="1">
      <alignment horizontal="left" vertical="center"/>
      <protection locked="0"/>
    </xf>
    <xf numFmtId="0" fontId="0" fillId="8" borderId="11" xfId="0" applyFill="1" applyBorder="1" applyAlignment="1" applyProtection="1">
      <alignment horizontal="left" vertical="center"/>
      <protection locked="0"/>
    </xf>
    <xf numFmtId="0" fontId="0" fillId="8" borderId="12" xfId="0" applyFill="1" applyBorder="1" applyAlignment="1" applyProtection="1">
      <alignment horizontal="left" vertical="center"/>
      <protection locked="0"/>
    </xf>
    <xf numFmtId="0" fontId="0" fillId="8" borderId="6" xfId="0" applyFill="1" applyBorder="1" applyAlignment="1" applyProtection="1">
      <alignment horizontal="left" vertical="center"/>
      <protection locked="0"/>
    </xf>
    <xf numFmtId="0" fontId="0" fillId="8" borderId="7" xfId="0" applyFont="1" applyFill="1" applyBorder="1" applyAlignment="1" applyProtection="1">
      <alignment horizontal="left" vertical="center" wrapText="1"/>
      <protection locked="0"/>
    </xf>
    <xf numFmtId="0" fontId="0" fillId="8" borderId="8" xfId="0" applyFont="1" applyFill="1" applyBorder="1" applyAlignment="1" applyProtection="1">
      <alignment horizontal="left" vertical="center"/>
      <protection locked="0"/>
    </xf>
    <xf numFmtId="0" fontId="0" fillId="8" borderId="9" xfId="0" applyFont="1" applyFill="1" applyBorder="1" applyAlignment="1" applyProtection="1">
      <alignment horizontal="left" vertical="center"/>
      <protection locked="0"/>
    </xf>
    <xf numFmtId="0" fontId="0" fillId="8" borderId="4"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0" fillId="8" borderId="10" xfId="0" applyFont="1" applyFill="1" applyBorder="1" applyAlignment="1" applyProtection="1">
      <alignment horizontal="left" vertical="center"/>
      <protection locked="0"/>
    </xf>
    <xf numFmtId="0" fontId="0" fillId="8" borderId="11" xfId="0" applyFont="1" applyFill="1" applyBorder="1" applyAlignment="1" applyProtection="1">
      <alignment horizontal="left" vertical="center"/>
      <protection locked="0"/>
    </xf>
    <xf numFmtId="0" fontId="0" fillId="8" borderId="12" xfId="0" applyFont="1" applyFill="1" applyBorder="1" applyAlignment="1" applyProtection="1">
      <alignment horizontal="left" vertical="center"/>
      <protection locked="0"/>
    </xf>
    <xf numFmtId="0" fontId="0" fillId="8" borderId="6" xfId="0" applyFont="1" applyFill="1" applyBorder="1" applyAlignment="1" applyProtection="1">
      <alignment horizontal="left" vertical="center"/>
      <protection locked="0"/>
    </xf>
    <xf numFmtId="2" fontId="0" fillId="8" borderId="17" xfId="0" applyNumberFormat="1" applyFill="1" applyBorder="1" applyAlignment="1" applyProtection="1">
      <alignment horizontal="center"/>
      <protection locked="0"/>
    </xf>
    <xf numFmtId="2" fontId="0" fillId="8" borderId="18" xfId="0" applyNumberFormat="1" applyFill="1" applyBorder="1" applyAlignment="1" applyProtection="1">
      <alignment horizontal="center"/>
      <protection locked="0"/>
    </xf>
    <xf numFmtId="0" fontId="0" fillId="0" borderId="0" xfId="0" applyFont="1" applyAlignment="1">
      <alignment horizontal="left" vertical="top" wrapText="1"/>
    </xf>
    <xf numFmtId="0" fontId="0" fillId="0" borderId="0" xfId="0" applyBorder="1" applyAlignment="1">
      <alignment vertical="center" wrapText="1"/>
    </xf>
    <xf numFmtId="0" fontId="0" fillId="0" borderId="0" xfId="0" applyAlignment="1">
      <alignment horizontal="left" wrapText="1"/>
    </xf>
    <xf numFmtId="0" fontId="0" fillId="8" borderId="13" xfId="0"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8" borderId="15" xfId="0"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418736</xdr:colOff>
      <xdr:row>5</xdr:row>
      <xdr:rowOff>95250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96650" y="190500"/>
          <a:ext cx="1637936"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342900</xdr:colOff>
      <xdr:row>1</xdr:row>
      <xdr:rowOff>133350</xdr:rowOff>
    </xdr:from>
    <xdr:to>
      <xdr:col>22</xdr:col>
      <xdr:colOff>152036</xdr:colOff>
      <xdr:row>3</xdr:row>
      <xdr:rowOff>714375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87450" y="323850"/>
          <a:ext cx="1637936" cy="962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1</xdr:row>
      <xdr:rowOff>142875</xdr:rowOff>
    </xdr:from>
    <xdr:to>
      <xdr:col>21</xdr:col>
      <xdr:colOff>523511</xdr:colOff>
      <xdr:row>2</xdr:row>
      <xdr:rowOff>914400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87175" y="333375"/>
          <a:ext cx="1637936"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YSustainability.Support@education.gov.uk" TargetMode="External"/><Relationship Id="rId2" Type="http://schemas.openxmlformats.org/officeDocument/2006/relationships/hyperlink" Target="mailto:EYSustainability.Support@education.gov.uk" TargetMode="External"/><Relationship Id="rId1" Type="http://schemas.openxmlformats.org/officeDocument/2006/relationships/hyperlink" Target="mailto:SchoolEfficiency.FINANCIALHEALTH@education.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YSustainability.Support@education.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choolEfficiency.FINANCIALHEALTH@education.gsi.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EYSustainability.Support@education.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35"/>
  <sheetViews>
    <sheetView showGridLines="0" showRowColHeaders="0" tabSelected="1" zoomScaleNormal="100" workbookViewId="0">
      <selection activeCell="C16" sqref="C16:L20"/>
    </sheetView>
  </sheetViews>
  <sheetFormatPr defaultRowHeight="15" x14ac:dyDescent="0.25"/>
  <cols>
    <col min="3" max="3" width="22" customWidth="1"/>
    <col min="4" max="4" width="110.85546875" customWidth="1"/>
  </cols>
  <sheetData>
    <row r="2" spans="3:12" ht="23.25" x14ac:dyDescent="0.25">
      <c r="C2" s="12" t="s">
        <v>224</v>
      </c>
    </row>
    <row r="3" spans="3:12" x14ac:dyDescent="0.25">
      <c r="C3" s="39" t="s">
        <v>249</v>
      </c>
      <c r="D3" s="40"/>
      <c r="E3" s="40"/>
      <c r="F3" s="40"/>
      <c r="G3" s="40"/>
      <c r="H3" s="40"/>
      <c r="I3" s="40"/>
      <c r="J3" s="38"/>
      <c r="K3" s="38"/>
    </row>
    <row r="4" spans="3:12" x14ac:dyDescent="0.25">
      <c r="C4" s="14" t="s">
        <v>261</v>
      </c>
    </row>
    <row r="5" spans="3:12" x14ac:dyDescent="0.25">
      <c r="C5" s="13" t="s">
        <v>260</v>
      </c>
    </row>
    <row r="6" spans="3:12" x14ac:dyDescent="0.25">
      <c r="C6" s="39" t="s">
        <v>201</v>
      </c>
      <c r="D6" s="40"/>
      <c r="E6" s="40"/>
      <c r="F6" s="40"/>
      <c r="G6" s="40"/>
      <c r="H6" s="40"/>
      <c r="I6" s="40"/>
    </row>
    <row r="7" spans="3:12" x14ac:dyDescent="0.25">
      <c r="C7" s="37" t="s">
        <v>202</v>
      </c>
    </row>
    <row r="8" spans="3:12" ht="15.75" thickBot="1" x14ac:dyDescent="0.3">
      <c r="C8" s="15"/>
    </row>
    <row r="9" spans="3:12" ht="15.75" thickBot="1" x14ac:dyDescent="0.3">
      <c r="C9" s="16" t="s">
        <v>203</v>
      </c>
      <c r="D9" s="57"/>
    </row>
    <row r="10" spans="3:12" ht="15.75" thickBot="1" x14ac:dyDescent="0.3">
      <c r="C10" s="18" t="s">
        <v>204</v>
      </c>
      <c r="D10" s="58"/>
    </row>
    <row r="11" spans="3:12" ht="15.75" thickBot="1" x14ac:dyDescent="0.3">
      <c r="C11" s="18" t="s">
        <v>205</v>
      </c>
      <c r="D11" s="58"/>
    </row>
    <row r="12" spans="3:12" ht="15.75" thickBot="1" x14ac:dyDescent="0.3">
      <c r="C12" s="18" t="s">
        <v>206</v>
      </c>
      <c r="D12" s="58"/>
    </row>
    <row r="13" spans="3:12" ht="15.75" thickBot="1" x14ac:dyDescent="0.3">
      <c r="C13" s="18" t="s">
        <v>207</v>
      </c>
      <c r="D13" s="58"/>
    </row>
    <row r="14" spans="3:12" x14ac:dyDescent="0.25">
      <c r="C14" s="15"/>
    </row>
    <row r="15" spans="3:12" ht="15.75" thickBot="1" x14ac:dyDescent="0.3">
      <c r="C15" s="1" t="s">
        <v>244</v>
      </c>
    </row>
    <row r="16" spans="3:12" x14ac:dyDescent="0.25">
      <c r="C16" s="64"/>
      <c r="D16" s="65"/>
      <c r="E16" s="65"/>
      <c r="F16" s="65"/>
      <c r="G16" s="65"/>
      <c r="H16" s="65"/>
      <c r="I16" s="65"/>
      <c r="J16" s="65"/>
      <c r="K16" s="65"/>
      <c r="L16" s="66"/>
    </row>
    <row r="17" spans="3:17" x14ac:dyDescent="0.25">
      <c r="C17" s="67"/>
      <c r="D17" s="68"/>
      <c r="E17" s="68"/>
      <c r="F17" s="68"/>
      <c r="G17" s="68"/>
      <c r="H17" s="68"/>
      <c r="I17" s="68"/>
      <c r="J17" s="68"/>
      <c r="K17" s="68"/>
      <c r="L17" s="69"/>
    </row>
    <row r="18" spans="3:17" x14ac:dyDescent="0.25">
      <c r="C18" s="67"/>
      <c r="D18" s="68"/>
      <c r="E18" s="68"/>
      <c r="F18" s="68"/>
      <c r="G18" s="68"/>
      <c r="H18" s="68"/>
      <c r="I18" s="68"/>
      <c r="J18" s="68"/>
      <c r="K18" s="68"/>
      <c r="L18" s="69"/>
    </row>
    <row r="19" spans="3:17" x14ac:dyDescent="0.25">
      <c r="C19" s="67"/>
      <c r="D19" s="68"/>
      <c r="E19" s="68"/>
      <c r="F19" s="68"/>
      <c r="G19" s="68"/>
      <c r="H19" s="68"/>
      <c r="I19" s="68"/>
      <c r="J19" s="68"/>
      <c r="K19" s="68"/>
      <c r="L19" s="69"/>
    </row>
    <row r="20" spans="3:17" ht="132.75" customHeight="1" thickBot="1" x14ac:dyDescent="0.3">
      <c r="C20" s="70"/>
      <c r="D20" s="71"/>
      <c r="E20" s="71"/>
      <c r="F20" s="71"/>
      <c r="G20" s="71"/>
      <c r="H20" s="71"/>
      <c r="I20" s="71"/>
      <c r="J20" s="71"/>
      <c r="K20" s="71"/>
      <c r="L20" s="72"/>
    </row>
    <row r="22" spans="3:17" x14ac:dyDescent="0.25">
      <c r="C22" s="1" t="s">
        <v>250</v>
      </c>
      <c r="J22" s="1"/>
      <c r="Q22" s="1"/>
    </row>
    <row r="23" spans="3:17" ht="15.75" thickBot="1" x14ac:dyDescent="0.3">
      <c r="C23" s="1" t="s">
        <v>208</v>
      </c>
      <c r="J23" s="1"/>
      <c r="Q23" s="1"/>
    </row>
    <row r="24" spans="3:17" x14ac:dyDescent="0.25">
      <c r="C24" s="73" t="s">
        <v>237</v>
      </c>
      <c r="D24" s="74"/>
      <c r="E24" s="74"/>
      <c r="F24" s="74"/>
      <c r="G24" s="74"/>
      <c r="H24" s="74"/>
      <c r="I24" s="74"/>
      <c r="J24" s="74"/>
      <c r="K24" s="74"/>
      <c r="L24" s="75"/>
      <c r="Q24" s="1"/>
    </row>
    <row r="25" spans="3:17" x14ac:dyDescent="0.25">
      <c r="C25" s="76"/>
      <c r="D25" s="77"/>
      <c r="E25" s="77"/>
      <c r="F25" s="77"/>
      <c r="G25" s="77"/>
      <c r="H25" s="77"/>
      <c r="I25" s="77"/>
      <c r="J25" s="77"/>
      <c r="K25" s="77"/>
      <c r="L25" s="78"/>
      <c r="Q25" s="1"/>
    </row>
    <row r="26" spans="3:17" x14ac:dyDescent="0.25">
      <c r="C26" s="76"/>
      <c r="D26" s="77"/>
      <c r="E26" s="77"/>
      <c r="F26" s="77"/>
      <c r="G26" s="77"/>
      <c r="H26" s="77"/>
      <c r="I26" s="77"/>
      <c r="J26" s="77"/>
      <c r="K26" s="77"/>
      <c r="L26" s="78"/>
    </row>
    <row r="27" spans="3:17" x14ac:dyDescent="0.25">
      <c r="C27" s="76"/>
      <c r="D27" s="77"/>
      <c r="E27" s="77"/>
      <c r="F27" s="77"/>
      <c r="G27" s="77"/>
      <c r="H27" s="77"/>
      <c r="I27" s="77"/>
      <c r="J27" s="77"/>
      <c r="K27" s="77"/>
      <c r="L27" s="78"/>
    </row>
    <row r="28" spans="3:17" x14ac:dyDescent="0.25">
      <c r="C28" s="76"/>
      <c r="D28" s="77"/>
      <c r="E28" s="77"/>
      <c r="F28" s="77"/>
      <c r="G28" s="77"/>
      <c r="H28" s="77"/>
      <c r="I28" s="77"/>
      <c r="J28" s="77"/>
      <c r="K28" s="77"/>
      <c r="L28" s="78"/>
    </row>
    <row r="29" spans="3:17" ht="91.5" customHeight="1" thickBot="1" x14ac:dyDescent="0.3">
      <c r="C29" s="79"/>
      <c r="D29" s="80"/>
      <c r="E29" s="80"/>
      <c r="F29" s="80"/>
      <c r="G29" s="80"/>
      <c r="H29" s="80"/>
      <c r="I29" s="80"/>
      <c r="J29" s="80"/>
      <c r="K29" s="80"/>
      <c r="L29" s="81"/>
    </row>
    <row r="30" spans="3:17" ht="15.75" thickBot="1" x14ac:dyDescent="0.3"/>
    <row r="31" spans="3:17" ht="16.5" thickTop="1" thickBot="1" x14ac:dyDescent="0.3">
      <c r="C31" t="s">
        <v>251</v>
      </c>
      <c r="E31" s="82"/>
      <c r="F31" s="83"/>
    </row>
    <row r="32" spans="3:17" ht="15.75" thickTop="1" x14ac:dyDescent="0.25"/>
    <row r="33" spans="3:3" x14ac:dyDescent="0.25">
      <c r="C33" t="s">
        <v>252</v>
      </c>
    </row>
    <row r="34" spans="3:3" x14ac:dyDescent="0.25">
      <c r="C34" t="s">
        <v>227</v>
      </c>
    </row>
    <row r="35" spans="3:3" x14ac:dyDescent="0.25">
      <c r="C35" s="14" t="s">
        <v>261</v>
      </c>
    </row>
  </sheetData>
  <mergeCells count="3">
    <mergeCell ref="C16:L20"/>
    <mergeCell ref="C24:L29"/>
    <mergeCell ref="E31:F31"/>
  </mergeCells>
  <hyperlinks>
    <hyperlink ref="C3" r:id="rId1" display="mailto:SchoolEfficiency.FINANCIALHEALTH@education.gsi.gov.uk"/>
    <hyperlink ref="C4" r:id="rId2"/>
    <hyperlink ref="C35" r:id="rId3"/>
  </hyperlinks>
  <pageMargins left="0.7" right="0.7" top="0.75" bottom="0.75" header="0.3" footer="0.3"/>
  <pageSetup paperSize="9" scale="58"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6"/>
  <sheetViews>
    <sheetView workbookViewId="0">
      <selection activeCell="D4" sqref="D4"/>
    </sheetView>
  </sheetViews>
  <sheetFormatPr defaultRowHeight="15" x14ac:dyDescent="0.25"/>
  <cols>
    <col min="152" max="152" width="9.140625" style="48"/>
  </cols>
  <sheetData>
    <row r="1" spans="1:193" x14ac:dyDescent="0.25">
      <c r="A1" t="s">
        <v>223</v>
      </c>
    </row>
    <row r="2" spans="1:193" ht="15.75" thickBot="1" x14ac:dyDescent="0.3"/>
    <row r="3" spans="1:193" ht="45.75" thickBot="1" x14ac:dyDescent="0.3">
      <c r="A3" s="4" t="s">
        <v>104</v>
      </c>
      <c r="B3" s="4" t="s">
        <v>103</v>
      </c>
      <c r="C3" s="4" t="s">
        <v>74</v>
      </c>
      <c r="D3" s="4" t="s">
        <v>84</v>
      </c>
      <c r="E3" s="4" t="s">
        <v>85</v>
      </c>
      <c r="F3" s="4" t="s">
        <v>75</v>
      </c>
      <c r="G3" s="3" t="s">
        <v>76</v>
      </c>
      <c r="H3" s="3" t="s">
        <v>154</v>
      </c>
      <c r="I3" s="3" t="s">
        <v>86</v>
      </c>
      <c r="J3" s="3" t="s">
        <v>77</v>
      </c>
      <c r="K3" s="3" t="s">
        <v>87</v>
      </c>
      <c r="L3" s="3" t="s">
        <v>78</v>
      </c>
      <c r="M3" s="3" t="s">
        <v>138</v>
      </c>
      <c r="N3" s="3" t="s">
        <v>139</v>
      </c>
      <c r="O3" s="3" t="s">
        <v>55</v>
      </c>
      <c r="P3" s="3" t="s">
        <v>56</v>
      </c>
      <c r="Q3" s="3" t="s">
        <v>144</v>
      </c>
      <c r="R3" s="3" t="s">
        <v>145</v>
      </c>
      <c r="S3" s="3" t="s">
        <v>147</v>
      </c>
      <c r="T3" s="3" t="s">
        <v>125</v>
      </c>
      <c r="U3" s="3" t="s">
        <v>50</v>
      </c>
      <c r="V3" s="3" t="s">
        <v>137</v>
      </c>
      <c r="W3" s="3" t="s">
        <v>51</v>
      </c>
      <c r="X3" s="3" t="s">
        <v>57</v>
      </c>
      <c r="Y3" s="3" t="s">
        <v>58</v>
      </c>
      <c r="Z3" s="3" t="s">
        <v>59</v>
      </c>
      <c r="AA3" s="3" t="s">
        <v>60</v>
      </c>
      <c r="AB3" s="3" t="s">
        <v>53</v>
      </c>
      <c r="AC3" s="3" t="s">
        <v>52</v>
      </c>
      <c r="AD3" s="3" t="s">
        <v>61</v>
      </c>
      <c r="AE3" s="3" t="s">
        <v>62</v>
      </c>
      <c r="AF3" s="3" t="s">
        <v>63</v>
      </c>
      <c r="AG3" s="3" t="s">
        <v>126</v>
      </c>
      <c r="AH3" s="3" t="s">
        <v>64</v>
      </c>
      <c r="AI3" s="3" t="s">
        <v>54</v>
      </c>
      <c r="AJ3" s="3" t="s">
        <v>65</v>
      </c>
      <c r="AK3" s="3" t="s">
        <v>69</v>
      </c>
      <c r="AL3" s="3" t="s">
        <v>70</v>
      </c>
      <c r="AM3" s="3" t="s">
        <v>66</v>
      </c>
      <c r="AN3" s="3" t="s">
        <v>89</v>
      </c>
      <c r="AO3" s="3" t="s">
        <v>88</v>
      </c>
      <c r="AP3" s="3" t="s">
        <v>71</v>
      </c>
      <c r="AQ3" s="3" t="s">
        <v>72</v>
      </c>
      <c r="AR3" s="3" t="s">
        <v>90</v>
      </c>
      <c r="AS3" s="3" t="s">
        <v>91</v>
      </c>
      <c r="AT3" s="3" t="s">
        <v>92</v>
      </c>
      <c r="AU3" s="3" t="s">
        <v>67</v>
      </c>
      <c r="AV3" s="3" t="s">
        <v>68</v>
      </c>
      <c r="AW3" s="3" t="s">
        <v>73</v>
      </c>
      <c r="AX3" s="3" t="s">
        <v>93</v>
      </c>
      <c r="AY3" s="3" t="s">
        <v>99</v>
      </c>
      <c r="AZ3" s="3" t="s">
        <v>98</v>
      </c>
      <c r="BA3" s="3" t="s">
        <v>111</v>
      </c>
      <c r="BB3" s="3" t="s">
        <v>110</v>
      </c>
      <c r="BC3" s="3" t="s">
        <v>151</v>
      </c>
      <c r="BD3" s="3" t="s">
        <v>153</v>
      </c>
      <c r="BE3" s="3" t="s">
        <v>141</v>
      </c>
      <c r="BF3" s="3" t="s">
        <v>140</v>
      </c>
      <c r="BG3" s="3" t="s">
        <v>112</v>
      </c>
      <c r="BH3" s="3" t="s">
        <v>43</v>
      </c>
      <c r="BI3" s="3" t="s">
        <v>44</v>
      </c>
      <c r="BJ3" s="3" t="s">
        <v>45</v>
      </c>
      <c r="BK3" s="3" t="s">
        <v>133</v>
      </c>
      <c r="BL3" s="3" t="s">
        <v>46</v>
      </c>
      <c r="BM3" s="3" t="s">
        <v>142</v>
      </c>
      <c r="BN3" s="3" t="s">
        <v>47</v>
      </c>
      <c r="BO3" s="3" t="s">
        <v>113</v>
      </c>
      <c r="BP3" s="3" t="s">
        <v>114</v>
      </c>
      <c r="BQ3" s="3" t="s">
        <v>143</v>
      </c>
      <c r="BR3" s="3" t="s">
        <v>48</v>
      </c>
      <c r="BS3" s="3" t="s">
        <v>159</v>
      </c>
      <c r="BT3" s="3" t="s">
        <v>49</v>
      </c>
      <c r="BU3" s="3" t="s">
        <v>134</v>
      </c>
      <c r="BV3" s="3" t="s">
        <v>198</v>
      </c>
      <c r="BW3" s="3" t="s">
        <v>95</v>
      </c>
      <c r="BX3" s="3" t="s">
        <v>123</v>
      </c>
      <c r="BY3" s="3" t="s">
        <v>130</v>
      </c>
      <c r="BZ3" s="3" t="s">
        <v>149</v>
      </c>
      <c r="CA3" s="3" t="s">
        <v>94</v>
      </c>
      <c r="CB3" s="3" t="s">
        <v>152</v>
      </c>
      <c r="CC3" s="3" t="s">
        <v>124</v>
      </c>
      <c r="CD3" s="3" t="s">
        <v>131</v>
      </c>
      <c r="CE3" s="3" t="s">
        <v>157</v>
      </c>
      <c r="CF3" s="3" t="s">
        <v>132</v>
      </c>
      <c r="CG3" s="3" t="s">
        <v>11</v>
      </c>
      <c r="CH3" s="3" t="s">
        <v>10</v>
      </c>
      <c r="CI3" s="3" t="s">
        <v>13</v>
      </c>
      <c r="CJ3" s="3" t="s">
        <v>14</v>
      </c>
      <c r="CK3" s="3" t="s">
        <v>31</v>
      </c>
      <c r="CL3" s="3" t="s">
        <v>15</v>
      </c>
      <c r="CM3" s="3" t="s">
        <v>16</v>
      </c>
      <c r="CN3" s="3" t="s">
        <v>17</v>
      </c>
      <c r="CO3" s="3" t="s">
        <v>18</v>
      </c>
      <c r="CP3" s="3" t="s">
        <v>38</v>
      </c>
      <c r="CQ3" s="3" t="s">
        <v>19</v>
      </c>
      <c r="CR3" s="3" t="s">
        <v>20</v>
      </c>
      <c r="CS3" s="3" t="s">
        <v>21</v>
      </c>
      <c r="CT3" s="3" t="s">
        <v>22</v>
      </c>
      <c r="CU3" s="3" t="s">
        <v>23</v>
      </c>
      <c r="CV3" s="3" t="s">
        <v>24</v>
      </c>
      <c r="CW3" s="3" t="s">
        <v>25</v>
      </c>
      <c r="CX3" s="3" t="s">
        <v>26</v>
      </c>
      <c r="CY3" s="3" t="s">
        <v>27</v>
      </c>
      <c r="CZ3" s="3" t="s">
        <v>28</v>
      </c>
      <c r="DA3" s="3" t="s">
        <v>29</v>
      </c>
      <c r="DB3" s="3" t="s">
        <v>30</v>
      </c>
      <c r="DC3" s="3" t="s">
        <v>12</v>
      </c>
      <c r="DD3" s="3" t="s">
        <v>32</v>
      </c>
      <c r="DE3" s="3" t="s">
        <v>33</v>
      </c>
      <c r="DF3" s="3" t="s">
        <v>34</v>
      </c>
      <c r="DG3" s="3" t="s">
        <v>35</v>
      </c>
      <c r="DH3" s="3" t="s">
        <v>36</v>
      </c>
      <c r="DI3" s="3" t="s">
        <v>37</v>
      </c>
      <c r="DJ3" s="3" t="s">
        <v>39</v>
      </c>
      <c r="DK3" s="3" t="s">
        <v>40</v>
      </c>
      <c r="DL3" s="3" t="s">
        <v>41</v>
      </c>
      <c r="DM3" s="3" t="s">
        <v>42</v>
      </c>
      <c r="DN3" s="3" t="s">
        <v>117</v>
      </c>
      <c r="DO3" s="3" t="s">
        <v>106</v>
      </c>
      <c r="DP3" s="3" t="s">
        <v>96</v>
      </c>
      <c r="DQ3" s="3" t="s">
        <v>105</v>
      </c>
      <c r="DR3" s="3" t="s">
        <v>107</v>
      </c>
      <c r="DS3" s="3" t="s">
        <v>150</v>
      </c>
      <c r="DT3" s="3" t="s">
        <v>135</v>
      </c>
      <c r="DU3" s="3" t="s">
        <v>136</v>
      </c>
      <c r="DV3" s="3" t="s">
        <v>97</v>
      </c>
      <c r="DW3" s="3" t="s">
        <v>155</v>
      </c>
      <c r="DX3" s="3" t="s">
        <v>108</v>
      </c>
      <c r="DY3" s="3" t="s">
        <v>120</v>
      </c>
      <c r="DZ3" s="3" t="s">
        <v>121</v>
      </c>
      <c r="EA3" s="3" t="s">
        <v>109</v>
      </c>
      <c r="EB3" s="3" t="s">
        <v>158</v>
      </c>
      <c r="EC3" s="3" t="s">
        <v>119</v>
      </c>
      <c r="ED3" s="3" t="s">
        <v>160</v>
      </c>
      <c r="EE3" s="3" t="s">
        <v>118</v>
      </c>
      <c r="EF3" s="3" t="s">
        <v>122</v>
      </c>
      <c r="EG3" s="3" t="s">
        <v>80</v>
      </c>
      <c r="EH3" s="3" t="s">
        <v>102</v>
      </c>
      <c r="EI3" s="3" t="s">
        <v>81</v>
      </c>
      <c r="EJ3" s="3" t="s">
        <v>146</v>
      </c>
      <c r="EK3" s="3" t="s">
        <v>127</v>
      </c>
      <c r="EL3" s="3" t="s">
        <v>100</v>
      </c>
      <c r="EM3" s="3" t="s">
        <v>148</v>
      </c>
      <c r="EN3" s="3" t="s">
        <v>79</v>
      </c>
      <c r="EO3" s="3" t="s">
        <v>82</v>
      </c>
      <c r="EP3" s="3" t="s">
        <v>128</v>
      </c>
      <c r="EQ3" s="3" t="s">
        <v>101</v>
      </c>
      <c r="ER3" s="3" t="s">
        <v>156</v>
      </c>
      <c r="ES3" s="3" t="s">
        <v>83</v>
      </c>
      <c r="ET3" s="3" t="s">
        <v>116</v>
      </c>
      <c r="EU3" s="3" t="s">
        <v>129</v>
      </c>
      <c r="EV3" s="3" t="s">
        <v>115</v>
      </c>
      <c r="EW3" s="17" t="s">
        <v>203</v>
      </c>
      <c r="EX3" s="18" t="s">
        <v>204</v>
      </c>
      <c r="EY3" s="18" t="s">
        <v>205</v>
      </c>
      <c r="EZ3" s="18" t="s">
        <v>206</v>
      </c>
      <c r="FA3" s="18" t="s">
        <v>207</v>
      </c>
      <c r="FB3" s="1" t="s">
        <v>217</v>
      </c>
      <c r="FC3" s="33" t="s">
        <v>218</v>
      </c>
      <c r="FD3" t="s">
        <v>219</v>
      </c>
      <c r="FE3" s="8">
        <v>1</v>
      </c>
      <c r="FF3" s="8">
        <v>2</v>
      </c>
      <c r="FG3" s="8">
        <v>3</v>
      </c>
      <c r="FH3" s="8">
        <v>4</v>
      </c>
      <c r="FI3" s="8">
        <v>5</v>
      </c>
      <c r="FJ3" s="8">
        <v>6</v>
      </c>
      <c r="FK3" s="8">
        <v>7</v>
      </c>
      <c r="FL3" s="8">
        <v>8</v>
      </c>
      <c r="FM3" s="8">
        <v>9</v>
      </c>
      <c r="FN3" s="8">
        <v>10</v>
      </c>
      <c r="FO3" s="8">
        <v>11</v>
      </c>
      <c r="FP3" t="s">
        <v>220</v>
      </c>
      <c r="FQ3" s="8">
        <v>12</v>
      </c>
      <c r="FR3" s="8">
        <v>13</v>
      </c>
      <c r="FS3" s="8">
        <v>14</v>
      </c>
      <c r="FT3" s="8">
        <v>15</v>
      </c>
      <c r="FU3" s="8">
        <v>16</v>
      </c>
      <c r="FV3" s="8">
        <v>17</v>
      </c>
      <c r="FW3" s="8">
        <v>18</v>
      </c>
      <c r="FX3" t="s">
        <v>221</v>
      </c>
      <c r="FY3" s="8">
        <v>19</v>
      </c>
      <c r="FZ3" s="8">
        <v>20</v>
      </c>
      <c r="GA3" s="8">
        <v>21</v>
      </c>
      <c r="GB3" s="8">
        <v>22</v>
      </c>
      <c r="GC3" s="8">
        <v>23</v>
      </c>
      <c r="GD3" s="8">
        <v>24</v>
      </c>
      <c r="GE3" s="8">
        <v>25</v>
      </c>
      <c r="GF3" s="8">
        <v>26</v>
      </c>
      <c r="GG3" s="8">
        <v>27</v>
      </c>
      <c r="GH3" t="str">
        <f>'Self Declaration'!D25</f>
        <v>Name</v>
      </c>
      <c r="GI3" t="str">
        <f>'Self Declaration'!D27</f>
        <v>Job title</v>
      </c>
      <c r="GJ3" t="s">
        <v>222</v>
      </c>
      <c r="GK3" t="s">
        <v>240</v>
      </c>
    </row>
    <row r="4" spans="1:193" x14ac:dyDescent="0.25">
      <c r="A4" t="str">
        <f>INDEX(Geography!$C$6:$C$167,MATCH('Summary of info provided'!A$3,Geography!$B$6:$B$167,0))</f>
        <v/>
      </c>
      <c r="B4" t="str">
        <f>INDEX(Geography!$C$6:$C$167,MATCH('Summary of info provided'!B$3,Geography!$B$6:$B$167,0))</f>
        <v/>
      </c>
      <c r="C4" t="str">
        <f>INDEX(Geography!$C$6:$C$167,MATCH('Summary of info provided'!C$3,Geography!$B$6:$B$167,0))</f>
        <v/>
      </c>
      <c r="D4" t="str">
        <f>INDEX(Geography!$C$6:$C$167,MATCH('Summary of info provided'!D$3,Geography!$B$6:$B$167,0))</f>
        <v/>
      </c>
      <c r="E4" t="str">
        <f>INDEX(Geography!$C$6:$C$167,MATCH('Summary of info provided'!E$3,Geography!$B$6:$B$167,0))</f>
        <v/>
      </c>
      <c r="F4">
        <f>INDEX(Geography!$C$6:$C$167,MATCH('Summary of info provided'!F$3,Geography!$B$6:$B$167,0))</f>
        <v>0</v>
      </c>
      <c r="G4" t="str">
        <f>INDEX(Geography!$C$6:$C$167,MATCH('Summary of info provided'!G$3,Geography!$B$6:$B$167,0))</f>
        <v/>
      </c>
      <c r="H4" t="str">
        <f>INDEX(Geography!$C$6:$C$167,MATCH('Summary of info provided'!H$3,Geography!$B$6:$B$167,0))</f>
        <v/>
      </c>
      <c r="I4" t="str">
        <f>INDEX(Geography!$C$6:$C$167,MATCH('Summary of info provided'!I$3,Geography!$B$6:$B$167,0))</f>
        <v/>
      </c>
      <c r="J4" t="str">
        <f>INDEX(Geography!$C$6:$C$167,MATCH('Summary of info provided'!J$3,Geography!$B$6:$B$167,0))</f>
        <v/>
      </c>
      <c r="K4" t="str">
        <f>INDEX(Geography!$C$6:$C$167,MATCH('Summary of info provided'!K$3,Geography!$B$6:$B$167,0))</f>
        <v/>
      </c>
      <c r="L4" t="str">
        <f>INDEX(Geography!$C$6:$C$167,MATCH('Summary of info provided'!L$3,Geography!$B$6:$B$167,0))</f>
        <v/>
      </c>
      <c r="M4" t="str">
        <f>INDEX(Geography!$C$6:$C$167,MATCH('Summary of info provided'!M$3,Geography!$B$6:$B$167,0))</f>
        <v/>
      </c>
      <c r="N4" t="str">
        <f>INDEX(Geography!$C$6:$C$167,MATCH('Summary of info provided'!N$3,Geography!$B$6:$B$167,0))</f>
        <v/>
      </c>
      <c r="O4" t="str">
        <f>INDEX(Geography!$C$6:$C$167,MATCH('Summary of info provided'!O$3,Geography!$B$6:$B$167,0))</f>
        <v/>
      </c>
      <c r="P4" t="str">
        <f>INDEX(Geography!$C$6:$C$167,MATCH('Summary of info provided'!P$3,Geography!$B$6:$B$167,0))</f>
        <v/>
      </c>
      <c r="Q4" t="str">
        <f>INDEX(Geography!$C$6:$C$167,MATCH('Summary of info provided'!Q$3,Geography!$B$6:$B$167,0))</f>
        <v/>
      </c>
      <c r="R4" t="str">
        <f>INDEX(Geography!$C$6:$C$167,MATCH('Summary of info provided'!R$3,Geography!$B$6:$B$167,0))</f>
        <v/>
      </c>
      <c r="S4" t="str">
        <f>INDEX(Geography!$C$6:$C$167,MATCH('Summary of info provided'!S$3,Geography!$B$6:$B$167,0))</f>
        <v/>
      </c>
      <c r="T4" t="str">
        <f>INDEX(Geography!$C$6:$C$167,MATCH('Summary of info provided'!T$3,Geography!$B$6:$B$167,0))</f>
        <v/>
      </c>
      <c r="U4" t="str">
        <f>INDEX(Geography!$C$6:$C$167,MATCH('Summary of info provided'!U$3,Geography!$B$6:$B$167,0))</f>
        <v/>
      </c>
      <c r="V4" t="str">
        <f>INDEX(Geography!$C$6:$C$167,MATCH('Summary of info provided'!V$3,Geography!$B$6:$B$167,0))</f>
        <v/>
      </c>
      <c r="W4" t="str">
        <f>INDEX(Geography!$C$6:$C$167,MATCH('Summary of info provided'!W$3,Geography!$B$6:$B$167,0))</f>
        <v/>
      </c>
      <c r="X4" t="str">
        <f>INDEX(Geography!$C$6:$C$167,MATCH('Summary of info provided'!X$3,Geography!$B$6:$B$167,0))</f>
        <v/>
      </c>
      <c r="Y4" t="str">
        <f>INDEX(Geography!$C$6:$C$167,MATCH('Summary of info provided'!Y$3,Geography!$B$6:$B$167,0))</f>
        <v/>
      </c>
      <c r="Z4" t="str">
        <f>INDEX(Geography!$C$6:$C$167,MATCH('Summary of info provided'!Z$3,Geography!$B$6:$B$167,0))</f>
        <v/>
      </c>
      <c r="AA4" t="str">
        <f>INDEX(Geography!$C$6:$C$167,MATCH('Summary of info provided'!AA$3,Geography!$B$6:$B$167,0))</f>
        <v/>
      </c>
      <c r="AB4" t="str">
        <f>INDEX(Geography!$C$6:$C$167,MATCH('Summary of info provided'!AB$3,Geography!$B$6:$B$167,0))</f>
        <v/>
      </c>
      <c r="AC4" t="str">
        <f>INDEX(Geography!$C$6:$C$167,MATCH('Summary of info provided'!AC$3,Geography!$B$6:$B$167,0))</f>
        <v/>
      </c>
      <c r="AD4" t="str">
        <f>INDEX(Geography!$C$6:$C$167,MATCH('Summary of info provided'!AD$3,Geography!$B$6:$B$167,0))</f>
        <v/>
      </c>
      <c r="AE4" t="str">
        <f>INDEX(Geography!$C$6:$C$167,MATCH('Summary of info provided'!AE$3,Geography!$B$6:$B$167,0))</f>
        <v/>
      </c>
      <c r="AF4" t="str">
        <f>INDEX(Geography!$C$6:$C$167,MATCH('Summary of info provided'!AF$3,Geography!$B$6:$B$167,0))</f>
        <v/>
      </c>
      <c r="AG4" t="str">
        <f>INDEX(Geography!$C$6:$C$167,MATCH('Summary of info provided'!AG$3,Geography!$B$6:$B$167,0))</f>
        <v/>
      </c>
      <c r="AH4" t="str">
        <f>INDEX(Geography!$C$6:$C$167,MATCH('Summary of info provided'!AH$3,Geography!$B$6:$B$167,0))</f>
        <v/>
      </c>
      <c r="AI4" t="str">
        <f>INDEX(Geography!$C$6:$C$167,MATCH('Summary of info provided'!AI$3,Geography!$B$6:$B$167,0))</f>
        <v/>
      </c>
      <c r="AJ4" t="str">
        <f>INDEX(Geography!$C$6:$C$167,MATCH('Summary of info provided'!AJ$3,Geography!$B$6:$B$167,0))</f>
        <v/>
      </c>
      <c r="AK4" t="str">
        <f>INDEX(Geography!$C$6:$C$167,MATCH('Summary of info provided'!AK$3,Geography!$B$6:$B$167,0))</f>
        <v/>
      </c>
      <c r="AL4" t="str">
        <f>INDEX(Geography!$C$6:$C$167,MATCH('Summary of info provided'!AL$3,Geography!$B$6:$B$167,0))</f>
        <v/>
      </c>
      <c r="AM4" t="str">
        <f>INDEX(Geography!$C$6:$C$167,MATCH('Summary of info provided'!AM$3,Geography!$B$6:$B$167,0))</f>
        <v/>
      </c>
      <c r="AN4" t="str">
        <f>INDEX(Geography!$C$6:$C$167,MATCH('Summary of info provided'!AN$3,Geography!$B$6:$B$167,0))</f>
        <v/>
      </c>
      <c r="AO4" t="str">
        <f>INDEX(Geography!$C$6:$C$167,MATCH('Summary of info provided'!AO$3,Geography!$B$6:$B$167,0))</f>
        <v/>
      </c>
      <c r="AP4" t="str">
        <f>INDEX(Geography!$C$6:$C$167,MATCH('Summary of info provided'!AP$3,Geography!$B$6:$B$167,0))</f>
        <v/>
      </c>
      <c r="AQ4" t="str">
        <f>INDEX(Geography!$C$6:$C$167,MATCH('Summary of info provided'!AQ$3,Geography!$B$6:$B$167,0))</f>
        <v/>
      </c>
      <c r="AR4" t="str">
        <f>INDEX(Geography!$C$6:$C$167,MATCH('Summary of info provided'!AR$3,Geography!$B$6:$B$167,0))</f>
        <v/>
      </c>
      <c r="AS4" t="str">
        <f>INDEX(Geography!$C$6:$C$167,MATCH('Summary of info provided'!AS$3,Geography!$B$6:$B$167,0))</f>
        <v/>
      </c>
      <c r="AT4" t="str">
        <f>INDEX(Geography!$C$6:$C$167,MATCH('Summary of info provided'!AT$3,Geography!$B$6:$B$167,0))</f>
        <v/>
      </c>
      <c r="AU4" t="str">
        <f>INDEX(Geography!$C$6:$C$167,MATCH('Summary of info provided'!AU$3,Geography!$B$6:$B$167,0))</f>
        <v/>
      </c>
      <c r="AV4" t="str">
        <f>INDEX(Geography!$C$6:$C$167,MATCH('Summary of info provided'!AV$3,Geography!$B$6:$B$167,0))</f>
        <v/>
      </c>
      <c r="AW4" t="str">
        <f>INDEX(Geography!$C$6:$C$167,MATCH('Summary of info provided'!AW$3,Geography!$B$6:$B$167,0))</f>
        <v/>
      </c>
      <c r="AX4" t="str">
        <f>INDEX(Geography!$C$6:$C$167,MATCH('Summary of info provided'!AX$3,Geography!$B$6:$B$167,0))</f>
        <v/>
      </c>
      <c r="AY4" t="str">
        <f>INDEX(Geography!$C$6:$C$167,MATCH('Summary of info provided'!AY$3,Geography!$B$6:$B$167,0))</f>
        <v/>
      </c>
      <c r="AZ4" t="str">
        <f>INDEX(Geography!$C$6:$C$167,MATCH('Summary of info provided'!AZ$3,Geography!$B$6:$B$167,0))</f>
        <v/>
      </c>
      <c r="BA4" t="str">
        <f>INDEX(Geography!$C$6:$C$167,MATCH('Summary of info provided'!BA$3,Geography!$B$6:$B$167,0))</f>
        <v/>
      </c>
      <c r="BB4" t="str">
        <f>INDEX(Geography!$C$6:$C$167,MATCH('Summary of info provided'!BB$3,Geography!$B$6:$B$167,0))</f>
        <v/>
      </c>
      <c r="BC4" t="str">
        <f>INDEX(Geography!$C$6:$C$167,MATCH('Summary of info provided'!BC$3,Geography!$B$6:$B$167,0))</f>
        <v/>
      </c>
      <c r="BD4" t="str">
        <f>INDEX(Geography!$C$6:$C$167,MATCH('Summary of info provided'!BD$3,Geography!$B$6:$B$167,0))</f>
        <v/>
      </c>
      <c r="BE4" t="str">
        <f>INDEX(Geography!$C$6:$C$167,MATCH('Summary of info provided'!BE$3,Geography!$B$6:$B$167,0))</f>
        <v/>
      </c>
      <c r="BF4" t="str">
        <f>INDEX(Geography!$C$6:$C$167,MATCH('Summary of info provided'!BF$3,Geography!$B$6:$B$167,0))</f>
        <v/>
      </c>
      <c r="BG4" t="str">
        <f>INDEX(Geography!$C$6:$C$167,MATCH('Summary of info provided'!BG$3,Geography!$B$6:$B$167,0))</f>
        <v/>
      </c>
      <c r="BH4" t="str">
        <f>INDEX(Geography!$C$6:$C$167,MATCH('Summary of info provided'!BH$3,Geography!$B$6:$B$167,0))</f>
        <v/>
      </c>
      <c r="BI4" t="str">
        <f>INDEX(Geography!$C$6:$C$167,MATCH('Summary of info provided'!BI$3,Geography!$B$6:$B$167,0))</f>
        <v/>
      </c>
      <c r="BJ4" t="str">
        <f>INDEX(Geography!$C$6:$C$167,MATCH('Summary of info provided'!BJ$3,Geography!$B$6:$B$167,0))</f>
        <v/>
      </c>
      <c r="BK4" t="str">
        <f>INDEX(Geography!$C$6:$C$167,MATCH('Summary of info provided'!BK$3,Geography!$B$6:$B$167,0))</f>
        <v/>
      </c>
      <c r="BL4" t="str">
        <f>INDEX(Geography!$C$6:$C$167,MATCH('Summary of info provided'!BL$3,Geography!$B$6:$B$167,0))</f>
        <v/>
      </c>
      <c r="BM4" t="str">
        <f>INDEX(Geography!$C$6:$C$167,MATCH('Summary of info provided'!BM$3,Geography!$B$6:$B$167,0))</f>
        <v/>
      </c>
      <c r="BN4" t="str">
        <f>INDEX(Geography!$C$6:$C$167,MATCH('Summary of info provided'!BN$3,Geography!$B$6:$B$167,0))</f>
        <v/>
      </c>
      <c r="BO4" t="str">
        <f>INDEX(Geography!$C$6:$C$167,MATCH('Summary of info provided'!BO$3,Geography!$B$6:$B$167,0))</f>
        <v/>
      </c>
      <c r="BP4" t="str">
        <f>INDEX(Geography!$C$6:$C$167,MATCH('Summary of info provided'!BP$3,Geography!$B$6:$B$167,0))</f>
        <v/>
      </c>
      <c r="BQ4" t="str">
        <f>INDEX(Geography!$C$6:$C$167,MATCH('Summary of info provided'!BQ$3,Geography!$B$6:$B$167,0))</f>
        <v/>
      </c>
      <c r="BR4" t="str">
        <f>INDEX(Geography!$C$6:$C$167,MATCH('Summary of info provided'!BR$3,Geography!$B$6:$B$167,0))</f>
        <v/>
      </c>
      <c r="BS4" t="str">
        <f>INDEX(Geography!$C$6:$C$167,MATCH('Summary of info provided'!BS$3,Geography!$B$6:$B$167,0))</f>
        <v/>
      </c>
      <c r="BT4" t="str">
        <f>INDEX(Geography!$C$6:$C$167,MATCH('Summary of info provided'!BT$3,Geography!$B$6:$B$167,0))</f>
        <v/>
      </c>
      <c r="BU4" t="str">
        <f>INDEX(Geography!$C$6:$C$167,MATCH('Summary of info provided'!BU$3,Geography!$B$6:$B$167,0))</f>
        <v/>
      </c>
      <c r="BV4" t="str">
        <f>INDEX(Geography!$C$6:$C$167,MATCH('Summary of info provided'!BV$3,Geography!$B$6:$B$167,0))</f>
        <v/>
      </c>
      <c r="BW4" t="str">
        <f>INDEX(Geography!$C$6:$C$167,MATCH('Summary of info provided'!BW$3,Geography!$B$6:$B$167,0))</f>
        <v/>
      </c>
      <c r="BX4" t="str">
        <f>INDEX(Geography!$C$6:$C$167,MATCH('Summary of info provided'!BX$3,Geography!$B$6:$B$167,0))</f>
        <v/>
      </c>
      <c r="BY4" t="str">
        <f>INDEX(Geography!$C$6:$C$167,MATCH('Summary of info provided'!BY$3,Geography!$B$6:$B$167,0))</f>
        <v/>
      </c>
      <c r="BZ4" t="str">
        <f>INDEX(Geography!$C$6:$C$167,MATCH('Summary of info provided'!BZ$3,Geography!$B$6:$B$167,0))</f>
        <v/>
      </c>
      <c r="CA4" t="str">
        <f>INDEX(Geography!$C$6:$C$167,MATCH('Summary of info provided'!CA$3,Geography!$B$6:$B$167,0))</f>
        <v/>
      </c>
      <c r="CB4" t="str">
        <f>INDEX(Geography!$C$6:$C$167,MATCH('Summary of info provided'!CB$3,Geography!$B$6:$B$167,0))</f>
        <v/>
      </c>
      <c r="CC4" t="str">
        <f>INDEX(Geography!$C$6:$C$167,MATCH('Summary of info provided'!CC$3,Geography!$B$6:$B$167,0))</f>
        <v/>
      </c>
      <c r="CD4" t="str">
        <f>INDEX(Geography!$C$6:$C$167,MATCH('Summary of info provided'!CD$3,Geography!$B$6:$B$167,0))</f>
        <v/>
      </c>
      <c r="CE4" t="str">
        <f>INDEX(Geography!$C$6:$C$167,MATCH('Summary of info provided'!CE$3,Geography!$B$6:$B$167,0))</f>
        <v/>
      </c>
      <c r="CF4" t="str">
        <f>INDEX(Geography!$C$6:$C$167,MATCH('Summary of info provided'!CF$3,Geography!$B$6:$B$167,0))</f>
        <v/>
      </c>
      <c r="CG4" t="str">
        <f>INDEX(Geography!$C$6:$C$167,MATCH('Summary of info provided'!CG$3,Geography!$B$6:$B$167,0))</f>
        <v/>
      </c>
      <c r="CH4" t="str">
        <f>INDEX(Geography!$C$6:$C$167,MATCH('Summary of info provided'!CH$3,Geography!$B$6:$B$167,0))</f>
        <v/>
      </c>
      <c r="CI4" t="str">
        <f>INDEX(Geography!$C$6:$C$167,MATCH('Summary of info provided'!CI$3,Geography!$B$6:$B$167,0))</f>
        <v/>
      </c>
      <c r="CJ4" t="str">
        <f>INDEX(Geography!$C$6:$C$167,MATCH('Summary of info provided'!CJ$3,Geography!$B$6:$B$167,0))</f>
        <v/>
      </c>
      <c r="CK4" t="str">
        <f>INDEX(Geography!$C$6:$C$167,MATCH('Summary of info provided'!CK$3,Geography!$B$6:$B$167,0))</f>
        <v/>
      </c>
      <c r="CL4" t="str">
        <f>INDEX(Geography!$C$6:$C$167,MATCH('Summary of info provided'!CL$3,Geography!$B$6:$B$167,0))</f>
        <v/>
      </c>
      <c r="CM4" t="str">
        <f>INDEX(Geography!$C$6:$C$167,MATCH('Summary of info provided'!CM$3,Geography!$B$6:$B$167,0))</f>
        <v/>
      </c>
      <c r="CN4" t="str">
        <f>INDEX(Geography!$C$6:$C$167,MATCH('Summary of info provided'!CN$3,Geography!$B$6:$B$167,0))</f>
        <v/>
      </c>
      <c r="CO4" t="str">
        <f>INDEX(Geography!$C$6:$C$167,MATCH('Summary of info provided'!CO$3,Geography!$B$6:$B$167,0))</f>
        <v/>
      </c>
      <c r="CP4" t="str">
        <f>INDEX(Geography!$C$6:$C$167,MATCH('Summary of info provided'!CP$3,Geography!$B$6:$B$167,0))</f>
        <v/>
      </c>
      <c r="CQ4" t="str">
        <f>INDEX(Geography!$C$6:$C$167,MATCH('Summary of info provided'!CQ$3,Geography!$B$6:$B$167,0))</f>
        <v/>
      </c>
      <c r="CR4" t="str">
        <f>INDEX(Geography!$C$6:$C$167,MATCH('Summary of info provided'!CR$3,Geography!$B$6:$B$167,0))</f>
        <v/>
      </c>
      <c r="CS4" t="str">
        <f>INDEX(Geography!$C$6:$C$167,MATCH('Summary of info provided'!CS$3,Geography!$B$6:$B$167,0))</f>
        <v/>
      </c>
      <c r="CT4" t="str">
        <f>INDEX(Geography!$C$6:$C$167,MATCH('Summary of info provided'!CT$3,Geography!$B$6:$B$167,0))</f>
        <v/>
      </c>
      <c r="CU4" t="str">
        <f>INDEX(Geography!$C$6:$C$167,MATCH('Summary of info provided'!CU$3,Geography!$B$6:$B$167,0))</f>
        <v/>
      </c>
      <c r="CV4" t="str">
        <f>INDEX(Geography!$C$6:$C$167,MATCH('Summary of info provided'!CV$3,Geography!$B$6:$B$167,0))</f>
        <v/>
      </c>
      <c r="CW4" t="str">
        <f>INDEX(Geography!$C$6:$C$167,MATCH('Summary of info provided'!CW$3,Geography!$B$6:$B$167,0))</f>
        <v/>
      </c>
      <c r="CX4" t="str">
        <f>INDEX(Geography!$C$6:$C$167,MATCH('Summary of info provided'!CX$3,Geography!$B$6:$B$167,0))</f>
        <v/>
      </c>
      <c r="CY4" t="str">
        <f>INDEX(Geography!$C$6:$C$167,MATCH('Summary of info provided'!CY$3,Geography!$B$6:$B$167,0))</f>
        <v/>
      </c>
      <c r="CZ4" t="str">
        <f>INDEX(Geography!$C$6:$C$167,MATCH('Summary of info provided'!CZ$3,Geography!$B$6:$B$167,0))</f>
        <v/>
      </c>
      <c r="DA4" t="str">
        <f>INDEX(Geography!$C$6:$C$167,MATCH('Summary of info provided'!DA$3,Geography!$B$6:$B$167,0))</f>
        <v/>
      </c>
      <c r="DB4" t="str">
        <f>INDEX(Geography!$C$6:$C$167,MATCH('Summary of info provided'!DB$3,Geography!$B$6:$B$167,0))</f>
        <v/>
      </c>
      <c r="DC4" t="str">
        <f>INDEX(Geography!$C$6:$C$167,MATCH('Summary of info provided'!DC$3,Geography!$B$6:$B$167,0))</f>
        <v/>
      </c>
      <c r="DD4" t="str">
        <f>INDEX(Geography!$C$6:$C$167,MATCH('Summary of info provided'!DD$3,Geography!$B$6:$B$167,0))</f>
        <v/>
      </c>
      <c r="DE4" t="str">
        <f>INDEX(Geography!$C$6:$C$167,MATCH('Summary of info provided'!DE$3,Geography!$B$6:$B$167,0))</f>
        <v/>
      </c>
      <c r="DF4" t="str">
        <f>INDEX(Geography!$C$6:$C$167,MATCH('Summary of info provided'!DF$3,Geography!$B$6:$B$167,0))</f>
        <v/>
      </c>
      <c r="DG4" t="str">
        <f>INDEX(Geography!$C$6:$C$167,MATCH('Summary of info provided'!DG$3,Geography!$B$6:$B$167,0))</f>
        <v/>
      </c>
      <c r="DH4" t="str">
        <f>INDEX(Geography!$C$6:$C$167,MATCH('Summary of info provided'!DH$3,Geography!$B$6:$B$167,0))</f>
        <v/>
      </c>
      <c r="DI4" t="str">
        <f>INDEX(Geography!$C$6:$C$167,MATCH('Summary of info provided'!DI$3,Geography!$B$6:$B$167,0))</f>
        <v/>
      </c>
      <c r="DJ4" t="str">
        <f>INDEX(Geography!$C$6:$C$167,MATCH('Summary of info provided'!DJ$3,Geography!$B$6:$B$167,0))</f>
        <v/>
      </c>
      <c r="DK4" t="str">
        <f>INDEX(Geography!$C$6:$C$167,MATCH('Summary of info provided'!DK$3,Geography!$B$6:$B$167,0))</f>
        <v/>
      </c>
      <c r="DL4" t="str">
        <f>INDEX(Geography!$C$6:$C$167,MATCH('Summary of info provided'!DL$3,Geography!$B$6:$B$167,0))</f>
        <v/>
      </c>
      <c r="DM4" t="str">
        <f>INDEX(Geography!$C$6:$C$167,MATCH('Summary of info provided'!DM$3,Geography!$B$6:$B$167,0))</f>
        <v/>
      </c>
      <c r="DN4" t="str">
        <f>INDEX(Geography!$C$6:$C$167,MATCH('Summary of info provided'!DN$3,Geography!$B$6:$B$167,0))</f>
        <v/>
      </c>
      <c r="DO4" t="str">
        <f>INDEX(Geography!$C$6:$C$167,MATCH('Summary of info provided'!DO$3,Geography!$B$6:$B$167,0))</f>
        <v/>
      </c>
      <c r="DP4" t="str">
        <f>INDEX(Geography!$C$6:$C$167,MATCH('Summary of info provided'!DP$3,Geography!$B$6:$B$167,0))</f>
        <v/>
      </c>
      <c r="DQ4" t="str">
        <f>INDEX(Geography!$C$6:$C$167,MATCH('Summary of info provided'!DQ$3,Geography!$B$6:$B$167,0))</f>
        <v/>
      </c>
      <c r="DR4" t="str">
        <f>INDEX(Geography!$C$6:$C$167,MATCH('Summary of info provided'!DR$3,Geography!$B$6:$B$167,0))</f>
        <v/>
      </c>
      <c r="DS4" t="str">
        <f>INDEX(Geography!$C$6:$C$167,MATCH('Summary of info provided'!DS$3,Geography!$B$6:$B$167,0))</f>
        <v/>
      </c>
      <c r="DT4" t="str">
        <f>INDEX(Geography!$C$6:$C$167,MATCH('Summary of info provided'!DT$3,Geography!$B$6:$B$167,0))</f>
        <v/>
      </c>
      <c r="DU4" t="str">
        <f>INDEX(Geography!$C$6:$C$167,MATCH('Summary of info provided'!DU$3,Geography!$B$6:$B$167,0))</f>
        <v/>
      </c>
      <c r="DV4" t="str">
        <f>INDEX(Geography!$C$6:$C$167,MATCH('Summary of info provided'!DV$3,Geography!$B$6:$B$167,0))</f>
        <v/>
      </c>
      <c r="DW4" t="str">
        <f>INDEX(Geography!$C$6:$C$167,MATCH('Summary of info provided'!DW$3,Geography!$B$6:$B$167,0))</f>
        <v/>
      </c>
      <c r="DX4" t="str">
        <f>INDEX(Geography!$C$6:$C$167,MATCH('Summary of info provided'!DX$3,Geography!$B$6:$B$167,0))</f>
        <v/>
      </c>
      <c r="DY4" t="str">
        <f>INDEX(Geography!$C$6:$C$167,MATCH('Summary of info provided'!DY$3,Geography!$B$6:$B$167,0))</f>
        <v/>
      </c>
      <c r="DZ4" t="str">
        <f>INDEX(Geography!$C$6:$C$167,MATCH('Summary of info provided'!DZ$3,Geography!$B$6:$B$167,0))</f>
        <v/>
      </c>
      <c r="EA4" t="str">
        <f>INDEX(Geography!$C$6:$C$167,MATCH('Summary of info provided'!EA$3,Geography!$B$6:$B$167,0))</f>
        <v/>
      </c>
      <c r="EB4" t="str">
        <f>INDEX(Geography!$C$6:$C$167,MATCH('Summary of info provided'!EB$3,Geography!$B$6:$B$167,0))</f>
        <v/>
      </c>
      <c r="EC4" t="str">
        <f>INDEX(Geography!$C$6:$C$167,MATCH('Summary of info provided'!EC$3,Geography!$B$6:$B$167,0))</f>
        <v/>
      </c>
      <c r="ED4" t="str">
        <f>INDEX(Geography!$C$6:$C$167,MATCH('Summary of info provided'!ED$3,Geography!$B$6:$B$167,0))</f>
        <v/>
      </c>
      <c r="EE4" t="str">
        <f>INDEX(Geography!$C$6:$C$167,MATCH('Summary of info provided'!EE$3,Geography!$B$6:$B$167,0))</f>
        <v/>
      </c>
      <c r="EF4" t="str">
        <f>INDEX(Geography!$C$6:$C$167,MATCH('Summary of info provided'!EF$3,Geography!$B$6:$B$167,0))</f>
        <v/>
      </c>
      <c r="EG4" t="str">
        <f>INDEX(Geography!$C$6:$C$167,MATCH('Summary of info provided'!EG$3,Geography!$B$6:$B$167,0))</f>
        <v/>
      </c>
      <c r="EH4" t="str">
        <f>INDEX(Geography!$C$6:$C$167,MATCH('Summary of info provided'!EH$3,Geography!$B$6:$B$167,0))</f>
        <v/>
      </c>
      <c r="EI4" t="str">
        <f>INDEX(Geography!$C$6:$C$167,MATCH('Summary of info provided'!EI$3,Geography!$B$6:$B$167,0))</f>
        <v/>
      </c>
      <c r="EJ4" t="str">
        <f>INDEX(Geography!$C$6:$C$167,MATCH('Summary of info provided'!EJ$3,Geography!$B$6:$B$167,0))</f>
        <v/>
      </c>
      <c r="EK4" t="str">
        <f>INDEX(Geography!$C$6:$C$167,MATCH('Summary of info provided'!EK$3,Geography!$B$6:$B$167,0))</f>
        <v/>
      </c>
      <c r="EL4" t="str">
        <f>INDEX(Geography!$C$6:$C$167,MATCH('Summary of info provided'!EL$3,Geography!$B$6:$B$167,0))</f>
        <v/>
      </c>
      <c r="EM4" t="str">
        <f>INDEX(Geography!$C$6:$C$167,MATCH('Summary of info provided'!EM$3,Geography!$B$6:$B$167,0))</f>
        <v/>
      </c>
      <c r="EN4" t="str">
        <f>INDEX(Geography!$C$6:$C$167,MATCH('Summary of info provided'!EN$3,Geography!$B$6:$B$167,0))</f>
        <v/>
      </c>
      <c r="EO4" t="str">
        <f>INDEX(Geography!$C$6:$C$167,MATCH('Summary of info provided'!EO$3,Geography!$B$6:$B$167,0))</f>
        <v/>
      </c>
      <c r="EP4" t="str">
        <f>INDEX(Geography!$C$6:$C$167,MATCH('Summary of info provided'!EP$3,Geography!$B$6:$B$167,0))</f>
        <v/>
      </c>
      <c r="EQ4" t="str">
        <f>INDEX(Geography!$C$6:$C$167,MATCH('Summary of info provided'!EQ$3,Geography!$B$6:$B$167,0))</f>
        <v/>
      </c>
      <c r="ER4" t="str">
        <f>INDEX(Geography!$C$6:$C$167,MATCH('Summary of info provided'!ER$3,Geography!$B$6:$B$167,0))</f>
        <v/>
      </c>
      <c r="ES4" t="str">
        <f>INDEX(Geography!$C$6:$C$167,MATCH('Summary of info provided'!ES$3,Geography!$B$6:$B$167,0))</f>
        <v/>
      </c>
      <c r="ET4" t="str">
        <f>INDEX(Geography!$C$6:$C$167,MATCH('Summary of info provided'!ET$3,Geography!$B$6:$B$167,0))</f>
        <v/>
      </c>
      <c r="EU4" t="str">
        <f>INDEX(Geography!$C$6:$C$167,MATCH('Summary of info provided'!EU$3,Geography!$B$6:$B$167,0))</f>
        <v/>
      </c>
      <c r="EV4" s="48" t="str">
        <f>INDEX(Geography!$C$6:$C$167,MATCH('Summary of info provided'!EV$3,Geography!$B$6:$B$167,0))</f>
        <v/>
      </c>
      <c r="EW4">
        <f>'Supplier Details'!D9</f>
        <v>0</v>
      </c>
      <c r="EX4">
        <f>'Supplier Details'!D10</f>
        <v>0</v>
      </c>
      <c r="EY4">
        <f>'Supplier Details'!D11</f>
        <v>0</v>
      </c>
      <c r="EZ4">
        <f>'Supplier Details'!D12</f>
        <v>0</v>
      </c>
      <c r="FA4">
        <f>'Supplier Details'!D13</f>
        <v>0</v>
      </c>
      <c r="FB4">
        <f>'Supplier Details'!C16</f>
        <v>0</v>
      </c>
      <c r="FC4" t="str">
        <f>'Supplier Details'!C24</f>
        <v xml:space="preserve">
</v>
      </c>
      <c r="FD4" t="str">
        <f>INDEX('Health Check Offer'!$D$8:$D$37,MATCH('Summary of info provided'!FD3,'Health Check Offer'!$B$8:$B$37,0))</f>
        <v/>
      </c>
      <c r="FE4" t="str">
        <f>INDEX('Health Check Offer'!$D$8:$D$37,MATCH('Summary of info provided'!FE3,'Health Check Offer'!$B$8:$B$37,0))</f>
        <v/>
      </c>
      <c r="FF4" t="str">
        <f>INDEX('Health Check Offer'!$D$8:$D$37,MATCH('Summary of info provided'!FF3,'Health Check Offer'!$B$8:$B$37,0))</f>
        <v/>
      </c>
      <c r="FG4" t="str">
        <f>INDEX('Health Check Offer'!$D$8:$D$37,MATCH('Summary of info provided'!FG3,'Health Check Offer'!$B$8:$B$37,0))</f>
        <v/>
      </c>
      <c r="FH4" t="str">
        <f>INDEX('Health Check Offer'!$D$8:$D$37,MATCH('Summary of info provided'!FH3,'Health Check Offer'!$B$8:$B$37,0))</f>
        <v/>
      </c>
      <c r="FI4" t="str">
        <f>INDEX('Health Check Offer'!$D$8:$D$37,MATCH('Summary of info provided'!FI3,'Health Check Offer'!$B$8:$B$37,0))</f>
        <v/>
      </c>
      <c r="FJ4" t="str">
        <f>INDEX('Health Check Offer'!$D$8:$D$37,MATCH('Summary of info provided'!FJ3,'Health Check Offer'!$B$8:$B$37,0))</f>
        <v/>
      </c>
      <c r="FK4" t="str">
        <f>INDEX('Health Check Offer'!$D$8:$D$37,MATCH('Summary of info provided'!FK3,'Health Check Offer'!$B$8:$B$37,0))</f>
        <v/>
      </c>
      <c r="FL4" t="str">
        <f>INDEX('Health Check Offer'!$D$8:$D$37,MATCH('Summary of info provided'!FL3,'Health Check Offer'!$B$8:$B$37,0))</f>
        <v/>
      </c>
      <c r="FM4" t="str">
        <f>INDEX('Health Check Offer'!$D$8:$D$37,MATCH('Summary of info provided'!FM3,'Health Check Offer'!$B$8:$B$37,0))</f>
        <v/>
      </c>
      <c r="FN4" t="str">
        <f>INDEX('Health Check Offer'!$D$8:$D$37,MATCH('Summary of info provided'!FN3,'Health Check Offer'!$B$8:$B$37,0))</f>
        <v/>
      </c>
      <c r="FO4" t="str">
        <f>INDEX('Health Check Offer'!$D$8:$D$37,MATCH('Summary of info provided'!FO3,'Health Check Offer'!$B$8:$B$37,0))</f>
        <v/>
      </c>
      <c r="FP4" t="str">
        <f>INDEX('Health Check Offer'!$D$8:$D$37,MATCH('Summary of info provided'!FP3,'Health Check Offer'!$B$8:$B$37,0))</f>
        <v/>
      </c>
      <c r="FQ4" t="str">
        <f>INDEX('Health Check Offer'!$D$8:$D$37,MATCH('Summary of info provided'!FQ3,'Health Check Offer'!$B$8:$B$37,0))</f>
        <v/>
      </c>
      <c r="FR4" t="str">
        <f>INDEX('Health Check Offer'!$D$8:$D$37,MATCH('Summary of info provided'!FR3,'Health Check Offer'!$B$8:$B$37,0))</f>
        <v/>
      </c>
      <c r="FS4" t="str">
        <f>INDEX('Health Check Offer'!$D$8:$D$37,MATCH('Summary of info provided'!FS3,'Health Check Offer'!$B$8:$B$37,0))</f>
        <v/>
      </c>
      <c r="FT4" t="str">
        <f>INDEX('Health Check Offer'!$D$8:$D$37,MATCH('Summary of info provided'!FT3,'Health Check Offer'!$B$8:$B$37,0))</f>
        <v/>
      </c>
      <c r="FU4" t="str">
        <f>INDEX('Health Check Offer'!$D$8:$D$37,MATCH('Summary of info provided'!FU3,'Health Check Offer'!$B$8:$B$37,0))</f>
        <v/>
      </c>
      <c r="FV4" t="str">
        <f>INDEX('Health Check Offer'!$D$8:$D$37,MATCH('Summary of info provided'!FV3,'Health Check Offer'!$B$8:$B$37,0))</f>
        <v/>
      </c>
      <c r="FW4" t="str">
        <f>INDEX('Health Check Offer'!$D$8:$D$37,MATCH('Summary of info provided'!FW3,'Health Check Offer'!$B$8:$B$37,0))</f>
        <v/>
      </c>
      <c r="FX4" t="str">
        <f>INDEX('Health Check Offer'!$D$8:$D$37,MATCH('Summary of info provided'!FX3,'Health Check Offer'!$B$8:$B$37,0))</f>
        <v/>
      </c>
      <c r="FY4" t="str">
        <f>INDEX('Health Check Offer'!$D$8:$D$37,MATCH('Summary of info provided'!FY3,'Health Check Offer'!$B$8:$B$37,0))</f>
        <v/>
      </c>
      <c r="FZ4" t="str">
        <f>INDEX('Health Check Offer'!$D$8:$D$37,MATCH('Summary of info provided'!FZ3,'Health Check Offer'!$B$8:$B$37,0))</f>
        <v/>
      </c>
      <c r="GA4" t="str">
        <f>INDEX('Health Check Offer'!$D$8:$D$37,MATCH('Summary of info provided'!GA3,'Health Check Offer'!$B$8:$B$37,0))</f>
        <v/>
      </c>
      <c r="GB4" t="str">
        <f>INDEX('Health Check Offer'!$D$8:$D$37,MATCH('Summary of info provided'!GB3,'Health Check Offer'!$B$8:$B$37,0))</f>
        <v/>
      </c>
      <c r="GC4" t="str">
        <f>INDEX('Health Check Offer'!$D$8:$D$37,MATCH('Summary of info provided'!GC3,'Health Check Offer'!$B$8:$B$37,0))</f>
        <v/>
      </c>
      <c r="GD4" t="str">
        <f>INDEX('Health Check Offer'!$D$8:$D$37,MATCH('Summary of info provided'!GD3,'Health Check Offer'!$B$8:$B$37,0))</f>
        <v/>
      </c>
      <c r="GE4" t="str">
        <f>INDEX('Health Check Offer'!$D$8:$D$37,MATCH('Summary of info provided'!GE3,'Health Check Offer'!$B$8:$B$37,0))</f>
        <v/>
      </c>
      <c r="GF4" t="str">
        <f>INDEX('Health Check Offer'!$D$8:$D$37,MATCH('Summary of info provided'!GF3,'Health Check Offer'!$B$8:$B$37,0))</f>
        <v/>
      </c>
      <c r="GG4" t="str">
        <f>INDEX('Health Check Offer'!$D$8:$D$37,MATCH('Summary of info provided'!GG3,'Health Check Offer'!$B$8:$B$37,0))</f>
        <v/>
      </c>
      <c r="GH4">
        <f>'Self Declaration'!E25</f>
        <v>0</v>
      </c>
      <c r="GI4">
        <f>'Self Declaration'!E27</f>
        <v>0</v>
      </c>
      <c r="GJ4">
        <f>'Self Declaration'!M33</f>
        <v>0</v>
      </c>
    </row>
    <row r="5" spans="1:193" x14ac:dyDescent="0.25">
      <c r="A5" t="str">
        <f>Geography!$G$6</f>
        <v/>
      </c>
      <c r="B5" t="str">
        <f>Geography!$G$6</f>
        <v/>
      </c>
      <c r="C5" t="str">
        <f>Geography!$G$6</f>
        <v/>
      </c>
      <c r="D5" t="str">
        <f>Geography!$G$6</f>
        <v/>
      </c>
      <c r="E5" t="str">
        <f>Geography!$G$6</f>
        <v/>
      </c>
      <c r="F5" t="str">
        <f>Geography!$G$6</f>
        <v/>
      </c>
      <c r="G5" t="str">
        <f>Geography!$G$6</f>
        <v/>
      </c>
      <c r="H5" t="str">
        <f>Geography!$G$6</f>
        <v/>
      </c>
      <c r="I5" t="str">
        <f>Geography!$G$6</f>
        <v/>
      </c>
      <c r="J5" t="str">
        <f>Geography!$G$6</f>
        <v/>
      </c>
      <c r="K5" t="str">
        <f>Geography!$G$6</f>
        <v/>
      </c>
      <c r="L5" t="str">
        <f>Geography!$G$6</f>
        <v/>
      </c>
      <c r="M5" t="str">
        <f>Geography!$G$7</f>
        <v/>
      </c>
      <c r="N5" t="str">
        <f>Geography!$G$7</f>
        <v/>
      </c>
      <c r="O5" t="str">
        <f>Geography!$G$7</f>
        <v/>
      </c>
      <c r="P5" t="str">
        <f>Geography!$G$7</f>
        <v/>
      </c>
      <c r="Q5" t="str">
        <f>Geography!$G$7</f>
        <v/>
      </c>
      <c r="R5" t="str">
        <f>Geography!$G$7</f>
        <v/>
      </c>
      <c r="S5" t="str">
        <f>Geography!$G$7</f>
        <v/>
      </c>
      <c r="T5" t="str">
        <f>Geography!$G$7</f>
        <v/>
      </c>
      <c r="U5" t="str">
        <f>Geography!$G$7</f>
        <v/>
      </c>
      <c r="V5" t="str">
        <f>Geography!$G$7</f>
        <v/>
      </c>
      <c r="W5" t="str">
        <f>Geography!$G$7</f>
        <v/>
      </c>
      <c r="X5" t="str">
        <f>Geography!$G$7</f>
        <v/>
      </c>
      <c r="Y5" t="str">
        <f>Geography!$G$7</f>
        <v/>
      </c>
      <c r="Z5" t="str">
        <f>Geography!$G$7</f>
        <v/>
      </c>
      <c r="AA5" t="str">
        <f>Geography!$G$7</f>
        <v/>
      </c>
      <c r="AB5" t="str">
        <f>Geography!$G$7</f>
        <v/>
      </c>
      <c r="AC5" t="str">
        <f>Geography!$G$7</f>
        <v/>
      </c>
      <c r="AD5" t="str">
        <f>Geography!$G$7</f>
        <v/>
      </c>
      <c r="AE5" t="str">
        <f>Geography!$G$7</f>
        <v/>
      </c>
      <c r="AF5" t="str">
        <f>Geography!$G$7</f>
        <v/>
      </c>
      <c r="AG5" t="str">
        <f>Geography!$G$7</f>
        <v/>
      </c>
      <c r="AH5" t="str">
        <f>Geography!$G$7</f>
        <v/>
      </c>
      <c r="AI5" t="str">
        <f>Geography!$G$7</f>
        <v/>
      </c>
      <c r="AJ5" t="str">
        <f>Geography!$G$8</f>
        <v/>
      </c>
      <c r="AK5" t="str">
        <f>Geography!$G$8</f>
        <v/>
      </c>
      <c r="AL5" t="str">
        <f>Geography!$G$8</f>
        <v/>
      </c>
      <c r="AM5" t="str">
        <f>Geography!$G$8</f>
        <v/>
      </c>
      <c r="AN5" t="str">
        <f>Geography!$G$8</f>
        <v/>
      </c>
      <c r="AO5" t="str">
        <f>Geography!$G$8</f>
        <v/>
      </c>
      <c r="AP5" t="str">
        <f>Geography!$G$8</f>
        <v/>
      </c>
      <c r="AQ5" t="str">
        <f>Geography!$G$8</f>
        <v/>
      </c>
      <c r="AR5" t="str">
        <f>Geography!$G$8</f>
        <v/>
      </c>
      <c r="AS5" t="str">
        <f>Geography!$G$8</f>
        <v/>
      </c>
      <c r="AT5" t="str">
        <f>Geography!$G$8</f>
        <v/>
      </c>
      <c r="AU5" t="str">
        <f>Geography!$G$8</f>
        <v/>
      </c>
      <c r="AV5" t="str">
        <f>Geography!$G$8</f>
        <v/>
      </c>
      <c r="AW5" t="str">
        <f>Geography!$G$8</f>
        <v/>
      </c>
      <c r="AX5" t="str">
        <f>Geography!$G$8</f>
        <v/>
      </c>
      <c r="AY5" t="str">
        <f>Geography!$G$9</f>
        <v/>
      </c>
      <c r="AZ5" t="str">
        <f>Geography!$G$9</f>
        <v/>
      </c>
      <c r="BA5" t="str">
        <f>Geography!$G$9</f>
        <v/>
      </c>
      <c r="BB5" t="str">
        <f>Geography!$G$9</f>
        <v/>
      </c>
      <c r="BC5" t="str">
        <f>Geography!$G$9</f>
        <v/>
      </c>
      <c r="BD5" t="str">
        <f>Geography!$G$9</f>
        <v/>
      </c>
      <c r="BE5" t="str">
        <f>Geography!$G$9</f>
        <v/>
      </c>
      <c r="BF5" t="str">
        <f>Geography!$G$9</f>
        <v/>
      </c>
      <c r="BG5" t="str">
        <f>Geography!$G$9</f>
        <v/>
      </c>
      <c r="BH5" t="str">
        <f>Geography!$G$10</f>
        <v/>
      </c>
      <c r="BI5" t="str">
        <f>Geography!$G$10</f>
        <v/>
      </c>
      <c r="BJ5" t="str">
        <f>Geography!$G$10</f>
        <v/>
      </c>
      <c r="BK5" t="str">
        <f>Geography!$G$10</f>
        <v/>
      </c>
      <c r="BL5" t="str">
        <f>Geography!$G$10</f>
        <v/>
      </c>
      <c r="BM5" t="str">
        <f>Geography!$G$10</f>
        <v/>
      </c>
      <c r="BN5" t="str">
        <f>Geography!$G$10</f>
        <v/>
      </c>
      <c r="BO5" t="str">
        <f>Geography!$G$10</f>
        <v/>
      </c>
      <c r="BP5" t="str">
        <f>Geography!$G$10</f>
        <v/>
      </c>
      <c r="BQ5" t="str">
        <f>Geography!$G$10</f>
        <v/>
      </c>
      <c r="BR5" t="str">
        <f>Geography!$G$10</f>
        <v/>
      </c>
      <c r="BS5" t="str">
        <f>Geography!$G$10</f>
        <v/>
      </c>
      <c r="BT5" t="str">
        <f>Geography!$G$10</f>
        <v/>
      </c>
      <c r="BU5" t="str">
        <f>Geography!$G$10</f>
        <v/>
      </c>
      <c r="BV5" t="str">
        <f>Geography!$G$11</f>
        <v/>
      </c>
      <c r="BW5" t="str">
        <f>Geography!$G$11</f>
        <v/>
      </c>
      <c r="BX5" t="str">
        <f>Geography!$G$11</f>
        <v/>
      </c>
      <c r="BY5" t="str">
        <f>Geography!$G$11</f>
        <v/>
      </c>
      <c r="BZ5" t="str">
        <f>Geography!$G$11</f>
        <v/>
      </c>
      <c r="CA5" t="str">
        <f>Geography!$G$11</f>
        <v/>
      </c>
      <c r="CB5" t="str">
        <f>Geography!$G$11</f>
        <v/>
      </c>
      <c r="CC5" t="str">
        <f>Geography!$G$11</f>
        <v/>
      </c>
      <c r="CD5" t="str">
        <f>Geography!$G$11</f>
        <v/>
      </c>
      <c r="CE5" t="str">
        <f>Geography!$G$11</f>
        <v/>
      </c>
      <c r="CF5" t="str">
        <f>Geography!$G$11</f>
        <v/>
      </c>
      <c r="CG5" t="str">
        <f>Geography!$G$12</f>
        <v/>
      </c>
      <c r="CH5" t="str">
        <f>Geography!$G$12</f>
        <v/>
      </c>
      <c r="CI5" t="str">
        <f>Geography!$G$12</f>
        <v/>
      </c>
      <c r="CJ5" t="str">
        <f>Geography!$G$12</f>
        <v/>
      </c>
      <c r="CK5" t="str">
        <f>Geography!$G$12</f>
        <v/>
      </c>
      <c r="CL5" t="str">
        <f>Geography!$G$12</f>
        <v/>
      </c>
      <c r="CM5" t="str">
        <f>Geography!$G$12</f>
        <v/>
      </c>
      <c r="CN5" t="str">
        <f>Geography!$G$12</f>
        <v/>
      </c>
      <c r="CO5" t="str">
        <f>Geography!$G$12</f>
        <v/>
      </c>
      <c r="CP5" t="str">
        <f>Geography!$G$12</f>
        <v/>
      </c>
      <c r="CQ5" t="str">
        <f>Geography!$G$12</f>
        <v/>
      </c>
      <c r="CR5" t="str">
        <f>Geography!$G$12</f>
        <v/>
      </c>
      <c r="CS5" t="str">
        <f>Geography!$G$12</f>
        <v/>
      </c>
      <c r="CT5" t="str">
        <f>Geography!$G$12</f>
        <v/>
      </c>
      <c r="CU5" t="str">
        <f>Geography!$G$13</f>
        <v/>
      </c>
      <c r="CV5" t="str">
        <f>Geography!$G$13</f>
        <v/>
      </c>
      <c r="CW5" t="str">
        <f>Geography!$G$13</f>
        <v/>
      </c>
      <c r="CX5" t="str">
        <f>Geography!$G$13</f>
        <v/>
      </c>
      <c r="CY5" t="str">
        <f>Geography!$G$13</f>
        <v/>
      </c>
      <c r="CZ5" t="str">
        <f>Geography!$G$13</f>
        <v/>
      </c>
      <c r="DA5" t="str">
        <f>Geography!$G$13</f>
        <v/>
      </c>
      <c r="DB5" t="str">
        <f>Geography!$G$13</f>
        <v/>
      </c>
      <c r="DC5" t="str">
        <f>Geography!$G$13</f>
        <v/>
      </c>
      <c r="DD5" t="str">
        <f>Geography!$G$13</f>
        <v/>
      </c>
      <c r="DE5" t="str">
        <f>Geography!$G$13</f>
        <v/>
      </c>
      <c r="DF5" t="str">
        <f>Geography!$G$13</f>
        <v/>
      </c>
      <c r="DG5" t="str">
        <f>Geography!$G$13</f>
        <v/>
      </c>
      <c r="DH5" t="str">
        <f>Geography!$G$13</f>
        <v/>
      </c>
      <c r="DI5" t="str">
        <f>Geography!$G$13</f>
        <v/>
      </c>
      <c r="DJ5" t="str">
        <f>Geography!$G$13</f>
        <v/>
      </c>
      <c r="DK5" t="str">
        <f>Geography!$G$13</f>
        <v/>
      </c>
      <c r="DL5" t="str">
        <f>Geography!$G$13</f>
        <v/>
      </c>
      <c r="DM5" t="str">
        <f>Geography!$G$13</f>
        <v/>
      </c>
      <c r="DN5" t="str">
        <f>Geography!$G$14</f>
        <v/>
      </c>
      <c r="DO5" t="str">
        <f>Geography!$G$14</f>
        <v/>
      </c>
      <c r="DP5" t="str">
        <f>Geography!$G$14</f>
        <v/>
      </c>
      <c r="DQ5" t="str">
        <f>Geography!$G$14</f>
        <v/>
      </c>
      <c r="DR5" t="str">
        <f>Geography!$G$14</f>
        <v/>
      </c>
      <c r="DS5" t="str">
        <f>Geography!$G$14</f>
        <v/>
      </c>
      <c r="DT5" t="str">
        <f>Geography!$G$14</f>
        <v/>
      </c>
      <c r="DU5" t="str">
        <f>Geography!$G$14</f>
        <v/>
      </c>
      <c r="DV5" t="str">
        <f>Geography!$G$14</f>
        <v/>
      </c>
      <c r="DW5" t="str">
        <f>Geography!$G$14</f>
        <v/>
      </c>
      <c r="DX5" t="str">
        <f>Geography!$G$14</f>
        <v/>
      </c>
      <c r="DY5" t="str">
        <f>Geography!$G$14</f>
        <v/>
      </c>
      <c r="DZ5" t="str">
        <f>Geography!$G$14</f>
        <v/>
      </c>
      <c r="EA5" t="str">
        <f>Geography!$G$14</f>
        <v/>
      </c>
      <c r="EB5" t="str">
        <f>Geography!$G$14</f>
        <v/>
      </c>
      <c r="EC5" t="str">
        <f>Geography!$G$14</f>
        <v/>
      </c>
      <c r="ED5" t="str">
        <f>Geography!$G$14</f>
        <v/>
      </c>
      <c r="EE5" t="str">
        <f>Geography!$G$14</f>
        <v/>
      </c>
      <c r="EF5" t="str">
        <f>Geography!$G$14</f>
        <v/>
      </c>
      <c r="EG5" t="str">
        <f>Geography!$G$15</f>
        <v/>
      </c>
      <c r="EH5" t="str">
        <f>Geography!$G$15</f>
        <v/>
      </c>
      <c r="EI5" t="str">
        <f>Geography!$G$15</f>
        <v/>
      </c>
      <c r="EJ5" t="str">
        <f>Geography!$G$15</f>
        <v/>
      </c>
      <c r="EK5" t="str">
        <f>Geography!$G$15</f>
        <v/>
      </c>
      <c r="EL5" t="str">
        <f>Geography!$G$15</f>
        <v/>
      </c>
      <c r="EM5" t="str">
        <f>Geography!$G$15</f>
        <v/>
      </c>
      <c r="EN5" t="str">
        <f>Geography!$G$15</f>
        <v/>
      </c>
      <c r="EO5" t="str">
        <f>Geography!$G$15</f>
        <v/>
      </c>
      <c r="EP5" t="str">
        <f>Geography!$G$15</f>
        <v/>
      </c>
      <c r="EQ5" t="str">
        <f>Geography!$G$15</f>
        <v/>
      </c>
      <c r="ER5" t="str">
        <f>Geography!$G$15</f>
        <v/>
      </c>
      <c r="ES5" t="str">
        <f>Geography!$G$15</f>
        <v/>
      </c>
      <c r="ET5" t="str">
        <f>Geography!$G$15</f>
        <v/>
      </c>
      <c r="EU5" t="str">
        <f>Geography!$G$15</f>
        <v/>
      </c>
      <c r="EV5" s="48" t="str">
        <f>Geography!$G$15</f>
        <v/>
      </c>
      <c r="FE5" t="str">
        <f>$FD$4</f>
        <v/>
      </c>
      <c r="FF5" t="str">
        <f t="shared" ref="FF5:FO5" si="0">$FD$4</f>
        <v/>
      </c>
      <c r="FG5" t="str">
        <f t="shared" si="0"/>
        <v/>
      </c>
      <c r="FH5" t="str">
        <f t="shared" si="0"/>
        <v/>
      </c>
      <c r="FI5" t="str">
        <f t="shared" si="0"/>
        <v/>
      </c>
      <c r="FJ5" t="str">
        <f t="shared" si="0"/>
        <v/>
      </c>
      <c r="FK5" t="str">
        <f t="shared" si="0"/>
        <v/>
      </c>
      <c r="FL5" t="str">
        <f t="shared" si="0"/>
        <v/>
      </c>
      <c r="FM5" t="str">
        <f t="shared" si="0"/>
        <v/>
      </c>
      <c r="FN5" t="str">
        <f t="shared" si="0"/>
        <v/>
      </c>
      <c r="FO5" t="str">
        <f t="shared" si="0"/>
        <v/>
      </c>
      <c r="FQ5" t="str">
        <f>$FP$4</f>
        <v/>
      </c>
      <c r="FR5" t="str">
        <f t="shared" ref="FR5:FW5" si="1">$FP$4</f>
        <v/>
      </c>
      <c r="FS5" t="str">
        <f t="shared" si="1"/>
        <v/>
      </c>
      <c r="FT5" t="str">
        <f t="shared" si="1"/>
        <v/>
      </c>
      <c r="FU5" t="str">
        <f t="shared" si="1"/>
        <v/>
      </c>
      <c r="FV5" t="str">
        <f t="shared" si="1"/>
        <v/>
      </c>
      <c r="FW5" t="str">
        <f t="shared" si="1"/>
        <v/>
      </c>
      <c r="FY5" t="str">
        <f>$FX$4</f>
        <v/>
      </c>
      <c r="FZ5" t="str">
        <f t="shared" ref="FZ5:GG5" si="2">$FX$4</f>
        <v/>
      </c>
      <c r="GA5" t="str">
        <f t="shared" si="2"/>
        <v/>
      </c>
      <c r="GB5" t="str">
        <f t="shared" si="2"/>
        <v/>
      </c>
      <c r="GC5" t="str">
        <f t="shared" si="2"/>
        <v/>
      </c>
      <c r="GD5" t="str">
        <f t="shared" si="2"/>
        <v/>
      </c>
      <c r="GE5" t="str">
        <f t="shared" si="2"/>
        <v/>
      </c>
      <c r="GF5" t="str">
        <f t="shared" si="2"/>
        <v/>
      </c>
      <c r="GG5" t="str">
        <f t="shared" si="2"/>
        <v/>
      </c>
    </row>
    <row r="6" spans="1:193" x14ac:dyDescent="0.25">
      <c r="A6" s="34">
        <f t="shared" ref="A6:AF6" si="3">IF(A4="O",0,IF(OR(A4="X",A5="X"),1,0))</f>
        <v>0</v>
      </c>
      <c r="B6" s="34">
        <f t="shared" si="3"/>
        <v>0</v>
      </c>
      <c r="C6" s="34">
        <f t="shared" si="3"/>
        <v>0</v>
      </c>
      <c r="D6" s="34">
        <f t="shared" si="3"/>
        <v>0</v>
      </c>
      <c r="E6" s="34">
        <f t="shared" si="3"/>
        <v>0</v>
      </c>
      <c r="F6" s="34">
        <f t="shared" si="3"/>
        <v>0</v>
      </c>
      <c r="G6" s="34">
        <f t="shared" si="3"/>
        <v>0</v>
      </c>
      <c r="H6" s="34">
        <f t="shared" si="3"/>
        <v>0</v>
      </c>
      <c r="I6" s="34">
        <f t="shared" si="3"/>
        <v>0</v>
      </c>
      <c r="J6" s="34">
        <f t="shared" si="3"/>
        <v>0</v>
      </c>
      <c r="K6" s="34">
        <f t="shared" si="3"/>
        <v>0</v>
      </c>
      <c r="L6" s="34">
        <f t="shared" si="3"/>
        <v>0</v>
      </c>
      <c r="M6" s="34">
        <f t="shared" si="3"/>
        <v>0</v>
      </c>
      <c r="N6" s="34">
        <f t="shared" si="3"/>
        <v>0</v>
      </c>
      <c r="O6" s="34">
        <f t="shared" si="3"/>
        <v>0</v>
      </c>
      <c r="P6" s="34">
        <f t="shared" si="3"/>
        <v>0</v>
      </c>
      <c r="Q6" s="34">
        <f t="shared" si="3"/>
        <v>0</v>
      </c>
      <c r="R6" s="34">
        <f t="shared" si="3"/>
        <v>0</v>
      </c>
      <c r="S6" s="34">
        <f t="shared" si="3"/>
        <v>0</v>
      </c>
      <c r="T6" s="34">
        <f t="shared" si="3"/>
        <v>0</v>
      </c>
      <c r="U6" s="34">
        <f t="shared" si="3"/>
        <v>0</v>
      </c>
      <c r="V6" s="34">
        <f t="shared" si="3"/>
        <v>0</v>
      </c>
      <c r="W6" s="34">
        <f t="shared" si="3"/>
        <v>0</v>
      </c>
      <c r="X6" s="34">
        <f t="shared" si="3"/>
        <v>0</v>
      </c>
      <c r="Y6" s="34">
        <f t="shared" si="3"/>
        <v>0</v>
      </c>
      <c r="Z6" s="34">
        <f t="shared" si="3"/>
        <v>0</v>
      </c>
      <c r="AA6" s="34">
        <f t="shared" si="3"/>
        <v>0</v>
      </c>
      <c r="AB6" s="34">
        <f t="shared" si="3"/>
        <v>0</v>
      </c>
      <c r="AC6" s="34">
        <f t="shared" si="3"/>
        <v>0</v>
      </c>
      <c r="AD6" s="34">
        <f t="shared" si="3"/>
        <v>0</v>
      </c>
      <c r="AE6" s="34">
        <f t="shared" si="3"/>
        <v>0</v>
      </c>
      <c r="AF6" s="34">
        <f t="shared" si="3"/>
        <v>0</v>
      </c>
      <c r="AG6" s="34">
        <f t="shared" ref="AG6:BL6" si="4">IF(AG4="O",0,IF(OR(AG4="X",AG5="X"),1,0))</f>
        <v>0</v>
      </c>
      <c r="AH6" s="34">
        <f t="shared" si="4"/>
        <v>0</v>
      </c>
      <c r="AI6" s="34">
        <f t="shared" si="4"/>
        <v>0</v>
      </c>
      <c r="AJ6" s="34">
        <f t="shared" si="4"/>
        <v>0</v>
      </c>
      <c r="AK6" s="34">
        <f t="shared" si="4"/>
        <v>0</v>
      </c>
      <c r="AL6" s="34">
        <f t="shared" si="4"/>
        <v>0</v>
      </c>
      <c r="AM6" s="34">
        <f t="shared" si="4"/>
        <v>0</v>
      </c>
      <c r="AN6" s="34">
        <f t="shared" si="4"/>
        <v>0</v>
      </c>
      <c r="AO6" s="34">
        <f t="shared" si="4"/>
        <v>0</v>
      </c>
      <c r="AP6" s="34">
        <f t="shared" si="4"/>
        <v>0</v>
      </c>
      <c r="AQ6" s="34">
        <f t="shared" si="4"/>
        <v>0</v>
      </c>
      <c r="AR6" s="34">
        <f t="shared" si="4"/>
        <v>0</v>
      </c>
      <c r="AS6" s="34">
        <f t="shared" si="4"/>
        <v>0</v>
      </c>
      <c r="AT6" s="34">
        <f t="shared" si="4"/>
        <v>0</v>
      </c>
      <c r="AU6" s="34">
        <f t="shared" si="4"/>
        <v>0</v>
      </c>
      <c r="AV6" s="34">
        <f t="shared" si="4"/>
        <v>0</v>
      </c>
      <c r="AW6" s="34">
        <f t="shared" si="4"/>
        <v>0</v>
      </c>
      <c r="AX6" s="34">
        <f t="shared" si="4"/>
        <v>0</v>
      </c>
      <c r="AY6" s="34">
        <f t="shared" si="4"/>
        <v>0</v>
      </c>
      <c r="AZ6" s="34">
        <f t="shared" si="4"/>
        <v>0</v>
      </c>
      <c r="BA6" s="34">
        <f t="shared" si="4"/>
        <v>0</v>
      </c>
      <c r="BB6" s="34">
        <f t="shared" si="4"/>
        <v>0</v>
      </c>
      <c r="BC6" s="34">
        <f t="shared" si="4"/>
        <v>0</v>
      </c>
      <c r="BD6" s="34">
        <f t="shared" si="4"/>
        <v>0</v>
      </c>
      <c r="BE6" s="34">
        <f t="shared" si="4"/>
        <v>0</v>
      </c>
      <c r="BF6" s="34">
        <f t="shared" si="4"/>
        <v>0</v>
      </c>
      <c r="BG6" s="34">
        <f t="shared" si="4"/>
        <v>0</v>
      </c>
      <c r="BH6" s="34">
        <f t="shared" si="4"/>
        <v>0</v>
      </c>
      <c r="BI6" s="34">
        <f t="shared" si="4"/>
        <v>0</v>
      </c>
      <c r="BJ6" s="34">
        <f t="shared" si="4"/>
        <v>0</v>
      </c>
      <c r="BK6" s="34">
        <f t="shared" si="4"/>
        <v>0</v>
      </c>
      <c r="BL6" s="34">
        <f t="shared" si="4"/>
        <v>0</v>
      </c>
      <c r="BM6" s="34">
        <f t="shared" ref="BM6:CR6" si="5">IF(BM4="O",0,IF(OR(BM4="X",BM5="X"),1,0))</f>
        <v>0</v>
      </c>
      <c r="BN6" s="34">
        <f t="shared" si="5"/>
        <v>0</v>
      </c>
      <c r="BO6" s="34">
        <f t="shared" si="5"/>
        <v>0</v>
      </c>
      <c r="BP6" s="34">
        <f t="shared" si="5"/>
        <v>0</v>
      </c>
      <c r="BQ6" s="34">
        <f t="shared" si="5"/>
        <v>0</v>
      </c>
      <c r="BR6" s="34">
        <f t="shared" si="5"/>
        <v>0</v>
      </c>
      <c r="BS6" s="34">
        <f t="shared" si="5"/>
        <v>0</v>
      </c>
      <c r="BT6" s="34">
        <f t="shared" si="5"/>
        <v>0</v>
      </c>
      <c r="BU6" s="34">
        <f t="shared" si="5"/>
        <v>0</v>
      </c>
      <c r="BV6" s="34">
        <f t="shared" si="5"/>
        <v>0</v>
      </c>
      <c r="BW6" s="34">
        <f t="shared" si="5"/>
        <v>0</v>
      </c>
      <c r="BX6" s="34">
        <f t="shared" si="5"/>
        <v>0</v>
      </c>
      <c r="BY6" s="34">
        <f t="shared" si="5"/>
        <v>0</v>
      </c>
      <c r="BZ6" s="34">
        <f t="shared" si="5"/>
        <v>0</v>
      </c>
      <c r="CA6" s="34">
        <f t="shared" si="5"/>
        <v>0</v>
      </c>
      <c r="CB6" s="34">
        <f t="shared" si="5"/>
        <v>0</v>
      </c>
      <c r="CC6" s="34">
        <f t="shared" si="5"/>
        <v>0</v>
      </c>
      <c r="CD6" s="34">
        <f t="shared" si="5"/>
        <v>0</v>
      </c>
      <c r="CE6" s="34">
        <f t="shared" si="5"/>
        <v>0</v>
      </c>
      <c r="CF6" s="34">
        <f t="shared" si="5"/>
        <v>0</v>
      </c>
      <c r="CG6" s="34">
        <f t="shared" si="5"/>
        <v>0</v>
      </c>
      <c r="CH6" s="34">
        <f t="shared" si="5"/>
        <v>0</v>
      </c>
      <c r="CI6" s="34">
        <f t="shared" si="5"/>
        <v>0</v>
      </c>
      <c r="CJ6" s="34">
        <f t="shared" si="5"/>
        <v>0</v>
      </c>
      <c r="CK6" s="34">
        <f t="shared" si="5"/>
        <v>0</v>
      </c>
      <c r="CL6" s="34">
        <f t="shared" si="5"/>
        <v>0</v>
      </c>
      <c r="CM6" s="34">
        <f t="shared" si="5"/>
        <v>0</v>
      </c>
      <c r="CN6" s="34">
        <f t="shared" si="5"/>
        <v>0</v>
      </c>
      <c r="CO6" s="34">
        <f t="shared" si="5"/>
        <v>0</v>
      </c>
      <c r="CP6" s="34">
        <f t="shared" si="5"/>
        <v>0</v>
      </c>
      <c r="CQ6" s="34">
        <f t="shared" si="5"/>
        <v>0</v>
      </c>
      <c r="CR6" s="34">
        <f t="shared" si="5"/>
        <v>0</v>
      </c>
      <c r="CS6" s="34">
        <f t="shared" ref="CS6:DX6" si="6">IF(CS4="O",0,IF(OR(CS4="X",CS5="X"),1,0))</f>
        <v>0</v>
      </c>
      <c r="CT6" s="34">
        <f t="shared" si="6"/>
        <v>0</v>
      </c>
      <c r="CU6" s="34">
        <f t="shared" si="6"/>
        <v>0</v>
      </c>
      <c r="CV6" s="34">
        <f t="shared" si="6"/>
        <v>0</v>
      </c>
      <c r="CW6" s="34">
        <f t="shared" si="6"/>
        <v>0</v>
      </c>
      <c r="CX6" s="34">
        <f t="shared" si="6"/>
        <v>0</v>
      </c>
      <c r="CY6" s="34">
        <f t="shared" si="6"/>
        <v>0</v>
      </c>
      <c r="CZ6" s="34">
        <f t="shared" si="6"/>
        <v>0</v>
      </c>
      <c r="DA6" s="34">
        <f t="shared" si="6"/>
        <v>0</v>
      </c>
      <c r="DB6" s="34">
        <f t="shared" si="6"/>
        <v>0</v>
      </c>
      <c r="DC6" s="34">
        <f t="shared" si="6"/>
        <v>0</v>
      </c>
      <c r="DD6" s="34">
        <f t="shared" si="6"/>
        <v>0</v>
      </c>
      <c r="DE6" s="34">
        <f t="shared" si="6"/>
        <v>0</v>
      </c>
      <c r="DF6" s="34">
        <f t="shared" si="6"/>
        <v>0</v>
      </c>
      <c r="DG6" s="34">
        <f t="shared" si="6"/>
        <v>0</v>
      </c>
      <c r="DH6" s="34">
        <f t="shared" si="6"/>
        <v>0</v>
      </c>
      <c r="DI6" s="34">
        <f t="shared" si="6"/>
        <v>0</v>
      </c>
      <c r="DJ6" s="34">
        <f t="shared" si="6"/>
        <v>0</v>
      </c>
      <c r="DK6" s="34">
        <f t="shared" si="6"/>
        <v>0</v>
      </c>
      <c r="DL6" s="34">
        <f t="shared" si="6"/>
        <v>0</v>
      </c>
      <c r="DM6" s="34">
        <f t="shared" si="6"/>
        <v>0</v>
      </c>
      <c r="DN6" s="34">
        <f t="shared" si="6"/>
        <v>0</v>
      </c>
      <c r="DO6" s="34">
        <f t="shared" si="6"/>
        <v>0</v>
      </c>
      <c r="DP6" s="34">
        <f t="shared" si="6"/>
        <v>0</v>
      </c>
      <c r="DQ6" s="34">
        <f t="shared" si="6"/>
        <v>0</v>
      </c>
      <c r="DR6" s="34">
        <f t="shared" si="6"/>
        <v>0</v>
      </c>
      <c r="DS6" s="34">
        <f t="shared" si="6"/>
        <v>0</v>
      </c>
      <c r="DT6" s="34">
        <f t="shared" si="6"/>
        <v>0</v>
      </c>
      <c r="DU6" s="34">
        <f t="shared" si="6"/>
        <v>0</v>
      </c>
      <c r="DV6" s="34">
        <f t="shared" si="6"/>
        <v>0</v>
      </c>
      <c r="DW6" s="34">
        <f t="shared" si="6"/>
        <v>0</v>
      </c>
      <c r="DX6" s="34">
        <f t="shared" si="6"/>
        <v>0</v>
      </c>
      <c r="DY6" s="34">
        <f t="shared" ref="DY6:EV6" si="7">IF(DY4="O",0,IF(OR(DY4="X",DY5="X"),1,0))</f>
        <v>0</v>
      </c>
      <c r="DZ6" s="34">
        <f t="shared" si="7"/>
        <v>0</v>
      </c>
      <c r="EA6" s="34">
        <f t="shared" si="7"/>
        <v>0</v>
      </c>
      <c r="EB6" s="34">
        <f t="shared" si="7"/>
        <v>0</v>
      </c>
      <c r="EC6" s="34">
        <f t="shared" si="7"/>
        <v>0</v>
      </c>
      <c r="ED6" s="34">
        <f t="shared" si="7"/>
        <v>0</v>
      </c>
      <c r="EE6" s="34">
        <f t="shared" si="7"/>
        <v>0</v>
      </c>
      <c r="EF6" s="34">
        <f t="shared" si="7"/>
        <v>0</v>
      </c>
      <c r="EG6" s="34">
        <f t="shared" si="7"/>
        <v>0</v>
      </c>
      <c r="EH6" s="34">
        <f t="shared" si="7"/>
        <v>0</v>
      </c>
      <c r="EI6" s="34">
        <f t="shared" si="7"/>
        <v>0</v>
      </c>
      <c r="EJ6" s="34">
        <f t="shared" si="7"/>
        <v>0</v>
      </c>
      <c r="EK6" s="34">
        <f t="shared" si="7"/>
        <v>0</v>
      </c>
      <c r="EL6" s="34">
        <f t="shared" si="7"/>
        <v>0</v>
      </c>
      <c r="EM6" s="34">
        <f t="shared" si="7"/>
        <v>0</v>
      </c>
      <c r="EN6" s="34">
        <f t="shared" si="7"/>
        <v>0</v>
      </c>
      <c r="EO6" s="34">
        <f t="shared" si="7"/>
        <v>0</v>
      </c>
      <c r="EP6" s="34">
        <f t="shared" si="7"/>
        <v>0</v>
      </c>
      <c r="EQ6" s="34">
        <f t="shared" si="7"/>
        <v>0</v>
      </c>
      <c r="ER6" s="34">
        <f t="shared" si="7"/>
        <v>0</v>
      </c>
      <c r="ES6" s="34">
        <f t="shared" si="7"/>
        <v>0</v>
      </c>
      <c r="ET6" s="34">
        <f t="shared" si="7"/>
        <v>0</v>
      </c>
      <c r="EU6" s="34">
        <f t="shared" si="7"/>
        <v>0</v>
      </c>
      <c r="EV6" s="34">
        <f t="shared" si="7"/>
        <v>0</v>
      </c>
      <c r="EW6" s="47">
        <f>EW4</f>
        <v>0</v>
      </c>
      <c r="EX6" s="47">
        <f t="shared" ref="EX6:FC6" si="8">EX4</f>
        <v>0</v>
      </c>
      <c r="EY6" s="47">
        <f t="shared" si="8"/>
        <v>0</v>
      </c>
      <c r="EZ6" s="47">
        <f t="shared" si="8"/>
        <v>0</v>
      </c>
      <c r="FA6" s="47">
        <f t="shared" si="8"/>
        <v>0</v>
      </c>
      <c r="FB6" s="47">
        <f t="shared" si="8"/>
        <v>0</v>
      </c>
      <c r="FC6" s="47" t="str">
        <f t="shared" si="8"/>
        <v xml:space="preserve">
</v>
      </c>
      <c r="FD6" s="34">
        <f t="shared" ref="FD6:GG6" si="9">IF(FD4="O",0,IF(OR(FD4="X",FD5="X"),1,0))</f>
        <v>0</v>
      </c>
      <c r="FE6" s="34">
        <f t="shared" si="9"/>
        <v>0</v>
      </c>
      <c r="FF6" s="34">
        <f t="shared" si="9"/>
        <v>0</v>
      </c>
      <c r="FG6" s="34">
        <f t="shared" si="9"/>
        <v>0</v>
      </c>
      <c r="FH6" s="34">
        <f t="shared" si="9"/>
        <v>0</v>
      </c>
      <c r="FI6" s="34">
        <f t="shared" si="9"/>
        <v>0</v>
      </c>
      <c r="FJ6" s="34">
        <f t="shared" si="9"/>
        <v>0</v>
      </c>
      <c r="FK6" s="34">
        <f t="shared" si="9"/>
        <v>0</v>
      </c>
      <c r="FL6" s="34">
        <f t="shared" si="9"/>
        <v>0</v>
      </c>
      <c r="FM6" s="34">
        <f t="shared" si="9"/>
        <v>0</v>
      </c>
      <c r="FN6" s="34">
        <f t="shared" si="9"/>
        <v>0</v>
      </c>
      <c r="FO6" s="34">
        <f t="shared" si="9"/>
        <v>0</v>
      </c>
      <c r="FP6" s="34">
        <f t="shared" si="9"/>
        <v>0</v>
      </c>
      <c r="FQ6" s="34">
        <f t="shared" si="9"/>
        <v>0</v>
      </c>
      <c r="FR6" s="34">
        <f t="shared" si="9"/>
        <v>0</v>
      </c>
      <c r="FS6" s="34">
        <f t="shared" si="9"/>
        <v>0</v>
      </c>
      <c r="FT6" s="34">
        <f t="shared" si="9"/>
        <v>0</v>
      </c>
      <c r="FU6" s="34">
        <f t="shared" si="9"/>
        <v>0</v>
      </c>
      <c r="FV6" s="34">
        <f t="shared" si="9"/>
        <v>0</v>
      </c>
      <c r="FW6" s="34">
        <f t="shared" si="9"/>
        <v>0</v>
      </c>
      <c r="FX6" s="34">
        <f t="shared" si="9"/>
        <v>0</v>
      </c>
      <c r="FY6" s="34">
        <f t="shared" si="9"/>
        <v>0</v>
      </c>
      <c r="FZ6" s="34">
        <f t="shared" si="9"/>
        <v>0</v>
      </c>
      <c r="GA6" s="34">
        <f t="shared" si="9"/>
        <v>0</v>
      </c>
      <c r="GB6" s="34">
        <f t="shared" si="9"/>
        <v>0</v>
      </c>
      <c r="GC6" s="34">
        <f t="shared" si="9"/>
        <v>0</v>
      </c>
      <c r="GD6" s="34">
        <f t="shared" si="9"/>
        <v>0</v>
      </c>
      <c r="GE6" s="34">
        <f t="shared" si="9"/>
        <v>0</v>
      </c>
      <c r="GF6" s="34">
        <f t="shared" si="9"/>
        <v>0</v>
      </c>
      <c r="GG6" s="34">
        <f t="shared" si="9"/>
        <v>0</v>
      </c>
      <c r="GH6" s="34">
        <f t="shared" ref="GH6:GJ6" si="10">IF(GH4=0,0,IF(GH4="x",1,GH4))</f>
        <v>0</v>
      </c>
      <c r="GI6" s="34">
        <f t="shared" si="10"/>
        <v>0</v>
      </c>
      <c r="GJ6" s="34">
        <f t="shared" si="10"/>
        <v>0</v>
      </c>
      <c r="GK6" s="61" t="e">
        <f>'Supplier Details'!E31:F31</f>
        <v>#VALUE!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7"/>
  <sheetViews>
    <sheetView showGridLines="0" showRowColHeaders="0" topLeftCell="A28" workbookViewId="0">
      <selection activeCell="F28" sqref="F28"/>
    </sheetView>
  </sheetViews>
  <sheetFormatPr defaultRowHeight="15" x14ac:dyDescent="0.25"/>
  <cols>
    <col min="1" max="1" width="4.42578125" customWidth="1"/>
    <col min="2" max="2" width="29" customWidth="1"/>
    <col min="3" max="3" width="9" customWidth="1"/>
    <col min="4" max="5" width="7.28515625" customWidth="1"/>
    <col min="6" max="6" width="27.28515625" customWidth="1"/>
  </cols>
  <sheetData>
    <row r="1" spans="2:10" x14ac:dyDescent="0.25">
      <c r="B1" s="1" t="s">
        <v>238</v>
      </c>
    </row>
    <row r="3" spans="2:10" x14ac:dyDescent="0.25">
      <c r="B3" s="1" t="s">
        <v>231</v>
      </c>
      <c r="F3" s="1" t="s">
        <v>232</v>
      </c>
    </row>
    <row r="4" spans="2:10" ht="74.25" customHeight="1" x14ac:dyDescent="0.25">
      <c r="B4" s="84" t="s">
        <v>245</v>
      </c>
      <c r="C4" s="84"/>
      <c r="F4" s="84" t="s">
        <v>233</v>
      </c>
      <c r="G4" s="84"/>
    </row>
    <row r="6" spans="2:10" x14ac:dyDescent="0.25">
      <c r="B6" s="46" t="s">
        <v>164</v>
      </c>
      <c r="C6" s="45" t="str">
        <f>INDEX($G$6:$G$15,MATCH(B6,$F$6:$F$15,0))</f>
        <v/>
      </c>
      <c r="F6" s="46" t="s">
        <v>164</v>
      </c>
      <c r="G6" s="59" t="s">
        <v>5</v>
      </c>
      <c r="J6" t="s">
        <v>252</v>
      </c>
    </row>
    <row r="7" spans="2:10" x14ac:dyDescent="0.25">
      <c r="B7" s="4" t="s">
        <v>104</v>
      </c>
      <c r="C7" s="59" t="s">
        <v>5</v>
      </c>
      <c r="F7" s="46" t="s">
        <v>197</v>
      </c>
      <c r="G7" s="59" t="s">
        <v>5</v>
      </c>
      <c r="J7" t="s">
        <v>227</v>
      </c>
    </row>
    <row r="8" spans="2:10" x14ac:dyDescent="0.25">
      <c r="B8" s="4" t="s">
        <v>103</v>
      </c>
      <c r="C8" s="59" t="s">
        <v>5</v>
      </c>
      <c r="F8" s="46" t="s">
        <v>168</v>
      </c>
      <c r="G8" s="59" t="s">
        <v>5</v>
      </c>
      <c r="J8" s="14" t="s">
        <v>261</v>
      </c>
    </row>
    <row r="9" spans="2:10" x14ac:dyDescent="0.25">
      <c r="B9" s="4" t="s">
        <v>74</v>
      </c>
      <c r="C9" s="59" t="s">
        <v>5</v>
      </c>
      <c r="F9" s="46" t="s">
        <v>167</v>
      </c>
      <c r="G9" s="59" t="s">
        <v>5</v>
      </c>
    </row>
    <row r="10" spans="2:10" x14ac:dyDescent="0.25">
      <c r="B10" s="4" t="s">
        <v>84</v>
      </c>
      <c r="C10" s="59" t="s">
        <v>5</v>
      </c>
      <c r="F10" s="46" t="s">
        <v>163</v>
      </c>
      <c r="G10" s="59" t="s">
        <v>5</v>
      </c>
    </row>
    <row r="11" spans="2:10" x14ac:dyDescent="0.25">
      <c r="B11" s="4" t="s">
        <v>85</v>
      </c>
      <c r="C11" s="59" t="s">
        <v>5</v>
      </c>
      <c r="F11" s="46" t="s">
        <v>166</v>
      </c>
      <c r="G11" s="59" t="s">
        <v>5</v>
      </c>
    </row>
    <row r="12" spans="2:10" x14ac:dyDescent="0.25">
      <c r="B12" s="4" t="s">
        <v>75</v>
      </c>
      <c r="C12" s="59"/>
      <c r="F12" s="46" t="s">
        <v>161</v>
      </c>
      <c r="G12" s="59" t="s">
        <v>5</v>
      </c>
    </row>
    <row r="13" spans="2:10" x14ac:dyDescent="0.25">
      <c r="B13" s="3" t="s">
        <v>76</v>
      </c>
      <c r="C13" s="59" t="s">
        <v>5</v>
      </c>
      <c r="F13" s="46" t="s">
        <v>162</v>
      </c>
      <c r="G13" s="59" t="s">
        <v>5</v>
      </c>
    </row>
    <row r="14" spans="2:10" x14ac:dyDescent="0.25">
      <c r="B14" s="3" t="s">
        <v>154</v>
      </c>
      <c r="C14" s="59" t="s">
        <v>5</v>
      </c>
      <c r="F14" s="46" t="s">
        <v>165</v>
      </c>
      <c r="G14" s="59" t="s">
        <v>5</v>
      </c>
    </row>
    <row r="15" spans="2:10" x14ac:dyDescent="0.25">
      <c r="B15" s="3" t="s">
        <v>86</v>
      </c>
      <c r="C15" s="59" t="s">
        <v>5</v>
      </c>
      <c r="F15" s="46" t="s">
        <v>199</v>
      </c>
      <c r="G15" s="59" t="s">
        <v>5</v>
      </c>
    </row>
    <row r="16" spans="2:10" x14ac:dyDescent="0.25">
      <c r="B16" s="3" t="s">
        <v>77</v>
      </c>
      <c r="C16" s="59" t="s">
        <v>5</v>
      </c>
    </row>
    <row r="17" spans="2:3" x14ac:dyDescent="0.25">
      <c r="B17" s="3" t="s">
        <v>87</v>
      </c>
      <c r="C17" s="59" t="s">
        <v>5</v>
      </c>
    </row>
    <row r="18" spans="2:3" x14ac:dyDescent="0.25">
      <c r="B18" s="3" t="s">
        <v>78</v>
      </c>
      <c r="C18" s="59" t="s">
        <v>5</v>
      </c>
    </row>
    <row r="19" spans="2:3" x14ac:dyDescent="0.25">
      <c r="B19" s="46" t="s">
        <v>197</v>
      </c>
      <c r="C19" s="45" t="str">
        <f>INDEX($G$6:$G$15,MATCH(B19,$F$6:$F$15,0))</f>
        <v/>
      </c>
    </row>
    <row r="20" spans="2:3" x14ac:dyDescent="0.25">
      <c r="B20" s="3" t="s">
        <v>138</v>
      </c>
      <c r="C20" s="59" t="s">
        <v>5</v>
      </c>
    </row>
    <row r="21" spans="2:3" x14ac:dyDescent="0.25">
      <c r="B21" s="3" t="s">
        <v>139</v>
      </c>
      <c r="C21" s="59" t="s">
        <v>5</v>
      </c>
    </row>
    <row r="22" spans="2:3" x14ac:dyDescent="0.25">
      <c r="B22" s="3" t="s">
        <v>55</v>
      </c>
      <c r="C22" s="59" t="s">
        <v>5</v>
      </c>
    </row>
    <row r="23" spans="2:3" x14ac:dyDescent="0.25">
      <c r="B23" s="3" t="s">
        <v>56</v>
      </c>
      <c r="C23" s="59" t="s">
        <v>5</v>
      </c>
    </row>
    <row r="24" spans="2:3" x14ac:dyDescent="0.25">
      <c r="B24" s="3" t="s">
        <v>144</v>
      </c>
      <c r="C24" s="59" t="s">
        <v>5</v>
      </c>
    </row>
    <row r="25" spans="2:3" x14ac:dyDescent="0.25">
      <c r="B25" s="3" t="s">
        <v>145</v>
      </c>
      <c r="C25" s="59" t="s">
        <v>5</v>
      </c>
    </row>
    <row r="26" spans="2:3" x14ac:dyDescent="0.25">
      <c r="B26" s="3" t="s">
        <v>147</v>
      </c>
      <c r="C26" s="59" t="s">
        <v>5</v>
      </c>
    </row>
    <row r="27" spans="2:3" x14ac:dyDescent="0.25">
      <c r="B27" s="3" t="s">
        <v>125</v>
      </c>
      <c r="C27" s="59" t="s">
        <v>5</v>
      </c>
    </row>
    <row r="28" spans="2:3" x14ac:dyDescent="0.25">
      <c r="B28" s="3" t="s">
        <v>50</v>
      </c>
      <c r="C28" s="59" t="s">
        <v>5</v>
      </c>
    </row>
    <row r="29" spans="2:3" x14ac:dyDescent="0.25">
      <c r="B29" s="3" t="s">
        <v>137</v>
      </c>
      <c r="C29" s="59" t="s">
        <v>5</v>
      </c>
    </row>
    <row r="30" spans="2:3" x14ac:dyDescent="0.25">
      <c r="B30" s="3" t="s">
        <v>51</v>
      </c>
      <c r="C30" s="59" t="s">
        <v>5</v>
      </c>
    </row>
    <row r="31" spans="2:3" x14ac:dyDescent="0.25">
      <c r="B31" s="3" t="s">
        <v>57</v>
      </c>
      <c r="C31" s="59" t="s">
        <v>5</v>
      </c>
    </row>
    <row r="32" spans="2:3" x14ac:dyDescent="0.25">
      <c r="B32" s="3" t="s">
        <v>58</v>
      </c>
      <c r="C32" s="59" t="s">
        <v>5</v>
      </c>
    </row>
    <row r="33" spans="2:3" x14ac:dyDescent="0.25">
      <c r="B33" s="3" t="s">
        <v>59</v>
      </c>
      <c r="C33" s="59" t="s">
        <v>5</v>
      </c>
    </row>
    <row r="34" spans="2:3" x14ac:dyDescent="0.25">
      <c r="B34" s="3" t="s">
        <v>60</v>
      </c>
      <c r="C34" s="59" t="s">
        <v>5</v>
      </c>
    </row>
    <row r="35" spans="2:3" x14ac:dyDescent="0.25">
      <c r="B35" s="3" t="s">
        <v>53</v>
      </c>
      <c r="C35" s="59" t="s">
        <v>5</v>
      </c>
    </row>
    <row r="36" spans="2:3" x14ac:dyDescent="0.25">
      <c r="B36" s="3" t="s">
        <v>52</v>
      </c>
      <c r="C36" s="59" t="s">
        <v>5</v>
      </c>
    </row>
    <row r="37" spans="2:3" x14ac:dyDescent="0.25">
      <c r="B37" s="3" t="s">
        <v>61</v>
      </c>
      <c r="C37" s="59" t="s">
        <v>5</v>
      </c>
    </row>
    <row r="38" spans="2:3" x14ac:dyDescent="0.25">
      <c r="B38" s="3" t="s">
        <v>62</v>
      </c>
      <c r="C38" s="59" t="s">
        <v>5</v>
      </c>
    </row>
    <row r="39" spans="2:3" x14ac:dyDescent="0.25">
      <c r="B39" s="3" t="s">
        <v>63</v>
      </c>
      <c r="C39" s="59" t="s">
        <v>5</v>
      </c>
    </row>
    <row r="40" spans="2:3" x14ac:dyDescent="0.25">
      <c r="B40" s="3" t="s">
        <v>126</v>
      </c>
      <c r="C40" s="59" t="s">
        <v>5</v>
      </c>
    </row>
    <row r="41" spans="2:3" x14ac:dyDescent="0.25">
      <c r="B41" s="3" t="s">
        <v>64</v>
      </c>
      <c r="C41" s="59" t="s">
        <v>5</v>
      </c>
    </row>
    <row r="42" spans="2:3" x14ac:dyDescent="0.25">
      <c r="B42" s="3" t="s">
        <v>54</v>
      </c>
      <c r="C42" s="59" t="s">
        <v>5</v>
      </c>
    </row>
    <row r="43" spans="2:3" x14ac:dyDescent="0.25">
      <c r="B43" s="46" t="s">
        <v>168</v>
      </c>
      <c r="C43" s="45" t="str">
        <f>INDEX($G$6:$G$15,MATCH(B43,$F$6:$F$15,0))</f>
        <v/>
      </c>
    </row>
    <row r="44" spans="2:3" x14ac:dyDescent="0.25">
      <c r="B44" s="3" t="s">
        <v>65</v>
      </c>
      <c r="C44" s="59" t="s">
        <v>5</v>
      </c>
    </row>
    <row r="45" spans="2:3" x14ac:dyDescent="0.25">
      <c r="B45" s="3" t="s">
        <v>69</v>
      </c>
      <c r="C45" s="59" t="s">
        <v>5</v>
      </c>
    </row>
    <row r="46" spans="2:3" x14ac:dyDescent="0.25">
      <c r="B46" s="3" t="s">
        <v>70</v>
      </c>
      <c r="C46" s="59" t="s">
        <v>5</v>
      </c>
    </row>
    <row r="47" spans="2:3" x14ac:dyDescent="0.25">
      <c r="B47" s="3" t="s">
        <v>66</v>
      </c>
      <c r="C47" s="59" t="s">
        <v>5</v>
      </c>
    </row>
    <row r="48" spans="2:3" x14ac:dyDescent="0.25">
      <c r="B48" s="3" t="s">
        <v>89</v>
      </c>
      <c r="C48" s="59" t="s">
        <v>5</v>
      </c>
    </row>
    <row r="49" spans="2:3" x14ac:dyDescent="0.25">
      <c r="B49" s="3" t="s">
        <v>88</v>
      </c>
      <c r="C49" s="59" t="s">
        <v>5</v>
      </c>
    </row>
    <row r="50" spans="2:3" x14ac:dyDescent="0.25">
      <c r="B50" s="3" t="s">
        <v>71</v>
      </c>
      <c r="C50" s="59" t="s">
        <v>5</v>
      </c>
    </row>
    <row r="51" spans="2:3" x14ac:dyDescent="0.25">
      <c r="B51" s="3" t="s">
        <v>72</v>
      </c>
      <c r="C51" s="59" t="s">
        <v>5</v>
      </c>
    </row>
    <row r="52" spans="2:3" x14ac:dyDescent="0.25">
      <c r="B52" s="3" t="s">
        <v>90</v>
      </c>
      <c r="C52" s="59" t="s">
        <v>5</v>
      </c>
    </row>
    <row r="53" spans="2:3" x14ac:dyDescent="0.25">
      <c r="B53" s="3" t="s">
        <v>91</v>
      </c>
      <c r="C53" s="59" t="s">
        <v>5</v>
      </c>
    </row>
    <row r="54" spans="2:3" x14ac:dyDescent="0.25">
      <c r="B54" s="3" t="s">
        <v>92</v>
      </c>
      <c r="C54" s="59" t="s">
        <v>5</v>
      </c>
    </row>
    <row r="55" spans="2:3" x14ac:dyDescent="0.25">
      <c r="B55" s="3" t="s">
        <v>67</v>
      </c>
      <c r="C55" s="59" t="s">
        <v>5</v>
      </c>
    </row>
    <row r="56" spans="2:3" x14ac:dyDescent="0.25">
      <c r="B56" s="3" t="s">
        <v>68</v>
      </c>
      <c r="C56" s="59" t="s">
        <v>5</v>
      </c>
    </row>
    <row r="57" spans="2:3" x14ac:dyDescent="0.25">
      <c r="B57" s="3" t="s">
        <v>73</v>
      </c>
      <c r="C57" s="59" t="s">
        <v>5</v>
      </c>
    </row>
    <row r="58" spans="2:3" x14ac:dyDescent="0.25">
      <c r="B58" s="3" t="s">
        <v>93</v>
      </c>
      <c r="C58" s="59" t="s">
        <v>5</v>
      </c>
    </row>
    <row r="59" spans="2:3" x14ac:dyDescent="0.25">
      <c r="B59" s="46" t="s">
        <v>167</v>
      </c>
      <c r="C59" s="45" t="str">
        <f>INDEX($G$6:$G$15,MATCH(B59,$F$6:$F$15,0))</f>
        <v/>
      </c>
    </row>
    <row r="60" spans="2:3" x14ac:dyDescent="0.25">
      <c r="B60" s="3" t="s">
        <v>99</v>
      </c>
      <c r="C60" s="59" t="s">
        <v>5</v>
      </c>
    </row>
    <row r="61" spans="2:3" x14ac:dyDescent="0.25">
      <c r="B61" s="3" t="s">
        <v>98</v>
      </c>
      <c r="C61" s="59" t="s">
        <v>5</v>
      </c>
    </row>
    <row r="62" spans="2:3" x14ac:dyDescent="0.25">
      <c r="B62" s="3" t="s">
        <v>111</v>
      </c>
      <c r="C62" s="59" t="s">
        <v>5</v>
      </c>
    </row>
    <row r="63" spans="2:3" x14ac:dyDescent="0.25">
      <c r="B63" s="3" t="s">
        <v>110</v>
      </c>
      <c r="C63" s="59" t="s">
        <v>5</v>
      </c>
    </row>
    <row r="64" spans="2:3" x14ac:dyDescent="0.25">
      <c r="B64" s="3" t="s">
        <v>151</v>
      </c>
      <c r="C64" s="59" t="s">
        <v>5</v>
      </c>
    </row>
    <row r="65" spans="2:3" x14ac:dyDescent="0.25">
      <c r="B65" s="3" t="s">
        <v>153</v>
      </c>
      <c r="C65" s="59" t="s">
        <v>5</v>
      </c>
    </row>
    <row r="66" spans="2:3" x14ac:dyDescent="0.25">
      <c r="B66" s="3" t="s">
        <v>141</v>
      </c>
      <c r="C66" s="59" t="s">
        <v>5</v>
      </c>
    </row>
    <row r="67" spans="2:3" x14ac:dyDescent="0.25">
      <c r="B67" s="3" t="s">
        <v>140</v>
      </c>
      <c r="C67" s="59" t="s">
        <v>5</v>
      </c>
    </row>
    <row r="68" spans="2:3" x14ac:dyDescent="0.25">
      <c r="B68" s="3" t="s">
        <v>112</v>
      </c>
      <c r="C68" s="59" t="s">
        <v>5</v>
      </c>
    </row>
    <row r="69" spans="2:3" x14ac:dyDescent="0.25">
      <c r="B69" s="46" t="s">
        <v>163</v>
      </c>
      <c r="C69" s="45" t="str">
        <f>INDEX($G$6:$G$15,MATCH(B69,$F$6:$F$15,0))</f>
        <v/>
      </c>
    </row>
    <row r="70" spans="2:3" x14ac:dyDescent="0.25">
      <c r="B70" s="3" t="s">
        <v>43</v>
      </c>
      <c r="C70" s="59" t="s">
        <v>5</v>
      </c>
    </row>
    <row r="71" spans="2:3" x14ac:dyDescent="0.25">
      <c r="B71" s="3" t="s">
        <v>44</v>
      </c>
      <c r="C71" s="59" t="s">
        <v>5</v>
      </c>
    </row>
    <row r="72" spans="2:3" x14ac:dyDescent="0.25">
      <c r="B72" s="3" t="s">
        <v>45</v>
      </c>
      <c r="C72" s="59" t="s">
        <v>5</v>
      </c>
    </row>
    <row r="73" spans="2:3" x14ac:dyDescent="0.25">
      <c r="B73" s="3" t="s">
        <v>133</v>
      </c>
      <c r="C73" s="59" t="s">
        <v>5</v>
      </c>
    </row>
    <row r="74" spans="2:3" x14ac:dyDescent="0.25">
      <c r="B74" s="3" t="s">
        <v>46</v>
      </c>
      <c r="C74" s="59" t="s">
        <v>5</v>
      </c>
    </row>
    <row r="75" spans="2:3" x14ac:dyDescent="0.25">
      <c r="B75" s="3" t="s">
        <v>142</v>
      </c>
      <c r="C75" s="59" t="s">
        <v>5</v>
      </c>
    </row>
    <row r="76" spans="2:3" x14ac:dyDescent="0.25">
      <c r="B76" s="3" t="s">
        <v>47</v>
      </c>
      <c r="C76" s="59" t="s">
        <v>5</v>
      </c>
    </row>
    <row r="77" spans="2:3" x14ac:dyDescent="0.25">
      <c r="B77" s="3" t="s">
        <v>113</v>
      </c>
      <c r="C77" s="59" t="s">
        <v>5</v>
      </c>
    </row>
    <row r="78" spans="2:3" x14ac:dyDescent="0.25">
      <c r="B78" s="3" t="s">
        <v>114</v>
      </c>
      <c r="C78" s="59" t="s">
        <v>5</v>
      </c>
    </row>
    <row r="79" spans="2:3" x14ac:dyDescent="0.25">
      <c r="B79" s="3" t="s">
        <v>143</v>
      </c>
      <c r="C79" s="59" t="s">
        <v>5</v>
      </c>
    </row>
    <row r="80" spans="2:3" x14ac:dyDescent="0.25">
      <c r="B80" s="3" t="s">
        <v>48</v>
      </c>
      <c r="C80" s="59" t="s">
        <v>5</v>
      </c>
    </row>
    <row r="81" spans="2:3" x14ac:dyDescent="0.25">
      <c r="B81" s="3" t="s">
        <v>159</v>
      </c>
      <c r="C81" s="59" t="s">
        <v>5</v>
      </c>
    </row>
    <row r="82" spans="2:3" x14ac:dyDescent="0.25">
      <c r="B82" s="3" t="s">
        <v>49</v>
      </c>
      <c r="C82" s="59" t="s">
        <v>5</v>
      </c>
    </row>
    <row r="83" spans="2:3" x14ac:dyDescent="0.25">
      <c r="B83" s="3" t="s">
        <v>134</v>
      </c>
      <c r="C83" s="59" t="s">
        <v>5</v>
      </c>
    </row>
    <row r="84" spans="2:3" x14ac:dyDescent="0.25">
      <c r="B84" s="46" t="s">
        <v>166</v>
      </c>
      <c r="C84" s="45" t="str">
        <f>INDEX($G$6:$G$15,MATCH(B84,$F$6:$F$15,0))</f>
        <v/>
      </c>
    </row>
    <row r="85" spans="2:3" x14ac:dyDescent="0.25">
      <c r="B85" s="3" t="s">
        <v>198</v>
      </c>
      <c r="C85" s="59" t="s">
        <v>5</v>
      </c>
    </row>
    <row r="86" spans="2:3" x14ac:dyDescent="0.25">
      <c r="B86" s="3" t="s">
        <v>95</v>
      </c>
      <c r="C86" s="59" t="s">
        <v>5</v>
      </c>
    </row>
    <row r="87" spans="2:3" x14ac:dyDescent="0.25">
      <c r="B87" s="3" t="s">
        <v>123</v>
      </c>
      <c r="C87" s="59" t="s">
        <v>5</v>
      </c>
    </row>
    <row r="88" spans="2:3" x14ac:dyDescent="0.25">
      <c r="B88" s="3" t="s">
        <v>130</v>
      </c>
      <c r="C88" s="59" t="s">
        <v>5</v>
      </c>
    </row>
    <row r="89" spans="2:3" x14ac:dyDescent="0.25">
      <c r="B89" s="3" t="s">
        <v>149</v>
      </c>
      <c r="C89" s="59" t="s">
        <v>5</v>
      </c>
    </row>
    <row r="90" spans="2:3" x14ac:dyDescent="0.25">
      <c r="B90" s="3" t="s">
        <v>94</v>
      </c>
      <c r="C90" s="59" t="s">
        <v>5</v>
      </c>
    </row>
    <row r="91" spans="2:3" x14ac:dyDescent="0.25">
      <c r="B91" s="3" t="s">
        <v>152</v>
      </c>
      <c r="C91" s="59" t="s">
        <v>5</v>
      </c>
    </row>
    <row r="92" spans="2:3" x14ac:dyDescent="0.25">
      <c r="B92" s="3" t="s">
        <v>124</v>
      </c>
      <c r="C92" s="59" t="s">
        <v>5</v>
      </c>
    </row>
    <row r="93" spans="2:3" x14ac:dyDescent="0.25">
      <c r="B93" s="3" t="s">
        <v>131</v>
      </c>
      <c r="C93" s="59" t="s">
        <v>5</v>
      </c>
    </row>
    <row r="94" spans="2:3" x14ac:dyDescent="0.25">
      <c r="B94" s="3" t="s">
        <v>157</v>
      </c>
      <c r="C94" s="59" t="s">
        <v>5</v>
      </c>
    </row>
    <row r="95" spans="2:3" x14ac:dyDescent="0.25">
      <c r="B95" s="3" t="s">
        <v>132</v>
      </c>
      <c r="C95" s="59" t="s">
        <v>5</v>
      </c>
    </row>
    <row r="96" spans="2:3" x14ac:dyDescent="0.25">
      <c r="B96" s="46" t="s">
        <v>161</v>
      </c>
      <c r="C96" s="45" t="str">
        <f>INDEX($G$6:$G$15,MATCH(B96,$F$6:$F$15,0))</f>
        <v/>
      </c>
    </row>
    <row r="97" spans="2:3" x14ac:dyDescent="0.25">
      <c r="B97" s="3" t="s">
        <v>11</v>
      </c>
      <c r="C97" s="59" t="s">
        <v>5</v>
      </c>
    </row>
    <row r="98" spans="2:3" x14ac:dyDescent="0.25">
      <c r="B98" s="3" t="s">
        <v>10</v>
      </c>
      <c r="C98" s="59" t="s">
        <v>5</v>
      </c>
    </row>
    <row r="99" spans="2:3" x14ac:dyDescent="0.25">
      <c r="B99" s="3" t="s">
        <v>13</v>
      </c>
      <c r="C99" s="59" t="s">
        <v>5</v>
      </c>
    </row>
    <row r="100" spans="2:3" x14ac:dyDescent="0.25">
      <c r="B100" s="3" t="s">
        <v>14</v>
      </c>
      <c r="C100" s="59" t="s">
        <v>5</v>
      </c>
    </row>
    <row r="101" spans="2:3" x14ac:dyDescent="0.25">
      <c r="B101" s="3" t="s">
        <v>31</v>
      </c>
      <c r="C101" s="59" t="s">
        <v>5</v>
      </c>
    </row>
    <row r="102" spans="2:3" x14ac:dyDescent="0.25">
      <c r="B102" s="3" t="s">
        <v>15</v>
      </c>
      <c r="C102" s="59" t="s">
        <v>5</v>
      </c>
    </row>
    <row r="103" spans="2:3" x14ac:dyDescent="0.25">
      <c r="B103" s="3" t="s">
        <v>16</v>
      </c>
      <c r="C103" s="59" t="s">
        <v>5</v>
      </c>
    </row>
    <row r="104" spans="2:3" x14ac:dyDescent="0.25">
      <c r="B104" s="3" t="s">
        <v>17</v>
      </c>
      <c r="C104" s="59" t="s">
        <v>5</v>
      </c>
    </row>
    <row r="105" spans="2:3" x14ac:dyDescent="0.25">
      <c r="B105" s="3" t="s">
        <v>18</v>
      </c>
      <c r="C105" s="59" t="s">
        <v>5</v>
      </c>
    </row>
    <row r="106" spans="2:3" x14ac:dyDescent="0.25">
      <c r="B106" s="3" t="s">
        <v>38</v>
      </c>
      <c r="C106" s="59" t="s">
        <v>5</v>
      </c>
    </row>
    <row r="107" spans="2:3" x14ac:dyDescent="0.25">
      <c r="B107" s="3" t="s">
        <v>19</v>
      </c>
      <c r="C107" s="59" t="s">
        <v>5</v>
      </c>
    </row>
    <row r="108" spans="2:3" x14ac:dyDescent="0.25">
      <c r="B108" s="3" t="s">
        <v>20</v>
      </c>
      <c r="C108" s="59" t="s">
        <v>5</v>
      </c>
    </row>
    <row r="109" spans="2:3" x14ac:dyDescent="0.25">
      <c r="B109" s="3" t="s">
        <v>21</v>
      </c>
      <c r="C109" s="59" t="s">
        <v>5</v>
      </c>
    </row>
    <row r="110" spans="2:3" x14ac:dyDescent="0.25">
      <c r="B110" s="3" t="s">
        <v>22</v>
      </c>
      <c r="C110" s="59" t="s">
        <v>5</v>
      </c>
    </row>
    <row r="111" spans="2:3" x14ac:dyDescent="0.25">
      <c r="B111" s="46" t="s">
        <v>162</v>
      </c>
      <c r="C111" s="45" t="str">
        <f>INDEX($G$6:$G$15,MATCH(B111,$F$6:$F$15,0))</f>
        <v/>
      </c>
    </row>
    <row r="112" spans="2:3" x14ac:dyDescent="0.25">
      <c r="B112" s="3" t="s">
        <v>23</v>
      </c>
      <c r="C112" s="59" t="s">
        <v>5</v>
      </c>
    </row>
    <row r="113" spans="2:3" x14ac:dyDescent="0.25">
      <c r="B113" s="3" t="s">
        <v>24</v>
      </c>
      <c r="C113" s="59" t="s">
        <v>5</v>
      </c>
    </row>
    <row r="114" spans="2:3" x14ac:dyDescent="0.25">
      <c r="B114" s="3" t="s">
        <v>25</v>
      </c>
      <c r="C114" s="59" t="s">
        <v>5</v>
      </c>
    </row>
    <row r="115" spans="2:3" x14ac:dyDescent="0.25">
      <c r="B115" s="3" t="s">
        <v>26</v>
      </c>
      <c r="C115" s="59" t="s">
        <v>5</v>
      </c>
    </row>
    <row r="116" spans="2:3" x14ac:dyDescent="0.25">
      <c r="B116" s="3" t="s">
        <v>27</v>
      </c>
      <c r="C116" s="59" t="s">
        <v>5</v>
      </c>
    </row>
    <row r="117" spans="2:3" x14ac:dyDescent="0.25">
      <c r="B117" s="3" t="s">
        <v>28</v>
      </c>
      <c r="C117" s="59" t="s">
        <v>5</v>
      </c>
    </row>
    <row r="118" spans="2:3" x14ac:dyDescent="0.25">
      <c r="B118" s="3" t="s">
        <v>29</v>
      </c>
      <c r="C118" s="59" t="s">
        <v>5</v>
      </c>
    </row>
    <row r="119" spans="2:3" x14ac:dyDescent="0.25">
      <c r="B119" s="3" t="s">
        <v>30</v>
      </c>
      <c r="C119" s="59" t="s">
        <v>5</v>
      </c>
    </row>
    <row r="120" spans="2:3" x14ac:dyDescent="0.25">
      <c r="B120" s="3" t="s">
        <v>12</v>
      </c>
      <c r="C120" s="59" t="s">
        <v>5</v>
      </c>
    </row>
    <row r="121" spans="2:3" x14ac:dyDescent="0.25">
      <c r="B121" s="3" t="s">
        <v>32</v>
      </c>
      <c r="C121" s="59" t="s">
        <v>5</v>
      </c>
    </row>
    <row r="122" spans="2:3" x14ac:dyDescent="0.25">
      <c r="B122" s="3" t="s">
        <v>33</v>
      </c>
      <c r="C122" s="59" t="s">
        <v>5</v>
      </c>
    </row>
    <row r="123" spans="2:3" x14ac:dyDescent="0.25">
      <c r="B123" s="3" t="s">
        <v>34</v>
      </c>
      <c r="C123" s="59" t="s">
        <v>5</v>
      </c>
    </row>
    <row r="124" spans="2:3" x14ac:dyDescent="0.25">
      <c r="B124" s="3" t="s">
        <v>35</v>
      </c>
      <c r="C124" s="59" t="s">
        <v>5</v>
      </c>
    </row>
    <row r="125" spans="2:3" x14ac:dyDescent="0.25">
      <c r="B125" s="3" t="s">
        <v>36</v>
      </c>
      <c r="C125" s="59" t="s">
        <v>5</v>
      </c>
    </row>
    <row r="126" spans="2:3" x14ac:dyDescent="0.25">
      <c r="B126" s="3" t="s">
        <v>37</v>
      </c>
      <c r="C126" s="59" t="s">
        <v>5</v>
      </c>
    </row>
    <row r="127" spans="2:3" x14ac:dyDescent="0.25">
      <c r="B127" s="3" t="s">
        <v>39</v>
      </c>
      <c r="C127" s="59" t="s">
        <v>5</v>
      </c>
    </row>
    <row r="128" spans="2:3" x14ac:dyDescent="0.25">
      <c r="B128" s="3" t="s">
        <v>40</v>
      </c>
      <c r="C128" s="59" t="s">
        <v>5</v>
      </c>
    </row>
    <row r="129" spans="2:3" x14ac:dyDescent="0.25">
      <c r="B129" s="3" t="s">
        <v>41</v>
      </c>
      <c r="C129" s="59" t="s">
        <v>5</v>
      </c>
    </row>
    <row r="130" spans="2:3" x14ac:dyDescent="0.25">
      <c r="B130" s="3" t="s">
        <v>42</v>
      </c>
      <c r="C130" s="59" t="s">
        <v>5</v>
      </c>
    </row>
    <row r="131" spans="2:3" x14ac:dyDescent="0.25">
      <c r="B131" s="46" t="s">
        <v>165</v>
      </c>
      <c r="C131" s="45" t="str">
        <f>INDEX($G$6:$G$15,MATCH(B131,$F$6:$F$15,0))</f>
        <v/>
      </c>
    </row>
    <row r="132" spans="2:3" x14ac:dyDescent="0.25">
      <c r="B132" s="3" t="s">
        <v>117</v>
      </c>
      <c r="C132" s="59" t="s">
        <v>5</v>
      </c>
    </row>
    <row r="133" spans="2:3" x14ac:dyDescent="0.25">
      <c r="B133" s="3" t="s">
        <v>106</v>
      </c>
      <c r="C133" s="59" t="s">
        <v>5</v>
      </c>
    </row>
    <row r="134" spans="2:3" x14ac:dyDescent="0.25">
      <c r="B134" s="3" t="s">
        <v>96</v>
      </c>
      <c r="C134" s="59" t="s">
        <v>5</v>
      </c>
    </row>
    <row r="135" spans="2:3" x14ac:dyDescent="0.25">
      <c r="B135" s="3" t="s">
        <v>105</v>
      </c>
      <c r="C135" s="59" t="s">
        <v>5</v>
      </c>
    </row>
    <row r="136" spans="2:3" x14ac:dyDescent="0.25">
      <c r="B136" s="3" t="s">
        <v>107</v>
      </c>
      <c r="C136" s="59" t="s">
        <v>5</v>
      </c>
    </row>
    <row r="137" spans="2:3" x14ac:dyDescent="0.25">
      <c r="B137" s="3" t="s">
        <v>150</v>
      </c>
      <c r="C137" s="59" t="s">
        <v>5</v>
      </c>
    </row>
    <row r="138" spans="2:3" x14ac:dyDescent="0.25">
      <c r="B138" s="3" t="s">
        <v>135</v>
      </c>
      <c r="C138" s="59" t="s">
        <v>5</v>
      </c>
    </row>
    <row r="139" spans="2:3" x14ac:dyDescent="0.25">
      <c r="B139" s="3" t="s">
        <v>136</v>
      </c>
      <c r="C139" s="59" t="s">
        <v>5</v>
      </c>
    </row>
    <row r="140" spans="2:3" x14ac:dyDescent="0.25">
      <c r="B140" s="3" t="s">
        <v>97</v>
      </c>
      <c r="C140" s="59" t="s">
        <v>5</v>
      </c>
    </row>
    <row r="141" spans="2:3" x14ac:dyDescent="0.25">
      <c r="B141" s="3" t="s">
        <v>155</v>
      </c>
      <c r="C141" s="59" t="s">
        <v>5</v>
      </c>
    </row>
    <row r="142" spans="2:3" x14ac:dyDescent="0.25">
      <c r="B142" s="3" t="s">
        <v>108</v>
      </c>
      <c r="C142" s="59" t="s">
        <v>5</v>
      </c>
    </row>
    <row r="143" spans="2:3" x14ac:dyDescent="0.25">
      <c r="B143" s="3" t="s">
        <v>120</v>
      </c>
      <c r="C143" s="59" t="s">
        <v>5</v>
      </c>
    </row>
    <row r="144" spans="2:3" x14ac:dyDescent="0.25">
      <c r="B144" s="3" t="s">
        <v>121</v>
      </c>
      <c r="C144" s="59" t="s">
        <v>5</v>
      </c>
    </row>
    <row r="145" spans="2:3" x14ac:dyDescent="0.25">
      <c r="B145" s="3" t="s">
        <v>109</v>
      </c>
      <c r="C145" s="59" t="s">
        <v>5</v>
      </c>
    </row>
    <row r="146" spans="2:3" x14ac:dyDescent="0.25">
      <c r="B146" s="3" t="s">
        <v>158</v>
      </c>
      <c r="C146" s="59" t="s">
        <v>5</v>
      </c>
    </row>
    <row r="147" spans="2:3" x14ac:dyDescent="0.25">
      <c r="B147" s="3" t="s">
        <v>119</v>
      </c>
      <c r="C147" s="59" t="s">
        <v>5</v>
      </c>
    </row>
    <row r="148" spans="2:3" x14ac:dyDescent="0.25">
      <c r="B148" s="3" t="s">
        <v>160</v>
      </c>
      <c r="C148" s="59" t="s">
        <v>5</v>
      </c>
    </row>
    <row r="149" spans="2:3" x14ac:dyDescent="0.25">
      <c r="B149" s="3" t="s">
        <v>118</v>
      </c>
      <c r="C149" s="59" t="s">
        <v>5</v>
      </c>
    </row>
    <row r="150" spans="2:3" x14ac:dyDescent="0.25">
      <c r="B150" s="3" t="s">
        <v>122</v>
      </c>
      <c r="C150" s="59" t="s">
        <v>5</v>
      </c>
    </row>
    <row r="151" spans="2:3" x14ac:dyDescent="0.25">
      <c r="B151" s="46" t="s">
        <v>199</v>
      </c>
      <c r="C151" s="45" t="str">
        <f>INDEX($G$6:$G$15,MATCH(B151,$F$6:$F$15,0))</f>
        <v/>
      </c>
    </row>
    <row r="152" spans="2:3" x14ac:dyDescent="0.25">
      <c r="B152" s="3" t="s">
        <v>80</v>
      </c>
      <c r="C152" s="59" t="s">
        <v>5</v>
      </c>
    </row>
    <row r="153" spans="2:3" x14ac:dyDescent="0.25">
      <c r="B153" s="3" t="s">
        <v>102</v>
      </c>
      <c r="C153" s="59" t="s">
        <v>5</v>
      </c>
    </row>
    <row r="154" spans="2:3" x14ac:dyDescent="0.25">
      <c r="B154" s="3" t="s">
        <v>81</v>
      </c>
      <c r="C154" s="59" t="s">
        <v>5</v>
      </c>
    </row>
    <row r="155" spans="2:3" x14ac:dyDescent="0.25">
      <c r="B155" s="3" t="s">
        <v>146</v>
      </c>
      <c r="C155" s="59" t="s">
        <v>5</v>
      </c>
    </row>
    <row r="156" spans="2:3" x14ac:dyDescent="0.25">
      <c r="B156" s="3" t="s">
        <v>127</v>
      </c>
      <c r="C156" s="59" t="s">
        <v>5</v>
      </c>
    </row>
    <row r="157" spans="2:3" x14ac:dyDescent="0.25">
      <c r="B157" s="3" t="s">
        <v>100</v>
      </c>
      <c r="C157" s="59" t="s">
        <v>5</v>
      </c>
    </row>
    <row r="158" spans="2:3" x14ac:dyDescent="0.25">
      <c r="B158" s="3" t="s">
        <v>148</v>
      </c>
      <c r="C158" s="59" t="s">
        <v>5</v>
      </c>
    </row>
    <row r="159" spans="2:3" x14ac:dyDescent="0.25">
      <c r="B159" s="3" t="s">
        <v>79</v>
      </c>
      <c r="C159" s="59" t="s">
        <v>5</v>
      </c>
    </row>
    <row r="160" spans="2:3" x14ac:dyDescent="0.25">
      <c r="B160" s="3" t="s">
        <v>82</v>
      </c>
      <c r="C160" s="59" t="s">
        <v>5</v>
      </c>
    </row>
    <row r="161" spans="2:3" x14ac:dyDescent="0.25">
      <c r="B161" s="3" t="s">
        <v>128</v>
      </c>
      <c r="C161" s="59" t="s">
        <v>5</v>
      </c>
    </row>
    <row r="162" spans="2:3" x14ac:dyDescent="0.25">
      <c r="B162" s="3" t="s">
        <v>101</v>
      </c>
      <c r="C162" s="59" t="s">
        <v>5</v>
      </c>
    </row>
    <row r="163" spans="2:3" x14ac:dyDescent="0.25">
      <c r="B163" s="3" t="s">
        <v>156</v>
      </c>
      <c r="C163" s="59" t="s">
        <v>5</v>
      </c>
    </row>
    <row r="164" spans="2:3" x14ac:dyDescent="0.25">
      <c r="B164" s="3" t="s">
        <v>83</v>
      </c>
      <c r="C164" s="59" t="s">
        <v>5</v>
      </c>
    </row>
    <row r="165" spans="2:3" x14ac:dyDescent="0.25">
      <c r="B165" s="3" t="s">
        <v>116</v>
      </c>
      <c r="C165" s="59" t="s">
        <v>5</v>
      </c>
    </row>
    <row r="166" spans="2:3" x14ac:dyDescent="0.25">
      <c r="B166" s="3" t="s">
        <v>129</v>
      </c>
      <c r="C166" s="59" t="s">
        <v>5</v>
      </c>
    </row>
    <row r="167" spans="2:3" x14ac:dyDescent="0.25">
      <c r="B167" s="3" t="s">
        <v>115</v>
      </c>
      <c r="C167" s="59" t="s">
        <v>5</v>
      </c>
    </row>
  </sheetData>
  <mergeCells count="2">
    <mergeCell ref="F4:G4"/>
    <mergeCell ref="B4:C4"/>
  </mergeCells>
  <hyperlinks>
    <hyperlink ref="J8" r:id="rId1"/>
  </hyperlinks>
  <pageMargins left="0.7" right="0.7" top="0.75" bottom="0.75" header="0.3" footer="0.3"/>
  <pageSetup paperSize="9" scale="56" fitToHeight="0" orientation="landscape" r:id="rId2"/>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Sheet5!$B$3:$C$3</xm:f>
          </x14:formula1>
          <xm:sqref>G6:G15</xm:sqref>
        </x14:dataValidation>
        <x14:dataValidation type="list" allowBlank="1" showInputMessage="1" showErrorMessage="1">
          <x14:formula1>
            <xm:f>Location_info!$F2:$G2</xm:f>
          </x14:formula1>
          <xm:sqref>C7:C18</xm:sqref>
        </x14:dataValidation>
        <x14:dataValidation type="list" allowBlank="1" showInputMessage="1" showErrorMessage="1">
          <x14:formula1>
            <xm:f>Location_info!$F147:$G147</xm:f>
          </x14:formula1>
          <xm:sqref>C152:C167</xm:sqref>
        </x14:dataValidation>
        <x14:dataValidation type="list" allowBlank="1" showInputMessage="1" showErrorMessage="1">
          <x14:formula1>
            <xm:f>Location_info!$F127:$G127</xm:f>
          </x14:formula1>
          <xm:sqref>C132:C150</xm:sqref>
        </x14:dataValidation>
        <x14:dataValidation type="list" allowBlank="1" showInputMessage="1" showErrorMessage="1">
          <x14:formula1>
            <xm:f>Location_info!$F107:$G107</xm:f>
          </x14:formula1>
          <xm:sqref>C112:C130</xm:sqref>
        </x14:dataValidation>
        <x14:dataValidation type="list" allowBlank="1" showInputMessage="1" showErrorMessage="1">
          <x14:formula1>
            <xm:f>Location_info!$F92:$G92</xm:f>
          </x14:formula1>
          <xm:sqref>C97:C110</xm:sqref>
        </x14:dataValidation>
        <x14:dataValidation type="list" allowBlank="1" showInputMessage="1" showErrorMessage="1">
          <x14:formula1>
            <xm:f>Location_info!$F80:$G80</xm:f>
          </x14:formula1>
          <xm:sqref>C85:C95</xm:sqref>
        </x14:dataValidation>
        <x14:dataValidation type="list" allowBlank="1" showInputMessage="1" showErrorMessage="1">
          <x14:formula1>
            <xm:f>Location_info!$F65:$G65</xm:f>
          </x14:formula1>
          <xm:sqref>C70:C83</xm:sqref>
        </x14:dataValidation>
        <x14:dataValidation type="list" allowBlank="1" showInputMessage="1" showErrorMessage="1">
          <x14:formula1>
            <xm:f>Location_info!$F55:$G55</xm:f>
          </x14:formula1>
          <xm:sqref>C60:C68</xm:sqref>
        </x14:dataValidation>
        <x14:dataValidation type="list" allowBlank="1" showInputMessage="1" showErrorMessage="1">
          <x14:formula1>
            <xm:f>Location_info!$F39:$G39</xm:f>
          </x14:formula1>
          <xm:sqref>C44:C58</xm:sqref>
        </x14:dataValidation>
        <x14:dataValidation type="list" allowBlank="1" showInputMessage="1" showErrorMessage="1">
          <x14:formula1>
            <xm:f>Location_info!$F15:$G15</xm:f>
          </x14:formula1>
          <xm:sqref>C20:C42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showGridLines="0" workbookViewId="0">
      <selection activeCell="F15" sqref="F15"/>
    </sheetView>
  </sheetViews>
  <sheetFormatPr defaultRowHeight="15" x14ac:dyDescent="0.25"/>
  <cols>
    <col min="1" max="1" width="6.140625" customWidth="1"/>
    <col min="2" max="2" width="6.7109375" customWidth="1"/>
    <col min="3" max="3" width="56.28515625" style="6" bestFit="1" customWidth="1"/>
    <col min="6" max="6" width="44.42578125" customWidth="1"/>
    <col min="7" max="7" width="17.7109375" customWidth="1"/>
    <col min="8" max="8" width="18.5703125" customWidth="1"/>
  </cols>
  <sheetData>
    <row r="1" spans="2:7" x14ac:dyDescent="0.25">
      <c r="C1" s="5" t="s">
        <v>239</v>
      </c>
    </row>
    <row r="2" spans="2:7" x14ac:dyDescent="0.25">
      <c r="C2" s="49"/>
    </row>
    <row r="3" spans="2:7" ht="45" x14ac:dyDescent="0.25">
      <c r="C3" s="6" t="s">
        <v>247</v>
      </c>
    </row>
    <row r="5" spans="2:7" x14ac:dyDescent="0.25">
      <c r="C5" s="5" t="s">
        <v>235</v>
      </c>
      <c r="F5" s="1" t="s">
        <v>236</v>
      </c>
    </row>
    <row r="6" spans="2:7" ht="51" customHeight="1" x14ac:dyDescent="0.25">
      <c r="C6" s="60" t="s">
        <v>234</v>
      </c>
      <c r="F6" s="86" t="s">
        <v>246</v>
      </c>
      <c r="G6" s="86"/>
    </row>
    <row r="7" spans="2:7" ht="30" customHeight="1" x14ac:dyDescent="0.25">
      <c r="C7" s="5"/>
    </row>
    <row r="8" spans="2:7" x14ac:dyDescent="0.25">
      <c r="B8" s="35" t="s">
        <v>219</v>
      </c>
      <c r="C8" s="36" t="s">
        <v>180</v>
      </c>
      <c r="D8" s="36" t="str">
        <f>INDEX($G$8:$G$10,MATCH(C8,$F$8:$F$10,0))</f>
        <v/>
      </c>
      <c r="F8" s="46" t="s">
        <v>180</v>
      </c>
      <c r="G8" s="59" t="s">
        <v>5</v>
      </c>
    </row>
    <row r="9" spans="2:7" x14ac:dyDescent="0.25">
      <c r="B9" s="8">
        <v>1</v>
      </c>
      <c r="C9" s="9" t="s">
        <v>169</v>
      </c>
      <c r="D9" s="59" t="s">
        <v>5</v>
      </c>
      <c r="F9" s="46" t="s">
        <v>181</v>
      </c>
      <c r="G9" s="59" t="s">
        <v>5</v>
      </c>
    </row>
    <row r="10" spans="2:7" ht="30" x14ac:dyDescent="0.25">
      <c r="B10" s="8">
        <v>2</v>
      </c>
      <c r="C10" s="9" t="s">
        <v>170</v>
      </c>
      <c r="D10" s="59" t="s">
        <v>5</v>
      </c>
      <c r="F10" s="46" t="s">
        <v>196</v>
      </c>
      <c r="G10" s="59" t="s">
        <v>5</v>
      </c>
    </row>
    <row r="11" spans="2:7" x14ac:dyDescent="0.25">
      <c r="B11" s="8">
        <v>3</v>
      </c>
      <c r="C11" s="9" t="s">
        <v>171</v>
      </c>
      <c r="D11" s="59" t="s">
        <v>5</v>
      </c>
    </row>
    <row r="12" spans="2:7" x14ac:dyDescent="0.25">
      <c r="B12" s="8">
        <v>4</v>
      </c>
      <c r="C12" s="9" t="s">
        <v>172</v>
      </c>
      <c r="D12" s="59" t="s">
        <v>5</v>
      </c>
      <c r="F12" t="s">
        <v>226</v>
      </c>
    </row>
    <row r="13" spans="2:7" x14ac:dyDescent="0.25">
      <c r="B13" s="8">
        <v>5</v>
      </c>
      <c r="C13" s="9" t="s">
        <v>173</v>
      </c>
      <c r="D13" s="59" t="s">
        <v>5</v>
      </c>
      <c r="F13" t="s">
        <v>227</v>
      </c>
    </row>
    <row r="14" spans="2:7" x14ac:dyDescent="0.25">
      <c r="B14" s="8">
        <v>6</v>
      </c>
      <c r="C14" s="9" t="s">
        <v>174</v>
      </c>
      <c r="D14" s="59" t="s">
        <v>5</v>
      </c>
      <c r="F14" s="14" t="s">
        <v>225</v>
      </c>
    </row>
    <row r="15" spans="2:7" ht="30" x14ac:dyDescent="0.25">
      <c r="B15" s="8">
        <v>7</v>
      </c>
      <c r="C15" s="9" t="s">
        <v>175</v>
      </c>
      <c r="D15" s="59" t="s">
        <v>5</v>
      </c>
    </row>
    <row r="16" spans="2:7" ht="30" x14ac:dyDescent="0.25">
      <c r="B16" s="8">
        <v>8</v>
      </c>
      <c r="C16" s="9" t="s">
        <v>176</v>
      </c>
      <c r="D16" s="59" t="s">
        <v>5</v>
      </c>
    </row>
    <row r="17" spans="2:5" ht="30" x14ac:dyDescent="0.25">
      <c r="B17" s="8">
        <v>9</v>
      </c>
      <c r="C17" s="9" t="s">
        <v>177</v>
      </c>
      <c r="D17" s="59" t="s">
        <v>5</v>
      </c>
    </row>
    <row r="18" spans="2:5" ht="30" x14ac:dyDescent="0.25">
      <c r="B18" s="8">
        <v>10</v>
      </c>
      <c r="C18" s="9" t="s">
        <v>178</v>
      </c>
      <c r="D18" s="59" t="s">
        <v>5</v>
      </c>
    </row>
    <row r="19" spans="2:5" x14ac:dyDescent="0.25">
      <c r="B19" s="8">
        <v>11</v>
      </c>
      <c r="C19" s="9" t="s">
        <v>179</v>
      </c>
      <c r="D19" s="59" t="s">
        <v>5</v>
      </c>
    </row>
    <row r="20" spans="2:5" x14ac:dyDescent="0.25">
      <c r="B20" s="35" t="s">
        <v>220</v>
      </c>
      <c r="C20" s="36" t="s">
        <v>181</v>
      </c>
      <c r="D20" s="36" t="str">
        <f>INDEX($G$8:$G$10,MATCH(C20,$F$8:$F$10,0))</f>
        <v/>
      </c>
    </row>
    <row r="21" spans="2:5" ht="60" x14ac:dyDescent="0.25">
      <c r="B21" s="8">
        <v>12</v>
      </c>
      <c r="C21" s="7" t="s">
        <v>241</v>
      </c>
      <c r="D21" s="59" t="s">
        <v>5</v>
      </c>
    </row>
    <row r="22" spans="2:5" ht="75" x14ac:dyDescent="0.25">
      <c r="B22" s="8">
        <v>13</v>
      </c>
      <c r="C22" s="7" t="s">
        <v>242</v>
      </c>
      <c r="D22" s="59" t="s">
        <v>5</v>
      </c>
    </row>
    <row r="23" spans="2:5" x14ac:dyDescent="0.25">
      <c r="B23" s="8">
        <v>14</v>
      </c>
      <c r="C23" s="7" t="s">
        <v>182</v>
      </c>
      <c r="D23" s="59" t="s">
        <v>5</v>
      </c>
    </row>
    <row r="24" spans="2:5" ht="30" x14ac:dyDescent="0.25">
      <c r="B24" s="8">
        <v>15</v>
      </c>
      <c r="C24" s="7" t="s">
        <v>200</v>
      </c>
      <c r="D24" s="59" t="s">
        <v>5</v>
      </c>
    </row>
    <row r="25" spans="2:5" ht="30" x14ac:dyDescent="0.25">
      <c r="B25" s="8">
        <v>16</v>
      </c>
      <c r="C25" s="7" t="s">
        <v>183</v>
      </c>
      <c r="D25" s="59" t="s">
        <v>5</v>
      </c>
    </row>
    <row r="26" spans="2:5" x14ac:dyDescent="0.25">
      <c r="B26" s="8">
        <v>17</v>
      </c>
      <c r="C26" s="7" t="s">
        <v>184</v>
      </c>
      <c r="D26" s="59" t="s">
        <v>5</v>
      </c>
    </row>
    <row r="27" spans="2:5" ht="30" x14ac:dyDescent="0.25">
      <c r="B27" s="8">
        <v>18</v>
      </c>
      <c r="C27" s="7" t="s">
        <v>185</v>
      </c>
      <c r="D27" s="59" t="s">
        <v>5</v>
      </c>
    </row>
    <row r="28" spans="2:5" x14ac:dyDescent="0.25">
      <c r="B28" s="35" t="s">
        <v>221</v>
      </c>
      <c r="C28" s="36" t="s">
        <v>196</v>
      </c>
      <c r="D28" s="36" t="str">
        <f>INDEX($G$8:$G$10,MATCH(C28,$F$8:$F$10,0))</f>
        <v/>
      </c>
    </row>
    <row r="29" spans="2:5" ht="30" x14ac:dyDescent="0.25">
      <c r="B29" s="8">
        <v>19</v>
      </c>
      <c r="C29" s="10" t="s">
        <v>188</v>
      </c>
      <c r="D29" s="59" t="s">
        <v>5</v>
      </c>
      <c r="E29" s="85"/>
    </row>
    <row r="30" spans="2:5" x14ac:dyDescent="0.25">
      <c r="B30" s="8">
        <v>20</v>
      </c>
      <c r="C30" s="10" t="s">
        <v>191</v>
      </c>
      <c r="D30" s="59" t="s">
        <v>5</v>
      </c>
      <c r="E30" s="85"/>
    </row>
    <row r="31" spans="2:5" ht="45" x14ac:dyDescent="0.25">
      <c r="B31" s="8">
        <v>21</v>
      </c>
      <c r="C31" s="10" t="s">
        <v>190</v>
      </c>
      <c r="D31" s="59" t="s">
        <v>5</v>
      </c>
      <c r="E31" s="85"/>
    </row>
    <row r="32" spans="2:5" x14ac:dyDescent="0.25">
      <c r="B32" s="8">
        <v>22</v>
      </c>
      <c r="C32" s="11" t="s">
        <v>189</v>
      </c>
      <c r="D32" s="59" t="s">
        <v>5</v>
      </c>
      <c r="E32" s="85"/>
    </row>
    <row r="33" spans="2:5" ht="45" x14ac:dyDescent="0.25">
      <c r="B33" s="8">
        <v>23</v>
      </c>
      <c r="C33" s="10" t="s">
        <v>190</v>
      </c>
      <c r="D33" s="59" t="s">
        <v>5</v>
      </c>
      <c r="E33" s="85"/>
    </row>
    <row r="34" spans="2:5" ht="45" x14ac:dyDescent="0.25">
      <c r="B34" s="8">
        <v>24</v>
      </c>
      <c r="C34" s="10" t="s">
        <v>243</v>
      </c>
      <c r="D34" s="59" t="s">
        <v>5</v>
      </c>
      <c r="E34" s="85"/>
    </row>
    <row r="35" spans="2:5" ht="30" x14ac:dyDescent="0.25">
      <c r="B35" s="8">
        <v>25</v>
      </c>
      <c r="C35" s="10" t="s">
        <v>193</v>
      </c>
      <c r="D35" s="59" t="s">
        <v>5</v>
      </c>
      <c r="E35" s="85"/>
    </row>
    <row r="36" spans="2:5" ht="30" x14ac:dyDescent="0.25">
      <c r="B36" s="8">
        <v>26</v>
      </c>
      <c r="C36" s="10" t="s">
        <v>194</v>
      </c>
      <c r="D36" s="59" t="s">
        <v>5</v>
      </c>
      <c r="E36" s="85"/>
    </row>
    <row r="37" spans="2:5" ht="30" x14ac:dyDescent="0.25">
      <c r="B37" s="8">
        <v>27</v>
      </c>
      <c r="C37" s="10" t="s">
        <v>195</v>
      </c>
      <c r="D37" s="59" t="s">
        <v>5</v>
      </c>
      <c r="E37" s="85"/>
    </row>
  </sheetData>
  <sheetProtection password="C7EE" sheet="1" objects="1" scenarios="1"/>
  <mergeCells count="5">
    <mergeCell ref="E34:E35"/>
    <mergeCell ref="E36:E37"/>
    <mergeCell ref="E32:E33"/>
    <mergeCell ref="E29:E31"/>
    <mergeCell ref="F6:G6"/>
  </mergeCells>
  <hyperlinks>
    <hyperlink ref="F14" r:id="rId1"/>
  </hyperlinks>
  <pageMargins left="0.7" right="0.7" top="0.75" bottom="0.75" header="0.3" footer="0.3"/>
  <pageSetup paperSize="9" scale="49"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Sheet5!$B$3:$C$3</xm:f>
          </x14:formula1>
          <xm:sqref>G8:G10</xm:sqref>
        </x14:dataValidation>
        <x14:dataValidation type="list" allowBlank="1" showInputMessage="1" showErrorMessage="1">
          <x14:formula1>
            <xm:f>Offer_info!$F2:$G2</xm:f>
          </x14:formula1>
          <xm:sqref>D9:D19</xm:sqref>
        </x14:dataValidation>
        <x14:dataValidation type="list" allowBlank="1" showInputMessage="1" showErrorMessage="1">
          <x14:formula1>
            <xm:f>Offer_info!$F22:$G22</xm:f>
          </x14:formula1>
          <xm:sqref>D29:D37</xm:sqref>
        </x14:dataValidation>
        <x14:dataValidation type="list" allowBlank="1" showInputMessage="1" showErrorMessage="1">
          <x14:formula1>
            <xm:f>Offer_info!$F14:$G14</xm:f>
          </x14:formula1>
          <xm:sqref>D21:D27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C6" sqref="C6"/>
    </sheetView>
  </sheetViews>
  <sheetFormatPr defaultRowHeight="15" x14ac:dyDescent="0.25"/>
  <cols>
    <col min="1" max="1" width="5.140625" customWidth="1"/>
    <col min="2" max="2" width="26.5703125" customWidth="1"/>
    <col min="3" max="3" width="11.5703125" customWidth="1"/>
  </cols>
  <sheetData>
    <row r="2" spans="2:3" x14ac:dyDescent="0.25">
      <c r="B2" s="1" t="s">
        <v>0</v>
      </c>
    </row>
    <row r="4" spans="2:3" x14ac:dyDescent="0.25">
      <c r="B4" s="3" t="s">
        <v>1</v>
      </c>
      <c r="C4" s="2" t="s">
        <v>5</v>
      </c>
    </row>
    <row r="5" spans="2:3" x14ac:dyDescent="0.25">
      <c r="B5" s="3" t="s">
        <v>2</v>
      </c>
      <c r="C5" s="2"/>
    </row>
    <row r="6" spans="2:3" x14ac:dyDescent="0.25">
      <c r="B6" s="3" t="s">
        <v>3</v>
      </c>
      <c r="C6" s="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Sheet5!$B$2:$C$2</xm:f>
          </x14:formula1>
          <xm:sqref>C4:C6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D34" sqref="D34"/>
    </sheetView>
  </sheetViews>
  <sheetFormatPr defaultRowHeight="15" x14ac:dyDescent="0.25"/>
  <cols>
    <col min="1" max="1" width="5.140625" customWidth="1"/>
    <col min="2" max="2" width="28" customWidth="1"/>
    <col min="3" max="3" width="14" customWidth="1"/>
  </cols>
  <sheetData>
    <row r="2" spans="2:3" x14ac:dyDescent="0.25">
      <c r="B2" s="1" t="s">
        <v>0</v>
      </c>
    </row>
    <row r="4" spans="2:3" x14ac:dyDescent="0.25">
      <c r="B4" s="3" t="s">
        <v>6</v>
      </c>
      <c r="C4" s="2" t="s">
        <v>5</v>
      </c>
    </row>
    <row r="5" spans="2:3" x14ac:dyDescent="0.25">
      <c r="B5" s="3" t="s">
        <v>7</v>
      </c>
      <c r="C5" s="2"/>
    </row>
    <row r="6" spans="2:3" x14ac:dyDescent="0.25">
      <c r="B6" s="3" t="s">
        <v>8</v>
      </c>
      <c r="C6" s="2"/>
    </row>
    <row r="7" spans="2:3" x14ac:dyDescent="0.25">
      <c r="B7" s="3" t="s">
        <v>9</v>
      </c>
      <c r="C7" s="2" t="s">
        <v>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Sheet5!$B$2:$C$2</xm:f>
          </x14:formula1>
          <xm:sqref>C4:C7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
  <sheetViews>
    <sheetView workbookViewId="0">
      <selection activeCell="B2" sqref="B2"/>
    </sheetView>
  </sheetViews>
  <sheetFormatPr defaultRowHeight="15" x14ac:dyDescent="0.25"/>
  <sheetData>
    <row r="2" spans="2:4" x14ac:dyDescent="0.25">
      <c r="C2" t="s">
        <v>230</v>
      </c>
      <c r="D2" t="str">
        <f>""</f>
        <v/>
      </c>
    </row>
    <row r="3" spans="2:4" x14ac:dyDescent="0.25">
      <c r="B3" t="s">
        <v>4</v>
      </c>
      <c r="C3" t="str">
        <f>""</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workbookViewId="0">
      <selection activeCell="G2" sqref="G2"/>
    </sheetView>
  </sheetViews>
  <sheetFormatPr defaultRowHeight="15" x14ac:dyDescent="0.25"/>
  <cols>
    <col min="1" max="1" width="24.42578125" bestFit="1" customWidth="1"/>
    <col min="2" max="2" width="27.85546875" bestFit="1" customWidth="1"/>
    <col min="5" max="5" width="28.28515625" customWidth="1"/>
  </cols>
  <sheetData>
    <row r="1" spans="1:10" x14ac:dyDescent="0.25">
      <c r="A1" s="42" t="s">
        <v>228</v>
      </c>
      <c r="B1" s="42" t="s">
        <v>229</v>
      </c>
      <c r="E1" t="s">
        <v>164</v>
      </c>
      <c r="J1" t="e">
        <f>INDEX(C:C,MATCH(E1,B:B,0))</f>
        <v>#N/A</v>
      </c>
    </row>
    <row r="2" spans="1:10" x14ac:dyDescent="0.25">
      <c r="A2" s="41" t="s">
        <v>164</v>
      </c>
      <c r="B2" s="43" t="s">
        <v>104</v>
      </c>
      <c r="C2" t="str">
        <f>INDEX(Geography!$G$6:$G$15,MATCH(Location_info!A2,Geography!$F$6:$F$15,0))</f>
        <v/>
      </c>
      <c r="E2" t="s">
        <v>104</v>
      </c>
      <c r="F2" t="str">
        <f>IF($J2="X","","X")</f>
        <v>X</v>
      </c>
      <c r="G2" t="str">
        <f>IF($J2="X","O","")</f>
        <v/>
      </c>
      <c r="J2" t="str">
        <f>INDEX(C:C,MATCH(E2,B:B,0))</f>
        <v/>
      </c>
    </row>
    <row r="3" spans="1:10" x14ac:dyDescent="0.25">
      <c r="A3" s="41" t="s">
        <v>164</v>
      </c>
      <c r="B3" s="43" t="s">
        <v>103</v>
      </c>
      <c r="C3" t="str">
        <f>INDEX(Geography!$G$6:$G$15,MATCH(Location_info!A3,Geography!$F$6:$F$15,0))</f>
        <v/>
      </c>
      <c r="E3" t="s">
        <v>103</v>
      </c>
      <c r="F3" t="str">
        <f t="shared" ref="F3:F66" si="0">IF($J3="X","","X")</f>
        <v>X</v>
      </c>
      <c r="G3" t="str">
        <f t="shared" ref="G3:G66" si="1">IF($J3="X","O","")</f>
        <v/>
      </c>
      <c r="J3" t="str">
        <f>INDEX(C:C,MATCH(E3,B:B,0))</f>
        <v/>
      </c>
    </row>
    <row r="4" spans="1:10" x14ac:dyDescent="0.25">
      <c r="A4" s="41" t="s">
        <v>164</v>
      </c>
      <c r="B4" s="43" t="s">
        <v>74</v>
      </c>
      <c r="C4" t="str">
        <f>INDEX(Geography!$G$6:$G$15,MATCH(Location_info!A4,Geography!$F$6:$F$15,0))</f>
        <v/>
      </c>
      <c r="E4" t="s">
        <v>74</v>
      </c>
      <c r="F4" t="str">
        <f t="shared" si="0"/>
        <v>X</v>
      </c>
      <c r="G4" t="str">
        <f t="shared" si="1"/>
        <v/>
      </c>
      <c r="J4" t="str">
        <f t="shared" ref="J4:J32" si="2">INDEX(C:C,MATCH(E4,B:B,0))</f>
        <v/>
      </c>
    </row>
    <row r="5" spans="1:10" x14ac:dyDescent="0.25">
      <c r="A5" s="41" t="s">
        <v>164</v>
      </c>
      <c r="B5" s="43" t="s">
        <v>84</v>
      </c>
      <c r="C5" t="str">
        <f>INDEX(Geography!$G$6:$G$15,MATCH(Location_info!A5,Geography!$F$6:$F$15,0))</f>
        <v/>
      </c>
      <c r="E5" t="s">
        <v>84</v>
      </c>
      <c r="F5" t="str">
        <f t="shared" si="0"/>
        <v>X</v>
      </c>
      <c r="G5" t="str">
        <f t="shared" si="1"/>
        <v/>
      </c>
      <c r="J5" t="str">
        <f t="shared" si="2"/>
        <v/>
      </c>
    </row>
    <row r="6" spans="1:10" x14ac:dyDescent="0.25">
      <c r="A6" s="41" t="s">
        <v>164</v>
      </c>
      <c r="B6" s="43" t="s">
        <v>85</v>
      </c>
      <c r="C6" t="str">
        <f>INDEX(Geography!$G$6:$G$15,MATCH(Location_info!A6,Geography!$F$6:$F$15,0))</f>
        <v/>
      </c>
      <c r="E6" t="s">
        <v>85</v>
      </c>
      <c r="F6" t="str">
        <f t="shared" si="0"/>
        <v>X</v>
      </c>
      <c r="G6" t="str">
        <f t="shared" si="1"/>
        <v/>
      </c>
      <c r="J6" t="str">
        <f t="shared" si="2"/>
        <v/>
      </c>
    </row>
    <row r="7" spans="1:10" x14ac:dyDescent="0.25">
      <c r="A7" s="41" t="s">
        <v>164</v>
      </c>
      <c r="B7" s="43" t="s">
        <v>75</v>
      </c>
      <c r="C7" t="str">
        <f>INDEX(Geography!$G$6:$G$15,MATCH(Location_info!A7,Geography!$F$6:$F$15,0))</f>
        <v/>
      </c>
      <c r="E7" t="s">
        <v>75</v>
      </c>
      <c r="F7" t="str">
        <f t="shared" si="0"/>
        <v>X</v>
      </c>
      <c r="G7" t="str">
        <f t="shared" si="1"/>
        <v/>
      </c>
      <c r="J7" t="str">
        <f t="shared" si="2"/>
        <v/>
      </c>
    </row>
    <row r="8" spans="1:10" x14ac:dyDescent="0.25">
      <c r="A8" s="41" t="s">
        <v>164</v>
      </c>
      <c r="B8" s="44" t="s">
        <v>76</v>
      </c>
      <c r="C8" t="str">
        <f>INDEX(Geography!$G$6:$G$15,MATCH(Location_info!A8,Geography!$F$6:$F$15,0))</f>
        <v/>
      </c>
      <c r="E8" t="s">
        <v>76</v>
      </c>
      <c r="F8" t="str">
        <f t="shared" si="0"/>
        <v>X</v>
      </c>
      <c r="G8" t="str">
        <f t="shared" si="1"/>
        <v/>
      </c>
      <c r="J8" t="str">
        <f t="shared" si="2"/>
        <v/>
      </c>
    </row>
    <row r="9" spans="1:10" x14ac:dyDescent="0.25">
      <c r="A9" s="41" t="s">
        <v>164</v>
      </c>
      <c r="B9" s="44" t="s">
        <v>154</v>
      </c>
      <c r="C9" t="str">
        <f>INDEX(Geography!$G$6:$G$15,MATCH(Location_info!A9,Geography!$F$6:$F$15,0))</f>
        <v/>
      </c>
      <c r="E9" t="s">
        <v>154</v>
      </c>
      <c r="F9" t="str">
        <f t="shared" si="0"/>
        <v>X</v>
      </c>
      <c r="G9" t="str">
        <f t="shared" si="1"/>
        <v/>
      </c>
      <c r="J9" t="str">
        <f t="shared" si="2"/>
        <v/>
      </c>
    </row>
    <row r="10" spans="1:10" x14ac:dyDescent="0.25">
      <c r="A10" s="41" t="s">
        <v>164</v>
      </c>
      <c r="B10" s="44" t="s">
        <v>86</v>
      </c>
      <c r="C10" t="str">
        <f>INDEX(Geography!$G$6:$G$15,MATCH(Location_info!A10,Geography!$F$6:$F$15,0))</f>
        <v/>
      </c>
      <c r="E10" t="s">
        <v>86</v>
      </c>
      <c r="F10" t="str">
        <f t="shared" si="0"/>
        <v>X</v>
      </c>
      <c r="G10" t="str">
        <f t="shared" si="1"/>
        <v/>
      </c>
      <c r="J10" t="str">
        <f t="shared" si="2"/>
        <v/>
      </c>
    </row>
    <row r="11" spans="1:10" x14ac:dyDescent="0.25">
      <c r="A11" s="41" t="s">
        <v>164</v>
      </c>
      <c r="B11" s="44" t="s">
        <v>77</v>
      </c>
      <c r="C11" t="str">
        <f>INDEX(Geography!$G$6:$G$15,MATCH(Location_info!A11,Geography!$F$6:$F$15,0))</f>
        <v/>
      </c>
      <c r="E11" t="s">
        <v>77</v>
      </c>
      <c r="F11" t="str">
        <f t="shared" si="0"/>
        <v>X</v>
      </c>
      <c r="G11" t="str">
        <f t="shared" si="1"/>
        <v/>
      </c>
      <c r="J11" t="str">
        <f t="shared" si="2"/>
        <v/>
      </c>
    </row>
    <row r="12" spans="1:10" x14ac:dyDescent="0.25">
      <c r="A12" s="41" t="s">
        <v>164</v>
      </c>
      <c r="B12" s="44" t="s">
        <v>87</v>
      </c>
      <c r="C12" t="str">
        <f>INDEX(Geography!$G$6:$G$15,MATCH(Location_info!A12,Geography!$F$6:$F$15,0))</f>
        <v/>
      </c>
      <c r="E12" t="s">
        <v>87</v>
      </c>
      <c r="F12" t="str">
        <f t="shared" si="0"/>
        <v>X</v>
      </c>
      <c r="G12" t="str">
        <f t="shared" si="1"/>
        <v/>
      </c>
      <c r="J12" t="str">
        <f t="shared" si="2"/>
        <v/>
      </c>
    </row>
    <row r="13" spans="1:10" x14ac:dyDescent="0.25">
      <c r="A13" s="41" t="s">
        <v>164</v>
      </c>
      <c r="B13" s="44" t="s">
        <v>78</v>
      </c>
      <c r="C13" t="str">
        <f>INDEX(Geography!$G$6:$G$15,MATCH(Location_info!A13,Geography!$F$6:$F$15,0))</f>
        <v/>
      </c>
      <c r="E13" t="s">
        <v>78</v>
      </c>
      <c r="F13" t="str">
        <f t="shared" si="0"/>
        <v>X</v>
      </c>
      <c r="G13" t="str">
        <f t="shared" si="1"/>
        <v/>
      </c>
      <c r="J13" t="str">
        <f t="shared" si="2"/>
        <v/>
      </c>
    </row>
    <row r="14" spans="1:10" x14ac:dyDescent="0.25">
      <c r="A14" s="41" t="s">
        <v>197</v>
      </c>
      <c r="B14" s="44" t="s">
        <v>138</v>
      </c>
      <c r="C14" t="str">
        <f>INDEX(Geography!$G$6:$G$15,MATCH(Location_info!A14,Geography!$F$6:$F$15,0))</f>
        <v/>
      </c>
      <c r="E14" t="s">
        <v>197</v>
      </c>
      <c r="F14" t="e">
        <f t="shared" si="0"/>
        <v>#N/A</v>
      </c>
      <c r="G14" t="e">
        <f t="shared" si="1"/>
        <v>#N/A</v>
      </c>
      <c r="J14" t="e">
        <f t="shared" si="2"/>
        <v>#N/A</v>
      </c>
    </row>
    <row r="15" spans="1:10" x14ac:dyDescent="0.25">
      <c r="A15" s="41" t="s">
        <v>197</v>
      </c>
      <c r="B15" s="44" t="s">
        <v>139</v>
      </c>
      <c r="C15" t="str">
        <f>INDEX(Geography!$G$6:$G$15,MATCH(Location_info!A15,Geography!$F$6:$F$15,0))</f>
        <v/>
      </c>
      <c r="E15" t="s">
        <v>138</v>
      </c>
      <c r="F15" t="str">
        <f t="shared" si="0"/>
        <v>X</v>
      </c>
      <c r="G15" t="str">
        <f t="shared" si="1"/>
        <v/>
      </c>
      <c r="J15" t="str">
        <f t="shared" si="2"/>
        <v/>
      </c>
    </row>
    <row r="16" spans="1:10" x14ac:dyDescent="0.25">
      <c r="A16" s="41" t="s">
        <v>197</v>
      </c>
      <c r="B16" s="44" t="s">
        <v>55</v>
      </c>
      <c r="C16" t="str">
        <f>INDEX(Geography!$G$6:$G$15,MATCH(Location_info!A16,Geography!$F$6:$F$15,0))</f>
        <v/>
      </c>
      <c r="E16" t="s">
        <v>139</v>
      </c>
      <c r="F16" t="str">
        <f t="shared" si="0"/>
        <v>X</v>
      </c>
      <c r="G16" t="str">
        <f t="shared" si="1"/>
        <v/>
      </c>
      <c r="J16" t="str">
        <f t="shared" si="2"/>
        <v/>
      </c>
    </row>
    <row r="17" spans="1:10" x14ac:dyDescent="0.25">
      <c r="A17" s="41" t="s">
        <v>197</v>
      </c>
      <c r="B17" s="44" t="s">
        <v>56</v>
      </c>
      <c r="C17" t="str">
        <f>INDEX(Geography!$G$6:$G$15,MATCH(Location_info!A17,Geography!$F$6:$F$15,0))</f>
        <v/>
      </c>
      <c r="E17" t="s">
        <v>55</v>
      </c>
      <c r="F17" t="str">
        <f t="shared" si="0"/>
        <v>X</v>
      </c>
      <c r="G17" t="str">
        <f t="shared" si="1"/>
        <v/>
      </c>
      <c r="J17" t="str">
        <f t="shared" si="2"/>
        <v/>
      </c>
    </row>
    <row r="18" spans="1:10" x14ac:dyDescent="0.25">
      <c r="A18" s="41" t="s">
        <v>197</v>
      </c>
      <c r="B18" s="44" t="s">
        <v>144</v>
      </c>
      <c r="C18" t="str">
        <f>INDEX(Geography!$G$6:$G$15,MATCH(Location_info!A18,Geography!$F$6:$F$15,0))</f>
        <v/>
      </c>
      <c r="E18" t="s">
        <v>56</v>
      </c>
      <c r="F18" t="str">
        <f t="shared" si="0"/>
        <v>X</v>
      </c>
      <c r="G18" t="str">
        <f t="shared" si="1"/>
        <v/>
      </c>
      <c r="J18" t="str">
        <f t="shared" si="2"/>
        <v/>
      </c>
    </row>
    <row r="19" spans="1:10" x14ac:dyDescent="0.25">
      <c r="A19" s="41" t="s">
        <v>197</v>
      </c>
      <c r="B19" s="44" t="s">
        <v>145</v>
      </c>
      <c r="C19" t="str">
        <f>INDEX(Geography!$G$6:$G$15,MATCH(Location_info!A19,Geography!$F$6:$F$15,0))</f>
        <v/>
      </c>
      <c r="E19" t="s">
        <v>144</v>
      </c>
      <c r="F19" t="str">
        <f t="shared" si="0"/>
        <v>X</v>
      </c>
      <c r="G19" t="str">
        <f t="shared" si="1"/>
        <v/>
      </c>
      <c r="J19" t="str">
        <f t="shared" si="2"/>
        <v/>
      </c>
    </row>
    <row r="20" spans="1:10" x14ac:dyDescent="0.25">
      <c r="A20" s="41" t="s">
        <v>197</v>
      </c>
      <c r="B20" s="44" t="s">
        <v>147</v>
      </c>
      <c r="C20" t="str">
        <f>INDEX(Geography!$G$6:$G$15,MATCH(Location_info!A20,Geography!$F$6:$F$15,0))</f>
        <v/>
      </c>
      <c r="E20" t="s">
        <v>145</v>
      </c>
      <c r="F20" t="str">
        <f t="shared" si="0"/>
        <v>X</v>
      </c>
      <c r="G20" t="str">
        <f t="shared" si="1"/>
        <v/>
      </c>
      <c r="J20" t="str">
        <f t="shared" si="2"/>
        <v/>
      </c>
    </row>
    <row r="21" spans="1:10" x14ac:dyDescent="0.25">
      <c r="A21" s="41" t="s">
        <v>197</v>
      </c>
      <c r="B21" s="44" t="s">
        <v>125</v>
      </c>
      <c r="C21" t="str">
        <f>INDEX(Geography!$G$6:$G$15,MATCH(Location_info!A21,Geography!$F$6:$F$15,0))</f>
        <v/>
      </c>
      <c r="E21" t="s">
        <v>147</v>
      </c>
      <c r="F21" t="str">
        <f t="shared" si="0"/>
        <v>X</v>
      </c>
      <c r="G21" t="str">
        <f t="shared" si="1"/>
        <v/>
      </c>
      <c r="J21" t="str">
        <f t="shared" si="2"/>
        <v/>
      </c>
    </row>
    <row r="22" spans="1:10" x14ac:dyDescent="0.25">
      <c r="A22" s="41" t="s">
        <v>197</v>
      </c>
      <c r="B22" s="44" t="s">
        <v>50</v>
      </c>
      <c r="C22" t="str">
        <f>INDEX(Geography!$G$6:$G$15,MATCH(Location_info!A22,Geography!$F$6:$F$15,0))</f>
        <v/>
      </c>
      <c r="E22" t="s">
        <v>125</v>
      </c>
      <c r="F22" t="str">
        <f t="shared" si="0"/>
        <v>X</v>
      </c>
      <c r="G22" t="str">
        <f t="shared" si="1"/>
        <v/>
      </c>
      <c r="J22" t="str">
        <f t="shared" si="2"/>
        <v/>
      </c>
    </row>
    <row r="23" spans="1:10" x14ac:dyDescent="0.25">
      <c r="A23" s="41" t="s">
        <v>197</v>
      </c>
      <c r="B23" s="44" t="s">
        <v>137</v>
      </c>
      <c r="C23" t="str">
        <f>INDEX(Geography!$G$6:$G$15,MATCH(Location_info!A23,Geography!$F$6:$F$15,0))</f>
        <v/>
      </c>
      <c r="E23" t="s">
        <v>50</v>
      </c>
      <c r="F23" t="str">
        <f t="shared" si="0"/>
        <v>X</v>
      </c>
      <c r="G23" t="str">
        <f t="shared" si="1"/>
        <v/>
      </c>
      <c r="J23" t="str">
        <f t="shared" si="2"/>
        <v/>
      </c>
    </row>
    <row r="24" spans="1:10" x14ac:dyDescent="0.25">
      <c r="A24" s="41" t="s">
        <v>197</v>
      </c>
      <c r="B24" s="44" t="s">
        <v>51</v>
      </c>
      <c r="C24" t="str">
        <f>INDEX(Geography!$G$6:$G$15,MATCH(Location_info!A24,Geography!$F$6:$F$15,0))</f>
        <v/>
      </c>
      <c r="E24" t="s">
        <v>137</v>
      </c>
      <c r="F24" t="str">
        <f t="shared" si="0"/>
        <v>X</v>
      </c>
      <c r="G24" t="str">
        <f t="shared" si="1"/>
        <v/>
      </c>
      <c r="J24" t="str">
        <f t="shared" si="2"/>
        <v/>
      </c>
    </row>
    <row r="25" spans="1:10" x14ac:dyDescent="0.25">
      <c r="A25" s="41" t="s">
        <v>197</v>
      </c>
      <c r="B25" s="44" t="s">
        <v>57</v>
      </c>
      <c r="C25" t="str">
        <f>INDEX(Geography!$G$6:$G$15,MATCH(Location_info!A25,Geography!$F$6:$F$15,0))</f>
        <v/>
      </c>
      <c r="E25" t="s">
        <v>51</v>
      </c>
      <c r="F25" t="str">
        <f t="shared" si="0"/>
        <v>X</v>
      </c>
      <c r="G25" t="str">
        <f t="shared" si="1"/>
        <v/>
      </c>
      <c r="J25" t="str">
        <f t="shared" si="2"/>
        <v/>
      </c>
    </row>
    <row r="26" spans="1:10" x14ac:dyDescent="0.25">
      <c r="A26" s="41" t="s">
        <v>197</v>
      </c>
      <c r="B26" s="44" t="s">
        <v>58</v>
      </c>
      <c r="C26" t="str">
        <f>INDEX(Geography!$G$6:$G$15,MATCH(Location_info!A26,Geography!$F$6:$F$15,0))</f>
        <v/>
      </c>
      <c r="E26" t="s">
        <v>57</v>
      </c>
      <c r="F26" t="str">
        <f t="shared" si="0"/>
        <v>X</v>
      </c>
      <c r="G26" t="str">
        <f t="shared" si="1"/>
        <v/>
      </c>
      <c r="J26" t="str">
        <f t="shared" si="2"/>
        <v/>
      </c>
    </row>
    <row r="27" spans="1:10" x14ac:dyDescent="0.25">
      <c r="A27" s="41" t="s">
        <v>197</v>
      </c>
      <c r="B27" s="44" t="s">
        <v>59</v>
      </c>
      <c r="C27" t="str">
        <f>INDEX(Geography!$G$6:$G$15,MATCH(Location_info!A27,Geography!$F$6:$F$15,0))</f>
        <v/>
      </c>
      <c r="E27" t="s">
        <v>58</v>
      </c>
      <c r="F27" t="str">
        <f t="shared" si="0"/>
        <v>X</v>
      </c>
      <c r="G27" t="str">
        <f t="shared" si="1"/>
        <v/>
      </c>
      <c r="J27" t="str">
        <f t="shared" si="2"/>
        <v/>
      </c>
    </row>
    <row r="28" spans="1:10" x14ac:dyDescent="0.25">
      <c r="A28" s="41" t="s">
        <v>197</v>
      </c>
      <c r="B28" s="44" t="s">
        <v>60</v>
      </c>
      <c r="C28" t="str">
        <f>INDEX(Geography!$G$6:$G$15,MATCH(Location_info!A28,Geography!$F$6:$F$15,0))</f>
        <v/>
      </c>
      <c r="E28" t="s">
        <v>59</v>
      </c>
      <c r="F28" t="str">
        <f t="shared" si="0"/>
        <v>X</v>
      </c>
      <c r="G28" t="str">
        <f t="shared" si="1"/>
        <v/>
      </c>
      <c r="J28" t="str">
        <f t="shared" si="2"/>
        <v/>
      </c>
    </row>
    <row r="29" spans="1:10" x14ac:dyDescent="0.25">
      <c r="A29" s="41" t="s">
        <v>197</v>
      </c>
      <c r="B29" s="44" t="s">
        <v>53</v>
      </c>
      <c r="C29" t="str">
        <f>INDEX(Geography!$G$6:$G$15,MATCH(Location_info!A29,Geography!$F$6:$F$15,0))</f>
        <v/>
      </c>
      <c r="E29" t="s">
        <v>60</v>
      </c>
      <c r="F29" t="str">
        <f t="shared" si="0"/>
        <v>X</v>
      </c>
      <c r="G29" t="str">
        <f t="shared" si="1"/>
        <v/>
      </c>
      <c r="J29" t="str">
        <f t="shared" si="2"/>
        <v/>
      </c>
    </row>
    <row r="30" spans="1:10" x14ac:dyDescent="0.25">
      <c r="A30" s="41" t="s">
        <v>197</v>
      </c>
      <c r="B30" s="44" t="s">
        <v>52</v>
      </c>
      <c r="C30" t="str">
        <f>INDEX(Geography!$G$6:$G$15,MATCH(Location_info!A30,Geography!$F$6:$F$15,0))</f>
        <v/>
      </c>
      <c r="E30" t="s">
        <v>53</v>
      </c>
      <c r="F30" t="str">
        <f t="shared" si="0"/>
        <v>X</v>
      </c>
      <c r="G30" t="str">
        <f t="shared" si="1"/>
        <v/>
      </c>
      <c r="J30" t="str">
        <f t="shared" si="2"/>
        <v/>
      </c>
    </row>
    <row r="31" spans="1:10" x14ac:dyDescent="0.25">
      <c r="A31" s="41" t="s">
        <v>197</v>
      </c>
      <c r="B31" s="44" t="s">
        <v>61</v>
      </c>
      <c r="C31" t="str">
        <f>INDEX(Geography!$G$6:$G$15,MATCH(Location_info!A31,Geography!$F$6:$F$15,0))</f>
        <v/>
      </c>
      <c r="E31" t="s">
        <v>52</v>
      </c>
      <c r="F31" t="str">
        <f t="shared" si="0"/>
        <v>X</v>
      </c>
      <c r="G31" t="str">
        <f t="shared" si="1"/>
        <v/>
      </c>
      <c r="J31" t="str">
        <f t="shared" si="2"/>
        <v/>
      </c>
    </row>
    <row r="32" spans="1:10" x14ac:dyDescent="0.25">
      <c r="A32" s="41" t="s">
        <v>197</v>
      </c>
      <c r="B32" s="44" t="s">
        <v>62</v>
      </c>
      <c r="C32" t="str">
        <f>INDEX(Geography!$G$6:$G$15,MATCH(Location_info!A32,Geography!$F$6:$F$15,0))</f>
        <v/>
      </c>
      <c r="E32" t="s">
        <v>61</v>
      </c>
      <c r="F32" t="str">
        <f t="shared" si="0"/>
        <v>X</v>
      </c>
      <c r="G32" t="str">
        <f t="shared" si="1"/>
        <v/>
      </c>
      <c r="J32" t="str">
        <f t="shared" si="2"/>
        <v/>
      </c>
    </row>
    <row r="33" spans="1:10" x14ac:dyDescent="0.25">
      <c r="A33" s="41" t="s">
        <v>197</v>
      </c>
      <c r="B33" s="44" t="s">
        <v>63</v>
      </c>
      <c r="C33" t="str">
        <f>INDEX(Geography!$G$6:$G$15,MATCH(Location_info!A33,Geography!$F$6:$F$15,0))</f>
        <v/>
      </c>
      <c r="E33" t="s">
        <v>62</v>
      </c>
      <c r="F33" t="str">
        <f t="shared" si="0"/>
        <v>X</v>
      </c>
      <c r="G33" t="str">
        <f t="shared" si="1"/>
        <v/>
      </c>
      <c r="J33" t="str">
        <f t="shared" ref="J33:J64" si="3">INDEX(C:C,MATCH(E33,B:B,0))</f>
        <v/>
      </c>
    </row>
    <row r="34" spans="1:10" x14ac:dyDescent="0.25">
      <c r="A34" s="41" t="s">
        <v>197</v>
      </c>
      <c r="B34" s="44" t="s">
        <v>126</v>
      </c>
      <c r="C34" t="str">
        <f>INDEX(Geography!$G$6:$G$15,MATCH(Location_info!A34,Geography!$F$6:$F$15,0))</f>
        <v/>
      </c>
      <c r="E34" t="s">
        <v>63</v>
      </c>
      <c r="F34" t="str">
        <f t="shared" si="0"/>
        <v>X</v>
      </c>
      <c r="G34" t="str">
        <f t="shared" si="1"/>
        <v/>
      </c>
      <c r="J34" t="str">
        <f t="shared" si="3"/>
        <v/>
      </c>
    </row>
    <row r="35" spans="1:10" x14ac:dyDescent="0.25">
      <c r="A35" s="41" t="s">
        <v>197</v>
      </c>
      <c r="B35" s="44" t="s">
        <v>64</v>
      </c>
      <c r="C35" t="str">
        <f>INDEX(Geography!$G$6:$G$15,MATCH(Location_info!A35,Geography!$F$6:$F$15,0))</f>
        <v/>
      </c>
      <c r="E35" t="s">
        <v>126</v>
      </c>
      <c r="F35" t="str">
        <f t="shared" si="0"/>
        <v>X</v>
      </c>
      <c r="G35" t="str">
        <f t="shared" si="1"/>
        <v/>
      </c>
      <c r="J35" t="str">
        <f t="shared" si="3"/>
        <v/>
      </c>
    </row>
    <row r="36" spans="1:10" x14ac:dyDescent="0.25">
      <c r="A36" s="41" t="s">
        <v>197</v>
      </c>
      <c r="B36" s="44" t="s">
        <v>54</v>
      </c>
      <c r="C36" t="str">
        <f>INDEX(Geography!$G$6:$G$15,MATCH(Location_info!A36,Geography!$F$6:$F$15,0))</f>
        <v/>
      </c>
      <c r="E36" t="s">
        <v>64</v>
      </c>
      <c r="F36" t="str">
        <f t="shared" si="0"/>
        <v>X</v>
      </c>
      <c r="G36" t="str">
        <f t="shared" si="1"/>
        <v/>
      </c>
      <c r="J36" t="str">
        <f t="shared" si="3"/>
        <v/>
      </c>
    </row>
    <row r="37" spans="1:10" x14ac:dyDescent="0.25">
      <c r="A37" s="41" t="s">
        <v>168</v>
      </c>
      <c r="B37" s="44" t="s">
        <v>65</v>
      </c>
      <c r="C37" t="str">
        <f>INDEX(Geography!$G$6:$G$15,MATCH(Location_info!A37,Geography!$F$6:$F$15,0))</f>
        <v/>
      </c>
      <c r="E37" t="s">
        <v>54</v>
      </c>
      <c r="F37" t="str">
        <f t="shared" si="0"/>
        <v>X</v>
      </c>
      <c r="G37" t="str">
        <f t="shared" si="1"/>
        <v/>
      </c>
      <c r="J37" t="str">
        <f t="shared" si="3"/>
        <v/>
      </c>
    </row>
    <row r="38" spans="1:10" x14ac:dyDescent="0.25">
      <c r="A38" s="41" t="s">
        <v>168</v>
      </c>
      <c r="B38" s="44" t="s">
        <v>69</v>
      </c>
      <c r="C38" t="str">
        <f>INDEX(Geography!$G$6:$G$15,MATCH(Location_info!A38,Geography!$F$6:$F$15,0))</f>
        <v/>
      </c>
      <c r="E38" t="s">
        <v>168</v>
      </c>
      <c r="F38" t="e">
        <f t="shared" si="0"/>
        <v>#N/A</v>
      </c>
      <c r="G38" t="e">
        <f t="shared" si="1"/>
        <v>#N/A</v>
      </c>
      <c r="J38" t="e">
        <f t="shared" si="3"/>
        <v>#N/A</v>
      </c>
    </row>
    <row r="39" spans="1:10" x14ac:dyDescent="0.25">
      <c r="A39" s="41" t="s">
        <v>168</v>
      </c>
      <c r="B39" s="44" t="s">
        <v>70</v>
      </c>
      <c r="C39" t="str">
        <f>INDEX(Geography!$G$6:$G$15,MATCH(Location_info!A39,Geography!$F$6:$F$15,0))</f>
        <v/>
      </c>
      <c r="E39" t="s">
        <v>65</v>
      </c>
      <c r="F39" t="str">
        <f t="shared" si="0"/>
        <v>X</v>
      </c>
      <c r="G39" t="str">
        <f t="shared" si="1"/>
        <v/>
      </c>
      <c r="J39" t="str">
        <f t="shared" si="3"/>
        <v/>
      </c>
    </row>
    <row r="40" spans="1:10" x14ac:dyDescent="0.25">
      <c r="A40" s="41" t="s">
        <v>168</v>
      </c>
      <c r="B40" s="44" t="s">
        <v>66</v>
      </c>
      <c r="C40" t="str">
        <f>INDEX(Geography!$G$6:$G$15,MATCH(Location_info!A40,Geography!$F$6:$F$15,0))</f>
        <v/>
      </c>
      <c r="E40" t="s">
        <v>69</v>
      </c>
      <c r="F40" t="str">
        <f t="shared" si="0"/>
        <v>X</v>
      </c>
      <c r="G40" t="str">
        <f t="shared" si="1"/>
        <v/>
      </c>
      <c r="J40" t="str">
        <f t="shared" si="3"/>
        <v/>
      </c>
    </row>
    <row r="41" spans="1:10" x14ac:dyDescent="0.25">
      <c r="A41" s="41" t="s">
        <v>168</v>
      </c>
      <c r="B41" s="44" t="s">
        <v>89</v>
      </c>
      <c r="C41" t="str">
        <f>INDEX(Geography!$G$6:$G$15,MATCH(Location_info!A41,Geography!$F$6:$F$15,0))</f>
        <v/>
      </c>
      <c r="E41" t="s">
        <v>70</v>
      </c>
      <c r="F41" t="str">
        <f t="shared" si="0"/>
        <v>X</v>
      </c>
      <c r="G41" t="str">
        <f t="shared" si="1"/>
        <v/>
      </c>
      <c r="J41" t="str">
        <f t="shared" si="3"/>
        <v/>
      </c>
    </row>
    <row r="42" spans="1:10" x14ac:dyDescent="0.25">
      <c r="A42" s="41" t="s">
        <v>168</v>
      </c>
      <c r="B42" s="44" t="s">
        <v>88</v>
      </c>
      <c r="C42" t="str">
        <f>INDEX(Geography!$G$6:$G$15,MATCH(Location_info!A42,Geography!$F$6:$F$15,0))</f>
        <v/>
      </c>
      <c r="E42" t="s">
        <v>66</v>
      </c>
      <c r="F42" t="str">
        <f t="shared" si="0"/>
        <v>X</v>
      </c>
      <c r="G42" t="str">
        <f t="shared" si="1"/>
        <v/>
      </c>
      <c r="J42" t="str">
        <f t="shared" si="3"/>
        <v/>
      </c>
    </row>
    <row r="43" spans="1:10" x14ac:dyDescent="0.25">
      <c r="A43" s="41" t="s">
        <v>168</v>
      </c>
      <c r="B43" s="44" t="s">
        <v>71</v>
      </c>
      <c r="C43" t="str">
        <f>INDEX(Geography!$G$6:$G$15,MATCH(Location_info!A43,Geography!$F$6:$F$15,0))</f>
        <v/>
      </c>
      <c r="E43" t="s">
        <v>89</v>
      </c>
      <c r="F43" t="str">
        <f t="shared" si="0"/>
        <v>X</v>
      </c>
      <c r="G43" t="str">
        <f t="shared" si="1"/>
        <v/>
      </c>
      <c r="J43" t="str">
        <f t="shared" si="3"/>
        <v/>
      </c>
    </row>
    <row r="44" spans="1:10" x14ac:dyDescent="0.25">
      <c r="A44" s="41" t="s">
        <v>168</v>
      </c>
      <c r="B44" s="44" t="s">
        <v>72</v>
      </c>
      <c r="C44" t="str">
        <f>INDEX(Geography!$G$6:$G$15,MATCH(Location_info!A44,Geography!$F$6:$F$15,0))</f>
        <v/>
      </c>
      <c r="E44" t="s">
        <v>88</v>
      </c>
      <c r="F44" t="str">
        <f t="shared" si="0"/>
        <v>X</v>
      </c>
      <c r="G44" t="str">
        <f t="shared" si="1"/>
        <v/>
      </c>
      <c r="J44" t="str">
        <f t="shared" si="3"/>
        <v/>
      </c>
    </row>
    <row r="45" spans="1:10" x14ac:dyDescent="0.25">
      <c r="A45" s="41" t="s">
        <v>168</v>
      </c>
      <c r="B45" s="44" t="s">
        <v>90</v>
      </c>
      <c r="C45" t="str">
        <f>INDEX(Geography!$G$6:$G$15,MATCH(Location_info!A45,Geography!$F$6:$F$15,0))</f>
        <v/>
      </c>
      <c r="E45" t="s">
        <v>71</v>
      </c>
      <c r="F45" t="str">
        <f t="shared" si="0"/>
        <v>X</v>
      </c>
      <c r="G45" t="str">
        <f t="shared" si="1"/>
        <v/>
      </c>
      <c r="J45" t="str">
        <f t="shared" si="3"/>
        <v/>
      </c>
    </row>
    <row r="46" spans="1:10" x14ac:dyDescent="0.25">
      <c r="A46" s="41" t="s">
        <v>168</v>
      </c>
      <c r="B46" s="44" t="s">
        <v>91</v>
      </c>
      <c r="C46" t="str">
        <f>INDEX(Geography!$G$6:$G$15,MATCH(Location_info!A46,Geography!$F$6:$F$15,0))</f>
        <v/>
      </c>
      <c r="E46" t="s">
        <v>72</v>
      </c>
      <c r="F46" t="str">
        <f t="shared" si="0"/>
        <v>X</v>
      </c>
      <c r="G46" t="str">
        <f t="shared" si="1"/>
        <v/>
      </c>
      <c r="J46" t="str">
        <f t="shared" si="3"/>
        <v/>
      </c>
    </row>
    <row r="47" spans="1:10" x14ac:dyDescent="0.25">
      <c r="A47" s="41" t="s">
        <v>168</v>
      </c>
      <c r="B47" s="44" t="s">
        <v>92</v>
      </c>
      <c r="C47" t="str">
        <f>INDEX(Geography!$G$6:$G$15,MATCH(Location_info!A47,Geography!$F$6:$F$15,0))</f>
        <v/>
      </c>
      <c r="E47" t="s">
        <v>90</v>
      </c>
      <c r="F47" t="str">
        <f t="shared" si="0"/>
        <v>X</v>
      </c>
      <c r="G47" t="str">
        <f t="shared" si="1"/>
        <v/>
      </c>
      <c r="J47" t="str">
        <f t="shared" si="3"/>
        <v/>
      </c>
    </row>
    <row r="48" spans="1:10" x14ac:dyDescent="0.25">
      <c r="A48" s="41" t="s">
        <v>168</v>
      </c>
      <c r="B48" s="44" t="s">
        <v>67</v>
      </c>
      <c r="C48" t="str">
        <f>INDEX(Geography!$G$6:$G$15,MATCH(Location_info!A48,Geography!$F$6:$F$15,0))</f>
        <v/>
      </c>
      <c r="E48" t="s">
        <v>91</v>
      </c>
      <c r="F48" t="str">
        <f t="shared" si="0"/>
        <v>X</v>
      </c>
      <c r="G48" t="str">
        <f t="shared" si="1"/>
        <v/>
      </c>
      <c r="J48" t="str">
        <f t="shared" si="3"/>
        <v/>
      </c>
    </row>
    <row r="49" spans="1:10" x14ac:dyDescent="0.25">
      <c r="A49" s="41" t="s">
        <v>168</v>
      </c>
      <c r="B49" s="44" t="s">
        <v>68</v>
      </c>
      <c r="C49" t="str">
        <f>INDEX(Geography!$G$6:$G$15,MATCH(Location_info!A49,Geography!$F$6:$F$15,0))</f>
        <v/>
      </c>
      <c r="E49" t="s">
        <v>92</v>
      </c>
      <c r="F49" t="str">
        <f t="shared" si="0"/>
        <v>X</v>
      </c>
      <c r="G49" t="str">
        <f t="shared" si="1"/>
        <v/>
      </c>
      <c r="J49" t="str">
        <f t="shared" si="3"/>
        <v/>
      </c>
    </row>
    <row r="50" spans="1:10" x14ac:dyDescent="0.25">
      <c r="A50" s="41" t="s">
        <v>168</v>
      </c>
      <c r="B50" s="44" t="s">
        <v>73</v>
      </c>
      <c r="C50" t="str">
        <f>INDEX(Geography!$G$6:$G$15,MATCH(Location_info!A50,Geography!$F$6:$F$15,0))</f>
        <v/>
      </c>
      <c r="E50" t="s">
        <v>67</v>
      </c>
      <c r="F50" t="str">
        <f t="shared" si="0"/>
        <v>X</v>
      </c>
      <c r="G50" t="str">
        <f t="shared" si="1"/>
        <v/>
      </c>
      <c r="J50" t="str">
        <f t="shared" si="3"/>
        <v/>
      </c>
    </row>
    <row r="51" spans="1:10" x14ac:dyDescent="0.25">
      <c r="A51" s="41" t="s">
        <v>168</v>
      </c>
      <c r="B51" s="44" t="s">
        <v>93</v>
      </c>
      <c r="C51" t="str">
        <f>INDEX(Geography!$G$6:$G$15,MATCH(Location_info!A51,Geography!$F$6:$F$15,0))</f>
        <v/>
      </c>
      <c r="E51" t="s">
        <v>68</v>
      </c>
      <c r="F51" t="str">
        <f t="shared" si="0"/>
        <v>X</v>
      </c>
      <c r="G51" t="str">
        <f t="shared" si="1"/>
        <v/>
      </c>
      <c r="J51" t="str">
        <f t="shared" si="3"/>
        <v/>
      </c>
    </row>
    <row r="52" spans="1:10" x14ac:dyDescent="0.25">
      <c r="A52" s="41" t="s">
        <v>167</v>
      </c>
      <c r="B52" s="44" t="s">
        <v>99</v>
      </c>
      <c r="C52" t="str">
        <f>INDEX(Geography!$G$6:$G$15,MATCH(Location_info!A52,Geography!$F$6:$F$15,0))</f>
        <v/>
      </c>
      <c r="E52" t="s">
        <v>73</v>
      </c>
      <c r="F52" t="str">
        <f t="shared" si="0"/>
        <v>X</v>
      </c>
      <c r="G52" t="str">
        <f t="shared" si="1"/>
        <v/>
      </c>
      <c r="J52" t="str">
        <f t="shared" si="3"/>
        <v/>
      </c>
    </row>
    <row r="53" spans="1:10" x14ac:dyDescent="0.25">
      <c r="A53" s="41" t="s">
        <v>167</v>
      </c>
      <c r="B53" s="44" t="s">
        <v>98</v>
      </c>
      <c r="C53" t="str">
        <f>INDEX(Geography!$G$6:$G$15,MATCH(Location_info!A53,Geography!$F$6:$F$15,0))</f>
        <v/>
      </c>
      <c r="E53" t="s">
        <v>93</v>
      </c>
      <c r="F53" t="str">
        <f t="shared" si="0"/>
        <v>X</v>
      </c>
      <c r="G53" t="str">
        <f t="shared" si="1"/>
        <v/>
      </c>
      <c r="J53" t="str">
        <f t="shared" si="3"/>
        <v/>
      </c>
    </row>
    <row r="54" spans="1:10" x14ac:dyDescent="0.25">
      <c r="A54" s="41" t="s">
        <v>167</v>
      </c>
      <c r="B54" s="44" t="s">
        <v>111</v>
      </c>
      <c r="C54" t="str">
        <f>INDEX(Geography!$G$6:$G$15,MATCH(Location_info!A54,Geography!$F$6:$F$15,0))</f>
        <v/>
      </c>
      <c r="E54" t="s">
        <v>167</v>
      </c>
      <c r="F54" t="e">
        <f t="shared" si="0"/>
        <v>#N/A</v>
      </c>
      <c r="G54" t="e">
        <f t="shared" si="1"/>
        <v>#N/A</v>
      </c>
      <c r="J54" t="e">
        <f t="shared" si="3"/>
        <v>#N/A</v>
      </c>
    </row>
    <row r="55" spans="1:10" x14ac:dyDescent="0.25">
      <c r="A55" s="41" t="s">
        <v>167</v>
      </c>
      <c r="B55" s="44" t="s">
        <v>110</v>
      </c>
      <c r="C55" t="str">
        <f>INDEX(Geography!$G$6:$G$15,MATCH(Location_info!A55,Geography!$F$6:$F$15,0))</f>
        <v/>
      </c>
      <c r="E55" t="s">
        <v>99</v>
      </c>
      <c r="F55" t="str">
        <f t="shared" si="0"/>
        <v>X</v>
      </c>
      <c r="G55" t="str">
        <f t="shared" si="1"/>
        <v/>
      </c>
      <c r="J55" t="str">
        <f t="shared" si="3"/>
        <v/>
      </c>
    </row>
    <row r="56" spans="1:10" x14ac:dyDescent="0.25">
      <c r="A56" s="41" t="s">
        <v>167</v>
      </c>
      <c r="B56" s="44" t="s">
        <v>151</v>
      </c>
      <c r="C56" t="str">
        <f>INDEX(Geography!$G$6:$G$15,MATCH(Location_info!A56,Geography!$F$6:$F$15,0))</f>
        <v/>
      </c>
      <c r="E56" t="s">
        <v>98</v>
      </c>
      <c r="F56" t="str">
        <f t="shared" si="0"/>
        <v>X</v>
      </c>
      <c r="G56" t="str">
        <f t="shared" si="1"/>
        <v/>
      </c>
      <c r="J56" t="str">
        <f t="shared" si="3"/>
        <v/>
      </c>
    </row>
    <row r="57" spans="1:10" x14ac:dyDescent="0.25">
      <c r="A57" s="41" t="s">
        <v>167</v>
      </c>
      <c r="B57" s="44" t="s">
        <v>153</v>
      </c>
      <c r="C57" t="str">
        <f>INDEX(Geography!$G$6:$G$15,MATCH(Location_info!A57,Geography!$F$6:$F$15,0))</f>
        <v/>
      </c>
      <c r="E57" t="s">
        <v>111</v>
      </c>
      <c r="F57" t="str">
        <f t="shared" si="0"/>
        <v>X</v>
      </c>
      <c r="G57" t="str">
        <f t="shared" si="1"/>
        <v/>
      </c>
      <c r="J57" t="str">
        <f t="shared" si="3"/>
        <v/>
      </c>
    </row>
    <row r="58" spans="1:10" x14ac:dyDescent="0.25">
      <c r="A58" s="41" t="s">
        <v>167</v>
      </c>
      <c r="B58" s="44" t="s">
        <v>141</v>
      </c>
      <c r="C58" t="str">
        <f>INDEX(Geography!$G$6:$G$15,MATCH(Location_info!A58,Geography!$F$6:$F$15,0))</f>
        <v/>
      </c>
      <c r="E58" t="s">
        <v>110</v>
      </c>
      <c r="F58" t="str">
        <f t="shared" si="0"/>
        <v>X</v>
      </c>
      <c r="G58" t="str">
        <f t="shared" si="1"/>
        <v/>
      </c>
      <c r="J58" t="str">
        <f t="shared" si="3"/>
        <v/>
      </c>
    </row>
    <row r="59" spans="1:10" x14ac:dyDescent="0.25">
      <c r="A59" s="41" t="s">
        <v>167</v>
      </c>
      <c r="B59" s="44" t="s">
        <v>140</v>
      </c>
      <c r="C59" t="str">
        <f>INDEX(Geography!$G$6:$G$15,MATCH(Location_info!A59,Geography!$F$6:$F$15,0))</f>
        <v/>
      </c>
      <c r="E59" t="s">
        <v>151</v>
      </c>
      <c r="F59" t="str">
        <f t="shared" si="0"/>
        <v>X</v>
      </c>
      <c r="G59" t="str">
        <f t="shared" si="1"/>
        <v/>
      </c>
      <c r="J59" t="str">
        <f t="shared" si="3"/>
        <v/>
      </c>
    </row>
    <row r="60" spans="1:10" x14ac:dyDescent="0.25">
      <c r="A60" s="41" t="s">
        <v>167</v>
      </c>
      <c r="B60" s="44" t="s">
        <v>112</v>
      </c>
      <c r="C60" t="str">
        <f>INDEX(Geography!$G$6:$G$15,MATCH(Location_info!A60,Geography!$F$6:$F$15,0))</f>
        <v/>
      </c>
      <c r="E60" t="s">
        <v>153</v>
      </c>
      <c r="F60" t="str">
        <f t="shared" si="0"/>
        <v>X</v>
      </c>
      <c r="G60" t="str">
        <f t="shared" si="1"/>
        <v/>
      </c>
      <c r="J60" t="str">
        <f t="shared" si="3"/>
        <v/>
      </c>
    </row>
    <row r="61" spans="1:10" x14ac:dyDescent="0.25">
      <c r="A61" s="41" t="s">
        <v>163</v>
      </c>
      <c r="B61" s="44" t="s">
        <v>43</v>
      </c>
      <c r="C61" t="str">
        <f>INDEX(Geography!$G$6:$G$15,MATCH(Location_info!A61,Geography!$F$6:$F$15,0))</f>
        <v/>
      </c>
      <c r="E61" t="s">
        <v>141</v>
      </c>
      <c r="F61" t="str">
        <f t="shared" si="0"/>
        <v>X</v>
      </c>
      <c r="G61" t="str">
        <f t="shared" si="1"/>
        <v/>
      </c>
      <c r="J61" t="str">
        <f t="shared" si="3"/>
        <v/>
      </c>
    </row>
    <row r="62" spans="1:10" x14ac:dyDescent="0.25">
      <c r="A62" s="41" t="s">
        <v>163</v>
      </c>
      <c r="B62" s="44" t="s">
        <v>44</v>
      </c>
      <c r="C62" t="str">
        <f>INDEX(Geography!$G$6:$G$15,MATCH(Location_info!A62,Geography!$F$6:$F$15,0))</f>
        <v/>
      </c>
      <c r="E62" t="s">
        <v>140</v>
      </c>
      <c r="F62" t="str">
        <f t="shared" si="0"/>
        <v>X</v>
      </c>
      <c r="G62" t="str">
        <f t="shared" si="1"/>
        <v/>
      </c>
      <c r="J62" t="str">
        <f t="shared" si="3"/>
        <v/>
      </c>
    </row>
    <row r="63" spans="1:10" x14ac:dyDescent="0.25">
      <c r="A63" s="41" t="s">
        <v>163</v>
      </c>
      <c r="B63" s="44" t="s">
        <v>45</v>
      </c>
      <c r="C63" t="str">
        <f>INDEX(Geography!$G$6:$G$15,MATCH(Location_info!A63,Geography!$F$6:$F$15,0))</f>
        <v/>
      </c>
      <c r="E63" t="s">
        <v>112</v>
      </c>
      <c r="F63" t="str">
        <f t="shared" si="0"/>
        <v>X</v>
      </c>
      <c r="G63" t="str">
        <f t="shared" si="1"/>
        <v/>
      </c>
      <c r="J63" t="str">
        <f t="shared" si="3"/>
        <v/>
      </c>
    </row>
    <row r="64" spans="1:10" x14ac:dyDescent="0.25">
      <c r="A64" s="41" t="s">
        <v>163</v>
      </c>
      <c r="B64" s="44" t="s">
        <v>133</v>
      </c>
      <c r="C64" t="str">
        <f>INDEX(Geography!$G$6:$G$15,MATCH(Location_info!A64,Geography!$F$6:$F$15,0))</f>
        <v/>
      </c>
      <c r="E64" t="s">
        <v>163</v>
      </c>
      <c r="F64" t="e">
        <f t="shared" si="0"/>
        <v>#N/A</v>
      </c>
      <c r="G64" t="e">
        <f t="shared" si="1"/>
        <v>#N/A</v>
      </c>
      <c r="J64" t="e">
        <f t="shared" si="3"/>
        <v>#N/A</v>
      </c>
    </row>
    <row r="65" spans="1:10" x14ac:dyDescent="0.25">
      <c r="A65" s="41" t="s">
        <v>163</v>
      </c>
      <c r="B65" s="44" t="s">
        <v>46</v>
      </c>
      <c r="C65" t="str">
        <f>INDEX(Geography!$G$6:$G$15,MATCH(Location_info!A65,Geography!$F$6:$F$15,0))</f>
        <v/>
      </c>
      <c r="E65" t="s">
        <v>43</v>
      </c>
      <c r="F65" t="str">
        <f t="shared" si="0"/>
        <v>X</v>
      </c>
      <c r="G65" t="str">
        <f t="shared" si="1"/>
        <v/>
      </c>
      <c r="J65" t="str">
        <f t="shared" ref="J65:J96" si="4">INDEX(C:C,MATCH(E65,B:B,0))</f>
        <v/>
      </c>
    </row>
    <row r="66" spans="1:10" x14ac:dyDescent="0.25">
      <c r="A66" s="41" t="s">
        <v>163</v>
      </c>
      <c r="B66" s="44" t="s">
        <v>142</v>
      </c>
      <c r="C66" t="str">
        <f>INDEX(Geography!$G$6:$G$15,MATCH(Location_info!A66,Geography!$F$6:$F$15,0))</f>
        <v/>
      </c>
      <c r="E66" t="s">
        <v>44</v>
      </c>
      <c r="F66" t="str">
        <f t="shared" si="0"/>
        <v>X</v>
      </c>
      <c r="G66" t="str">
        <f t="shared" si="1"/>
        <v/>
      </c>
      <c r="J66" t="str">
        <f t="shared" si="4"/>
        <v/>
      </c>
    </row>
    <row r="67" spans="1:10" x14ac:dyDescent="0.25">
      <c r="A67" s="41" t="s">
        <v>163</v>
      </c>
      <c r="B67" s="44" t="s">
        <v>47</v>
      </c>
      <c r="C67" t="str">
        <f>INDEX(Geography!$G$6:$G$15,MATCH(Location_info!A67,Geography!$F$6:$F$15,0))</f>
        <v/>
      </c>
      <c r="E67" t="s">
        <v>45</v>
      </c>
      <c r="F67" t="str">
        <f t="shared" ref="F67:F130" si="5">IF($J67="X","","X")</f>
        <v>X</v>
      </c>
      <c r="G67" t="str">
        <f t="shared" ref="G67:G130" si="6">IF($J67="X","O","")</f>
        <v/>
      </c>
      <c r="J67" t="str">
        <f t="shared" si="4"/>
        <v/>
      </c>
    </row>
    <row r="68" spans="1:10" x14ac:dyDescent="0.25">
      <c r="A68" s="41" t="s">
        <v>163</v>
      </c>
      <c r="B68" s="44" t="s">
        <v>113</v>
      </c>
      <c r="C68" t="str">
        <f>INDEX(Geography!$G$6:$G$15,MATCH(Location_info!A68,Geography!$F$6:$F$15,0))</f>
        <v/>
      </c>
      <c r="E68" t="s">
        <v>133</v>
      </c>
      <c r="F68" t="str">
        <f t="shared" si="5"/>
        <v>X</v>
      </c>
      <c r="G68" t="str">
        <f t="shared" si="6"/>
        <v/>
      </c>
      <c r="J68" t="str">
        <f t="shared" si="4"/>
        <v/>
      </c>
    </row>
    <row r="69" spans="1:10" x14ac:dyDescent="0.25">
      <c r="A69" s="41" t="s">
        <v>163</v>
      </c>
      <c r="B69" s="44" t="s">
        <v>114</v>
      </c>
      <c r="C69" t="str">
        <f>INDEX(Geography!$G$6:$G$15,MATCH(Location_info!A69,Geography!$F$6:$F$15,0))</f>
        <v/>
      </c>
      <c r="E69" t="s">
        <v>46</v>
      </c>
      <c r="F69" t="str">
        <f t="shared" si="5"/>
        <v>X</v>
      </c>
      <c r="G69" t="str">
        <f t="shared" si="6"/>
        <v/>
      </c>
      <c r="J69" t="str">
        <f t="shared" si="4"/>
        <v/>
      </c>
    </row>
    <row r="70" spans="1:10" x14ac:dyDescent="0.25">
      <c r="A70" s="41" t="s">
        <v>163</v>
      </c>
      <c r="B70" s="44" t="s">
        <v>143</v>
      </c>
      <c r="C70" t="str">
        <f>INDEX(Geography!$G$6:$G$15,MATCH(Location_info!A70,Geography!$F$6:$F$15,0))</f>
        <v/>
      </c>
      <c r="E70" t="s">
        <v>142</v>
      </c>
      <c r="F70" t="str">
        <f t="shared" si="5"/>
        <v>X</v>
      </c>
      <c r="G70" t="str">
        <f t="shared" si="6"/>
        <v/>
      </c>
      <c r="J70" t="str">
        <f t="shared" si="4"/>
        <v/>
      </c>
    </row>
    <row r="71" spans="1:10" x14ac:dyDescent="0.25">
      <c r="A71" s="41" t="s">
        <v>163</v>
      </c>
      <c r="B71" s="44" t="s">
        <v>48</v>
      </c>
      <c r="C71" t="str">
        <f>INDEX(Geography!$G$6:$G$15,MATCH(Location_info!A71,Geography!$F$6:$F$15,0))</f>
        <v/>
      </c>
      <c r="E71" t="s">
        <v>47</v>
      </c>
      <c r="F71" t="str">
        <f t="shared" si="5"/>
        <v>X</v>
      </c>
      <c r="G71" t="str">
        <f t="shared" si="6"/>
        <v/>
      </c>
      <c r="J71" t="str">
        <f t="shared" si="4"/>
        <v/>
      </c>
    </row>
    <row r="72" spans="1:10" x14ac:dyDescent="0.25">
      <c r="A72" s="41" t="s">
        <v>163</v>
      </c>
      <c r="B72" s="44" t="s">
        <v>159</v>
      </c>
      <c r="C72" t="str">
        <f>INDEX(Geography!$G$6:$G$15,MATCH(Location_info!A72,Geography!$F$6:$F$15,0))</f>
        <v/>
      </c>
      <c r="E72" t="s">
        <v>113</v>
      </c>
      <c r="F72" t="str">
        <f t="shared" si="5"/>
        <v>X</v>
      </c>
      <c r="G72" t="str">
        <f t="shared" si="6"/>
        <v/>
      </c>
      <c r="J72" t="str">
        <f t="shared" si="4"/>
        <v/>
      </c>
    </row>
    <row r="73" spans="1:10" x14ac:dyDescent="0.25">
      <c r="A73" s="41" t="s">
        <v>163</v>
      </c>
      <c r="B73" s="44" t="s">
        <v>49</v>
      </c>
      <c r="C73" t="str">
        <f>INDEX(Geography!$G$6:$G$15,MATCH(Location_info!A73,Geography!$F$6:$F$15,0))</f>
        <v/>
      </c>
      <c r="E73" t="s">
        <v>114</v>
      </c>
      <c r="F73" t="str">
        <f t="shared" si="5"/>
        <v>X</v>
      </c>
      <c r="G73" t="str">
        <f t="shared" si="6"/>
        <v/>
      </c>
      <c r="J73" t="str">
        <f t="shared" si="4"/>
        <v/>
      </c>
    </row>
    <row r="74" spans="1:10" x14ac:dyDescent="0.25">
      <c r="A74" s="41" t="s">
        <v>163</v>
      </c>
      <c r="B74" s="44" t="s">
        <v>134</v>
      </c>
      <c r="C74" t="str">
        <f>INDEX(Geography!$G$6:$G$15,MATCH(Location_info!A74,Geography!$F$6:$F$15,0))</f>
        <v/>
      </c>
      <c r="E74" t="s">
        <v>143</v>
      </c>
      <c r="F74" t="str">
        <f t="shared" si="5"/>
        <v>X</v>
      </c>
      <c r="G74" t="str">
        <f t="shared" si="6"/>
        <v/>
      </c>
      <c r="J74" t="str">
        <f t="shared" si="4"/>
        <v/>
      </c>
    </row>
    <row r="75" spans="1:10" x14ac:dyDescent="0.25">
      <c r="A75" s="41" t="s">
        <v>166</v>
      </c>
      <c r="B75" s="44" t="s">
        <v>198</v>
      </c>
      <c r="C75" t="str">
        <f>INDEX(Geography!$G$6:$G$15,MATCH(Location_info!A75,Geography!$F$6:$F$15,0))</f>
        <v/>
      </c>
      <c r="E75" t="s">
        <v>48</v>
      </c>
      <c r="F75" t="str">
        <f t="shared" si="5"/>
        <v>X</v>
      </c>
      <c r="G75" t="str">
        <f t="shared" si="6"/>
        <v/>
      </c>
      <c r="J75" t="str">
        <f t="shared" si="4"/>
        <v/>
      </c>
    </row>
    <row r="76" spans="1:10" x14ac:dyDescent="0.25">
      <c r="A76" s="41" t="s">
        <v>166</v>
      </c>
      <c r="B76" s="44" t="s">
        <v>95</v>
      </c>
      <c r="C76" t="str">
        <f>INDEX(Geography!$G$6:$G$15,MATCH(Location_info!A76,Geography!$F$6:$F$15,0))</f>
        <v/>
      </c>
      <c r="E76" t="s">
        <v>159</v>
      </c>
      <c r="F76" t="str">
        <f t="shared" si="5"/>
        <v>X</v>
      </c>
      <c r="G76" t="str">
        <f t="shared" si="6"/>
        <v/>
      </c>
      <c r="J76" t="str">
        <f t="shared" si="4"/>
        <v/>
      </c>
    </row>
    <row r="77" spans="1:10" x14ac:dyDescent="0.25">
      <c r="A77" s="41" t="s">
        <v>166</v>
      </c>
      <c r="B77" s="44" t="s">
        <v>123</v>
      </c>
      <c r="C77" t="str">
        <f>INDEX(Geography!$G$6:$G$15,MATCH(Location_info!A77,Geography!$F$6:$F$15,0))</f>
        <v/>
      </c>
      <c r="E77" t="s">
        <v>49</v>
      </c>
      <c r="F77" t="str">
        <f t="shared" si="5"/>
        <v>X</v>
      </c>
      <c r="G77" t="str">
        <f t="shared" si="6"/>
        <v/>
      </c>
      <c r="J77" t="str">
        <f t="shared" si="4"/>
        <v/>
      </c>
    </row>
    <row r="78" spans="1:10" x14ac:dyDescent="0.25">
      <c r="A78" s="41" t="s">
        <v>166</v>
      </c>
      <c r="B78" s="44" t="s">
        <v>130</v>
      </c>
      <c r="C78" t="str">
        <f>INDEX(Geography!$G$6:$G$15,MATCH(Location_info!A78,Geography!$F$6:$F$15,0))</f>
        <v/>
      </c>
      <c r="E78" t="s">
        <v>134</v>
      </c>
      <c r="F78" t="str">
        <f t="shared" si="5"/>
        <v>X</v>
      </c>
      <c r="G78" t="str">
        <f t="shared" si="6"/>
        <v/>
      </c>
      <c r="J78" t="str">
        <f t="shared" si="4"/>
        <v/>
      </c>
    </row>
    <row r="79" spans="1:10" x14ac:dyDescent="0.25">
      <c r="A79" s="41" t="s">
        <v>166</v>
      </c>
      <c r="B79" s="44" t="s">
        <v>149</v>
      </c>
      <c r="C79" t="str">
        <f>INDEX(Geography!$G$6:$G$15,MATCH(Location_info!A79,Geography!$F$6:$F$15,0))</f>
        <v/>
      </c>
      <c r="E79" t="s">
        <v>166</v>
      </c>
      <c r="F79" t="e">
        <f t="shared" si="5"/>
        <v>#N/A</v>
      </c>
      <c r="G79" t="e">
        <f t="shared" si="6"/>
        <v>#N/A</v>
      </c>
      <c r="J79" t="e">
        <f t="shared" si="4"/>
        <v>#N/A</v>
      </c>
    </row>
    <row r="80" spans="1:10" x14ac:dyDescent="0.25">
      <c r="A80" s="41" t="s">
        <v>166</v>
      </c>
      <c r="B80" s="44" t="s">
        <v>94</v>
      </c>
      <c r="C80" t="str">
        <f>INDEX(Geography!$G$6:$G$15,MATCH(Location_info!A80,Geography!$F$6:$F$15,0))</f>
        <v/>
      </c>
      <c r="E80" t="s">
        <v>198</v>
      </c>
      <c r="F80" t="str">
        <f t="shared" si="5"/>
        <v>X</v>
      </c>
      <c r="G80" t="str">
        <f t="shared" si="6"/>
        <v/>
      </c>
      <c r="J80" t="str">
        <f t="shared" si="4"/>
        <v/>
      </c>
    </row>
    <row r="81" spans="1:10" x14ac:dyDescent="0.25">
      <c r="A81" s="41" t="s">
        <v>166</v>
      </c>
      <c r="B81" s="44" t="s">
        <v>152</v>
      </c>
      <c r="C81" t="str">
        <f>INDEX(Geography!$G$6:$G$15,MATCH(Location_info!A81,Geography!$F$6:$F$15,0))</f>
        <v/>
      </c>
      <c r="E81" t="s">
        <v>95</v>
      </c>
      <c r="F81" t="str">
        <f t="shared" si="5"/>
        <v>X</v>
      </c>
      <c r="G81" t="str">
        <f t="shared" si="6"/>
        <v/>
      </c>
      <c r="J81" t="str">
        <f t="shared" si="4"/>
        <v/>
      </c>
    </row>
    <row r="82" spans="1:10" x14ac:dyDescent="0.25">
      <c r="A82" s="41" t="s">
        <v>166</v>
      </c>
      <c r="B82" s="44" t="s">
        <v>124</v>
      </c>
      <c r="C82" t="str">
        <f>INDEX(Geography!$G$6:$G$15,MATCH(Location_info!A82,Geography!$F$6:$F$15,0))</f>
        <v/>
      </c>
      <c r="E82" t="s">
        <v>123</v>
      </c>
      <c r="F82" t="str">
        <f t="shared" si="5"/>
        <v>X</v>
      </c>
      <c r="G82" t="str">
        <f t="shared" si="6"/>
        <v/>
      </c>
      <c r="J82" t="str">
        <f t="shared" si="4"/>
        <v/>
      </c>
    </row>
    <row r="83" spans="1:10" x14ac:dyDescent="0.25">
      <c r="A83" s="41" t="s">
        <v>166</v>
      </c>
      <c r="B83" s="44" t="s">
        <v>131</v>
      </c>
      <c r="C83" t="str">
        <f>INDEX(Geography!$G$6:$G$15,MATCH(Location_info!A83,Geography!$F$6:$F$15,0))</f>
        <v/>
      </c>
      <c r="E83" t="s">
        <v>130</v>
      </c>
      <c r="F83" t="str">
        <f t="shared" si="5"/>
        <v>X</v>
      </c>
      <c r="G83" t="str">
        <f t="shared" si="6"/>
        <v/>
      </c>
      <c r="J83" t="str">
        <f t="shared" si="4"/>
        <v/>
      </c>
    </row>
    <row r="84" spans="1:10" x14ac:dyDescent="0.25">
      <c r="A84" s="41" t="s">
        <v>166</v>
      </c>
      <c r="B84" s="44" t="s">
        <v>157</v>
      </c>
      <c r="C84" t="str">
        <f>INDEX(Geography!$G$6:$G$15,MATCH(Location_info!A84,Geography!$F$6:$F$15,0))</f>
        <v/>
      </c>
      <c r="E84" t="s">
        <v>149</v>
      </c>
      <c r="F84" t="str">
        <f t="shared" si="5"/>
        <v>X</v>
      </c>
      <c r="G84" t="str">
        <f t="shared" si="6"/>
        <v/>
      </c>
      <c r="J84" t="str">
        <f t="shared" si="4"/>
        <v/>
      </c>
    </row>
    <row r="85" spans="1:10" x14ac:dyDescent="0.25">
      <c r="A85" s="41" t="s">
        <v>166</v>
      </c>
      <c r="B85" s="44" t="s">
        <v>132</v>
      </c>
      <c r="C85" t="str">
        <f>INDEX(Geography!$G$6:$G$15,MATCH(Location_info!A85,Geography!$F$6:$F$15,0))</f>
        <v/>
      </c>
      <c r="E85" t="s">
        <v>94</v>
      </c>
      <c r="F85" t="str">
        <f t="shared" si="5"/>
        <v>X</v>
      </c>
      <c r="G85" t="str">
        <f t="shared" si="6"/>
        <v/>
      </c>
      <c r="J85" t="str">
        <f t="shared" si="4"/>
        <v/>
      </c>
    </row>
    <row r="86" spans="1:10" x14ac:dyDescent="0.25">
      <c r="A86" s="41" t="s">
        <v>161</v>
      </c>
      <c r="B86" s="44" t="s">
        <v>11</v>
      </c>
      <c r="C86" t="str">
        <f>INDEX(Geography!$G$6:$G$15,MATCH(Location_info!A86,Geography!$F$6:$F$15,0))</f>
        <v/>
      </c>
      <c r="E86" t="s">
        <v>152</v>
      </c>
      <c r="F86" t="str">
        <f t="shared" si="5"/>
        <v>X</v>
      </c>
      <c r="G86" t="str">
        <f t="shared" si="6"/>
        <v/>
      </c>
      <c r="J86" t="str">
        <f t="shared" si="4"/>
        <v/>
      </c>
    </row>
    <row r="87" spans="1:10" x14ac:dyDescent="0.25">
      <c r="A87" s="41" t="s">
        <v>161</v>
      </c>
      <c r="B87" s="44" t="s">
        <v>10</v>
      </c>
      <c r="C87" t="str">
        <f>INDEX(Geography!$G$6:$G$15,MATCH(Location_info!A87,Geography!$F$6:$F$15,0))</f>
        <v/>
      </c>
      <c r="E87" t="s">
        <v>124</v>
      </c>
      <c r="F87" t="str">
        <f t="shared" si="5"/>
        <v>X</v>
      </c>
      <c r="G87" t="str">
        <f t="shared" si="6"/>
        <v/>
      </c>
      <c r="J87" t="str">
        <f t="shared" si="4"/>
        <v/>
      </c>
    </row>
    <row r="88" spans="1:10" x14ac:dyDescent="0.25">
      <c r="A88" s="41" t="s">
        <v>161</v>
      </c>
      <c r="B88" s="44" t="s">
        <v>13</v>
      </c>
      <c r="C88" t="str">
        <f>INDEX(Geography!$G$6:$G$15,MATCH(Location_info!A88,Geography!$F$6:$F$15,0))</f>
        <v/>
      </c>
      <c r="E88" t="s">
        <v>131</v>
      </c>
      <c r="F88" t="str">
        <f t="shared" si="5"/>
        <v>X</v>
      </c>
      <c r="G88" t="str">
        <f t="shared" si="6"/>
        <v/>
      </c>
      <c r="J88" t="str">
        <f t="shared" si="4"/>
        <v/>
      </c>
    </row>
    <row r="89" spans="1:10" x14ac:dyDescent="0.25">
      <c r="A89" s="41" t="s">
        <v>161</v>
      </c>
      <c r="B89" s="44" t="s">
        <v>14</v>
      </c>
      <c r="C89" t="str">
        <f>INDEX(Geography!$G$6:$G$15,MATCH(Location_info!A89,Geography!$F$6:$F$15,0))</f>
        <v/>
      </c>
      <c r="E89" t="s">
        <v>157</v>
      </c>
      <c r="F89" t="str">
        <f t="shared" si="5"/>
        <v>X</v>
      </c>
      <c r="G89" t="str">
        <f t="shared" si="6"/>
        <v/>
      </c>
      <c r="J89" t="str">
        <f t="shared" si="4"/>
        <v/>
      </c>
    </row>
    <row r="90" spans="1:10" x14ac:dyDescent="0.25">
      <c r="A90" s="41" t="s">
        <v>161</v>
      </c>
      <c r="B90" s="44" t="s">
        <v>31</v>
      </c>
      <c r="C90" t="str">
        <f>INDEX(Geography!$G$6:$G$15,MATCH(Location_info!A90,Geography!$F$6:$F$15,0))</f>
        <v/>
      </c>
      <c r="E90" t="s">
        <v>132</v>
      </c>
      <c r="F90" t="str">
        <f t="shared" si="5"/>
        <v>X</v>
      </c>
      <c r="G90" t="str">
        <f t="shared" si="6"/>
        <v/>
      </c>
      <c r="J90" t="str">
        <f t="shared" si="4"/>
        <v/>
      </c>
    </row>
    <row r="91" spans="1:10" x14ac:dyDescent="0.25">
      <c r="A91" s="41" t="s">
        <v>161</v>
      </c>
      <c r="B91" s="44" t="s">
        <v>15</v>
      </c>
      <c r="C91" t="str">
        <f>INDEX(Geography!$G$6:$G$15,MATCH(Location_info!A91,Geography!$F$6:$F$15,0))</f>
        <v/>
      </c>
      <c r="E91" t="s">
        <v>161</v>
      </c>
      <c r="F91" t="e">
        <f t="shared" si="5"/>
        <v>#N/A</v>
      </c>
      <c r="G91" t="e">
        <f t="shared" si="6"/>
        <v>#N/A</v>
      </c>
      <c r="J91" t="e">
        <f t="shared" si="4"/>
        <v>#N/A</v>
      </c>
    </row>
    <row r="92" spans="1:10" x14ac:dyDescent="0.25">
      <c r="A92" s="41" t="s">
        <v>161</v>
      </c>
      <c r="B92" s="44" t="s">
        <v>16</v>
      </c>
      <c r="C92" t="str">
        <f>INDEX(Geography!$G$6:$G$15,MATCH(Location_info!A92,Geography!$F$6:$F$15,0))</f>
        <v/>
      </c>
      <c r="E92" t="s">
        <v>11</v>
      </c>
      <c r="F92" t="str">
        <f t="shared" si="5"/>
        <v>X</v>
      </c>
      <c r="G92" t="str">
        <f t="shared" si="6"/>
        <v/>
      </c>
      <c r="J92" t="str">
        <f t="shared" si="4"/>
        <v/>
      </c>
    </row>
    <row r="93" spans="1:10" x14ac:dyDescent="0.25">
      <c r="A93" s="41" t="s">
        <v>161</v>
      </c>
      <c r="B93" s="44" t="s">
        <v>17</v>
      </c>
      <c r="C93" t="str">
        <f>INDEX(Geography!$G$6:$G$15,MATCH(Location_info!A93,Geography!$F$6:$F$15,0))</f>
        <v/>
      </c>
      <c r="E93" t="s">
        <v>10</v>
      </c>
      <c r="F93" t="str">
        <f t="shared" si="5"/>
        <v>X</v>
      </c>
      <c r="G93" t="str">
        <f t="shared" si="6"/>
        <v/>
      </c>
      <c r="J93" t="str">
        <f t="shared" si="4"/>
        <v/>
      </c>
    </row>
    <row r="94" spans="1:10" x14ac:dyDescent="0.25">
      <c r="A94" s="41" t="s">
        <v>161</v>
      </c>
      <c r="B94" s="44" t="s">
        <v>18</v>
      </c>
      <c r="C94" t="str">
        <f>INDEX(Geography!$G$6:$G$15,MATCH(Location_info!A94,Geography!$F$6:$F$15,0))</f>
        <v/>
      </c>
      <c r="E94" t="s">
        <v>13</v>
      </c>
      <c r="F94" t="str">
        <f t="shared" si="5"/>
        <v>X</v>
      </c>
      <c r="G94" t="str">
        <f t="shared" si="6"/>
        <v/>
      </c>
      <c r="J94" t="str">
        <f t="shared" si="4"/>
        <v/>
      </c>
    </row>
    <row r="95" spans="1:10" x14ac:dyDescent="0.25">
      <c r="A95" s="41" t="s">
        <v>161</v>
      </c>
      <c r="B95" s="44" t="s">
        <v>38</v>
      </c>
      <c r="C95" t="str">
        <f>INDEX(Geography!$G$6:$G$15,MATCH(Location_info!A95,Geography!$F$6:$F$15,0))</f>
        <v/>
      </c>
      <c r="E95" t="s">
        <v>14</v>
      </c>
      <c r="F95" t="str">
        <f t="shared" si="5"/>
        <v>X</v>
      </c>
      <c r="G95" t="str">
        <f t="shared" si="6"/>
        <v/>
      </c>
      <c r="J95" t="str">
        <f t="shared" si="4"/>
        <v/>
      </c>
    </row>
    <row r="96" spans="1:10" x14ac:dyDescent="0.25">
      <c r="A96" s="41" t="s">
        <v>161</v>
      </c>
      <c r="B96" s="44" t="s">
        <v>19</v>
      </c>
      <c r="C96" t="str">
        <f>INDEX(Geography!$G$6:$G$15,MATCH(Location_info!A96,Geography!$F$6:$F$15,0))</f>
        <v/>
      </c>
      <c r="E96" t="s">
        <v>31</v>
      </c>
      <c r="F96" t="str">
        <f t="shared" si="5"/>
        <v>X</v>
      </c>
      <c r="G96" t="str">
        <f t="shared" si="6"/>
        <v/>
      </c>
      <c r="J96" t="str">
        <f t="shared" si="4"/>
        <v/>
      </c>
    </row>
    <row r="97" spans="1:10" x14ac:dyDescent="0.25">
      <c r="A97" s="41" t="s">
        <v>161</v>
      </c>
      <c r="B97" s="44" t="s">
        <v>20</v>
      </c>
      <c r="C97" t="str">
        <f>INDEX(Geography!$G$6:$G$15,MATCH(Location_info!A97,Geography!$F$6:$F$15,0))</f>
        <v/>
      </c>
      <c r="E97" t="s">
        <v>15</v>
      </c>
      <c r="F97" t="str">
        <f t="shared" si="5"/>
        <v>X</v>
      </c>
      <c r="G97" t="str">
        <f t="shared" si="6"/>
        <v/>
      </c>
      <c r="J97" t="str">
        <f t="shared" ref="J97:J128" si="7">INDEX(C:C,MATCH(E97,B:B,0))</f>
        <v/>
      </c>
    </row>
    <row r="98" spans="1:10" x14ac:dyDescent="0.25">
      <c r="A98" s="41" t="s">
        <v>161</v>
      </c>
      <c r="B98" s="44" t="s">
        <v>21</v>
      </c>
      <c r="C98" t="str">
        <f>INDEX(Geography!$G$6:$G$15,MATCH(Location_info!A98,Geography!$F$6:$F$15,0))</f>
        <v/>
      </c>
      <c r="E98" t="s">
        <v>16</v>
      </c>
      <c r="F98" t="str">
        <f t="shared" si="5"/>
        <v>X</v>
      </c>
      <c r="G98" t="str">
        <f t="shared" si="6"/>
        <v/>
      </c>
      <c r="J98" t="str">
        <f t="shared" si="7"/>
        <v/>
      </c>
    </row>
    <row r="99" spans="1:10" x14ac:dyDescent="0.25">
      <c r="A99" s="41" t="s">
        <v>161</v>
      </c>
      <c r="B99" s="44" t="s">
        <v>22</v>
      </c>
      <c r="C99" t="str">
        <f>INDEX(Geography!$G$6:$G$15,MATCH(Location_info!A99,Geography!$F$6:$F$15,0))</f>
        <v/>
      </c>
      <c r="E99" t="s">
        <v>17</v>
      </c>
      <c r="F99" t="str">
        <f t="shared" si="5"/>
        <v>X</v>
      </c>
      <c r="G99" t="str">
        <f t="shared" si="6"/>
        <v/>
      </c>
      <c r="J99" t="str">
        <f t="shared" si="7"/>
        <v/>
      </c>
    </row>
    <row r="100" spans="1:10" x14ac:dyDescent="0.25">
      <c r="A100" s="41" t="s">
        <v>162</v>
      </c>
      <c r="B100" s="44" t="s">
        <v>23</v>
      </c>
      <c r="C100" t="str">
        <f>INDEX(Geography!$G$6:$G$15,MATCH(Location_info!A100,Geography!$F$6:$F$15,0))</f>
        <v/>
      </c>
      <c r="E100" t="s">
        <v>18</v>
      </c>
      <c r="F100" t="str">
        <f t="shared" si="5"/>
        <v>X</v>
      </c>
      <c r="G100" t="str">
        <f t="shared" si="6"/>
        <v/>
      </c>
      <c r="J100" t="str">
        <f t="shared" si="7"/>
        <v/>
      </c>
    </row>
    <row r="101" spans="1:10" x14ac:dyDescent="0.25">
      <c r="A101" s="41" t="s">
        <v>162</v>
      </c>
      <c r="B101" s="44" t="s">
        <v>24</v>
      </c>
      <c r="C101" t="str">
        <f>INDEX(Geography!$G$6:$G$15,MATCH(Location_info!A101,Geography!$F$6:$F$15,0))</f>
        <v/>
      </c>
      <c r="E101" t="s">
        <v>38</v>
      </c>
      <c r="F101" t="str">
        <f t="shared" si="5"/>
        <v>X</v>
      </c>
      <c r="G101" t="str">
        <f t="shared" si="6"/>
        <v/>
      </c>
      <c r="J101" t="str">
        <f t="shared" si="7"/>
        <v/>
      </c>
    </row>
    <row r="102" spans="1:10" x14ac:dyDescent="0.25">
      <c r="A102" s="41" t="s">
        <v>162</v>
      </c>
      <c r="B102" s="44" t="s">
        <v>25</v>
      </c>
      <c r="C102" t="str">
        <f>INDEX(Geography!$G$6:$G$15,MATCH(Location_info!A102,Geography!$F$6:$F$15,0))</f>
        <v/>
      </c>
      <c r="E102" t="s">
        <v>19</v>
      </c>
      <c r="F102" t="str">
        <f t="shared" si="5"/>
        <v>X</v>
      </c>
      <c r="G102" t="str">
        <f t="shared" si="6"/>
        <v/>
      </c>
      <c r="J102" t="str">
        <f t="shared" si="7"/>
        <v/>
      </c>
    </row>
    <row r="103" spans="1:10" x14ac:dyDescent="0.25">
      <c r="A103" s="41" t="s">
        <v>162</v>
      </c>
      <c r="B103" s="44" t="s">
        <v>26</v>
      </c>
      <c r="C103" t="str">
        <f>INDEX(Geography!$G$6:$G$15,MATCH(Location_info!A103,Geography!$F$6:$F$15,0))</f>
        <v/>
      </c>
      <c r="E103" t="s">
        <v>20</v>
      </c>
      <c r="F103" t="str">
        <f t="shared" si="5"/>
        <v>X</v>
      </c>
      <c r="G103" t="str">
        <f t="shared" si="6"/>
        <v/>
      </c>
      <c r="J103" t="str">
        <f t="shared" si="7"/>
        <v/>
      </c>
    </row>
    <row r="104" spans="1:10" x14ac:dyDescent="0.25">
      <c r="A104" s="41" t="s">
        <v>162</v>
      </c>
      <c r="B104" s="44" t="s">
        <v>27</v>
      </c>
      <c r="C104" t="str">
        <f>INDEX(Geography!$G$6:$G$15,MATCH(Location_info!A104,Geography!$F$6:$F$15,0))</f>
        <v/>
      </c>
      <c r="E104" t="s">
        <v>21</v>
      </c>
      <c r="F104" t="str">
        <f t="shared" si="5"/>
        <v>X</v>
      </c>
      <c r="G104" t="str">
        <f t="shared" si="6"/>
        <v/>
      </c>
      <c r="J104" t="str">
        <f t="shared" si="7"/>
        <v/>
      </c>
    </row>
    <row r="105" spans="1:10" x14ac:dyDescent="0.25">
      <c r="A105" s="41" t="s">
        <v>162</v>
      </c>
      <c r="B105" s="44" t="s">
        <v>28</v>
      </c>
      <c r="C105" t="str">
        <f>INDEX(Geography!$G$6:$G$15,MATCH(Location_info!A105,Geography!$F$6:$F$15,0))</f>
        <v/>
      </c>
      <c r="E105" t="s">
        <v>22</v>
      </c>
      <c r="F105" t="str">
        <f t="shared" si="5"/>
        <v>X</v>
      </c>
      <c r="G105" t="str">
        <f t="shared" si="6"/>
        <v/>
      </c>
      <c r="J105" t="str">
        <f t="shared" si="7"/>
        <v/>
      </c>
    </row>
    <row r="106" spans="1:10" x14ac:dyDescent="0.25">
      <c r="A106" s="41" t="s">
        <v>162</v>
      </c>
      <c r="B106" s="44" t="s">
        <v>29</v>
      </c>
      <c r="C106" t="str">
        <f>INDEX(Geography!$G$6:$G$15,MATCH(Location_info!A106,Geography!$F$6:$F$15,0))</f>
        <v/>
      </c>
      <c r="E106" t="s">
        <v>162</v>
      </c>
      <c r="F106" t="e">
        <f t="shared" si="5"/>
        <v>#N/A</v>
      </c>
      <c r="G106" t="e">
        <f t="shared" si="6"/>
        <v>#N/A</v>
      </c>
      <c r="J106" t="e">
        <f t="shared" si="7"/>
        <v>#N/A</v>
      </c>
    </row>
    <row r="107" spans="1:10" x14ac:dyDescent="0.25">
      <c r="A107" s="41" t="s">
        <v>162</v>
      </c>
      <c r="B107" s="44" t="s">
        <v>30</v>
      </c>
      <c r="C107" t="str">
        <f>INDEX(Geography!$G$6:$G$15,MATCH(Location_info!A107,Geography!$F$6:$F$15,0))</f>
        <v/>
      </c>
      <c r="E107" t="s">
        <v>23</v>
      </c>
      <c r="F107" t="str">
        <f t="shared" si="5"/>
        <v>X</v>
      </c>
      <c r="G107" t="str">
        <f t="shared" si="6"/>
        <v/>
      </c>
      <c r="J107" t="str">
        <f t="shared" si="7"/>
        <v/>
      </c>
    </row>
    <row r="108" spans="1:10" x14ac:dyDescent="0.25">
      <c r="A108" s="41" t="s">
        <v>162</v>
      </c>
      <c r="B108" s="44" t="s">
        <v>12</v>
      </c>
      <c r="C108" t="str">
        <f>INDEX(Geography!$G$6:$G$15,MATCH(Location_info!A108,Geography!$F$6:$F$15,0))</f>
        <v/>
      </c>
      <c r="E108" t="s">
        <v>24</v>
      </c>
      <c r="F108" t="str">
        <f t="shared" si="5"/>
        <v>X</v>
      </c>
      <c r="G108" t="str">
        <f t="shared" si="6"/>
        <v/>
      </c>
      <c r="J108" t="str">
        <f t="shared" si="7"/>
        <v/>
      </c>
    </row>
    <row r="109" spans="1:10" x14ac:dyDescent="0.25">
      <c r="A109" s="41" t="s">
        <v>162</v>
      </c>
      <c r="B109" s="44" t="s">
        <v>32</v>
      </c>
      <c r="C109" t="str">
        <f>INDEX(Geography!$G$6:$G$15,MATCH(Location_info!A109,Geography!$F$6:$F$15,0))</f>
        <v/>
      </c>
      <c r="E109" t="s">
        <v>25</v>
      </c>
      <c r="F109" t="str">
        <f t="shared" si="5"/>
        <v>X</v>
      </c>
      <c r="G109" t="str">
        <f t="shared" si="6"/>
        <v/>
      </c>
      <c r="J109" t="str">
        <f t="shared" si="7"/>
        <v/>
      </c>
    </row>
    <row r="110" spans="1:10" x14ac:dyDescent="0.25">
      <c r="A110" s="41" t="s">
        <v>162</v>
      </c>
      <c r="B110" s="44" t="s">
        <v>33</v>
      </c>
      <c r="C110" t="str">
        <f>INDEX(Geography!$G$6:$G$15,MATCH(Location_info!A110,Geography!$F$6:$F$15,0))</f>
        <v/>
      </c>
      <c r="E110" t="s">
        <v>26</v>
      </c>
      <c r="F110" t="str">
        <f t="shared" si="5"/>
        <v>X</v>
      </c>
      <c r="G110" t="str">
        <f t="shared" si="6"/>
        <v/>
      </c>
      <c r="J110" t="str">
        <f t="shared" si="7"/>
        <v/>
      </c>
    </row>
    <row r="111" spans="1:10" x14ac:dyDescent="0.25">
      <c r="A111" s="41" t="s">
        <v>162</v>
      </c>
      <c r="B111" s="44" t="s">
        <v>34</v>
      </c>
      <c r="C111" t="str">
        <f>INDEX(Geography!$G$6:$G$15,MATCH(Location_info!A111,Geography!$F$6:$F$15,0))</f>
        <v/>
      </c>
      <c r="E111" t="s">
        <v>27</v>
      </c>
      <c r="F111" t="str">
        <f t="shared" si="5"/>
        <v>X</v>
      </c>
      <c r="G111" t="str">
        <f t="shared" si="6"/>
        <v/>
      </c>
      <c r="J111" t="str">
        <f t="shared" si="7"/>
        <v/>
      </c>
    </row>
    <row r="112" spans="1:10" x14ac:dyDescent="0.25">
      <c r="A112" s="41" t="s">
        <v>162</v>
      </c>
      <c r="B112" s="44" t="s">
        <v>35</v>
      </c>
      <c r="C112" t="str">
        <f>INDEX(Geography!$G$6:$G$15,MATCH(Location_info!A112,Geography!$F$6:$F$15,0))</f>
        <v/>
      </c>
      <c r="E112" t="s">
        <v>28</v>
      </c>
      <c r="F112" t="str">
        <f t="shared" si="5"/>
        <v>X</v>
      </c>
      <c r="G112" t="str">
        <f t="shared" si="6"/>
        <v/>
      </c>
      <c r="J112" t="str">
        <f t="shared" si="7"/>
        <v/>
      </c>
    </row>
    <row r="113" spans="1:10" x14ac:dyDescent="0.25">
      <c r="A113" s="41" t="s">
        <v>162</v>
      </c>
      <c r="B113" s="44" t="s">
        <v>36</v>
      </c>
      <c r="C113" t="str">
        <f>INDEX(Geography!$G$6:$G$15,MATCH(Location_info!A113,Geography!$F$6:$F$15,0))</f>
        <v/>
      </c>
      <c r="E113" t="s">
        <v>29</v>
      </c>
      <c r="F113" t="str">
        <f t="shared" si="5"/>
        <v>X</v>
      </c>
      <c r="G113" t="str">
        <f t="shared" si="6"/>
        <v/>
      </c>
      <c r="J113" t="str">
        <f t="shared" si="7"/>
        <v/>
      </c>
    </row>
    <row r="114" spans="1:10" x14ac:dyDescent="0.25">
      <c r="A114" s="41" t="s">
        <v>162</v>
      </c>
      <c r="B114" s="44" t="s">
        <v>37</v>
      </c>
      <c r="C114" t="str">
        <f>INDEX(Geography!$G$6:$G$15,MATCH(Location_info!A114,Geography!$F$6:$F$15,0))</f>
        <v/>
      </c>
      <c r="E114" t="s">
        <v>30</v>
      </c>
      <c r="F114" t="str">
        <f t="shared" si="5"/>
        <v>X</v>
      </c>
      <c r="G114" t="str">
        <f t="shared" si="6"/>
        <v/>
      </c>
      <c r="J114" t="str">
        <f t="shared" si="7"/>
        <v/>
      </c>
    </row>
    <row r="115" spans="1:10" x14ac:dyDescent="0.25">
      <c r="A115" s="41" t="s">
        <v>162</v>
      </c>
      <c r="B115" s="44" t="s">
        <v>39</v>
      </c>
      <c r="C115" t="str">
        <f>INDEX(Geography!$G$6:$G$15,MATCH(Location_info!A115,Geography!$F$6:$F$15,0))</f>
        <v/>
      </c>
      <c r="E115" t="s">
        <v>12</v>
      </c>
      <c r="F115" t="str">
        <f t="shared" si="5"/>
        <v>X</v>
      </c>
      <c r="G115" t="str">
        <f t="shared" si="6"/>
        <v/>
      </c>
      <c r="J115" t="str">
        <f t="shared" si="7"/>
        <v/>
      </c>
    </row>
    <row r="116" spans="1:10" x14ac:dyDescent="0.25">
      <c r="A116" s="41" t="s">
        <v>162</v>
      </c>
      <c r="B116" s="44" t="s">
        <v>40</v>
      </c>
      <c r="C116" t="str">
        <f>INDEX(Geography!$G$6:$G$15,MATCH(Location_info!A116,Geography!$F$6:$F$15,0))</f>
        <v/>
      </c>
      <c r="E116" t="s">
        <v>32</v>
      </c>
      <c r="F116" t="str">
        <f t="shared" si="5"/>
        <v>X</v>
      </c>
      <c r="G116" t="str">
        <f t="shared" si="6"/>
        <v/>
      </c>
      <c r="J116" t="str">
        <f t="shared" si="7"/>
        <v/>
      </c>
    </row>
    <row r="117" spans="1:10" x14ac:dyDescent="0.25">
      <c r="A117" s="41" t="s">
        <v>162</v>
      </c>
      <c r="B117" s="44" t="s">
        <v>41</v>
      </c>
      <c r="C117" t="str">
        <f>INDEX(Geography!$G$6:$G$15,MATCH(Location_info!A117,Geography!$F$6:$F$15,0))</f>
        <v/>
      </c>
      <c r="E117" t="s">
        <v>33</v>
      </c>
      <c r="F117" t="str">
        <f t="shared" si="5"/>
        <v>X</v>
      </c>
      <c r="G117" t="str">
        <f t="shared" si="6"/>
        <v/>
      </c>
      <c r="J117" t="str">
        <f t="shared" si="7"/>
        <v/>
      </c>
    </row>
    <row r="118" spans="1:10" x14ac:dyDescent="0.25">
      <c r="A118" s="41" t="s">
        <v>162</v>
      </c>
      <c r="B118" s="44" t="s">
        <v>42</v>
      </c>
      <c r="C118" t="str">
        <f>INDEX(Geography!$G$6:$G$15,MATCH(Location_info!A118,Geography!$F$6:$F$15,0))</f>
        <v/>
      </c>
      <c r="E118" t="s">
        <v>34</v>
      </c>
      <c r="F118" t="str">
        <f t="shared" si="5"/>
        <v>X</v>
      </c>
      <c r="G118" t="str">
        <f t="shared" si="6"/>
        <v/>
      </c>
      <c r="J118" t="str">
        <f t="shared" si="7"/>
        <v/>
      </c>
    </row>
    <row r="119" spans="1:10" x14ac:dyDescent="0.25">
      <c r="A119" s="41" t="s">
        <v>165</v>
      </c>
      <c r="B119" s="44" t="s">
        <v>117</v>
      </c>
      <c r="C119" t="str">
        <f>INDEX(Geography!$G$6:$G$15,MATCH(Location_info!A119,Geography!$F$6:$F$15,0))</f>
        <v/>
      </c>
      <c r="E119" t="s">
        <v>35</v>
      </c>
      <c r="F119" t="str">
        <f t="shared" si="5"/>
        <v>X</v>
      </c>
      <c r="G119" t="str">
        <f t="shared" si="6"/>
        <v/>
      </c>
      <c r="J119" t="str">
        <f t="shared" si="7"/>
        <v/>
      </c>
    </row>
    <row r="120" spans="1:10" x14ac:dyDescent="0.25">
      <c r="A120" s="41" t="s">
        <v>165</v>
      </c>
      <c r="B120" s="44" t="s">
        <v>106</v>
      </c>
      <c r="C120" t="str">
        <f>INDEX(Geography!$G$6:$G$15,MATCH(Location_info!A120,Geography!$F$6:$F$15,0))</f>
        <v/>
      </c>
      <c r="E120" t="s">
        <v>36</v>
      </c>
      <c r="F120" t="str">
        <f t="shared" si="5"/>
        <v>X</v>
      </c>
      <c r="G120" t="str">
        <f t="shared" si="6"/>
        <v/>
      </c>
      <c r="J120" t="str">
        <f t="shared" si="7"/>
        <v/>
      </c>
    </row>
    <row r="121" spans="1:10" x14ac:dyDescent="0.25">
      <c r="A121" s="41" t="s">
        <v>165</v>
      </c>
      <c r="B121" s="44" t="s">
        <v>96</v>
      </c>
      <c r="C121" t="str">
        <f>INDEX(Geography!$G$6:$G$15,MATCH(Location_info!A121,Geography!$F$6:$F$15,0))</f>
        <v/>
      </c>
      <c r="E121" t="s">
        <v>37</v>
      </c>
      <c r="F121" t="str">
        <f t="shared" si="5"/>
        <v>X</v>
      </c>
      <c r="G121" t="str">
        <f t="shared" si="6"/>
        <v/>
      </c>
      <c r="J121" t="str">
        <f t="shared" si="7"/>
        <v/>
      </c>
    </row>
    <row r="122" spans="1:10" x14ac:dyDescent="0.25">
      <c r="A122" s="41" t="s">
        <v>165</v>
      </c>
      <c r="B122" s="44" t="s">
        <v>105</v>
      </c>
      <c r="C122" t="str">
        <f>INDEX(Geography!$G$6:$G$15,MATCH(Location_info!A122,Geography!$F$6:$F$15,0))</f>
        <v/>
      </c>
      <c r="E122" t="s">
        <v>39</v>
      </c>
      <c r="F122" t="str">
        <f t="shared" si="5"/>
        <v>X</v>
      </c>
      <c r="G122" t="str">
        <f t="shared" si="6"/>
        <v/>
      </c>
      <c r="J122" t="str">
        <f t="shared" si="7"/>
        <v/>
      </c>
    </row>
    <row r="123" spans="1:10" x14ac:dyDescent="0.25">
      <c r="A123" s="41" t="s">
        <v>165</v>
      </c>
      <c r="B123" s="44" t="s">
        <v>107</v>
      </c>
      <c r="C123" t="str">
        <f>INDEX(Geography!$G$6:$G$15,MATCH(Location_info!A123,Geography!$F$6:$F$15,0))</f>
        <v/>
      </c>
      <c r="E123" t="s">
        <v>40</v>
      </c>
      <c r="F123" t="str">
        <f t="shared" si="5"/>
        <v>X</v>
      </c>
      <c r="G123" t="str">
        <f t="shared" si="6"/>
        <v/>
      </c>
      <c r="J123" t="str">
        <f t="shared" si="7"/>
        <v/>
      </c>
    </row>
    <row r="124" spans="1:10" x14ac:dyDescent="0.25">
      <c r="A124" s="41" t="s">
        <v>165</v>
      </c>
      <c r="B124" s="44" t="s">
        <v>150</v>
      </c>
      <c r="C124" t="str">
        <f>INDEX(Geography!$G$6:$G$15,MATCH(Location_info!A124,Geography!$F$6:$F$15,0))</f>
        <v/>
      </c>
      <c r="E124" t="s">
        <v>41</v>
      </c>
      <c r="F124" t="str">
        <f t="shared" si="5"/>
        <v>X</v>
      </c>
      <c r="G124" t="str">
        <f t="shared" si="6"/>
        <v/>
      </c>
      <c r="J124" t="str">
        <f t="shared" si="7"/>
        <v/>
      </c>
    </row>
    <row r="125" spans="1:10" x14ac:dyDescent="0.25">
      <c r="A125" s="41" t="s">
        <v>165</v>
      </c>
      <c r="B125" s="44" t="s">
        <v>135</v>
      </c>
      <c r="C125" t="str">
        <f>INDEX(Geography!$G$6:$G$15,MATCH(Location_info!A125,Geography!$F$6:$F$15,0))</f>
        <v/>
      </c>
      <c r="E125" t="s">
        <v>42</v>
      </c>
      <c r="F125" t="str">
        <f t="shared" si="5"/>
        <v>X</v>
      </c>
      <c r="G125" t="str">
        <f t="shared" si="6"/>
        <v/>
      </c>
      <c r="J125" t="str">
        <f t="shared" si="7"/>
        <v/>
      </c>
    </row>
    <row r="126" spans="1:10" x14ac:dyDescent="0.25">
      <c r="A126" s="41" t="s">
        <v>165</v>
      </c>
      <c r="B126" s="44" t="s">
        <v>136</v>
      </c>
      <c r="C126" t="str">
        <f>INDEX(Geography!$G$6:$G$15,MATCH(Location_info!A126,Geography!$F$6:$F$15,0))</f>
        <v/>
      </c>
      <c r="E126" t="s">
        <v>165</v>
      </c>
      <c r="F126" t="e">
        <f t="shared" si="5"/>
        <v>#N/A</v>
      </c>
      <c r="G126" t="e">
        <f t="shared" si="6"/>
        <v>#N/A</v>
      </c>
      <c r="J126" t="e">
        <f t="shared" si="7"/>
        <v>#N/A</v>
      </c>
    </row>
    <row r="127" spans="1:10" x14ac:dyDescent="0.25">
      <c r="A127" s="41" t="s">
        <v>165</v>
      </c>
      <c r="B127" s="44" t="s">
        <v>97</v>
      </c>
      <c r="C127" t="str">
        <f>INDEX(Geography!$G$6:$G$15,MATCH(Location_info!A127,Geography!$F$6:$F$15,0))</f>
        <v/>
      </c>
      <c r="E127" t="s">
        <v>117</v>
      </c>
      <c r="F127" t="str">
        <f t="shared" si="5"/>
        <v>X</v>
      </c>
      <c r="G127" t="str">
        <f t="shared" si="6"/>
        <v/>
      </c>
      <c r="J127" t="str">
        <f t="shared" si="7"/>
        <v/>
      </c>
    </row>
    <row r="128" spans="1:10" x14ac:dyDescent="0.25">
      <c r="A128" s="41" t="s">
        <v>165</v>
      </c>
      <c r="B128" s="44" t="s">
        <v>155</v>
      </c>
      <c r="C128" t="str">
        <f>INDEX(Geography!$G$6:$G$15,MATCH(Location_info!A128,Geography!$F$6:$F$15,0))</f>
        <v/>
      </c>
      <c r="E128" t="s">
        <v>106</v>
      </c>
      <c r="F128" t="str">
        <f t="shared" si="5"/>
        <v>X</v>
      </c>
      <c r="G128" t="str">
        <f t="shared" si="6"/>
        <v/>
      </c>
      <c r="J128" t="str">
        <f t="shared" si="7"/>
        <v/>
      </c>
    </row>
    <row r="129" spans="1:10" x14ac:dyDescent="0.25">
      <c r="A129" s="41" t="s">
        <v>165</v>
      </c>
      <c r="B129" s="44" t="s">
        <v>108</v>
      </c>
      <c r="C129" t="str">
        <f>INDEX(Geography!$G$6:$G$15,MATCH(Location_info!A129,Geography!$F$6:$F$15,0))</f>
        <v/>
      </c>
      <c r="E129" t="s">
        <v>96</v>
      </c>
      <c r="F129" t="str">
        <f t="shared" si="5"/>
        <v>X</v>
      </c>
      <c r="G129" t="str">
        <f t="shared" si="6"/>
        <v/>
      </c>
      <c r="J129" t="str">
        <f t="shared" ref="J129:J162" si="8">INDEX(C:C,MATCH(E129,B:B,0))</f>
        <v/>
      </c>
    </row>
    <row r="130" spans="1:10" x14ac:dyDescent="0.25">
      <c r="A130" s="41" t="s">
        <v>165</v>
      </c>
      <c r="B130" s="44" t="s">
        <v>120</v>
      </c>
      <c r="C130" t="str">
        <f>INDEX(Geography!$G$6:$G$15,MATCH(Location_info!A130,Geography!$F$6:$F$15,0))</f>
        <v/>
      </c>
      <c r="E130" t="s">
        <v>105</v>
      </c>
      <c r="F130" t="str">
        <f t="shared" si="5"/>
        <v>X</v>
      </c>
      <c r="G130" t="str">
        <f t="shared" si="6"/>
        <v/>
      </c>
      <c r="J130" t="str">
        <f t="shared" si="8"/>
        <v/>
      </c>
    </row>
    <row r="131" spans="1:10" x14ac:dyDescent="0.25">
      <c r="A131" s="41" t="s">
        <v>165</v>
      </c>
      <c r="B131" s="44" t="s">
        <v>121</v>
      </c>
      <c r="C131" t="str">
        <f>INDEX(Geography!$G$6:$G$15,MATCH(Location_info!A131,Geography!$F$6:$F$15,0))</f>
        <v/>
      </c>
      <c r="E131" t="s">
        <v>107</v>
      </c>
      <c r="F131" t="str">
        <f t="shared" ref="F131:F162" si="9">IF($J131="X","","X")</f>
        <v>X</v>
      </c>
      <c r="G131" t="str">
        <f t="shared" ref="G131:G162" si="10">IF($J131="X","O","")</f>
        <v/>
      </c>
      <c r="J131" t="str">
        <f t="shared" si="8"/>
        <v/>
      </c>
    </row>
    <row r="132" spans="1:10" x14ac:dyDescent="0.25">
      <c r="A132" s="41" t="s">
        <v>165</v>
      </c>
      <c r="B132" s="44" t="s">
        <v>109</v>
      </c>
      <c r="C132" t="str">
        <f>INDEX(Geography!$G$6:$G$15,MATCH(Location_info!A132,Geography!$F$6:$F$15,0))</f>
        <v/>
      </c>
      <c r="E132" t="s">
        <v>150</v>
      </c>
      <c r="F132" t="str">
        <f t="shared" si="9"/>
        <v>X</v>
      </c>
      <c r="G132" t="str">
        <f t="shared" si="10"/>
        <v/>
      </c>
      <c r="J132" t="str">
        <f t="shared" si="8"/>
        <v/>
      </c>
    </row>
    <row r="133" spans="1:10" x14ac:dyDescent="0.25">
      <c r="A133" s="41" t="s">
        <v>165</v>
      </c>
      <c r="B133" s="44" t="s">
        <v>158</v>
      </c>
      <c r="C133" t="str">
        <f>INDEX(Geography!$G$6:$G$15,MATCH(Location_info!A133,Geography!$F$6:$F$15,0))</f>
        <v/>
      </c>
      <c r="E133" t="s">
        <v>135</v>
      </c>
      <c r="F133" t="str">
        <f t="shared" si="9"/>
        <v>X</v>
      </c>
      <c r="G133" t="str">
        <f t="shared" si="10"/>
        <v/>
      </c>
      <c r="J133" t="str">
        <f t="shared" si="8"/>
        <v/>
      </c>
    </row>
    <row r="134" spans="1:10" x14ac:dyDescent="0.25">
      <c r="A134" s="41" t="s">
        <v>165</v>
      </c>
      <c r="B134" s="44" t="s">
        <v>119</v>
      </c>
      <c r="C134" t="str">
        <f>INDEX(Geography!$G$6:$G$15,MATCH(Location_info!A134,Geography!$F$6:$F$15,0))</f>
        <v/>
      </c>
      <c r="E134" t="s">
        <v>136</v>
      </c>
      <c r="F134" t="str">
        <f t="shared" si="9"/>
        <v>X</v>
      </c>
      <c r="G134" t="str">
        <f t="shared" si="10"/>
        <v/>
      </c>
      <c r="J134" t="str">
        <f t="shared" si="8"/>
        <v/>
      </c>
    </row>
    <row r="135" spans="1:10" x14ac:dyDescent="0.25">
      <c r="A135" s="41" t="s">
        <v>165</v>
      </c>
      <c r="B135" s="44" t="s">
        <v>160</v>
      </c>
      <c r="C135" t="str">
        <f>INDEX(Geography!$G$6:$G$15,MATCH(Location_info!A135,Geography!$F$6:$F$15,0))</f>
        <v/>
      </c>
      <c r="E135" t="s">
        <v>97</v>
      </c>
      <c r="F135" t="str">
        <f t="shared" si="9"/>
        <v>X</v>
      </c>
      <c r="G135" t="str">
        <f t="shared" si="10"/>
        <v/>
      </c>
      <c r="J135" t="str">
        <f t="shared" si="8"/>
        <v/>
      </c>
    </row>
    <row r="136" spans="1:10" x14ac:dyDescent="0.25">
      <c r="A136" s="41" t="s">
        <v>165</v>
      </c>
      <c r="B136" s="44" t="s">
        <v>118</v>
      </c>
      <c r="C136" t="str">
        <f>INDEX(Geography!$G$6:$G$15,MATCH(Location_info!A136,Geography!$F$6:$F$15,0))</f>
        <v/>
      </c>
      <c r="E136" t="s">
        <v>155</v>
      </c>
      <c r="F136" t="str">
        <f t="shared" si="9"/>
        <v>X</v>
      </c>
      <c r="G136" t="str">
        <f t="shared" si="10"/>
        <v/>
      </c>
      <c r="J136" t="str">
        <f t="shared" si="8"/>
        <v/>
      </c>
    </row>
    <row r="137" spans="1:10" x14ac:dyDescent="0.25">
      <c r="A137" s="41" t="s">
        <v>165</v>
      </c>
      <c r="B137" s="44" t="s">
        <v>122</v>
      </c>
      <c r="C137" t="str">
        <f>INDEX(Geography!$G$6:$G$15,MATCH(Location_info!A137,Geography!$F$6:$F$15,0))</f>
        <v/>
      </c>
      <c r="E137" t="s">
        <v>108</v>
      </c>
      <c r="F137" t="str">
        <f t="shared" si="9"/>
        <v>X</v>
      </c>
      <c r="G137" t="str">
        <f t="shared" si="10"/>
        <v/>
      </c>
      <c r="J137" t="str">
        <f t="shared" si="8"/>
        <v/>
      </c>
    </row>
    <row r="138" spans="1:10" x14ac:dyDescent="0.25">
      <c r="A138" s="41" t="s">
        <v>199</v>
      </c>
      <c r="B138" s="44" t="s">
        <v>80</v>
      </c>
      <c r="C138" t="str">
        <f>INDEX(Geography!$G$6:$G$15,MATCH(Location_info!A138,Geography!$F$6:$F$15,0))</f>
        <v/>
      </c>
      <c r="E138" t="s">
        <v>120</v>
      </c>
      <c r="F138" t="str">
        <f t="shared" si="9"/>
        <v>X</v>
      </c>
      <c r="G138" t="str">
        <f t="shared" si="10"/>
        <v/>
      </c>
      <c r="J138" t="str">
        <f t="shared" si="8"/>
        <v/>
      </c>
    </row>
    <row r="139" spans="1:10" x14ac:dyDescent="0.25">
      <c r="A139" s="41" t="s">
        <v>199</v>
      </c>
      <c r="B139" s="44" t="s">
        <v>102</v>
      </c>
      <c r="C139" t="str">
        <f>INDEX(Geography!$G$6:$G$15,MATCH(Location_info!A139,Geography!$F$6:$F$15,0))</f>
        <v/>
      </c>
      <c r="E139" t="s">
        <v>121</v>
      </c>
      <c r="F139" t="str">
        <f t="shared" si="9"/>
        <v>X</v>
      </c>
      <c r="G139" t="str">
        <f t="shared" si="10"/>
        <v/>
      </c>
      <c r="J139" t="str">
        <f t="shared" si="8"/>
        <v/>
      </c>
    </row>
    <row r="140" spans="1:10" x14ac:dyDescent="0.25">
      <c r="A140" s="41" t="s">
        <v>199</v>
      </c>
      <c r="B140" s="44" t="s">
        <v>81</v>
      </c>
      <c r="C140" t="str">
        <f>INDEX(Geography!$G$6:$G$15,MATCH(Location_info!A140,Geography!$F$6:$F$15,0))</f>
        <v/>
      </c>
      <c r="E140" t="s">
        <v>109</v>
      </c>
      <c r="F140" t="str">
        <f t="shared" si="9"/>
        <v>X</v>
      </c>
      <c r="G140" t="str">
        <f t="shared" si="10"/>
        <v/>
      </c>
      <c r="J140" t="str">
        <f t="shared" si="8"/>
        <v/>
      </c>
    </row>
    <row r="141" spans="1:10" x14ac:dyDescent="0.25">
      <c r="A141" s="41" t="s">
        <v>199</v>
      </c>
      <c r="B141" s="44" t="s">
        <v>146</v>
      </c>
      <c r="C141" t="str">
        <f>INDEX(Geography!$G$6:$G$15,MATCH(Location_info!A141,Geography!$F$6:$F$15,0))</f>
        <v/>
      </c>
      <c r="E141" t="s">
        <v>158</v>
      </c>
      <c r="F141" t="str">
        <f t="shared" si="9"/>
        <v>X</v>
      </c>
      <c r="G141" t="str">
        <f t="shared" si="10"/>
        <v/>
      </c>
      <c r="J141" t="str">
        <f t="shared" si="8"/>
        <v/>
      </c>
    </row>
    <row r="142" spans="1:10" x14ac:dyDescent="0.25">
      <c r="A142" s="41" t="s">
        <v>199</v>
      </c>
      <c r="B142" s="44" t="s">
        <v>127</v>
      </c>
      <c r="C142" t="str">
        <f>INDEX(Geography!$G$6:$G$15,MATCH(Location_info!A142,Geography!$F$6:$F$15,0))</f>
        <v/>
      </c>
      <c r="E142" t="s">
        <v>119</v>
      </c>
      <c r="F142" t="str">
        <f t="shared" si="9"/>
        <v>X</v>
      </c>
      <c r="G142" t="str">
        <f t="shared" si="10"/>
        <v/>
      </c>
      <c r="J142" t="str">
        <f t="shared" si="8"/>
        <v/>
      </c>
    </row>
    <row r="143" spans="1:10" x14ac:dyDescent="0.25">
      <c r="A143" s="41" t="s">
        <v>199</v>
      </c>
      <c r="B143" s="44" t="s">
        <v>100</v>
      </c>
      <c r="C143" t="str">
        <f>INDEX(Geography!$G$6:$G$15,MATCH(Location_info!A143,Geography!$F$6:$F$15,0))</f>
        <v/>
      </c>
      <c r="E143" t="s">
        <v>160</v>
      </c>
      <c r="F143" t="str">
        <f t="shared" si="9"/>
        <v>X</v>
      </c>
      <c r="G143" t="str">
        <f t="shared" si="10"/>
        <v/>
      </c>
      <c r="J143" t="str">
        <f t="shared" si="8"/>
        <v/>
      </c>
    </row>
    <row r="144" spans="1:10" x14ac:dyDescent="0.25">
      <c r="A144" s="41" t="s">
        <v>199</v>
      </c>
      <c r="B144" s="44" t="s">
        <v>148</v>
      </c>
      <c r="C144" t="str">
        <f>INDEX(Geography!$G$6:$G$15,MATCH(Location_info!A144,Geography!$F$6:$F$15,0))</f>
        <v/>
      </c>
      <c r="E144" t="s">
        <v>118</v>
      </c>
      <c r="F144" t="str">
        <f t="shared" si="9"/>
        <v>X</v>
      </c>
      <c r="G144" t="str">
        <f t="shared" si="10"/>
        <v/>
      </c>
      <c r="J144" t="str">
        <f t="shared" si="8"/>
        <v/>
      </c>
    </row>
    <row r="145" spans="1:10" x14ac:dyDescent="0.25">
      <c r="A145" s="41" t="s">
        <v>199</v>
      </c>
      <c r="B145" s="44" t="s">
        <v>79</v>
      </c>
      <c r="C145" t="str">
        <f>INDEX(Geography!$G$6:$G$15,MATCH(Location_info!A145,Geography!$F$6:$F$15,0))</f>
        <v/>
      </c>
      <c r="E145" t="s">
        <v>122</v>
      </c>
      <c r="F145" t="str">
        <f t="shared" si="9"/>
        <v>X</v>
      </c>
      <c r="G145" t="str">
        <f t="shared" si="10"/>
        <v/>
      </c>
      <c r="J145" t="str">
        <f t="shared" si="8"/>
        <v/>
      </c>
    </row>
    <row r="146" spans="1:10" x14ac:dyDescent="0.25">
      <c r="A146" s="41" t="s">
        <v>199</v>
      </c>
      <c r="B146" s="44" t="s">
        <v>82</v>
      </c>
      <c r="C146" t="str">
        <f>INDEX(Geography!$G$6:$G$15,MATCH(Location_info!A146,Geography!$F$6:$F$15,0))</f>
        <v/>
      </c>
      <c r="E146" t="s">
        <v>199</v>
      </c>
      <c r="F146" t="e">
        <f t="shared" si="9"/>
        <v>#N/A</v>
      </c>
      <c r="G146" t="e">
        <f t="shared" si="10"/>
        <v>#N/A</v>
      </c>
      <c r="J146" t="e">
        <f t="shared" si="8"/>
        <v>#N/A</v>
      </c>
    </row>
    <row r="147" spans="1:10" x14ac:dyDescent="0.25">
      <c r="A147" s="41" t="s">
        <v>199</v>
      </c>
      <c r="B147" s="44" t="s">
        <v>128</v>
      </c>
      <c r="C147" t="str">
        <f>INDEX(Geography!$G$6:$G$15,MATCH(Location_info!A147,Geography!$F$6:$F$15,0))</f>
        <v/>
      </c>
      <c r="E147" t="s">
        <v>80</v>
      </c>
      <c r="F147" t="str">
        <f t="shared" si="9"/>
        <v>X</v>
      </c>
      <c r="G147" t="str">
        <f t="shared" si="10"/>
        <v/>
      </c>
      <c r="J147" t="str">
        <f t="shared" si="8"/>
        <v/>
      </c>
    </row>
    <row r="148" spans="1:10" x14ac:dyDescent="0.25">
      <c r="A148" s="41" t="s">
        <v>199</v>
      </c>
      <c r="B148" s="44" t="s">
        <v>101</v>
      </c>
      <c r="C148" t="str">
        <f>INDEX(Geography!$G$6:$G$15,MATCH(Location_info!A148,Geography!$F$6:$F$15,0))</f>
        <v/>
      </c>
      <c r="E148" t="s">
        <v>102</v>
      </c>
      <c r="F148" t="str">
        <f t="shared" si="9"/>
        <v>X</v>
      </c>
      <c r="G148" t="str">
        <f t="shared" si="10"/>
        <v/>
      </c>
      <c r="J148" t="str">
        <f t="shared" si="8"/>
        <v/>
      </c>
    </row>
    <row r="149" spans="1:10" x14ac:dyDescent="0.25">
      <c r="A149" s="41" t="s">
        <v>199</v>
      </c>
      <c r="B149" s="44" t="s">
        <v>156</v>
      </c>
      <c r="C149" t="str">
        <f>INDEX(Geography!$G$6:$G$15,MATCH(Location_info!A149,Geography!$F$6:$F$15,0))</f>
        <v/>
      </c>
      <c r="E149" t="s">
        <v>81</v>
      </c>
      <c r="F149" t="str">
        <f t="shared" si="9"/>
        <v>X</v>
      </c>
      <c r="G149" t="str">
        <f t="shared" si="10"/>
        <v/>
      </c>
      <c r="J149" t="str">
        <f t="shared" si="8"/>
        <v/>
      </c>
    </row>
    <row r="150" spans="1:10" x14ac:dyDescent="0.25">
      <c r="A150" s="41" t="s">
        <v>199</v>
      </c>
      <c r="B150" s="44" t="s">
        <v>83</v>
      </c>
      <c r="C150" t="str">
        <f>INDEX(Geography!$G$6:$G$15,MATCH(Location_info!A150,Geography!$F$6:$F$15,0))</f>
        <v/>
      </c>
      <c r="E150" t="s">
        <v>146</v>
      </c>
      <c r="F150" t="str">
        <f t="shared" si="9"/>
        <v>X</v>
      </c>
      <c r="G150" t="str">
        <f t="shared" si="10"/>
        <v/>
      </c>
      <c r="J150" t="str">
        <f t="shared" si="8"/>
        <v/>
      </c>
    </row>
    <row r="151" spans="1:10" x14ac:dyDescent="0.25">
      <c r="A151" s="41" t="s">
        <v>199</v>
      </c>
      <c r="B151" s="44" t="s">
        <v>116</v>
      </c>
      <c r="C151" t="str">
        <f>INDEX(Geography!$G$6:$G$15,MATCH(Location_info!A151,Geography!$F$6:$F$15,0))</f>
        <v/>
      </c>
      <c r="E151" t="s">
        <v>127</v>
      </c>
      <c r="F151" t="str">
        <f t="shared" si="9"/>
        <v>X</v>
      </c>
      <c r="G151" t="str">
        <f t="shared" si="10"/>
        <v/>
      </c>
      <c r="J151" t="str">
        <f t="shared" si="8"/>
        <v/>
      </c>
    </row>
    <row r="152" spans="1:10" x14ac:dyDescent="0.25">
      <c r="A152" s="41" t="s">
        <v>199</v>
      </c>
      <c r="B152" s="44" t="s">
        <v>129</v>
      </c>
      <c r="C152" t="str">
        <f>INDEX(Geography!$G$6:$G$15,MATCH(Location_info!A152,Geography!$F$6:$F$15,0))</f>
        <v/>
      </c>
      <c r="E152" t="s">
        <v>100</v>
      </c>
      <c r="F152" t="str">
        <f t="shared" si="9"/>
        <v>X</v>
      </c>
      <c r="G152" t="str">
        <f t="shared" si="10"/>
        <v/>
      </c>
      <c r="J152" t="str">
        <f t="shared" si="8"/>
        <v/>
      </c>
    </row>
    <row r="153" spans="1:10" x14ac:dyDescent="0.25">
      <c r="A153" s="41" t="s">
        <v>199</v>
      </c>
      <c r="B153" s="44" t="s">
        <v>115</v>
      </c>
      <c r="C153" t="str">
        <f>INDEX(Geography!$G$6:$G$15,MATCH(Location_info!A153,Geography!$F$6:$F$15,0))</f>
        <v/>
      </c>
      <c r="E153" t="s">
        <v>148</v>
      </c>
      <c r="F153" t="str">
        <f t="shared" si="9"/>
        <v>X</v>
      </c>
      <c r="G153" t="str">
        <f t="shared" si="10"/>
        <v/>
      </c>
      <c r="J153" t="str">
        <f t="shared" si="8"/>
        <v/>
      </c>
    </row>
    <row r="154" spans="1:10" x14ac:dyDescent="0.25">
      <c r="E154" t="s">
        <v>79</v>
      </c>
      <c r="F154" t="str">
        <f t="shared" si="9"/>
        <v>X</v>
      </c>
      <c r="G154" t="str">
        <f t="shared" si="10"/>
        <v/>
      </c>
      <c r="J154" t="str">
        <f t="shared" si="8"/>
        <v/>
      </c>
    </row>
    <row r="155" spans="1:10" x14ac:dyDescent="0.25">
      <c r="E155" t="s">
        <v>82</v>
      </c>
      <c r="F155" t="str">
        <f t="shared" si="9"/>
        <v>X</v>
      </c>
      <c r="G155" t="str">
        <f t="shared" si="10"/>
        <v/>
      </c>
      <c r="J155" t="str">
        <f t="shared" si="8"/>
        <v/>
      </c>
    </row>
    <row r="156" spans="1:10" x14ac:dyDescent="0.25">
      <c r="E156" t="s">
        <v>128</v>
      </c>
      <c r="F156" t="str">
        <f t="shared" si="9"/>
        <v>X</v>
      </c>
      <c r="G156" t="str">
        <f t="shared" si="10"/>
        <v/>
      </c>
      <c r="J156" t="str">
        <f t="shared" si="8"/>
        <v/>
      </c>
    </row>
    <row r="157" spans="1:10" x14ac:dyDescent="0.25">
      <c r="E157" t="s">
        <v>101</v>
      </c>
      <c r="F157" t="str">
        <f t="shared" si="9"/>
        <v>X</v>
      </c>
      <c r="G157" t="str">
        <f t="shared" si="10"/>
        <v/>
      </c>
      <c r="J157" t="str">
        <f t="shared" si="8"/>
        <v/>
      </c>
    </row>
    <row r="158" spans="1:10" x14ac:dyDescent="0.25">
      <c r="E158" t="s">
        <v>156</v>
      </c>
      <c r="F158" t="str">
        <f t="shared" si="9"/>
        <v>X</v>
      </c>
      <c r="G158" t="str">
        <f t="shared" si="10"/>
        <v/>
      </c>
      <c r="J158" t="str">
        <f t="shared" si="8"/>
        <v/>
      </c>
    </row>
    <row r="159" spans="1:10" x14ac:dyDescent="0.25">
      <c r="E159" t="s">
        <v>83</v>
      </c>
      <c r="F159" t="str">
        <f t="shared" si="9"/>
        <v>X</v>
      </c>
      <c r="G159" t="str">
        <f t="shared" si="10"/>
        <v/>
      </c>
      <c r="J159" t="str">
        <f t="shared" si="8"/>
        <v/>
      </c>
    </row>
    <row r="160" spans="1:10" x14ac:dyDescent="0.25">
      <c r="E160" t="s">
        <v>116</v>
      </c>
      <c r="F160" t="str">
        <f t="shared" si="9"/>
        <v>X</v>
      </c>
      <c r="G160" t="str">
        <f t="shared" si="10"/>
        <v/>
      </c>
      <c r="J160" t="str">
        <f t="shared" si="8"/>
        <v/>
      </c>
    </row>
    <row r="161" spans="5:10" x14ac:dyDescent="0.25">
      <c r="E161" t="s">
        <v>129</v>
      </c>
      <c r="F161" t="str">
        <f t="shared" si="9"/>
        <v>X</v>
      </c>
      <c r="G161" t="str">
        <f t="shared" si="10"/>
        <v/>
      </c>
      <c r="J161" t="str">
        <f t="shared" si="8"/>
        <v/>
      </c>
    </row>
    <row r="162" spans="5:10" x14ac:dyDescent="0.25">
      <c r="E162" t="s">
        <v>115</v>
      </c>
      <c r="F162" t="str">
        <f t="shared" si="9"/>
        <v>X</v>
      </c>
      <c r="G162" t="str">
        <f t="shared" si="10"/>
        <v/>
      </c>
      <c r="J162" t="str">
        <f t="shared" si="8"/>
        <v/>
      </c>
    </row>
  </sheetData>
  <autoFilter ref="A1:B15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G1" sqref="G1:G30"/>
    </sheetView>
  </sheetViews>
  <sheetFormatPr defaultColWidth="32.85546875" defaultRowHeight="11.25" x14ac:dyDescent="0.2"/>
  <cols>
    <col min="1" max="1" width="18.5703125" style="55" bestFit="1" customWidth="1"/>
    <col min="2" max="2" width="32.85546875" style="56"/>
    <col min="3" max="3" width="5.42578125" style="55" customWidth="1"/>
    <col min="4" max="4" width="6.28515625" style="55" customWidth="1"/>
    <col min="5" max="16384" width="32.85546875" style="55"/>
  </cols>
  <sheetData>
    <row r="1" spans="1:9" ht="23.25" x14ac:dyDescent="0.25">
      <c r="A1" s="50" t="s">
        <v>180</v>
      </c>
      <c r="B1" s="51" t="s">
        <v>169</v>
      </c>
      <c r="C1" s="55" t="str">
        <f>INDEX('Health Check Offer'!$G$8:$G$10,MATCH(Offer_info!A1,'Health Check Offer'!$F$8:$F$10,0))</f>
        <v/>
      </c>
      <c r="E1" s="55" t="s">
        <v>180</v>
      </c>
      <c r="F1" s="55" t="e">
        <f>IF(I1="X","","X")</f>
        <v>#N/A</v>
      </c>
      <c r="G1" t="e">
        <f>IF($I1="X","O","")</f>
        <v>#N/A</v>
      </c>
      <c r="I1" s="55" t="e">
        <f t="shared" ref="I1:I30" si="0">INDEX(C:C,MATCH(E1,B:B,0))</f>
        <v>#N/A</v>
      </c>
    </row>
    <row r="2" spans="1:9" ht="34.5" x14ac:dyDescent="0.25">
      <c r="A2" s="50" t="s">
        <v>180</v>
      </c>
      <c r="B2" s="51" t="s">
        <v>170</v>
      </c>
      <c r="C2" s="55" t="str">
        <f>INDEX('Health Check Offer'!$G$8:$G$10,MATCH(Offer_info!A2,'Health Check Offer'!$F$8:$F$10,0))</f>
        <v/>
      </c>
      <c r="E2" s="55" t="s">
        <v>169</v>
      </c>
      <c r="F2" s="55" t="str">
        <f t="shared" ref="F2:F30" si="1">IF(I2="X","","X")</f>
        <v>X</v>
      </c>
      <c r="G2" t="str">
        <f t="shared" ref="G2:G30" si="2">IF($I2="X","O","")</f>
        <v/>
      </c>
      <c r="I2" s="55" t="str">
        <f t="shared" si="0"/>
        <v/>
      </c>
    </row>
    <row r="3" spans="1:9" ht="34.5" x14ac:dyDescent="0.25">
      <c r="A3" s="50" t="s">
        <v>180</v>
      </c>
      <c r="B3" s="51" t="s">
        <v>171</v>
      </c>
      <c r="C3" s="55" t="str">
        <f>INDEX('Health Check Offer'!$G$8:$G$10,MATCH(Offer_info!A3,'Health Check Offer'!$F$8:$F$10,0))</f>
        <v/>
      </c>
      <c r="E3" s="55" t="s">
        <v>170</v>
      </c>
      <c r="F3" s="55" t="str">
        <f t="shared" si="1"/>
        <v>X</v>
      </c>
      <c r="G3" t="str">
        <f t="shared" si="2"/>
        <v/>
      </c>
      <c r="I3" s="55" t="str">
        <f t="shared" si="0"/>
        <v/>
      </c>
    </row>
    <row r="4" spans="1:9" ht="23.25" x14ac:dyDescent="0.25">
      <c r="A4" s="50" t="s">
        <v>180</v>
      </c>
      <c r="B4" s="51" t="s">
        <v>172</v>
      </c>
      <c r="C4" s="55" t="str">
        <f>INDEX('Health Check Offer'!$G$8:$G$10,MATCH(Offer_info!A4,'Health Check Offer'!$F$8:$F$10,0))</f>
        <v/>
      </c>
      <c r="E4" s="55" t="s">
        <v>171</v>
      </c>
      <c r="F4" s="55" t="str">
        <f t="shared" si="1"/>
        <v>X</v>
      </c>
      <c r="G4" t="str">
        <f t="shared" si="2"/>
        <v/>
      </c>
      <c r="I4" s="55" t="str">
        <f t="shared" si="0"/>
        <v/>
      </c>
    </row>
    <row r="5" spans="1:9" ht="23.25" x14ac:dyDescent="0.25">
      <c r="A5" s="50" t="s">
        <v>180</v>
      </c>
      <c r="B5" s="51" t="s">
        <v>173</v>
      </c>
      <c r="C5" s="55" t="str">
        <f>INDEX('Health Check Offer'!$G$8:$G$10,MATCH(Offer_info!A5,'Health Check Offer'!$F$8:$F$10,0))</f>
        <v/>
      </c>
      <c r="E5" s="55" t="s">
        <v>172</v>
      </c>
      <c r="F5" s="55" t="str">
        <f t="shared" si="1"/>
        <v>X</v>
      </c>
      <c r="G5" t="str">
        <f t="shared" si="2"/>
        <v/>
      </c>
      <c r="I5" s="55" t="str">
        <f t="shared" si="0"/>
        <v/>
      </c>
    </row>
    <row r="6" spans="1:9" ht="23.25" x14ac:dyDescent="0.25">
      <c r="A6" s="50" t="s">
        <v>180</v>
      </c>
      <c r="B6" s="51" t="s">
        <v>174</v>
      </c>
      <c r="C6" s="55" t="str">
        <f>INDEX('Health Check Offer'!$G$8:$G$10,MATCH(Offer_info!A6,'Health Check Offer'!$F$8:$F$10,0))</f>
        <v/>
      </c>
      <c r="E6" s="55" t="s">
        <v>173</v>
      </c>
      <c r="F6" s="55" t="str">
        <f t="shared" si="1"/>
        <v>X</v>
      </c>
      <c r="G6" t="str">
        <f t="shared" si="2"/>
        <v/>
      </c>
      <c r="I6" s="55" t="str">
        <f t="shared" si="0"/>
        <v/>
      </c>
    </row>
    <row r="7" spans="1:9" ht="23.25" x14ac:dyDescent="0.25">
      <c r="A7" s="50" t="s">
        <v>180</v>
      </c>
      <c r="B7" s="51" t="s">
        <v>175</v>
      </c>
      <c r="C7" s="55" t="str">
        <f>INDEX('Health Check Offer'!$G$8:$G$10,MATCH(Offer_info!A7,'Health Check Offer'!$F$8:$F$10,0))</f>
        <v/>
      </c>
      <c r="E7" s="55" t="s">
        <v>174</v>
      </c>
      <c r="F7" s="55" t="str">
        <f t="shared" si="1"/>
        <v>X</v>
      </c>
      <c r="G7" t="str">
        <f t="shared" si="2"/>
        <v/>
      </c>
      <c r="I7" s="55" t="str">
        <f t="shared" si="0"/>
        <v/>
      </c>
    </row>
    <row r="8" spans="1:9" ht="23.25" x14ac:dyDescent="0.25">
      <c r="A8" s="50" t="s">
        <v>180</v>
      </c>
      <c r="B8" s="51" t="s">
        <v>176</v>
      </c>
      <c r="C8" s="55" t="str">
        <f>INDEX('Health Check Offer'!$G$8:$G$10,MATCH(Offer_info!A8,'Health Check Offer'!$F$8:$F$10,0))</f>
        <v/>
      </c>
      <c r="E8" s="55" t="s">
        <v>175</v>
      </c>
      <c r="F8" s="55" t="str">
        <f t="shared" si="1"/>
        <v>X</v>
      </c>
      <c r="G8" t="str">
        <f t="shared" si="2"/>
        <v/>
      </c>
      <c r="I8" s="55" t="str">
        <f t="shared" si="0"/>
        <v/>
      </c>
    </row>
    <row r="9" spans="1:9" ht="23.25" x14ac:dyDescent="0.25">
      <c r="A9" s="50" t="s">
        <v>180</v>
      </c>
      <c r="B9" s="51" t="s">
        <v>177</v>
      </c>
      <c r="C9" s="55" t="str">
        <f>INDEX('Health Check Offer'!$G$8:$G$10,MATCH(Offer_info!A9,'Health Check Offer'!$F$8:$F$10,0))</f>
        <v/>
      </c>
      <c r="E9" s="55" t="s">
        <v>176</v>
      </c>
      <c r="F9" s="55" t="str">
        <f t="shared" si="1"/>
        <v>X</v>
      </c>
      <c r="G9" t="str">
        <f t="shared" si="2"/>
        <v/>
      </c>
      <c r="I9" s="55" t="str">
        <f t="shared" si="0"/>
        <v/>
      </c>
    </row>
    <row r="10" spans="1:9" ht="23.25" x14ac:dyDescent="0.25">
      <c r="A10" s="50" t="s">
        <v>180</v>
      </c>
      <c r="B10" s="51" t="s">
        <v>178</v>
      </c>
      <c r="C10" s="55" t="str">
        <f>INDEX('Health Check Offer'!$G$8:$G$10,MATCH(Offer_info!A10,'Health Check Offer'!$F$8:$F$10,0))</f>
        <v/>
      </c>
      <c r="E10" s="55" t="s">
        <v>177</v>
      </c>
      <c r="F10" s="55" t="str">
        <f t="shared" si="1"/>
        <v>X</v>
      </c>
      <c r="G10" t="str">
        <f t="shared" si="2"/>
        <v/>
      </c>
      <c r="I10" s="55" t="str">
        <f t="shared" si="0"/>
        <v/>
      </c>
    </row>
    <row r="11" spans="1:9" ht="23.25" x14ac:dyDescent="0.25">
      <c r="A11" s="50" t="s">
        <v>180</v>
      </c>
      <c r="B11" s="51" t="s">
        <v>179</v>
      </c>
      <c r="C11" s="55" t="str">
        <f>INDEX('Health Check Offer'!$G$8:$G$10,MATCH(Offer_info!A11,'Health Check Offer'!$F$8:$F$10,0))</f>
        <v/>
      </c>
      <c r="E11" s="55" t="s">
        <v>178</v>
      </c>
      <c r="F11" s="55" t="str">
        <f t="shared" si="1"/>
        <v>X</v>
      </c>
      <c r="G11" t="str">
        <f t="shared" si="2"/>
        <v/>
      </c>
      <c r="I11" s="55" t="str">
        <f t="shared" si="0"/>
        <v/>
      </c>
    </row>
    <row r="12" spans="1:9" ht="45.75" x14ac:dyDescent="0.25">
      <c r="A12" s="50" t="s">
        <v>181</v>
      </c>
      <c r="B12" s="52" t="s">
        <v>186</v>
      </c>
      <c r="C12" s="55" t="str">
        <f>INDEX('Health Check Offer'!$G$8:$G$10,MATCH(Offer_info!A12,'Health Check Offer'!$F$8:$F$10,0))</f>
        <v/>
      </c>
      <c r="E12" s="55" t="s">
        <v>179</v>
      </c>
      <c r="F12" s="55" t="str">
        <f t="shared" si="1"/>
        <v>X</v>
      </c>
      <c r="G12" t="str">
        <f t="shared" si="2"/>
        <v/>
      </c>
      <c r="I12" s="55" t="str">
        <f t="shared" si="0"/>
        <v/>
      </c>
    </row>
    <row r="13" spans="1:9" ht="68.25" x14ac:dyDescent="0.25">
      <c r="A13" s="50" t="s">
        <v>181</v>
      </c>
      <c r="B13" s="52" t="s">
        <v>187</v>
      </c>
      <c r="C13" s="55" t="str">
        <f>INDEX('Health Check Offer'!$G$8:$G$10,MATCH(Offer_info!A13,'Health Check Offer'!$F$8:$F$10,0))</f>
        <v/>
      </c>
      <c r="E13" s="55" t="s">
        <v>181</v>
      </c>
      <c r="F13" s="55" t="e">
        <f t="shared" si="1"/>
        <v>#N/A</v>
      </c>
      <c r="G13" t="e">
        <f t="shared" si="2"/>
        <v>#N/A</v>
      </c>
      <c r="I13" s="55" t="e">
        <f t="shared" si="0"/>
        <v>#N/A</v>
      </c>
    </row>
    <row r="14" spans="1:9" ht="45.75" x14ac:dyDescent="0.25">
      <c r="A14" s="50" t="s">
        <v>181</v>
      </c>
      <c r="B14" s="52" t="s">
        <v>182</v>
      </c>
      <c r="C14" s="55" t="str">
        <f>INDEX('Health Check Offer'!$G$8:$G$10,MATCH(Offer_info!A14,'Health Check Offer'!$F$8:$F$10,0))</f>
        <v/>
      </c>
      <c r="E14" s="55" t="s">
        <v>186</v>
      </c>
      <c r="F14" s="55" t="str">
        <f t="shared" si="1"/>
        <v>X</v>
      </c>
      <c r="G14" t="str">
        <f t="shared" si="2"/>
        <v/>
      </c>
      <c r="I14" s="55" t="str">
        <f t="shared" si="0"/>
        <v/>
      </c>
    </row>
    <row r="15" spans="1:9" ht="68.25" x14ac:dyDescent="0.25">
      <c r="A15" s="50" t="s">
        <v>181</v>
      </c>
      <c r="B15" s="52" t="s">
        <v>200</v>
      </c>
      <c r="C15" s="55" t="str">
        <f>INDEX('Health Check Offer'!$G$8:$G$10,MATCH(Offer_info!A15,'Health Check Offer'!$F$8:$F$10,0))</f>
        <v/>
      </c>
      <c r="E15" s="55" t="s">
        <v>187</v>
      </c>
      <c r="F15" s="55" t="str">
        <f t="shared" si="1"/>
        <v>X</v>
      </c>
      <c r="G15" t="str">
        <f t="shared" si="2"/>
        <v/>
      </c>
      <c r="I15" s="55" t="str">
        <f t="shared" si="0"/>
        <v/>
      </c>
    </row>
    <row r="16" spans="1:9" ht="23.25" x14ac:dyDescent="0.25">
      <c r="A16" s="50" t="s">
        <v>181</v>
      </c>
      <c r="B16" s="52" t="s">
        <v>183</v>
      </c>
      <c r="C16" s="55" t="str">
        <f>INDEX('Health Check Offer'!$G$8:$G$10,MATCH(Offer_info!A16,'Health Check Offer'!$F$8:$F$10,0))</f>
        <v/>
      </c>
      <c r="E16" s="55" t="s">
        <v>182</v>
      </c>
      <c r="F16" s="55" t="str">
        <f t="shared" si="1"/>
        <v>X</v>
      </c>
      <c r="G16" t="str">
        <f t="shared" si="2"/>
        <v/>
      </c>
      <c r="I16" s="55" t="str">
        <f t="shared" si="0"/>
        <v/>
      </c>
    </row>
    <row r="17" spans="1:9" ht="34.5" x14ac:dyDescent="0.25">
      <c r="A17" s="50" t="s">
        <v>181</v>
      </c>
      <c r="B17" s="52" t="s">
        <v>184</v>
      </c>
      <c r="C17" s="55" t="str">
        <f>INDEX('Health Check Offer'!$G$8:$G$10,MATCH(Offer_info!A17,'Health Check Offer'!$F$8:$F$10,0))</f>
        <v/>
      </c>
      <c r="E17" s="55" t="s">
        <v>200</v>
      </c>
      <c r="F17" s="55" t="str">
        <f t="shared" si="1"/>
        <v>X</v>
      </c>
      <c r="G17" t="str">
        <f t="shared" si="2"/>
        <v/>
      </c>
      <c r="I17" s="55" t="str">
        <f t="shared" si="0"/>
        <v/>
      </c>
    </row>
    <row r="18" spans="1:9" ht="23.25" x14ac:dyDescent="0.25">
      <c r="A18" s="50" t="s">
        <v>181</v>
      </c>
      <c r="B18" s="52" t="s">
        <v>185</v>
      </c>
      <c r="C18" s="55" t="str">
        <f>INDEX('Health Check Offer'!$G$8:$G$10,MATCH(Offer_info!A18,'Health Check Offer'!$F$8:$F$10,0))</f>
        <v/>
      </c>
      <c r="E18" s="55" t="s">
        <v>183</v>
      </c>
      <c r="F18" s="55" t="str">
        <f t="shared" si="1"/>
        <v>X</v>
      </c>
      <c r="G18" t="str">
        <f t="shared" si="2"/>
        <v/>
      </c>
      <c r="I18" s="55" t="str">
        <f t="shared" si="0"/>
        <v/>
      </c>
    </row>
    <row r="19" spans="1:9" ht="23.25" x14ac:dyDescent="0.25">
      <c r="A19" s="50" t="s">
        <v>196</v>
      </c>
      <c r="B19" s="53" t="s">
        <v>188</v>
      </c>
      <c r="C19" s="55" t="str">
        <f>INDEX('Health Check Offer'!$G$8:$G$10,MATCH(Offer_info!A19,'Health Check Offer'!$F$8:$F$10,0))</f>
        <v/>
      </c>
      <c r="E19" s="55" t="s">
        <v>184</v>
      </c>
      <c r="F19" s="55" t="str">
        <f t="shared" si="1"/>
        <v>X</v>
      </c>
      <c r="G19" t="str">
        <f t="shared" si="2"/>
        <v/>
      </c>
      <c r="I19" s="55" t="str">
        <f t="shared" si="0"/>
        <v/>
      </c>
    </row>
    <row r="20" spans="1:9" ht="23.25" x14ac:dyDescent="0.25">
      <c r="A20" s="50" t="s">
        <v>196</v>
      </c>
      <c r="B20" s="53" t="s">
        <v>191</v>
      </c>
      <c r="C20" s="55" t="str">
        <f>INDEX('Health Check Offer'!$G$8:$G$10,MATCH(Offer_info!A20,'Health Check Offer'!$F$8:$F$10,0))</f>
        <v/>
      </c>
      <c r="E20" s="55" t="s">
        <v>185</v>
      </c>
      <c r="F20" s="55" t="str">
        <f t="shared" si="1"/>
        <v>X</v>
      </c>
      <c r="G20" t="str">
        <f t="shared" si="2"/>
        <v/>
      </c>
      <c r="I20" s="55" t="str">
        <f t="shared" si="0"/>
        <v/>
      </c>
    </row>
    <row r="21" spans="1:9" ht="34.5" x14ac:dyDescent="0.25">
      <c r="A21" s="50" t="s">
        <v>196</v>
      </c>
      <c r="B21" s="53" t="s">
        <v>190</v>
      </c>
      <c r="C21" s="55" t="str">
        <f>INDEX('Health Check Offer'!$G$8:$G$10,MATCH(Offer_info!A21,'Health Check Offer'!$F$8:$F$10,0))</f>
        <v/>
      </c>
      <c r="E21" s="55" t="s">
        <v>196</v>
      </c>
      <c r="F21" s="55" t="e">
        <f t="shared" si="1"/>
        <v>#N/A</v>
      </c>
      <c r="G21" t="e">
        <f t="shared" si="2"/>
        <v>#N/A</v>
      </c>
      <c r="I21" s="55" t="e">
        <f t="shared" si="0"/>
        <v>#N/A</v>
      </c>
    </row>
    <row r="22" spans="1:9" ht="23.25" x14ac:dyDescent="0.25">
      <c r="A22" s="50" t="s">
        <v>196</v>
      </c>
      <c r="B22" s="54" t="s">
        <v>189</v>
      </c>
      <c r="C22" s="55" t="str">
        <f>INDEX('Health Check Offer'!$G$8:$G$10,MATCH(Offer_info!A22,'Health Check Offer'!$F$8:$F$10,0))</f>
        <v/>
      </c>
      <c r="E22" s="55" t="s">
        <v>188</v>
      </c>
      <c r="F22" s="55" t="str">
        <f t="shared" si="1"/>
        <v>X</v>
      </c>
      <c r="G22" t="str">
        <f t="shared" si="2"/>
        <v/>
      </c>
      <c r="I22" s="55" t="str">
        <f t="shared" si="0"/>
        <v/>
      </c>
    </row>
    <row r="23" spans="1:9" ht="34.5" x14ac:dyDescent="0.25">
      <c r="A23" s="50" t="s">
        <v>196</v>
      </c>
      <c r="B23" s="53" t="s">
        <v>190</v>
      </c>
      <c r="C23" s="55" t="str">
        <f>INDEX('Health Check Offer'!$G$8:$G$10,MATCH(Offer_info!A23,'Health Check Offer'!$F$8:$F$10,0))</f>
        <v/>
      </c>
      <c r="E23" s="55" t="s">
        <v>191</v>
      </c>
      <c r="F23" s="55" t="str">
        <f t="shared" si="1"/>
        <v>X</v>
      </c>
      <c r="G23" t="str">
        <f t="shared" si="2"/>
        <v/>
      </c>
      <c r="I23" s="55" t="str">
        <f t="shared" si="0"/>
        <v/>
      </c>
    </row>
    <row r="24" spans="1:9" ht="34.5" x14ac:dyDescent="0.25">
      <c r="A24" s="50" t="s">
        <v>196</v>
      </c>
      <c r="B24" s="53" t="s">
        <v>192</v>
      </c>
      <c r="C24" s="55" t="str">
        <f>INDEX('Health Check Offer'!$G$8:$G$10,MATCH(Offer_info!A24,'Health Check Offer'!$F$8:$F$10,0))</f>
        <v/>
      </c>
      <c r="E24" s="55" t="s">
        <v>190</v>
      </c>
      <c r="F24" s="55" t="str">
        <f t="shared" si="1"/>
        <v>X</v>
      </c>
      <c r="G24" t="str">
        <f t="shared" si="2"/>
        <v/>
      </c>
      <c r="I24" s="55" t="str">
        <f t="shared" si="0"/>
        <v/>
      </c>
    </row>
    <row r="25" spans="1:9" ht="23.25" x14ac:dyDescent="0.25">
      <c r="A25" s="50" t="s">
        <v>196</v>
      </c>
      <c r="B25" s="53" t="s">
        <v>193</v>
      </c>
      <c r="C25" s="55" t="str">
        <f>INDEX('Health Check Offer'!$G$8:$G$10,MATCH(Offer_info!A25,'Health Check Offer'!$F$8:$F$10,0))</f>
        <v/>
      </c>
      <c r="E25" s="55" t="s">
        <v>189</v>
      </c>
      <c r="F25" s="55" t="str">
        <f t="shared" si="1"/>
        <v>X</v>
      </c>
      <c r="G25" t="str">
        <f t="shared" si="2"/>
        <v/>
      </c>
      <c r="I25" s="55" t="str">
        <f t="shared" si="0"/>
        <v/>
      </c>
    </row>
    <row r="26" spans="1:9" ht="34.5" x14ac:dyDescent="0.25">
      <c r="A26" s="50" t="s">
        <v>196</v>
      </c>
      <c r="B26" s="53" t="s">
        <v>194</v>
      </c>
      <c r="C26" s="55" t="str">
        <f>INDEX('Health Check Offer'!$G$8:$G$10,MATCH(Offer_info!A26,'Health Check Offer'!$F$8:$F$10,0))</f>
        <v/>
      </c>
      <c r="E26" s="55" t="s">
        <v>190</v>
      </c>
      <c r="F26" s="55" t="str">
        <f t="shared" si="1"/>
        <v>X</v>
      </c>
      <c r="G26" t="str">
        <f t="shared" si="2"/>
        <v/>
      </c>
      <c r="I26" s="55" t="str">
        <f t="shared" si="0"/>
        <v/>
      </c>
    </row>
    <row r="27" spans="1:9" ht="34.5" x14ac:dyDescent="0.25">
      <c r="A27" s="50" t="s">
        <v>196</v>
      </c>
      <c r="B27" s="53" t="s">
        <v>195</v>
      </c>
      <c r="C27" s="55" t="str">
        <f>INDEX('Health Check Offer'!$G$8:$G$10,MATCH(Offer_info!A27,'Health Check Offer'!$F$8:$F$10,0))</f>
        <v/>
      </c>
      <c r="E27" s="55" t="s">
        <v>192</v>
      </c>
      <c r="F27" s="55" t="str">
        <f t="shared" si="1"/>
        <v>X</v>
      </c>
      <c r="G27" t="str">
        <f t="shared" si="2"/>
        <v/>
      </c>
      <c r="I27" s="55" t="str">
        <f t="shared" si="0"/>
        <v/>
      </c>
    </row>
    <row r="28" spans="1:9" ht="23.25" x14ac:dyDescent="0.25">
      <c r="E28" s="55" t="s">
        <v>193</v>
      </c>
      <c r="F28" s="55" t="str">
        <f t="shared" si="1"/>
        <v>X</v>
      </c>
      <c r="G28" t="str">
        <f t="shared" si="2"/>
        <v/>
      </c>
      <c r="I28" s="55" t="str">
        <f t="shared" si="0"/>
        <v/>
      </c>
    </row>
    <row r="29" spans="1:9" ht="34.5" x14ac:dyDescent="0.25">
      <c r="E29" s="55" t="s">
        <v>194</v>
      </c>
      <c r="F29" s="55" t="str">
        <f t="shared" si="1"/>
        <v>X</v>
      </c>
      <c r="G29" t="str">
        <f t="shared" si="2"/>
        <v/>
      </c>
      <c r="I29" s="55" t="str">
        <f t="shared" si="0"/>
        <v/>
      </c>
    </row>
    <row r="30" spans="1:9" ht="34.5" x14ac:dyDescent="0.25">
      <c r="E30" s="55" t="s">
        <v>195</v>
      </c>
      <c r="F30" s="55" t="str">
        <f t="shared" si="1"/>
        <v>X</v>
      </c>
      <c r="G30" t="str">
        <f t="shared" si="2"/>
        <v/>
      </c>
      <c r="I30" s="55" t="str">
        <f t="shared" si="0"/>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Y38"/>
  <sheetViews>
    <sheetView showGridLines="0" showRowColHeaders="0" topLeftCell="A16" zoomScale="85" zoomScaleNormal="85" workbookViewId="0">
      <selection activeCell="C3" sqref="C3"/>
    </sheetView>
  </sheetViews>
  <sheetFormatPr defaultRowHeight="15" x14ac:dyDescent="0.25"/>
  <cols>
    <col min="25" max="25" width="15.140625" customWidth="1"/>
  </cols>
  <sheetData>
    <row r="3" spans="3:25" ht="87.75" customHeight="1" thickBot="1" x14ac:dyDescent="0.3">
      <c r="C3" s="13" t="s">
        <v>248</v>
      </c>
    </row>
    <row r="4" spans="3:25" x14ac:dyDescent="0.25">
      <c r="C4" s="19"/>
      <c r="D4" s="20" t="s">
        <v>262</v>
      </c>
      <c r="E4" s="21"/>
      <c r="F4" s="21"/>
      <c r="G4" s="21"/>
      <c r="H4" s="21"/>
      <c r="I4" s="21"/>
      <c r="J4" s="21"/>
      <c r="K4" s="21"/>
      <c r="L4" s="21"/>
      <c r="M4" s="21"/>
      <c r="N4" s="21"/>
      <c r="O4" s="21"/>
      <c r="P4" s="21"/>
      <c r="Q4" s="21"/>
      <c r="R4" s="21"/>
      <c r="S4" s="21"/>
      <c r="T4" s="21"/>
      <c r="U4" s="21"/>
      <c r="V4" s="21"/>
      <c r="W4" s="21"/>
      <c r="X4" s="21"/>
      <c r="Y4" s="22"/>
    </row>
    <row r="5" spans="3:25" x14ac:dyDescent="0.25">
      <c r="C5" s="23"/>
      <c r="D5" s="62"/>
      <c r="E5" s="25"/>
      <c r="F5" s="25"/>
      <c r="G5" s="25"/>
      <c r="H5" s="25"/>
      <c r="I5" s="25"/>
      <c r="J5" s="25"/>
      <c r="K5" s="25"/>
      <c r="L5" s="25"/>
      <c r="M5" s="25"/>
      <c r="N5" s="25"/>
      <c r="O5" s="25"/>
      <c r="P5" s="25"/>
      <c r="Q5" s="25"/>
      <c r="R5" s="25"/>
      <c r="S5" s="25"/>
      <c r="T5" s="25"/>
      <c r="U5" s="25"/>
      <c r="V5" s="25"/>
      <c r="W5" s="25"/>
      <c r="X5" s="25"/>
      <c r="Y5" s="26"/>
    </row>
    <row r="6" spans="3:25" x14ac:dyDescent="0.25">
      <c r="C6" s="23"/>
      <c r="D6" s="24" t="s">
        <v>257</v>
      </c>
      <c r="E6" s="25"/>
      <c r="F6" s="25"/>
      <c r="G6" s="25"/>
      <c r="H6" s="25"/>
      <c r="I6" s="25"/>
      <c r="J6" s="25"/>
      <c r="K6" s="25"/>
      <c r="L6" s="25"/>
      <c r="M6" s="25"/>
      <c r="N6" s="25"/>
      <c r="O6" s="25"/>
      <c r="P6" s="25"/>
      <c r="Q6" s="25"/>
      <c r="R6" s="25"/>
      <c r="S6" s="25"/>
      <c r="T6" s="25"/>
      <c r="U6" s="25"/>
      <c r="V6" s="25"/>
      <c r="W6" s="25"/>
      <c r="X6" s="25"/>
      <c r="Y6" s="26"/>
    </row>
    <row r="7" spans="3:25" x14ac:dyDescent="0.25">
      <c r="C7" s="23"/>
      <c r="D7" s="63" t="s">
        <v>209</v>
      </c>
      <c r="E7" s="25"/>
      <c r="F7" s="25"/>
      <c r="G7" s="25"/>
      <c r="H7" s="25"/>
      <c r="I7" s="25"/>
      <c r="J7" s="25"/>
      <c r="K7" s="25"/>
      <c r="L7" s="25"/>
      <c r="M7" s="25"/>
      <c r="N7" s="25"/>
      <c r="O7" s="25"/>
      <c r="P7" s="25"/>
      <c r="Q7" s="25"/>
      <c r="R7" s="25"/>
      <c r="S7" s="25"/>
      <c r="T7" s="25"/>
      <c r="U7" s="25"/>
      <c r="V7" s="25"/>
      <c r="W7" s="25"/>
      <c r="X7" s="25"/>
      <c r="Y7" s="26"/>
    </row>
    <row r="8" spans="3:25" x14ac:dyDescent="0.25">
      <c r="C8" s="23"/>
      <c r="D8" s="63" t="s">
        <v>210</v>
      </c>
      <c r="E8" s="25"/>
      <c r="F8" s="25"/>
      <c r="G8" s="25"/>
      <c r="H8" s="25"/>
      <c r="I8" s="25"/>
      <c r="J8" s="25"/>
      <c r="K8" s="25"/>
      <c r="L8" s="25"/>
      <c r="M8" s="25"/>
      <c r="N8" s="25"/>
      <c r="O8" s="25"/>
      <c r="P8" s="25"/>
      <c r="Q8" s="25"/>
      <c r="R8" s="25"/>
      <c r="S8" s="25"/>
      <c r="T8" s="25"/>
      <c r="U8" s="25"/>
      <c r="V8" s="25"/>
      <c r="W8" s="25"/>
      <c r="X8" s="25"/>
      <c r="Y8" s="26"/>
    </row>
    <row r="9" spans="3:25" x14ac:dyDescent="0.25">
      <c r="C9" s="23"/>
      <c r="D9" s="63" t="s">
        <v>211</v>
      </c>
      <c r="E9" s="25"/>
      <c r="F9" s="25"/>
      <c r="G9" s="25"/>
      <c r="H9" s="25"/>
      <c r="I9" s="25"/>
      <c r="J9" s="25"/>
      <c r="K9" s="25"/>
      <c r="L9" s="25"/>
      <c r="M9" s="25"/>
      <c r="N9" s="25"/>
      <c r="O9" s="25"/>
      <c r="P9" s="25"/>
      <c r="Q9" s="25"/>
      <c r="R9" s="25"/>
      <c r="S9" s="25"/>
      <c r="T9" s="25"/>
      <c r="U9" s="25"/>
      <c r="V9" s="25"/>
      <c r="W9" s="25"/>
      <c r="X9" s="25"/>
      <c r="Y9" s="26"/>
    </row>
    <row r="10" spans="3:25" x14ac:dyDescent="0.25">
      <c r="C10" s="23"/>
      <c r="D10" s="63"/>
      <c r="E10" s="25"/>
      <c r="F10" s="25"/>
      <c r="G10" s="25"/>
      <c r="H10" s="25"/>
      <c r="I10" s="25"/>
      <c r="J10" s="25"/>
      <c r="K10" s="25"/>
      <c r="L10" s="25"/>
      <c r="M10" s="25"/>
      <c r="N10" s="25"/>
      <c r="O10" s="25"/>
      <c r="P10" s="25"/>
      <c r="Q10" s="25"/>
      <c r="R10" s="25"/>
      <c r="S10" s="25"/>
      <c r="T10" s="25"/>
      <c r="U10" s="25"/>
      <c r="V10" s="25"/>
      <c r="W10" s="25"/>
      <c r="X10" s="25"/>
      <c r="Y10" s="26"/>
    </row>
    <row r="11" spans="3:25" x14ac:dyDescent="0.25">
      <c r="C11" s="23"/>
      <c r="D11" s="63" t="s">
        <v>212</v>
      </c>
      <c r="E11" s="25"/>
      <c r="F11" s="25"/>
      <c r="G11" s="25"/>
      <c r="H11" s="25"/>
      <c r="I11" s="25"/>
      <c r="J11" s="25"/>
      <c r="K11" s="25"/>
      <c r="L11" s="25"/>
      <c r="M11" s="25"/>
      <c r="N11" s="25"/>
      <c r="O11" s="25"/>
      <c r="P11" s="25"/>
      <c r="Q11" s="25"/>
      <c r="R11" s="25"/>
      <c r="S11" s="25"/>
      <c r="T11" s="25"/>
      <c r="U11" s="25"/>
      <c r="V11" s="25"/>
      <c r="W11" s="25"/>
      <c r="X11" s="25"/>
      <c r="Y11" s="26"/>
    </row>
    <row r="12" spans="3:25" x14ac:dyDescent="0.25">
      <c r="C12" s="23"/>
      <c r="D12" s="63"/>
      <c r="E12" s="25"/>
      <c r="F12" s="25"/>
      <c r="G12" s="25"/>
      <c r="H12" s="25"/>
      <c r="I12" s="25"/>
      <c r="J12" s="25"/>
      <c r="K12" s="25"/>
      <c r="L12" s="25"/>
      <c r="M12" s="25"/>
      <c r="N12" s="25"/>
      <c r="O12" s="25"/>
      <c r="P12" s="25"/>
      <c r="Q12" s="25"/>
      <c r="R12" s="25"/>
      <c r="S12" s="25"/>
      <c r="T12" s="25"/>
      <c r="U12" s="25"/>
      <c r="V12" s="25"/>
      <c r="W12" s="25"/>
      <c r="X12" s="25"/>
      <c r="Y12" s="26"/>
    </row>
    <row r="13" spans="3:25" x14ac:dyDescent="0.25">
      <c r="C13" s="23"/>
      <c r="D13" s="63" t="s">
        <v>253</v>
      </c>
      <c r="E13" s="25"/>
      <c r="F13" s="25"/>
      <c r="G13" s="25"/>
      <c r="H13" s="25"/>
      <c r="I13" s="25"/>
      <c r="J13" s="25"/>
      <c r="K13" s="25"/>
      <c r="L13" s="25"/>
      <c r="M13" s="25"/>
      <c r="N13" s="25"/>
      <c r="O13" s="25"/>
      <c r="P13" s="25"/>
      <c r="Q13" s="25"/>
      <c r="R13" s="25"/>
      <c r="S13" s="25"/>
      <c r="T13" s="25"/>
      <c r="U13" s="25"/>
      <c r="V13" s="25"/>
      <c r="W13" s="25"/>
      <c r="X13" s="25"/>
      <c r="Y13" s="26"/>
    </row>
    <row r="14" spans="3:25" x14ac:dyDescent="0.25">
      <c r="C14" s="23"/>
      <c r="D14" s="63" t="s">
        <v>254</v>
      </c>
      <c r="E14" s="25"/>
      <c r="F14" s="25"/>
      <c r="G14" s="25"/>
      <c r="H14" s="25"/>
      <c r="I14" s="25"/>
      <c r="J14" s="25"/>
      <c r="K14" s="25"/>
      <c r="L14" s="25"/>
      <c r="M14" s="25"/>
      <c r="N14" s="25"/>
      <c r="O14" s="25"/>
      <c r="P14" s="25"/>
      <c r="Q14" s="25"/>
      <c r="R14" s="25"/>
      <c r="S14" s="25"/>
      <c r="T14" s="25"/>
      <c r="U14" s="25"/>
      <c r="V14" s="25"/>
      <c r="W14" s="25"/>
      <c r="X14" s="25"/>
      <c r="Y14" s="26"/>
    </row>
    <row r="15" spans="3:25" x14ac:dyDescent="0.25">
      <c r="C15" s="23"/>
      <c r="D15" s="63" t="s">
        <v>255</v>
      </c>
      <c r="E15" s="25"/>
      <c r="F15" s="25"/>
      <c r="G15" s="25"/>
      <c r="H15" s="25"/>
      <c r="I15" s="25"/>
      <c r="J15" s="25"/>
      <c r="K15" s="25"/>
      <c r="L15" s="25"/>
      <c r="M15" s="25"/>
      <c r="N15" s="25"/>
      <c r="O15" s="25"/>
      <c r="P15" s="25"/>
      <c r="Q15" s="25"/>
      <c r="R15" s="25"/>
      <c r="S15" s="25"/>
      <c r="T15" s="25"/>
      <c r="U15" s="25"/>
      <c r="V15" s="25"/>
      <c r="W15" s="25"/>
      <c r="X15" s="25"/>
      <c r="Y15" s="26"/>
    </row>
    <row r="16" spans="3:25" x14ac:dyDescent="0.25">
      <c r="C16" s="23"/>
      <c r="D16" s="63" t="s">
        <v>256</v>
      </c>
      <c r="E16" s="25"/>
      <c r="F16" s="25"/>
      <c r="G16" s="25"/>
      <c r="H16" s="25"/>
      <c r="I16" s="25"/>
      <c r="J16" s="25"/>
      <c r="K16" s="25"/>
      <c r="L16" s="25"/>
      <c r="M16" s="25"/>
      <c r="N16" s="25"/>
      <c r="O16" s="25"/>
      <c r="P16" s="25"/>
      <c r="Q16" s="25"/>
      <c r="R16" s="25"/>
      <c r="S16" s="25"/>
      <c r="T16" s="25"/>
      <c r="U16" s="25"/>
      <c r="V16" s="25"/>
      <c r="W16" s="25"/>
      <c r="X16" s="25"/>
      <c r="Y16" s="26"/>
    </row>
    <row r="17" spans="3:25" x14ac:dyDescent="0.25">
      <c r="C17" s="23"/>
      <c r="D17" s="27"/>
      <c r="E17" s="25"/>
      <c r="F17" s="25"/>
      <c r="G17" s="25"/>
      <c r="H17" s="25"/>
      <c r="I17" s="25"/>
      <c r="J17" s="25"/>
      <c r="K17" s="25"/>
      <c r="L17" s="25"/>
      <c r="M17" s="25"/>
      <c r="N17" s="25"/>
      <c r="O17" s="25"/>
      <c r="P17" s="25"/>
      <c r="Q17" s="25"/>
      <c r="R17" s="25"/>
      <c r="S17" s="25"/>
      <c r="T17" s="25"/>
      <c r="U17" s="25"/>
      <c r="V17" s="25"/>
      <c r="W17" s="25"/>
      <c r="X17" s="25"/>
      <c r="Y17" s="26"/>
    </row>
    <row r="18" spans="3:25" x14ac:dyDescent="0.25">
      <c r="C18" s="23"/>
      <c r="D18" s="27"/>
      <c r="E18" s="25"/>
      <c r="F18" s="25"/>
      <c r="G18" s="25"/>
      <c r="H18" s="25"/>
      <c r="I18" s="25"/>
      <c r="J18" s="25"/>
      <c r="K18" s="25"/>
      <c r="L18" s="25"/>
      <c r="M18" s="25"/>
      <c r="N18" s="25"/>
      <c r="O18" s="25"/>
      <c r="P18" s="25"/>
      <c r="Q18" s="25"/>
      <c r="R18" s="25"/>
      <c r="S18" s="25"/>
      <c r="T18" s="25"/>
      <c r="U18" s="25"/>
      <c r="V18" s="25"/>
      <c r="W18" s="25"/>
      <c r="X18" s="25"/>
      <c r="Y18" s="26"/>
    </row>
    <row r="19" spans="3:25" ht="15.75" thickBot="1" x14ac:dyDescent="0.3">
      <c r="C19" s="28"/>
      <c r="D19" s="31"/>
      <c r="E19" s="29"/>
      <c r="F19" s="29"/>
      <c r="G19" s="29"/>
      <c r="H19" s="29"/>
      <c r="I19" s="29"/>
      <c r="J19" s="29"/>
      <c r="K19" s="29"/>
      <c r="L19" s="29"/>
      <c r="M19" s="29"/>
      <c r="N19" s="29"/>
      <c r="O19" s="29"/>
      <c r="P19" s="29"/>
      <c r="Q19" s="29"/>
      <c r="R19" s="29"/>
      <c r="S19" s="29"/>
      <c r="T19" s="29"/>
      <c r="U19" s="29"/>
      <c r="V19" s="29"/>
      <c r="W19" s="29"/>
      <c r="X19" s="29"/>
      <c r="Y19" s="30"/>
    </row>
    <row r="21" spans="3:25" ht="15.75" thickBot="1" x14ac:dyDescent="0.3"/>
    <row r="22" spans="3:25" x14ac:dyDescent="0.25">
      <c r="C22" s="19"/>
      <c r="D22" s="21"/>
      <c r="E22" s="21"/>
      <c r="F22" s="21"/>
      <c r="G22" s="21"/>
      <c r="H22" s="21"/>
      <c r="I22" s="21"/>
      <c r="J22" s="21"/>
      <c r="K22" s="21"/>
      <c r="L22" s="21"/>
      <c r="M22" s="21"/>
      <c r="N22" s="21"/>
      <c r="O22" s="21"/>
      <c r="P22" s="21"/>
      <c r="Q22" s="21"/>
      <c r="R22" s="21"/>
      <c r="S22" s="21"/>
      <c r="T22" s="21"/>
      <c r="U22" s="21"/>
      <c r="V22" s="21"/>
      <c r="W22" s="21"/>
      <c r="X22" s="21"/>
      <c r="Y22" s="22"/>
    </row>
    <row r="23" spans="3:25" x14ac:dyDescent="0.25">
      <c r="C23" s="23"/>
      <c r="D23" s="25" t="s">
        <v>213</v>
      </c>
      <c r="E23" s="25"/>
      <c r="F23" s="25"/>
      <c r="G23" s="25"/>
      <c r="H23" s="25"/>
      <c r="I23" s="25"/>
      <c r="J23" s="25"/>
      <c r="K23" s="25"/>
      <c r="L23" s="25"/>
      <c r="M23" s="25"/>
      <c r="N23" s="25"/>
      <c r="O23" s="25"/>
      <c r="P23" s="25"/>
      <c r="Q23" s="25"/>
      <c r="R23" s="25"/>
      <c r="S23" s="25"/>
      <c r="T23" s="25"/>
      <c r="U23" s="25"/>
      <c r="V23" s="25"/>
      <c r="W23" s="25"/>
      <c r="X23" s="25"/>
      <c r="Y23" s="26"/>
    </row>
    <row r="24" spans="3:25" x14ac:dyDescent="0.25">
      <c r="C24" s="23"/>
      <c r="D24" s="25"/>
      <c r="E24" s="25"/>
      <c r="F24" s="25"/>
      <c r="G24" s="25"/>
      <c r="H24" s="25"/>
      <c r="I24" s="25"/>
      <c r="J24" s="25"/>
      <c r="K24" s="25"/>
      <c r="L24" s="25"/>
      <c r="M24" s="25"/>
      <c r="N24" s="25"/>
      <c r="O24" s="25"/>
      <c r="P24" s="25"/>
      <c r="Q24" s="25"/>
      <c r="R24" s="25"/>
      <c r="S24" s="25"/>
      <c r="T24" s="25"/>
      <c r="U24" s="25"/>
      <c r="V24" s="25"/>
      <c r="W24" s="25"/>
      <c r="X24" s="25"/>
      <c r="Y24" s="26"/>
    </row>
    <row r="25" spans="3:25" x14ac:dyDescent="0.25">
      <c r="C25" s="23"/>
      <c r="D25" s="25" t="s">
        <v>214</v>
      </c>
      <c r="E25" s="87"/>
      <c r="F25" s="88"/>
      <c r="G25" s="89"/>
      <c r="H25" s="25"/>
      <c r="I25" s="25"/>
      <c r="J25" s="25"/>
      <c r="K25" s="25"/>
      <c r="L25" s="25"/>
      <c r="M25" s="25"/>
      <c r="N25" s="25"/>
      <c r="O25" s="25"/>
      <c r="P25" s="25"/>
      <c r="Q25" s="25"/>
      <c r="R25" s="25"/>
      <c r="S25" s="25"/>
      <c r="T25" s="25"/>
      <c r="U25" s="25"/>
      <c r="V25" s="25"/>
      <c r="W25" s="25"/>
      <c r="X25" s="25"/>
      <c r="Y25" s="26"/>
    </row>
    <row r="26" spans="3:25" x14ac:dyDescent="0.25">
      <c r="C26" s="23"/>
      <c r="D26" s="25"/>
      <c r="E26" s="25"/>
      <c r="F26" s="25"/>
      <c r="G26" s="25"/>
      <c r="H26" s="25"/>
      <c r="I26" s="25"/>
      <c r="J26" s="25"/>
      <c r="K26" s="25"/>
      <c r="L26" s="25"/>
      <c r="M26" s="25"/>
      <c r="N26" s="25"/>
      <c r="O26" s="25"/>
      <c r="P26" s="25"/>
      <c r="Q26" s="25"/>
      <c r="R26" s="25"/>
      <c r="S26" s="25"/>
      <c r="T26" s="25"/>
      <c r="U26" s="25"/>
      <c r="V26" s="25"/>
      <c r="W26" s="25"/>
      <c r="X26" s="25"/>
      <c r="Y26" s="26"/>
    </row>
    <row r="27" spans="3:25" x14ac:dyDescent="0.25">
      <c r="C27" s="23"/>
      <c r="D27" s="25" t="s">
        <v>215</v>
      </c>
      <c r="E27" s="87"/>
      <c r="F27" s="88"/>
      <c r="G27" s="89"/>
      <c r="H27" s="25"/>
      <c r="J27" s="25"/>
      <c r="K27" s="25"/>
      <c r="L27" s="25"/>
      <c r="M27" s="25"/>
      <c r="N27" s="25"/>
      <c r="O27" s="25"/>
      <c r="P27" s="25"/>
      <c r="Q27" s="25"/>
      <c r="R27" s="25"/>
      <c r="S27" s="25"/>
      <c r="T27" s="25"/>
      <c r="U27" s="25"/>
      <c r="V27" s="25"/>
      <c r="W27" s="25"/>
      <c r="X27" s="25"/>
      <c r="Y27" s="26"/>
    </row>
    <row r="28" spans="3:25" ht="15.75" thickBot="1" x14ac:dyDescent="0.3">
      <c r="C28" s="28"/>
      <c r="D28" s="29"/>
      <c r="E28" s="29"/>
      <c r="F28" s="29"/>
      <c r="G28" s="29"/>
      <c r="H28" s="29"/>
      <c r="I28" s="29"/>
      <c r="J28" s="29"/>
      <c r="K28" s="29"/>
      <c r="L28" s="29"/>
      <c r="M28" s="29"/>
      <c r="N28" s="29"/>
      <c r="O28" s="29"/>
      <c r="P28" s="29"/>
      <c r="Q28" s="29"/>
      <c r="R28" s="29"/>
      <c r="S28" s="29"/>
      <c r="T28" s="29"/>
      <c r="U28" s="29"/>
      <c r="V28" s="29"/>
      <c r="W28" s="29"/>
      <c r="X28" s="29"/>
      <c r="Y28" s="30"/>
    </row>
    <row r="29" spans="3:25" ht="15.75" thickBot="1" x14ac:dyDescent="0.3"/>
    <row r="30" spans="3:25" x14ac:dyDescent="0.25">
      <c r="C30" s="19"/>
      <c r="D30" s="32"/>
      <c r="E30" s="21"/>
      <c r="F30" s="21"/>
      <c r="G30" s="21"/>
      <c r="H30" s="21"/>
      <c r="I30" s="21"/>
      <c r="J30" s="21"/>
      <c r="K30" s="21"/>
      <c r="L30" s="21"/>
      <c r="M30" s="21"/>
      <c r="N30" s="21"/>
      <c r="O30" s="21"/>
      <c r="P30" s="21"/>
      <c r="Q30" s="21"/>
      <c r="R30" s="21"/>
      <c r="S30" s="21"/>
      <c r="T30" s="21"/>
      <c r="U30" s="21"/>
      <c r="V30" s="21"/>
      <c r="W30" s="21"/>
      <c r="X30" s="21"/>
      <c r="Y30" s="22"/>
    </row>
    <row r="31" spans="3:25" x14ac:dyDescent="0.25">
      <c r="C31" s="23"/>
      <c r="D31" s="63" t="s">
        <v>258</v>
      </c>
      <c r="E31" s="25"/>
      <c r="F31" s="25"/>
      <c r="G31" s="25"/>
      <c r="H31" s="25"/>
      <c r="I31" s="25"/>
      <c r="J31" s="25"/>
      <c r="K31" s="25"/>
      <c r="L31" s="25"/>
      <c r="M31" s="25"/>
      <c r="N31" s="25"/>
      <c r="O31" s="25"/>
      <c r="P31" s="25"/>
      <c r="Q31" s="25"/>
      <c r="R31" s="25"/>
      <c r="S31" s="25"/>
      <c r="T31" s="25"/>
      <c r="U31" s="25"/>
      <c r="V31" s="25"/>
      <c r="W31" s="25"/>
      <c r="X31" s="25"/>
      <c r="Y31" s="26"/>
    </row>
    <row r="32" spans="3:25" x14ac:dyDescent="0.25">
      <c r="C32" s="23"/>
      <c r="D32" s="63" t="s">
        <v>259</v>
      </c>
      <c r="E32" s="25"/>
      <c r="F32" s="25"/>
      <c r="G32" s="25"/>
      <c r="H32" s="25"/>
      <c r="I32" s="25"/>
      <c r="J32" s="25"/>
      <c r="K32" s="25"/>
      <c r="L32" s="25"/>
      <c r="M32" s="25"/>
      <c r="N32" s="25"/>
      <c r="O32" s="25"/>
      <c r="P32" s="25"/>
      <c r="Q32" s="25"/>
      <c r="R32" s="25"/>
      <c r="S32" s="25"/>
      <c r="T32" s="25"/>
      <c r="U32" s="25"/>
      <c r="V32" s="25"/>
      <c r="W32" s="25"/>
      <c r="X32" s="25"/>
      <c r="Y32" s="26"/>
    </row>
    <row r="33" spans="3:25" x14ac:dyDescent="0.25">
      <c r="C33" s="23"/>
      <c r="D33" s="27" t="s">
        <v>216</v>
      </c>
      <c r="E33" s="25"/>
      <c r="F33" s="25"/>
      <c r="G33" s="25"/>
      <c r="H33" s="25"/>
      <c r="I33" s="25"/>
      <c r="J33" s="25"/>
      <c r="K33" s="25"/>
      <c r="L33" s="25"/>
      <c r="M33" s="59"/>
      <c r="N33" s="25"/>
      <c r="O33" s="25"/>
      <c r="P33" s="25"/>
      <c r="Q33" s="25"/>
      <c r="R33" s="25"/>
      <c r="S33" s="25"/>
      <c r="T33" s="25"/>
      <c r="U33" s="25"/>
      <c r="V33" s="25"/>
      <c r="W33" s="25"/>
      <c r="X33" s="25"/>
      <c r="Y33" s="26"/>
    </row>
    <row r="34" spans="3:25" ht="15.75" thickBot="1" x14ac:dyDescent="0.3">
      <c r="C34" s="28"/>
      <c r="D34" s="29"/>
      <c r="E34" s="29"/>
      <c r="F34" s="29"/>
      <c r="G34" s="29"/>
      <c r="H34" s="29"/>
      <c r="I34" s="29"/>
      <c r="J34" s="29"/>
      <c r="K34" s="29"/>
      <c r="L34" s="29"/>
      <c r="M34" s="29"/>
      <c r="N34" s="29"/>
      <c r="O34" s="29"/>
      <c r="P34" s="29"/>
      <c r="Q34" s="29"/>
      <c r="R34" s="29"/>
      <c r="S34" s="29"/>
      <c r="T34" s="29"/>
      <c r="U34" s="29"/>
      <c r="V34" s="29"/>
      <c r="W34" s="29"/>
      <c r="X34" s="29"/>
      <c r="Y34" s="30"/>
    </row>
    <row r="36" spans="3:25" x14ac:dyDescent="0.25">
      <c r="D36" t="s">
        <v>252</v>
      </c>
    </row>
    <row r="37" spans="3:25" x14ac:dyDescent="0.25">
      <c r="D37" t="s">
        <v>227</v>
      </c>
    </row>
    <row r="38" spans="3:25" x14ac:dyDescent="0.25">
      <c r="D38" s="14" t="s">
        <v>261</v>
      </c>
    </row>
  </sheetData>
  <mergeCells count="2">
    <mergeCell ref="E25:G25"/>
    <mergeCell ref="E27:G27"/>
  </mergeCells>
  <hyperlinks>
    <hyperlink ref="D38" r:id="rId1"/>
  </hyperlinks>
  <pageMargins left="0.7" right="0.7" top="0.75" bottom="0.75" header="0.3" footer="0.3"/>
  <pageSetup paperSize="9" scale="57"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Sheet5!$B$3:$C$3</xm:f>
          </x14:formula1>
          <xm:sqref>M33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51</Value>
      <Value>50</Value>
      <Value>2</Value>
    </TaxCatchAll>
    <Comments xmlns="http://schemas.microsoft.com/sharepoint/v3" xsi:nil="true"/>
    <_dlc_DocId xmlns="b8cb3cbd-ce5c-4a72-9da4-9013f91c5903">C2HUUFTHRAUH-10-18986</_dlc_DocId>
    <_dlc_DocIdUrl xmlns="b8cb3cbd-ce5c-4a72-9da4-9013f91c5903">
      <Url>http://workplaces/sites/ey/a/_layouts/DocIdRedir.aspx?ID=C2HUUFTHRAUH-10-18986</Url>
      <Description>C2HUUFTHRAUH-10-18986</Description>
    </_dlc_DocIdUrl>
    <IWPSiteTypeTaxHTField0 xmlns="aeb8ab6c-1d2d-4d8d-84d8-fff70fa976f0">
      <Terms xmlns="http://schemas.microsoft.com/office/infopath/2007/PartnerControls"/>
    </IWPSiteTypeTaxHTField0>
    <IWPSubjectTaxHTField0 xmlns="aeb8ab6c-1d2d-4d8d-84d8-fff70fa976f0">
      <Terms xmlns="http://schemas.microsoft.com/office/infopath/2007/PartnerControls"/>
    </IWPSubjectTaxHTField0>
    <IWPFunctionTaxHTField0 xmlns="aeb8ab6c-1d2d-4d8d-84d8-fff70fa976f0">
      <Terms xmlns="http://schemas.microsoft.com/office/infopath/2007/PartnerControls"/>
    </IWPFunctionTaxHTField0>
    <IWPOwnerTaxHTField0 xmlns="aeb8ab6c-1d2d-4d8d-84d8-fff70fa976f0">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IWPOwnerTaxHTField0>
    <IWPOrganisationalUnitTaxHTField0 xmlns="aeb8ab6c-1d2d-4d8d-84d8-fff70fa976f0">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IWPOrganisationalUnitTaxHTField0>
    <IWPRightsProtectiveMarkingTaxHTField0 xmlns="aeb8ab6c-1d2d-4d8d-84d8-fff70fa976f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Contributor xmlns="aeb8ab6c-1d2d-4d8d-84d8-fff70fa976f0">
      <UserInfo>
        <DisplayName/>
        <AccountId xsi:nil="true"/>
        <AccountType/>
      </UserInfo>
    </IWPContribu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olicy development" ma:contentTypeID="0x0101007F645D6FBA204A029FECB8BFC6578C39005279853530254253B886E13194843F8A003AA4A7828D8545A79A93568012812347003F4CADAA728C434CBAE4BEAD39DDA907" ma:contentTypeVersion="9" ma:contentTypeDescription="For departmental policy documents. Records retained for 10 years." ma:contentTypeScope="" ma:versionID="e4a1dd465135b2f477a0e55ba98131de">
  <xsd:schema xmlns:xsd="http://www.w3.org/2001/XMLSchema" xmlns:xs="http://www.w3.org/2001/XMLSchema" xmlns:p="http://schemas.microsoft.com/office/2006/metadata/properties" xmlns:ns1="http://schemas.microsoft.com/sharepoint/v3" xmlns:ns2="b8cb3cbd-ce5c-4a72-9da4-9013f91c5903" xmlns:ns3="aeb8ab6c-1d2d-4d8d-84d8-fff70fa976f0" targetNamespace="http://schemas.microsoft.com/office/2006/metadata/properties" ma:root="true" ma:fieldsID="86f64cc9b5f626346e268235cf786448" ns1:_="" ns2:_="" ns3:_="">
    <xsd:import namespace="http://schemas.microsoft.com/sharepoint/v3"/>
    <xsd:import namespace="b8cb3cbd-ce5c-4a72-9da4-9013f91c5903"/>
    <xsd:import namespace="aeb8ab6c-1d2d-4d8d-84d8-fff70fa976f0"/>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8e932edc-e72e-4286-8da6-cfac7d3aede5}" ma:internalName="TaxCatchAll" ma:showField="CatchAllData" ma:web="aeb8ab6c-1d2d-4d8d-84d8-fff70fa976f0">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8e932edc-e72e-4286-8da6-cfac7d3aede5}" ma:internalName="TaxCatchAllLabel" ma:readOnly="true" ma:showField="CatchAllDataLabel" ma:web="aeb8ab6c-1d2d-4d8d-84d8-fff70fa976f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b8ab6c-1d2d-4d8d-84d8-fff70fa976f0"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3;#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12812347" PreviousValue="false"/>
</file>

<file path=customXml/itemProps1.xml><?xml version="1.0" encoding="utf-8"?>
<ds:datastoreItem xmlns:ds="http://schemas.openxmlformats.org/officeDocument/2006/customXml" ds:itemID="{63B16E18-23C2-4EF7-96AE-1F91C9FE3AC3}"/>
</file>

<file path=customXml/itemProps2.xml><?xml version="1.0" encoding="utf-8"?>
<ds:datastoreItem xmlns:ds="http://schemas.openxmlformats.org/officeDocument/2006/customXml" ds:itemID="{14D58BBE-AD29-4952-B144-B75C86CB1D46}"/>
</file>

<file path=customXml/itemProps3.xml><?xml version="1.0" encoding="utf-8"?>
<ds:datastoreItem xmlns:ds="http://schemas.openxmlformats.org/officeDocument/2006/customXml" ds:itemID="{28E17265-F8DA-4276-B175-82506D00B1E5}"/>
</file>

<file path=customXml/itemProps4.xml><?xml version="1.0" encoding="utf-8"?>
<ds:datastoreItem xmlns:ds="http://schemas.openxmlformats.org/officeDocument/2006/customXml" ds:itemID="{1304E703-7DA4-42C3-AF67-7A5A0B5AD85C}"/>
</file>

<file path=customXml/itemProps5.xml><?xml version="1.0" encoding="utf-8"?>
<ds:datastoreItem xmlns:ds="http://schemas.openxmlformats.org/officeDocument/2006/customXml" ds:itemID="{E5D6C179-5BF6-4896-860E-8AC8A483F2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Supplier Details</vt:lpstr>
      <vt:lpstr>Geography</vt:lpstr>
      <vt:lpstr>Health Check Offer</vt:lpstr>
      <vt:lpstr>Phase</vt:lpstr>
      <vt:lpstr>School type</vt:lpstr>
      <vt:lpstr>Sheet5</vt:lpstr>
      <vt:lpstr>Location_info</vt:lpstr>
      <vt:lpstr>Offer_info</vt:lpstr>
      <vt:lpstr>Self Declaration</vt:lpstr>
      <vt:lpstr>Summary of info provided</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 Supplier Registration Form</dc:title>
  <dc:creator>OFLAHERTY, Flyn</dc:creator>
  <cp:lastModifiedBy>SMITH, Laura</cp:lastModifiedBy>
  <cp:lastPrinted>2016-05-26T11:02:14Z</cp:lastPrinted>
  <dcterms:created xsi:type="dcterms:W3CDTF">2016-05-05T14:56:21Z</dcterms:created>
  <dcterms:modified xsi:type="dcterms:W3CDTF">2016-11-30T13:22:46Z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0x0101007F645D6FBA204A029FECB8BFC6578C39005279853530254253B886E13194843F8A003AA4A7828D8545A79A93568012812347003F4CADAA728C434CBAE4BEAD39DDA907</vt:lpwstr>
  </property>
  <property fmtid="{D5CDD505-2E9C-101B-9397-08002B2CF9AE}" pid="3" name="IWPOrganisationalUnit">
    <vt:lpwstr>51;#EFA|f55057f6-e680-4dd8-a168-9494a8b9b0ae</vt:lpwstr>
  </property>
  <property fmtid="{D5CDD505-2E9C-101B-9397-08002B2CF9AE}" pid="4" name="IWPSiteType">
    <vt:lpwstr/>
  </property>
  <property fmtid="{D5CDD505-2E9C-101B-9397-08002B2CF9AE}" pid="5" name="IWPRightsProtectiveMarking">
    <vt:lpwstr>2;#Official|0884c477-2e62-47ea-b19c-5af6e91124c5</vt:lpwstr>
  </property>
  <property fmtid="{D5CDD505-2E9C-101B-9397-08002B2CF9AE}" pid="6" name="IWPOwner">
    <vt:lpwstr>50;#EFA|4a323c2c-9aef-47e8-b09b-131faf9bac1c</vt:lpwstr>
  </property>
  <property fmtid="{D5CDD505-2E9C-101B-9397-08002B2CF9AE}" pid="7" name="IWPFunction">
    <vt:lpwstr/>
  </property>
  <property fmtid="{D5CDD505-2E9C-101B-9397-08002B2CF9AE}" pid="8" name="IWPSubject">
    <vt:lpwstr/>
  </property>
  <property fmtid="{D5CDD505-2E9C-101B-9397-08002B2CF9AE}" pid="9" name="_dlc_DocIdItemGuid">
    <vt:lpwstr>c9e608b4-00b1-4626-9afa-23e43a3d6ef8</vt:lpwstr>
  </property>
</Properties>
</file>