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8326"/>
  <workbookPr filterPrivacy="1" defaultThemeVersion="124226"/>
  <xr:revisionPtr revIDLastSave="1" documentId="A5A2A051A963FA593A278BF8A7853BAB3D69DDEC" xr6:coauthVersionLast="21" xr6:coauthVersionMax="21" xr10:uidLastSave="{C0E47965-1574-4156-930A-84D72831E567}"/>
  <bookViews>
    <workbookView xWindow="252" yWindow="912" windowWidth="19440" windowHeight="6912" tabRatio="755" xr2:uid="{00000000-000D-0000-FFFF-FFFF00000000}"/>
  </bookViews>
  <sheets>
    <sheet name="Index" sheetId="1" r:id="rId1"/>
    <sheet name="Table A1" sheetId="18" r:id="rId2"/>
    <sheet name="Table A2" sheetId="19" r:id="rId3"/>
    <sheet name="Table A3" sheetId="20" r:id="rId4"/>
    <sheet name="Table A4a" sheetId="21" r:id="rId5"/>
    <sheet name="Table A4b" sheetId="22" r:id="rId6"/>
    <sheet name="Table A4c" sheetId="23" r:id="rId7"/>
    <sheet name="Table A4d" sheetId="24" r:id="rId8"/>
    <sheet name="Table A4e" sheetId="25" r:id="rId9"/>
    <sheet name="Table A4f" sheetId="26" r:id="rId10"/>
    <sheet name="Table A4g" sheetId="27" r:id="rId11"/>
    <sheet name="Table A5" sheetId="31" r:id="rId12"/>
    <sheet name="Table A6" sheetId="28" r:id="rId13"/>
    <sheet name="Table A7" sheetId="29" r:id="rId14"/>
    <sheet name="Table A8" sheetId="30" r:id="rId15"/>
    <sheet name="Table A9" sheetId="13" r:id="rId16"/>
    <sheet name="Table A10" sheetId="14" r:id="rId17"/>
  </sheets>
  <externalReferences>
    <externalReference r:id="rId18"/>
  </externalReferences>
  <definedNames>
    <definedName name="_xlnm._FilterDatabase" localSheetId="10" hidden="1">'Table A4g'!$A$3:$H$3</definedName>
    <definedName name="agencycountry">'[1]Raw Table A4f'!$B$6:$V$150</definedName>
    <definedName name="common">[1]Commonwealth!$B$7:$W$167</definedName>
    <definedName name="country">'[1]RAW Table C8'!$B$7:$D$150</definedName>
    <definedName name="departbimult">'[1]RAW TABLE 10'!$B$53:$AR$75</definedName>
    <definedName name="OGD">'[1]RAW Table 3'!$B$8:$P$31</definedName>
    <definedName name="_xlnm.Print_Area" localSheetId="1">'Table A1'!$A$1:$Q$25</definedName>
    <definedName name="_xlnm.Print_Area" localSheetId="16">'Table A10'!$A$1:$G$262</definedName>
    <definedName name="_xlnm.Print_Area" localSheetId="3">'Table A3'!$A$1:$AC$55</definedName>
    <definedName name="_xlnm.Print_Area" localSheetId="4">'Table A4a'!$A$1:$Q$71</definedName>
    <definedName name="_xlnm.Print_Area" localSheetId="5">'Table A4b'!$A$1:$Q$54</definedName>
    <definedName name="_xlnm.Print_Area" localSheetId="6">'Table A4c'!$A$1:$Q$54</definedName>
    <definedName name="_xlnm.Print_Area" localSheetId="7">'Table A4d'!$A$1:$Q$27</definedName>
    <definedName name="_xlnm.Print_Area" localSheetId="8">'Table A4e'!$A$1:$Q$26</definedName>
    <definedName name="_xlnm.Print_Area" localSheetId="9">'Table A4f'!$A$1:$U$160</definedName>
    <definedName name="_xlnm.Print_Area" localSheetId="10">'Table A4g'!$A$1:$I$54</definedName>
    <definedName name="_xlnm.Print_Area" localSheetId="12">'Table A6'!$A$1:$V$29</definedName>
    <definedName name="_xlnm.Print_Area" localSheetId="13">'Table A7'!$A$1:$R$88</definedName>
    <definedName name="_xlnm.Print_Area" localSheetId="14">'Table A8'!$A$1:$O$108</definedName>
    <definedName name="_xlnm.Print_Area" localSheetId="15">'Table A9'!#REF!</definedName>
    <definedName name="_xlnm.Print_Titles" localSheetId="16">'Table A10'!#REF!</definedName>
    <definedName name="_xlnm.Print_Titles" localSheetId="15">'Table A9'!#REF!</definedName>
    <definedName name="wales">'[1]RAW TABLE 10'!$B$76:$AR$76</definedName>
  </definedNames>
  <calcPr calcId="171027"/>
</workbook>
</file>

<file path=xl/calcChain.xml><?xml version="1.0" encoding="utf-8"?>
<calcChain xmlns="http://schemas.openxmlformats.org/spreadsheetml/2006/main">
  <c r="AB32" i="20" l="1"/>
  <c r="AB28" i="20"/>
  <c r="AB27" i="20"/>
  <c r="AB26" i="20"/>
  <c r="AB25" i="20"/>
  <c r="AB22" i="20"/>
  <c r="G214" i="13" l="1"/>
  <c r="F214" i="13"/>
  <c r="E214" i="13"/>
  <c r="D214" i="13"/>
  <c r="C214" i="13"/>
  <c r="B214" i="13"/>
  <c r="P5" i="24" l="1"/>
  <c r="O5" i="24"/>
  <c r="N5" i="24"/>
  <c r="M5" i="24"/>
  <c r="L5" i="24"/>
  <c r="K5" i="24"/>
  <c r="J5" i="24"/>
  <c r="I5" i="24"/>
  <c r="H5" i="24"/>
  <c r="G5" i="24"/>
  <c r="F5" i="24"/>
  <c r="E5" i="24"/>
  <c r="D5" i="24"/>
  <c r="C5" i="24"/>
  <c r="M12" i="20"/>
  <c r="M43" i="20" s="1"/>
</calcChain>
</file>

<file path=xl/sharedStrings.xml><?xml version="1.0" encoding="utf-8"?>
<sst xmlns="http://schemas.openxmlformats.org/spreadsheetml/2006/main" count="1897" uniqueCount="738">
  <si>
    <t>Additional Tables</t>
  </si>
  <si>
    <t>Description</t>
  </si>
  <si>
    <t>Total UK ODA: by type (bilateral, multilateral)</t>
  </si>
  <si>
    <t>Table A4a</t>
  </si>
  <si>
    <t>Total UK Bilateral ODA by Country - Africa</t>
  </si>
  <si>
    <t>Table A4b</t>
  </si>
  <si>
    <t>Total UK Bilateral ODA by Country - Asia</t>
  </si>
  <si>
    <t>Table A4c</t>
  </si>
  <si>
    <t>Total UK Bilateral ODA by Country - America</t>
  </si>
  <si>
    <t>Table A4d</t>
  </si>
  <si>
    <t>Total UK Bilateral ODA by Country - Europe</t>
  </si>
  <si>
    <t>Table A4e</t>
  </si>
  <si>
    <t>Total UK Bilateral ODA by Country - Pacific</t>
  </si>
  <si>
    <t>Table A4f</t>
  </si>
  <si>
    <t>Table A5</t>
  </si>
  <si>
    <t>UK Net Country/Region Specific Bilateral ODA: by Region</t>
  </si>
  <si>
    <t>UK Bilateral ODA: by Sector</t>
  </si>
  <si>
    <t>Table A8</t>
  </si>
  <si>
    <t>Table A9</t>
  </si>
  <si>
    <t>Imputed UK Share of Multilateral Net ODA by Sector</t>
  </si>
  <si>
    <t>Table A10</t>
  </si>
  <si>
    <t>Imputed UK Share of Multilateral Net ODA by Country</t>
  </si>
  <si>
    <t>Tables Index</t>
  </si>
  <si>
    <t>£ thousands</t>
  </si>
  <si>
    <t>Country</t>
  </si>
  <si>
    <t>Department for Business, Innovation and Skills</t>
  </si>
  <si>
    <t>Department for Environment Food and Rural Affairs</t>
  </si>
  <si>
    <t>Department for International Development</t>
  </si>
  <si>
    <t>Department of Energy and Climate Change</t>
  </si>
  <si>
    <t>Foreign &amp; Commonwealth Office</t>
  </si>
  <si>
    <t>Gift Aid</t>
  </si>
  <si>
    <t>Home Office</t>
  </si>
  <si>
    <t>Ministry of Defence</t>
  </si>
  <si>
    <t>Scottish Government</t>
  </si>
  <si>
    <t>Welsh Assembly Government</t>
  </si>
  <si>
    <t>Afghanistan</t>
  </si>
  <si>
    <t>Africa, regional</t>
  </si>
  <si>
    <t>Albania</t>
  </si>
  <si>
    <t>Algeria</t>
  </si>
  <si>
    <t>America, regional</t>
  </si>
  <si>
    <t>Angola</t>
  </si>
  <si>
    <t>Anguilla</t>
  </si>
  <si>
    <t>Antigua and Barbuda</t>
  </si>
  <si>
    <t>Argentina</t>
  </si>
  <si>
    <t>Armenia</t>
  </si>
  <si>
    <t>Asia, regional</t>
  </si>
  <si>
    <t>Azerbaijan</t>
  </si>
  <si>
    <t>Bangladesh</t>
  </si>
  <si>
    <t>Belarus</t>
  </si>
  <si>
    <t>Belize</t>
  </si>
  <si>
    <t>Bolivia</t>
  </si>
  <si>
    <t>Bosnia-Herzegovina</t>
  </si>
  <si>
    <t>Botswana</t>
  </si>
  <si>
    <t>Brazil</t>
  </si>
  <si>
    <t>Burkina Faso</t>
  </si>
  <si>
    <t>Burundi</t>
  </si>
  <si>
    <t>Cambodia</t>
  </si>
  <si>
    <t>Cameroon</t>
  </si>
  <si>
    <t>Cape Verde</t>
  </si>
  <si>
    <t>Central African Rep.</t>
  </si>
  <si>
    <t>Chile</t>
  </si>
  <si>
    <t>China</t>
  </si>
  <si>
    <t>Colombia</t>
  </si>
  <si>
    <t>Comoros</t>
  </si>
  <si>
    <t>Congo, Dem. Rep.</t>
  </si>
  <si>
    <t>Costa Rica</t>
  </si>
  <si>
    <t>Cote d'Ivoire</t>
  </si>
  <si>
    <t>Cuba</t>
  </si>
  <si>
    <t>Developing countries, unspecified</t>
  </si>
  <si>
    <t>Dominica</t>
  </si>
  <si>
    <t>Dominican Republic</t>
  </si>
  <si>
    <t>Ecuador</t>
  </si>
  <si>
    <t>Egypt</t>
  </si>
  <si>
    <t>El Salvador</t>
  </si>
  <si>
    <t>Eritrea</t>
  </si>
  <si>
    <t>Ethiopia</t>
  </si>
  <si>
    <t>Europe, regional</t>
  </si>
  <si>
    <t>Fiji</t>
  </si>
  <si>
    <t>Former Yugoslav Republic of Macedonia (FYROM)</t>
  </si>
  <si>
    <t>Gabon</t>
  </si>
  <si>
    <t>Gambia</t>
  </si>
  <si>
    <t>Georgia</t>
  </si>
  <si>
    <t>Ghana</t>
  </si>
  <si>
    <t>Grenada</t>
  </si>
  <si>
    <t>Guatemala</t>
  </si>
  <si>
    <t>Guinea</t>
  </si>
  <si>
    <t>Guinea-Bissau</t>
  </si>
  <si>
    <t>Guyana</t>
  </si>
  <si>
    <t>Haiti</t>
  </si>
  <si>
    <t>Honduras</t>
  </si>
  <si>
    <t>India</t>
  </si>
  <si>
    <t>Indonesia</t>
  </si>
  <si>
    <t>Iran</t>
  </si>
  <si>
    <t>Iraq</t>
  </si>
  <si>
    <t>Jamaica</t>
  </si>
  <si>
    <t>Jordan</t>
  </si>
  <si>
    <t>Kazakhstan</t>
  </si>
  <si>
    <t>Kenya</t>
  </si>
  <si>
    <t>Kiribati</t>
  </si>
  <si>
    <t>Korea, Dem. Rep.</t>
  </si>
  <si>
    <t>Kosovo</t>
  </si>
  <si>
    <t>Kyrgyz Republic</t>
  </si>
  <si>
    <t>Laos</t>
  </si>
  <si>
    <t>Lebanon</t>
  </si>
  <si>
    <t>Lesotho</t>
  </si>
  <si>
    <t>Liberia</t>
  </si>
  <si>
    <t>Libya</t>
  </si>
  <si>
    <t>Madagascar</t>
  </si>
  <si>
    <t>Malawi</t>
  </si>
  <si>
    <t>Malaysia</t>
  </si>
  <si>
    <t>Maldives</t>
  </si>
  <si>
    <t>Mali</t>
  </si>
  <si>
    <t>Mauritania</t>
  </si>
  <si>
    <t>Mauritius</t>
  </si>
  <si>
    <t>Mexico</t>
  </si>
  <si>
    <t>Middle East, regional</t>
  </si>
  <si>
    <t>Moldova</t>
  </si>
  <si>
    <t>Mongolia</t>
  </si>
  <si>
    <t>Montenegro</t>
  </si>
  <si>
    <t>Montserrat</t>
  </si>
  <si>
    <t>Morocco</t>
  </si>
  <si>
    <t>Mozambique</t>
  </si>
  <si>
    <t>Namibia</t>
  </si>
  <si>
    <t>Nauru</t>
  </si>
  <si>
    <t>Nepal</t>
  </si>
  <si>
    <t>Nicaragua</t>
  </si>
  <si>
    <t>Niger</t>
  </si>
  <si>
    <t>Nigeria</t>
  </si>
  <si>
    <t>North &amp; Central America, regional</t>
  </si>
  <si>
    <t>North of Sahara, regional</t>
  </si>
  <si>
    <t>Oceania, regional</t>
  </si>
  <si>
    <t>Pakistan</t>
  </si>
  <si>
    <t>Panama</t>
  </si>
  <si>
    <t>Papua New Guinea</t>
  </si>
  <si>
    <t>Paraguay</t>
  </si>
  <si>
    <t>Peru</t>
  </si>
  <si>
    <t>Philippines</t>
  </si>
  <si>
    <t>Rwanda</t>
  </si>
  <si>
    <t>Sao Tome and Principe</t>
  </si>
  <si>
    <t>Senegal</t>
  </si>
  <si>
    <t>Serbia</t>
  </si>
  <si>
    <t>Seychelles</t>
  </si>
  <si>
    <t>Sierra Leone</t>
  </si>
  <si>
    <t>Solomon Islands</t>
  </si>
  <si>
    <t>Somalia</t>
  </si>
  <si>
    <t>South Africa</t>
  </si>
  <si>
    <t>South Asia, regional</t>
  </si>
  <si>
    <t>South of Sahara, regional</t>
  </si>
  <si>
    <t>South Sudan</t>
  </si>
  <si>
    <t>Sri Lanka</t>
  </si>
  <si>
    <t>St. Helena</t>
  </si>
  <si>
    <t>St. Kitts-Nevis</t>
  </si>
  <si>
    <t>St. Lucia</t>
  </si>
  <si>
    <t>St.Vincent &amp; Grenadines</t>
  </si>
  <si>
    <t>Sudan</t>
  </si>
  <si>
    <t>Swaziland</t>
  </si>
  <si>
    <t>Syria</t>
  </si>
  <si>
    <t>Tajikistan</t>
  </si>
  <si>
    <t>Tanzania</t>
  </si>
  <si>
    <t>Thailand</t>
  </si>
  <si>
    <t>Timor-Leste</t>
  </si>
  <si>
    <t>Tonga</t>
  </si>
  <si>
    <t>Tunisia</t>
  </si>
  <si>
    <t>Turkey</t>
  </si>
  <si>
    <t>Turkmenistan</t>
  </si>
  <si>
    <t>Uganda</t>
  </si>
  <si>
    <t>Ukraine</t>
  </si>
  <si>
    <t>Uruguay</t>
  </si>
  <si>
    <t>Uzbekistan</t>
  </si>
  <si>
    <t>Vanuatu</t>
  </si>
  <si>
    <t>Venezuela</t>
  </si>
  <si>
    <t>Vietnam</t>
  </si>
  <si>
    <t>West Bank &amp; Gaza Strip</t>
  </si>
  <si>
    <t>West Indies, regional</t>
  </si>
  <si>
    <t>Yemen</t>
  </si>
  <si>
    <t>Zambia</t>
  </si>
  <si>
    <t>Zimbabwe</t>
  </si>
  <si>
    <t>Total</t>
  </si>
  <si>
    <t>£ million</t>
  </si>
  <si>
    <t>£m</t>
  </si>
  <si>
    <t>% Total ODA</t>
  </si>
  <si>
    <t xml:space="preserve">Total Bilateral ODA </t>
  </si>
  <si>
    <t>of which:</t>
  </si>
  <si>
    <t>bilateral through multilateral</t>
  </si>
  <si>
    <t xml:space="preserve">Total Multilateral ODA </t>
  </si>
  <si>
    <t>TOTAL ODA</t>
  </si>
  <si>
    <t>1.  Figues may not sum to totals due to rounding.</t>
  </si>
  <si>
    <t>£</t>
  </si>
  <si>
    <t>% Bilateral ODA</t>
  </si>
  <si>
    <t>Africa Total</t>
  </si>
  <si>
    <t>Benin</t>
  </si>
  <si>
    <t>Chad</t>
  </si>
  <si>
    <t>Congo, Rep.</t>
  </si>
  <si>
    <t>Djibouti</t>
  </si>
  <si>
    <t>Sao Tome &amp; Principe</t>
  </si>
  <si>
    <t>Togo</t>
  </si>
  <si>
    <r>
      <t>Table A4a. Total UK Bilateral ODA by Country - Africa</t>
    </r>
    <r>
      <rPr>
        <b/>
        <vertAlign val="superscript"/>
        <sz val="16"/>
        <rFont val="Arial"/>
        <family val="2"/>
      </rPr>
      <t>1</t>
    </r>
  </si>
  <si>
    <t>Asia Total</t>
  </si>
  <si>
    <t>Bhutan</t>
  </si>
  <si>
    <t>Oman</t>
  </si>
  <si>
    <r>
      <t>Table A4b. Total UK Bilateral ODA by Country - Asia</t>
    </r>
    <r>
      <rPr>
        <b/>
        <vertAlign val="superscript"/>
        <sz val="16"/>
        <rFont val="Arial"/>
        <family val="2"/>
      </rPr>
      <t>1</t>
    </r>
  </si>
  <si>
    <t>America Total</t>
  </si>
  <si>
    <t>Barbados</t>
  </si>
  <si>
    <t>Trinidad &amp; Tobago</t>
  </si>
  <si>
    <r>
      <t>Table A4c. Total UK Bilateral ODA by Country - America</t>
    </r>
    <r>
      <rPr>
        <b/>
        <vertAlign val="superscript"/>
        <sz val="16"/>
        <rFont val="Arial"/>
        <family val="2"/>
      </rPr>
      <t>1</t>
    </r>
  </si>
  <si>
    <t>Europe Total</t>
  </si>
  <si>
    <t>Croatia</t>
  </si>
  <si>
    <r>
      <t>Table A4d. Total UK Bilateral ODA by Country - Europe</t>
    </r>
    <r>
      <rPr>
        <b/>
        <vertAlign val="superscript"/>
        <sz val="16"/>
        <rFont val="Arial"/>
        <family val="2"/>
      </rPr>
      <t>1</t>
    </r>
  </si>
  <si>
    <t>Pacific Total</t>
  </si>
  <si>
    <t>Marshall Islands</t>
  </si>
  <si>
    <t>Palau</t>
  </si>
  <si>
    <t>Samoa</t>
  </si>
  <si>
    <t>Tuvalu</t>
  </si>
  <si>
    <r>
      <t>Table A4e. Total UK Bilateral ODA by Country - Pacific</t>
    </r>
    <r>
      <rPr>
        <b/>
        <vertAlign val="superscript"/>
        <sz val="16"/>
        <rFont val="Arial"/>
        <family val="2"/>
      </rPr>
      <t>1</t>
    </r>
  </si>
  <si>
    <t>%</t>
  </si>
  <si>
    <t>Total Country Specific Bilateral ODA</t>
  </si>
  <si>
    <t>Africa</t>
  </si>
  <si>
    <t>Americas</t>
  </si>
  <si>
    <t>Asia</t>
  </si>
  <si>
    <t>Europe</t>
  </si>
  <si>
    <t>Pacific</t>
  </si>
  <si>
    <t>Country Specific Bilateral through Multilateral</t>
  </si>
  <si>
    <t>-</t>
  </si>
  <si>
    <t>Total UK ODA, 2014</t>
  </si>
  <si>
    <t>DFID</t>
  </si>
  <si>
    <t>Other extending agencies</t>
  </si>
  <si>
    <t>Caribbean Development Bank</t>
  </si>
  <si>
    <t>Central Emergency Response Fund</t>
  </si>
  <si>
    <t>International Development Association</t>
  </si>
  <si>
    <t>International Finance Corporation</t>
  </si>
  <si>
    <t>International Fund for Agricultural Development</t>
  </si>
  <si>
    <t>International Organisation for Migration</t>
  </si>
  <si>
    <t>Joint United Nations Programme on HIV/AIDS</t>
  </si>
  <si>
    <t>Private Infrastructure Development Group</t>
  </si>
  <si>
    <t>UNITAID</t>
  </si>
  <si>
    <t>United Nations Development Programme</t>
  </si>
  <si>
    <t>United Nations Educational, Scientific and Cultural Organisation</t>
  </si>
  <si>
    <t>United Nations Environment Programme</t>
  </si>
  <si>
    <t>United Nations Population Fund</t>
  </si>
  <si>
    <t>World Food Programme</t>
  </si>
  <si>
    <t>Education facilities and training</t>
  </si>
  <si>
    <t>Teacher training</t>
  </si>
  <si>
    <t>Educational research</t>
  </si>
  <si>
    <t>Primary education</t>
  </si>
  <si>
    <t>Early childhood education</t>
  </si>
  <si>
    <t>Secondary education</t>
  </si>
  <si>
    <t>Vocational training</t>
  </si>
  <si>
    <t>Higher education</t>
  </si>
  <si>
    <t>Medical education/training</t>
  </si>
  <si>
    <t>Medical research</t>
  </si>
  <si>
    <t>Medical services</t>
  </si>
  <si>
    <t>Basic health care</t>
  </si>
  <si>
    <t>Basic health infrastructure</t>
  </si>
  <si>
    <t>Basic nutrition</t>
  </si>
  <si>
    <t>Infectious disease control</t>
  </si>
  <si>
    <t>Health education</t>
  </si>
  <si>
    <t>Malaria control</t>
  </si>
  <si>
    <t>Tuberculosis control</t>
  </si>
  <si>
    <t>Health personnel development</t>
  </si>
  <si>
    <t>Reproductive health care</t>
  </si>
  <si>
    <t>Family planning</t>
  </si>
  <si>
    <t>Water resources protection</t>
  </si>
  <si>
    <t>Water supply &amp; sanit. - large systems</t>
  </si>
  <si>
    <t>Water supply - large systems</t>
  </si>
  <si>
    <t>Sanitation - large systems</t>
  </si>
  <si>
    <t>Basic drinking water supply and basic sanitation</t>
  </si>
  <si>
    <t>Basic drinking water supply</t>
  </si>
  <si>
    <t>Basic sanitation</t>
  </si>
  <si>
    <t>Waste management/disposal</t>
  </si>
  <si>
    <t>Public finance management</t>
  </si>
  <si>
    <t>Anti-corruption organisations and institutions</t>
  </si>
  <si>
    <t>Legal and judicial development</t>
  </si>
  <si>
    <t>Democratic participation and civil society</t>
  </si>
  <si>
    <t>Elections</t>
  </si>
  <si>
    <t>Legislatures and political parties</t>
  </si>
  <si>
    <t>Media and free flow of information</t>
  </si>
  <si>
    <t>Human rights</t>
  </si>
  <si>
    <t>Women's equality organisations and institutions</t>
  </si>
  <si>
    <t>Security system management and reform</t>
  </si>
  <si>
    <t>Civilian peace-building, conflict prevention and resolution</t>
  </si>
  <si>
    <t>Participation in international peacekeeping operations</t>
  </si>
  <si>
    <t>Reintegration and SALW control</t>
  </si>
  <si>
    <t>Removal of land mines and explosive remnants of war</t>
  </si>
  <si>
    <t>Child soldiers (prevention and demobilisation)</t>
  </si>
  <si>
    <t>Social/welfare services</t>
  </si>
  <si>
    <t>Low-cost housing</t>
  </si>
  <si>
    <t>Culture and recreation</t>
  </si>
  <si>
    <t>Statistical capacity building</t>
  </si>
  <si>
    <t>Narcotics control</t>
  </si>
  <si>
    <t>Social mitigation of HIV/AIDS</t>
  </si>
  <si>
    <t>Road transport</t>
  </si>
  <si>
    <t>Rail transport</t>
  </si>
  <si>
    <t>Water transport</t>
  </si>
  <si>
    <t>Air transport</t>
  </si>
  <si>
    <t>Storage</t>
  </si>
  <si>
    <t>Telecommunications</t>
  </si>
  <si>
    <t>Radio/television/print media</t>
  </si>
  <si>
    <t>Information and communication technology (ICT)</t>
  </si>
  <si>
    <t>Gas distribution</t>
  </si>
  <si>
    <t>Hydro-electric power plants</t>
  </si>
  <si>
    <t>Geothermal energy</t>
  </si>
  <si>
    <t>Solar energy</t>
  </si>
  <si>
    <t>Energy education/training</t>
  </si>
  <si>
    <t>Energy research</t>
  </si>
  <si>
    <t>Monetary institutions</t>
  </si>
  <si>
    <t>Business support services &amp; institutions</t>
  </si>
  <si>
    <t>Privatisation</t>
  </si>
  <si>
    <t>Agricultural development</t>
  </si>
  <si>
    <t>Agricultural land resources</t>
  </si>
  <si>
    <t>Agricultural water resources</t>
  </si>
  <si>
    <t>Agricultural inputs</t>
  </si>
  <si>
    <t>Food crop production</t>
  </si>
  <si>
    <t>Industrial crops/export crops</t>
  </si>
  <si>
    <t>Livestock</t>
  </si>
  <si>
    <t>Agrarian reform</t>
  </si>
  <si>
    <t>Agricultural alternative development</t>
  </si>
  <si>
    <t>Agricultural extension</t>
  </si>
  <si>
    <t>Agricultural education/training</t>
  </si>
  <si>
    <t>Agricultural research</t>
  </si>
  <si>
    <t>Agricultural services</t>
  </si>
  <si>
    <t>Plant and post-harvest protection and pest control</t>
  </si>
  <si>
    <t>Agricultural financial services</t>
  </si>
  <si>
    <t>Agricultural co-operatives</t>
  </si>
  <si>
    <t>Livestock/veterinary services</t>
  </si>
  <si>
    <t>Forestry development</t>
  </si>
  <si>
    <t>Fuelwood/charcoal</t>
  </si>
  <si>
    <t>Forestry education/training</t>
  </si>
  <si>
    <t>Forestry research</t>
  </si>
  <si>
    <t>Forestry services</t>
  </si>
  <si>
    <t>Fishery development</t>
  </si>
  <si>
    <t>Fishery education/training</t>
  </si>
  <si>
    <t>Fishery research</t>
  </si>
  <si>
    <t>Fishery services</t>
  </si>
  <si>
    <t>Industrial policy &amp; admin. mgmt</t>
  </si>
  <si>
    <t>Industrial development</t>
  </si>
  <si>
    <t>Small and medium-sized enterprises (SME) development</t>
  </si>
  <si>
    <t>Cottage industries &amp; handicraft</t>
  </si>
  <si>
    <t>Agro-industries</t>
  </si>
  <si>
    <t>Forest industries</t>
  </si>
  <si>
    <t>Textiles - leather &amp; substitutes</t>
  </si>
  <si>
    <t>Chemicals</t>
  </si>
  <si>
    <t>Fertilizer plants</t>
  </si>
  <si>
    <t>Cement/lime/plaster</t>
  </si>
  <si>
    <t>Energy manufacturing</t>
  </si>
  <si>
    <t>Pharmaceutical production</t>
  </si>
  <si>
    <t>Basic metal industries</t>
  </si>
  <si>
    <t>Non-ferrous metal industries</t>
  </si>
  <si>
    <t>Engineering</t>
  </si>
  <si>
    <t>Transport equipment industry</t>
  </si>
  <si>
    <t>Mineral/mining policy &amp; admin. mgmt</t>
  </si>
  <si>
    <t>Mineral prospection and exploration</t>
  </si>
  <si>
    <t>Coal</t>
  </si>
  <si>
    <t>Oil and gas</t>
  </si>
  <si>
    <t>Ferrous metals</t>
  </si>
  <si>
    <t>Non-ferrous metals</t>
  </si>
  <si>
    <t>Precious metals/materials</t>
  </si>
  <si>
    <t>Industrial minerals</t>
  </si>
  <si>
    <t>Fertilizer minerals</t>
  </si>
  <si>
    <t>Off-shore minerals</t>
  </si>
  <si>
    <t>Construction policy and admin. mgmt</t>
  </si>
  <si>
    <t>Trade policy and admin. management</t>
  </si>
  <si>
    <t>Trade facilitation</t>
  </si>
  <si>
    <t>Multilateral trade negotiations</t>
  </si>
  <si>
    <t>Trade-related adjustment</t>
  </si>
  <si>
    <t>Trade education/training</t>
  </si>
  <si>
    <t>Biosphere protection</t>
  </si>
  <si>
    <t>Bio-diversity</t>
  </si>
  <si>
    <t>Site preservation</t>
  </si>
  <si>
    <t>Flood prevention/control</t>
  </si>
  <si>
    <t>Environmental education/training</t>
  </si>
  <si>
    <t>Environmental research</t>
  </si>
  <si>
    <t>Multisector aid</t>
  </si>
  <si>
    <t>Urban development and management</t>
  </si>
  <si>
    <t>Rural development</t>
  </si>
  <si>
    <t>Non-agricultural alternative dvpt</t>
  </si>
  <si>
    <t>Multisector education/training</t>
  </si>
  <si>
    <t>Research/scientific institutions</t>
  </si>
  <si>
    <t>General budget support-related aid</t>
  </si>
  <si>
    <t>Food aid/Food security programmes</t>
  </si>
  <si>
    <t>Action relating to debt</t>
  </si>
  <si>
    <t>Debt forgiveness</t>
  </si>
  <si>
    <t>Relief of multilateral debt</t>
  </si>
  <si>
    <t>Material relief assistance and services</t>
  </si>
  <si>
    <t>Emergency food aid</t>
  </si>
  <si>
    <t>Relief co-ordination; protection and support services</t>
  </si>
  <si>
    <t>Reconstruction relief and rehabilitation</t>
  </si>
  <si>
    <t>Disaster prevention and preparedness</t>
  </si>
  <si>
    <t>Administrative costs (non-sector allocable)</t>
  </si>
  <si>
    <t>Refugees in donor countries (non-sector allocable)</t>
  </si>
  <si>
    <t>Sectors not specified</t>
  </si>
  <si>
    <t>Promotion of development awareness  (non-sector allocable)</t>
  </si>
  <si>
    <t>Cook Islands</t>
  </si>
  <si>
    <t>Equatorial Guinea</t>
  </si>
  <si>
    <t>Former Yugoslav Republic of Macedonia</t>
  </si>
  <si>
    <t>Niue</t>
  </si>
  <si>
    <t>Suriname</t>
  </si>
  <si>
    <t>Tokelau</t>
  </si>
  <si>
    <t>Far East Asia, regional</t>
  </si>
  <si>
    <t>Developing Countries unspecified</t>
  </si>
  <si>
    <t>Multilateral ODA</t>
  </si>
  <si>
    <t>Bilateral through Multilateral ODA</t>
  </si>
  <si>
    <t>African Development Bank</t>
  </si>
  <si>
    <t>African Development Fund</t>
  </si>
  <si>
    <t>African Risk Capacity Group</t>
  </si>
  <si>
    <t>African Union (excluding peacekeeping facilities)</t>
  </si>
  <si>
    <t>Andean Development Corporation</t>
  </si>
  <si>
    <t>Asian Development Bank</t>
  </si>
  <si>
    <t>Asian Development Fund</t>
  </si>
  <si>
    <t>Association of South East Asian Nations: Economic Co-operation</t>
  </si>
  <si>
    <t>CGIAR Fund</t>
  </si>
  <si>
    <t>Clean Technology Fund</t>
  </si>
  <si>
    <t>Commonwealth Foundation</t>
  </si>
  <si>
    <t>Commonwealth Secretariat (ODA-eligible contributions only)</t>
  </si>
  <si>
    <t>Convention on International Trade in Endangered Species of Wild Flora and Fauna</t>
  </si>
  <si>
    <t>Convention to Combat Desertification</t>
  </si>
  <si>
    <t>Economic and Social Commission for Asia and the Pacific</t>
  </si>
  <si>
    <t>Economic Commission for Latin America and the Caribbean</t>
  </si>
  <si>
    <t>European and Mediterranean Plant Protection Organisation</t>
  </si>
  <si>
    <t>European Commission - European Development Fund</t>
  </si>
  <si>
    <t>European Investment Bank</t>
  </si>
  <si>
    <t>European Union Institution (EU)</t>
  </si>
  <si>
    <t>Food and Agricultural Organisation</t>
  </si>
  <si>
    <t>Global Alliance for Vaccines and Immunization</t>
  </si>
  <si>
    <t>Global Environment Facility Trust Fund</t>
  </si>
  <si>
    <t>Global Fund to Fight AIDS, Tuberculosis and Malaria</t>
  </si>
  <si>
    <t>Global Green Growth Institute</t>
  </si>
  <si>
    <t>International Atomic Energy Agency - assessed contributions</t>
  </si>
  <si>
    <t>International Atomic Energy Agency (Contributions to Technical Cooperation Fund Only)</t>
  </si>
  <si>
    <t>International Bank for Reconstruction and Development</t>
  </si>
  <si>
    <t>International Development Association - Multilateral Debt Relief Initiative</t>
  </si>
  <si>
    <t>International Finance Facility for Immunisation</t>
  </si>
  <si>
    <t>International Labour Organisation - Assessed Contributions</t>
  </si>
  <si>
    <t>International Monetary Fund (IMF)</t>
  </si>
  <si>
    <t>International Telecommunications Union</t>
  </si>
  <si>
    <t>Multilateral Fund for the Implementation of the Montreal Protocol</t>
  </si>
  <si>
    <t>OECD (Contributions to special funds for Technical Co-operation Activities Only)</t>
  </si>
  <si>
    <t>Organisation of American States</t>
  </si>
  <si>
    <t>Organization for Security and Co-operation in Europe</t>
  </si>
  <si>
    <t>Other multilateral institution</t>
  </si>
  <si>
    <t>Pacific Regional Environment Programme</t>
  </si>
  <si>
    <t>Regional Development Bank</t>
  </si>
  <si>
    <t>Southern African Development Community</t>
  </si>
  <si>
    <t>Strategic Climate Fund</t>
  </si>
  <si>
    <t>United Nations</t>
  </si>
  <si>
    <t>United Nations agency, fund or commission (UN)</t>
  </si>
  <si>
    <t>United Nations Children’s Fund</t>
  </si>
  <si>
    <t>United Nations Economic Commission for Europe (extrabudgetary contributions only)</t>
  </si>
  <si>
    <t>United Nations Entity for Gender Equality and the Empowerment of Women</t>
  </si>
  <si>
    <t>United Nations Framework Convention on Climate Change</t>
  </si>
  <si>
    <t>United Nations High Commissioner for Human Rights (extrabudgetary contributions only)</t>
  </si>
  <si>
    <t>United Nations Human Settlement Programme</t>
  </si>
  <si>
    <t>United Nations Office of Co-ordination of Humanitarian Affairs</t>
  </si>
  <si>
    <t>United Nations Office of the United Nations High Commissioner for Refugees</t>
  </si>
  <si>
    <t>United Nations Office on Drugs and Crime</t>
  </si>
  <si>
    <t>United Nations Peacebuilding Fund (Window One:  Flexible Contributions Only)</t>
  </si>
  <si>
    <t>United Nations Relief and Works Agency for Palestine Refugees in the Near East</t>
  </si>
  <si>
    <t>World Bank Group (WB)</t>
  </si>
  <si>
    <t>World Health Organisation - assessed contributions</t>
  </si>
  <si>
    <t>World Health Organisation - core voluntary contributions account</t>
  </si>
  <si>
    <t>World Trade Organisation</t>
  </si>
  <si>
    <t>Total Social Services and Infrastructure</t>
  </si>
  <si>
    <t>Education</t>
  </si>
  <si>
    <t>Education, level unspecified</t>
  </si>
  <si>
    <t>Basic education</t>
  </si>
  <si>
    <t>Post-secondary education</t>
  </si>
  <si>
    <t>Health</t>
  </si>
  <si>
    <t>Health, general</t>
  </si>
  <si>
    <t>Basic health</t>
  </si>
  <si>
    <t>Population Policies/Programmes and Reproductive Health</t>
  </si>
  <si>
    <t>Water supply and sanitation</t>
  </si>
  <si>
    <t>Government and Civil Society</t>
  </si>
  <si>
    <t>Government and civil society - general</t>
  </si>
  <si>
    <t>Conflict peace and security</t>
  </si>
  <si>
    <t>Other social infrastructure &amp; services</t>
  </si>
  <si>
    <t>Economic Infrastructure &amp; Services</t>
  </si>
  <si>
    <t>Transport and Storage</t>
  </si>
  <si>
    <t>Communication</t>
  </si>
  <si>
    <t>Energy Generation and Supply</t>
  </si>
  <si>
    <t>Banking and Financial Services</t>
  </si>
  <si>
    <t>Business and Other Services</t>
  </si>
  <si>
    <t>Production Sectors</t>
  </si>
  <si>
    <t>Agricultural</t>
  </si>
  <si>
    <t>Forestry</t>
  </si>
  <si>
    <t>Fishing</t>
  </si>
  <si>
    <t>Industry</t>
  </si>
  <si>
    <t>Mineral Resource and Mining</t>
  </si>
  <si>
    <t>Construction</t>
  </si>
  <si>
    <t>Trade Policy and Regulations and Trade-Related Adjustment</t>
  </si>
  <si>
    <t>Tourism</t>
  </si>
  <si>
    <t>Multisector / Cross-Cutting</t>
  </si>
  <si>
    <t>General Environment Protection</t>
  </si>
  <si>
    <t>Other multisector</t>
  </si>
  <si>
    <t>Total Sector Allocable</t>
  </si>
  <si>
    <t>Commodity and General Programme Assistance</t>
  </si>
  <si>
    <t>General budget support</t>
  </si>
  <si>
    <t xml:space="preserve">Development food aid/Food Security assistance </t>
  </si>
  <si>
    <t>Humanitarian aid</t>
  </si>
  <si>
    <t>Emergency Response</t>
  </si>
  <si>
    <t>Administrative Costs of Donors</t>
  </si>
  <si>
    <t>Refugees in Donor Countries</t>
  </si>
  <si>
    <t>Unallocated /  Unspecified</t>
  </si>
  <si>
    <t>Total UK Bilateral ODA</t>
  </si>
  <si>
    <t>2.  Figues may not sum to totals due to rounding.</t>
  </si>
  <si>
    <t>% UK ODA</t>
  </si>
  <si>
    <t>Of which:</t>
  </si>
  <si>
    <t>Total non-DFID</t>
  </si>
  <si>
    <t>Department of Health</t>
  </si>
  <si>
    <t>Department for Work and Pensions</t>
  </si>
  <si>
    <t>Export Credits Guarantee Department</t>
  </si>
  <si>
    <t>Welsh Government</t>
  </si>
  <si>
    <t>Department for Culture, Media and Sports</t>
  </si>
  <si>
    <t>BBC World Service</t>
  </si>
  <si>
    <r>
      <t>Miscellaneous</t>
    </r>
    <r>
      <rPr>
        <vertAlign val="superscript"/>
        <sz val="10"/>
        <rFont val="Arial"/>
        <family val="2"/>
      </rPr>
      <t>6</t>
    </r>
  </si>
  <si>
    <t>Total UK Net ODA</t>
  </si>
  <si>
    <t>1. Figures may not sum to totals due to roundings.</t>
  </si>
  <si>
    <t>Bilateral through multilateral</t>
  </si>
  <si>
    <t>Other bilateral</t>
  </si>
  <si>
    <t>Multilateral</t>
  </si>
  <si>
    <t>% ODA</t>
  </si>
  <si>
    <r>
      <t>Department for International Development</t>
    </r>
    <r>
      <rPr>
        <b/>
        <vertAlign val="superscript"/>
        <sz val="10"/>
        <rFont val="Arial"/>
        <family val="2"/>
      </rPr>
      <t>2</t>
    </r>
  </si>
  <si>
    <t>Total ODA</t>
  </si>
  <si>
    <t>2. The total figure for DFID no longer includes DFID's share of the Conflict Pool. See section 1.4 for more details.</t>
  </si>
  <si>
    <t>4. This figure now includes DFID's share of the Conflict Pool. See section 1.4 for more details.</t>
  </si>
  <si>
    <t>Table A2</t>
  </si>
  <si>
    <t>Table A3</t>
  </si>
  <si>
    <t>Colonial Pensions administered by DFID</t>
  </si>
  <si>
    <t xml:space="preserve">UK ODA by Multilateral Organisation </t>
  </si>
  <si>
    <t>2009 - 2015</t>
  </si>
  <si>
    <r>
      <t>2013</t>
    </r>
    <r>
      <rPr>
        <vertAlign val="superscript"/>
        <sz val="10"/>
        <rFont val="Arial"/>
        <family val="2"/>
      </rPr>
      <t>R</t>
    </r>
  </si>
  <si>
    <r>
      <t>2014</t>
    </r>
    <r>
      <rPr>
        <vertAlign val="superscript"/>
        <sz val="10"/>
        <rFont val="Arial"/>
        <family val="2"/>
      </rPr>
      <t>R</t>
    </r>
  </si>
  <si>
    <t xml:space="preserve">R Figures for 2013 and 2014 have been revised - see note on revisions in this publication. </t>
  </si>
  <si>
    <t>Source: Statistics for International Development</t>
  </si>
  <si>
    <t>Last updated: 17 November 2016</t>
  </si>
  <si>
    <t>Next update: November 2017</t>
  </si>
  <si>
    <t xml:space="preserve">Email: statistics@dfid.gsx.gov.uk </t>
  </si>
  <si>
    <t>Notes &amp; Definitions</t>
  </si>
  <si>
    <t>The figures in this table are National Statistics</t>
  </si>
  <si>
    <r>
      <t>Conflict, Stability and Security Fund (CSSF)/Conflict Pool</t>
    </r>
    <r>
      <rPr>
        <vertAlign val="superscript"/>
        <sz val="10"/>
        <rFont val="Arial"/>
        <family val="2"/>
      </rPr>
      <t>4,5</t>
    </r>
  </si>
  <si>
    <t xml:space="preserve">Department of Education </t>
  </si>
  <si>
    <t>HM Revenue and Customs</t>
  </si>
  <si>
    <r>
      <t>HM Treasury</t>
    </r>
    <r>
      <rPr>
        <vertAlign val="superscript"/>
        <sz val="10"/>
        <rFont val="Arial"/>
        <family val="2"/>
      </rPr>
      <t>3</t>
    </r>
  </si>
  <si>
    <t>IMF Poverty Reduction and Growth Trust (PRGT)</t>
  </si>
  <si>
    <t>3. HM Treasury spent over £450,000 of ODA in 2015</t>
  </si>
  <si>
    <t>5. CSSF/Conflict Pool includes the contribution to EU peacekeeping activities as the fund responsible for the spend.  This contribution is not counted in the EU attribution (non-DFID) figure to avoid double-counting.  The overall EU attribution figure has not changed.</t>
  </si>
  <si>
    <r>
      <t>Change since 2011</t>
    </r>
    <r>
      <rPr>
        <vertAlign val="superscript"/>
        <sz val="10"/>
        <rFont val="Arial"/>
        <family val="2"/>
      </rPr>
      <t>6</t>
    </r>
  </si>
  <si>
    <t>Change since 2014</t>
  </si>
  <si>
    <r>
      <t>2013</t>
    </r>
    <r>
      <rPr>
        <b/>
        <vertAlign val="superscript"/>
        <sz val="8"/>
        <rFont val="Arial"/>
        <family val="2"/>
      </rPr>
      <t>R</t>
    </r>
  </si>
  <si>
    <r>
      <t>2014</t>
    </r>
    <r>
      <rPr>
        <b/>
        <vertAlign val="superscript"/>
        <sz val="8"/>
        <rFont val="Arial"/>
        <family val="2"/>
      </rPr>
      <t>R</t>
    </r>
  </si>
  <si>
    <t>South &amp; Central Asia, regional</t>
  </si>
  <si>
    <t>South America, regional</t>
  </si>
  <si>
    <t>Largest Contributor</t>
  </si>
  <si>
    <t>Conflict Pool/ CSSF</t>
  </si>
  <si>
    <t>Department for Education</t>
  </si>
  <si>
    <t>HM Treasury</t>
  </si>
  <si>
    <t>HMRC</t>
  </si>
  <si>
    <t>Table A4G. Total UK Bilateral ODA by Country - Commonwealth countries</t>
  </si>
  <si>
    <t>£ Thousands</t>
  </si>
  <si>
    <t>St. Kitts and Nevis</t>
  </si>
  <si>
    <t>Total Commonwealth Countries</t>
  </si>
  <si>
    <t>Change since 2011</t>
  </si>
  <si>
    <t>1.   DAC classification used for the sector breakdown.</t>
  </si>
  <si>
    <t xml:space="preserve">Table A8  UK ODA by Multilateral Organisation 2014 - 2015 </t>
  </si>
  <si>
    <r>
      <t>Multilateral Organisation</t>
    </r>
    <r>
      <rPr>
        <b/>
        <vertAlign val="superscript"/>
        <sz val="8"/>
        <color theme="1"/>
        <rFont val="Arial"/>
        <family val="2"/>
      </rPr>
      <t>1</t>
    </r>
  </si>
  <si>
    <r>
      <t>2014</t>
    </r>
    <r>
      <rPr>
        <b/>
        <vertAlign val="superscript"/>
        <sz val="8"/>
        <color theme="1"/>
        <rFont val="Arial"/>
        <family val="2"/>
      </rPr>
      <t>R</t>
    </r>
  </si>
  <si>
    <t>Total UK ODA, 2015</t>
  </si>
  <si>
    <t>Advance Market Commitments</t>
  </si>
  <si>
    <t>Commonwealth of Learning</t>
  </si>
  <si>
    <t>Council of Europe</t>
  </si>
  <si>
    <t>European Commission - Development Share of Budget</t>
  </si>
  <si>
    <t>European Bank for Reconstruction and Development – technical co-operation and special funds (ODA-eligible countries only)</t>
  </si>
  <si>
    <t>Geneva Centre for the Democratic Control of Armed Forces</t>
  </si>
  <si>
    <t>Green Climate Fund</t>
  </si>
  <si>
    <t>IBRD, Inter-American Investment Corporation and Multilateral Investment Fund</t>
  </si>
  <si>
    <t>International Monetary Fund - Post-Catastrophe Debt Relief Trust</t>
  </si>
  <si>
    <t>International Monetary Fund - Poverty Reduction and Growth</t>
  </si>
  <si>
    <t>Multilateral Organisations</t>
  </si>
  <si>
    <t>Multilateral Investment Guarantee Agency</t>
  </si>
  <si>
    <t>New Partnership for Africa's Development</t>
  </si>
  <si>
    <t>OECD Development Centre</t>
  </si>
  <si>
    <t>United Nations Department of Political Affairs, Trust Fund in Support of Political Affairs</t>
  </si>
  <si>
    <t xml:space="preserve">United Nations Department of Peacekeeping Operations </t>
  </si>
  <si>
    <t>United Nations Office for Project Services</t>
  </si>
  <si>
    <t>United Nations Voluntary Fund for Victims of Torture</t>
  </si>
  <si>
    <t>World Customs Organisation Customs Co-operation Fund</t>
  </si>
  <si>
    <t>1.  Organisation name based on the  Organisation of Economuc Cooperation and Development channel code information taken from ARIES funding database.</t>
  </si>
  <si>
    <t>Table A4g</t>
  </si>
  <si>
    <t>Total UK Bilateral ODA by Country - Commonwealth countries</t>
  </si>
  <si>
    <t>£ millions</t>
  </si>
  <si>
    <t>Burma</t>
  </si>
  <si>
    <r>
      <t>Table A6. UK Net Country/Region Specific Bilateral ODA: by Region</t>
    </r>
    <r>
      <rPr>
        <b/>
        <vertAlign val="superscript"/>
        <sz val="16"/>
        <rFont val="Arial"/>
        <family val="2"/>
      </rPr>
      <t>1</t>
    </r>
  </si>
  <si>
    <r>
      <t>Table A7. UK Bilateral ODA: by Sector</t>
    </r>
    <r>
      <rPr>
        <b/>
        <vertAlign val="superscript"/>
        <sz val="16"/>
        <rFont val="Arial"/>
        <family val="2"/>
      </rPr>
      <t>1,2</t>
    </r>
  </si>
  <si>
    <t>Table A1</t>
  </si>
  <si>
    <r>
      <t>Table A1. Total UK ODA: by type (bilateral, multilateral)</t>
    </r>
    <r>
      <rPr>
        <b/>
        <vertAlign val="superscript"/>
        <sz val="16"/>
        <rFont val="Arial"/>
        <family val="2"/>
      </rPr>
      <t>1</t>
    </r>
  </si>
  <si>
    <t>Table A7</t>
  </si>
  <si>
    <t>Table A6</t>
  </si>
  <si>
    <t>Other contributors of UK ODA</t>
  </si>
  <si>
    <t xml:space="preserve">6. Prior to 2012 some Government Departments and other contributors of UK ODA listed above were categorised as 'miscellaneous' for the purposes of reporting to the OECD DAC. This does not include DFID spend. For 2011 it is currently not possible to identify individual agencies from the 'miscellaneous' category. </t>
  </si>
  <si>
    <t xml:space="preserve">6. Prior to 2012 some Government Departments and other contributors listed above were categorised as 'miscellaneous' for the purposes of reporting to the OECD DAC. This does not include DFID spend. For 2011 it is currently not possible to identify individual agencies from the 'miscellaneous' category. </t>
  </si>
  <si>
    <t>Table A4f. Total UK Bilateral ODA by Country and Government Department and Other Contributor of UK ODA, 2015</t>
  </si>
  <si>
    <t>Breakdown of UK Net ODA: by Government Department and Other Contributors and delivery channel</t>
  </si>
  <si>
    <t>Breakdown of UK Net ODA: by Government Department and Other Contributors</t>
  </si>
  <si>
    <t>Total UK Bilateral ODA by Country by Government Department and Other Contributors</t>
  </si>
  <si>
    <t>Table A5: UK Bilateral ODA Channelled Through Delivery Partners: 2015</t>
  </si>
  <si>
    <t>UK Bilateral ODA Channelled Through Delivery Partners: 2015</t>
  </si>
  <si>
    <t>Recipient</t>
  </si>
  <si>
    <r>
      <t>Donor Government</t>
    </r>
    <r>
      <rPr>
        <b/>
        <vertAlign val="superscript"/>
        <sz val="8"/>
        <color theme="1"/>
        <rFont val="Arial"/>
        <family val="2"/>
      </rPr>
      <t>1</t>
    </r>
  </si>
  <si>
    <r>
      <t>Multilateral Organisations</t>
    </r>
    <r>
      <rPr>
        <b/>
        <vertAlign val="superscript"/>
        <sz val="8"/>
        <color theme="1"/>
        <rFont val="Arial"/>
        <family val="2"/>
      </rPr>
      <t>2</t>
    </r>
  </si>
  <si>
    <r>
      <t>NGO</t>
    </r>
    <r>
      <rPr>
        <b/>
        <vertAlign val="superscript"/>
        <sz val="8"/>
        <color theme="1"/>
        <rFont val="Arial"/>
        <family val="2"/>
      </rPr>
      <t>3</t>
    </r>
  </si>
  <si>
    <r>
      <t>Recipient Government</t>
    </r>
    <r>
      <rPr>
        <b/>
        <vertAlign val="superscript"/>
        <sz val="8"/>
        <color theme="1"/>
        <rFont val="Arial"/>
        <family val="2"/>
      </rPr>
      <t>4</t>
    </r>
  </si>
  <si>
    <r>
      <t>Other</t>
    </r>
    <r>
      <rPr>
        <b/>
        <vertAlign val="superscript"/>
        <sz val="8"/>
        <color theme="1"/>
        <rFont val="Arial"/>
        <family val="2"/>
      </rPr>
      <t>5</t>
    </r>
  </si>
  <si>
    <t>Grand Total</t>
  </si>
  <si>
    <t>Former Yugoslav Rep. of Macedonia</t>
  </si>
  <si>
    <t>1.  Donor Government - Departments, ministries or agencies, or other public sector entities in the donor country.</t>
  </si>
  <si>
    <t>2. Bilateral disbursements</t>
  </si>
  <si>
    <t>3.  Donor and recipient-country NGO</t>
  </si>
  <si>
    <t>4.  Includes project-type aid and budget support</t>
  </si>
  <si>
    <t>5.  Includes universities, research institutions, think tanks, schools and any other implementers that cannot be placed in another category.</t>
  </si>
  <si>
    <t>EU Attribution</t>
  </si>
  <si>
    <r>
      <t>EU Attribution (non - DFID)</t>
    </r>
    <r>
      <rPr>
        <vertAlign val="superscript"/>
        <sz val="10"/>
        <rFont val="Arial"/>
        <family val="2"/>
      </rPr>
      <t>5</t>
    </r>
  </si>
  <si>
    <r>
      <t xml:space="preserve">Table A2. Breakdown of UK Net ODA: by Government Department and Other Contributors of UK ODA </t>
    </r>
    <r>
      <rPr>
        <b/>
        <vertAlign val="superscript"/>
        <sz val="16"/>
        <rFont val="Arial"/>
        <family val="2"/>
      </rPr>
      <t>1,8</t>
    </r>
  </si>
  <si>
    <t xml:space="preserve">8. The table is presented on the basis of the departments that existed in 2015. </t>
  </si>
  <si>
    <r>
      <t>CDC Capital Partners PLC</t>
    </r>
    <r>
      <rPr>
        <vertAlign val="superscript"/>
        <sz val="10"/>
        <rFont val="Arial"/>
        <family val="2"/>
      </rPr>
      <t>7</t>
    </r>
  </si>
  <si>
    <r>
      <t>Table A3. Breakdown of UK Net ODA: by Government Department and Other Contributors of UK ODA</t>
    </r>
    <r>
      <rPr>
        <b/>
        <vertAlign val="superscript"/>
        <sz val="16"/>
        <rFont val="Arial"/>
        <family val="2"/>
      </rPr>
      <t>1,8</t>
    </r>
  </si>
  <si>
    <t>7. This figure represents equity investment inflows and outflows from CDC. From 2015 onwards, additional capital from the UK Government to CDC is recorded as ODA instead of CDC's net investment outflows, and this figure is included in DFID's ODA statistics rather than CDC’s.</t>
  </si>
  <si>
    <t xml:space="preserve"> In 2015, this figure was £450m. See Background note in the publication.</t>
  </si>
  <si>
    <r>
      <t>Ordered by 2015 ODA</t>
    </r>
    <r>
      <rPr>
        <i/>
        <vertAlign val="superscript"/>
        <sz val="11"/>
        <color theme="1"/>
        <rFont val="Calibri"/>
        <family val="2"/>
        <scheme val="minor"/>
      </rPr>
      <t>8</t>
    </r>
  </si>
  <si>
    <r>
      <t>Sorted by total 2015 ODA</t>
    </r>
    <r>
      <rPr>
        <i/>
        <vertAlign val="superscript"/>
        <sz val="11"/>
        <color theme="1"/>
        <rFont val="Calibri"/>
        <family val="2"/>
        <scheme val="minor"/>
      </rPr>
      <t>8</t>
    </r>
  </si>
  <si>
    <t>North Africa</t>
  </si>
  <si>
    <t>North Africa, regional</t>
  </si>
  <si>
    <t>Sub-Saharan Africa</t>
  </si>
  <si>
    <t>Central African Republic</t>
  </si>
  <si>
    <t>Democratic  Republic of the Congo</t>
  </si>
  <si>
    <t>Congo</t>
  </si>
  <si>
    <t>Ivory Coast</t>
  </si>
  <si>
    <t>Mayotte</t>
  </si>
  <si>
    <t>Saint Helena</t>
  </si>
  <si>
    <t>Sub-Saharan Africa, regional</t>
  </si>
  <si>
    <t>Middle East</t>
  </si>
  <si>
    <t>West Bank and Gaza Strip</t>
  </si>
  <si>
    <t>South and Central Asia</t>
  </si>
  <si>
    <t>Central Asia, regional</t>
  </si>
  <si>
    <t>Far East Asia</t>
  </si>
  <si>
    <t>Democratic People's Republic of Korea.</t>
  </si>
  <si>
    <t>Lao People's Democratic Republic</t>
  </si>
  <si>
    <t>Latin America and the Caribbean</t>
  </si>
  <si>
    <t>Saint Kitts and Nevis</t>
  </si>
  <si>
    <t>Saint Lucia</t>
  </si>
  <si>
    <t>Saint Vincent and the Grenadines</t>
  </si>
  <si>
    <t>Trinidad and Tobago</t>
  </si>
  <si>
    <t>Caribbean, regional</t>
  </si>
  <si>
    <t>Latin America and the Caribbean, regional</t>
  </si>
  <si>
    <t>South America</t>
  </si>
  <si>
    <t>Bosnia and Herzegovina</t>
  </si>
  <si>
    <t>Yugoslavia - Ex-states unspecified</t>
  </si>
  <si>
    <t>Pacific countries</t>
  </si>
  <si>
    <t>Micronesia</t>
  </si>
  <si>
    <t>Wallis and Futuna</t>
  </si>
  <si>
    <t>Pacific countries, regional</t>
  </si>
  <si>
    <t xml:space="preserve">Unspecified country/ region  </t>
  </si>
  <si>
    <t>Total Multilateral Net ODA</t>
  </si>
  <si>
    <t>Total imputed UK multilateral ODA to low income countries</t>
  </si>
  <si>
    <t xml:space="preserve"> as  a %  of country specific total</t>
  </si>
  <si>
    <t>- No value</t>
  </si>
  <si>
    <t>1. It is not possible to track directly the destination or purpose of UK funding to the general core budgets of the multilateral organisations.</t>
  </si>
  <si>
    <t>However  a good indication of where UK funding goes is provided by OECD DAC data where the multilaterals report aid spend by country and sector.</t>
  </si>
  <si>
    <t>These estimates have been calculated on the basis of the UK's share of the multilaterals' reported aid spending to the OECD.</t>
  </si>
  <si>
    <t>used by the OECD DAC to define the list of receiving countries under the  ODA rules.  The list was revised for 2011 and 2012-13 ODA flows.</t>
  </si>
  <si>
    <t>The current list is for 2014-2016.</t>
  </si>
  <si>
    <t>3. The OECD data  cover most of the main multilaterals the UK funds.  About 15% of the UK's core</t>
  </si>
  <si>
    <t>multilateral funding is not covered by the OECD data, and this unreported spending is allocated to the developing countries unspecified</t>
  </si>
  <si>
    <t>category.   More details on the estimates' quality is found in the  Imputed multilateral share quality report.</t>
  </si>
  <si>
    <r>
      <t xml:space="preserve">Table A10: Imputed UK share of Multilateral Net ODA by country </t>
    </r>
    <r>
      <rPr>
        <b/>
        <vertAlign val="superscript"/>
        <sz val="10"/>
        <color theme="1"/>
        <rFont val="Arial"/>
        <family val="2"/>
      </rPr>
      <t>1,3</t>
    </r>
  </si>
  <si>
    <r>
      <t>Low  Income Countries</t>
    </r>
    <r>
      <rPr>
        <b/>
        <vertAlign val="superscript"/>
        <sz val="10"/>
        <color theme="1"/>
        <rFont val="Arial"/>
        <family val="2"/>
      </rPr>
      <t xml:space="preserve"> 2</t>
    </r>
  </si>
  <si>
    <r>
      <t xml:space="preserve">2  Countries are defined as </t>
    </r>
    <r>
      <rPr>
        <b/>
        <sz val="10"/>
        <color theme="1"/>
        <rFont val="Arial"/>
        <family val="2"/>
      </rPr>
      <t>'Low Income</t>
    </r>
    <r>
      <rPr>
        <sz val="10"/>
        <color theme="1"/>
        <rFont val="Arial"/>
        <family val="2"/>
      </rPr>
      <t xml:space="preserve">' based on the World's Bank GNI per capita classification.  The classification is </t>
    </r>
  </si>
  <si>
    <r>
      <t>2010</t>
    </r>
    <r>
      <rPr>
        <b/>
        <vertAlign val="superscript"/>
        <sz val="10"/>
        <color theme="1"/>
        <rFont val="Arial"/>
        <family val="2"/>
      </rPr>
      <t>R</t>
    </r>
  </si>
  <si>
    <r>
      <t>2011</t>
    </r>
    <r>
      <rPr>
        <b/>
        <vertAlign val="superscript"/>
        <sz val="10"/>
        <color theme="1"/>
        <rFont val="Arial"/>
        <family val="2"/>
      </rPr>
      <t>R</t>
    </r>
  </si>
  <si>
    <r>
      <t>2012</t>
    </r>
    <r>
      <rPr>
        <b/>
        <vertAlign val="superscript"/>
        <sz val="10"/>
        <color theme="1"/>
        <rFont val="Arial"/>
        <family val="2"/>
      </rPr>
      <t>R</t>
    </r>
  </si>
  <si>
    <r>
      <t>2013</t>
    </r>
    <r>
      <rPr>
        <b/>
        <vertAlign val="superscript"/>
        <sz val="10"/>
        <color theme="1"/>
        <rFont val="Arial"/>
        <family val="2"/>
      </rPr>
      <t>R</t>
    </r>
  </si>
  <si>
    <r>
      <t>2014</t>
    </r>
    <r>
      <rPr>
        <b/>
        <vertAlign val="superscript"/>
        <sz val="10"/>
        <color theme="1"/>
        <rFont val="Arial"/>
        <family val="2"/>
      </rPr>
      <t>R</t>
    </r>
  </si>
  <si>
    <r>
      <t xml:space="preserve">Table A9: Imputed UK share of Multilateral Net ODA by sector </t>
    </r>
    <r>
      <rPr>
        <b/>
        <vertAlign val="superscript"/>
        <sz val="12"/>
        <color theme="1"/>
        <rFont val="Arial"/>
        <family val="2"/>
      </rPr>
      <t>1,2</t>
    </r>
  </si>
  <si>
    <t>£ thousand</t>
  </si>
  <si>
    <t>Education policy and administrative management</t>
  </si>
  <si>
    <t>Basic life skills for youth and adults</t>
  </si>
  <si>
    <t>Advanced technical and managerial training</t>
  </si>
  <si>
    <t>Health policy and administrative management</t>
  </si>
  <si>
    <t>Population policy and administrative management</t>
  </si>
  <si>
    <t>Std control including HIV/AIDS</t>
  </si>
  <si>
    <t>Personnel development for population &amp; reproductive health</t>
  </si>
  <si>
    <t>Water resources policy/administrative management</t>
  </si>
  <si>
    <t>River basins development</t>
  </si>
  <si>
    <t>Education and training in water supply and sanitation</t>
  </si>
  <si>
    <t>Public sector policy and administrative management</t>
  </si>
  <si>
    <t>Tax policy and tax administration support</t>
  </si>
  <si>
    <t>Decentralisation and support to subnational government</t>
  </si>
  <si>
    <t>Employment policy and administrative management</t>
  </si>
  <si>
    <t>Housing policy and administrative management</t>
  </si>
  <si>
    <t>Multisector aid for basic social services</t>
  </si>
  <si>
    <t>Transport policy &amp; administrative management</t>
  </si>
  <si>
    <t>Education and training in transport and storage</t>
  </si>
  <si>
    <t>Communications policy and administrative management</t>
  </si>
  <si>
    <t>Energy policy and administrative management</t>
  </si>
  <si>
    <t>Energy generation, non-renewable sources, unspecified</t>
  </si>
  <si>
    <t>Energy generation, renewable sources - multiple technologies</t>
  </si>
  <si>
    <t>Electric power transmission and distribution</t>
  </si>
  <si>
    <t>Oil-fired electric power plants</t>
  </si>
  <si>
    <t>Natural gas-fired electric power plants</t>
  </si>
  <si>
    <t>Coal-fired electric power plants</t>
  </si>
  <si>
    <t>Nuclear energy electric power plants</t>
  </si>
  <si>
    <t>Wind energy</t>
  </si>
  <si>
    <t>Biofuel-fired power plants</t>
  </si>
  <si>
    <t>District heating and cooling</t>
  </si>
  <si>
    <t>Energy conservation and demand-side efficiency</t>
  </si>
  <si>
    <t>Fossil fuel electric power plants with carbon capture and storage (CCS)</t>
  </si>
  <si>
    <t>Financial policy &amp; administrative management</t>
  </si>
  <si>
    <t>Formal sector financial intermediaries</t>
  </si>
  <si>
    <t>Informal/semi-formal financial intermediaries</t>
  </si>
  <si>
    <t>Education/training in banking &amp; financial services</t>
  </si>
  <si>
    <t>Agricultural policy and administrative management</t>
  </si>
  <si>
    <t>Forestry policy &amp; administrative management</t>
  </si>
  <si>
    <t>Fishing policy and administrative management</t>
  </si>
  <si>
    <t>Technological research and development</t>
  </si>
  <si>
    <t>Regional trade agreements (RTAs)</t>
  </si>
  <si>
    <t>Tourism policy and administrative management</t>
  </si>
  <si>
    <t>Environmental policy and administrative management</t>
  </si>
  <si>
    <t>All  sectors</t>
  </si>
  <si>
    <t>These estimates have been calculated on the basis of the UK's share of the multilaterals' reported aid spending to  the OECD.</t>
  </si>
  <si>
    <t>2. The OECD data  cover most of the main multilaterals the UK funds.  About 15% of the UK's core</t>
  </si>
  <si>
    <t>multilateral funding is not covered by the OECD data, and this unreported spending is allocated to the sectors not specified</t>
  </si>
  <si>
    <t xml:space="preserve">Education </t>
  </si>
  <si>
    <t>Water Supply and Sanitation:</t>
  </si>
  <si>
    <t xml:space="preserve">Government and Civil Society </t>
  </si>
  <si>
    <t>Other Social Infrastructure  and Services:</t>
  </si>
  <si>
    <t>Production Sectors:</t>
  </si>
  <si>
    <t>Multisector / Cross-Cutting:</t>
  </si>
  <si>
    <t>Commodity and General Programme Assistance:</t>
  </si>
  <si>
    <t>Action relating to debt:</t>
  </si>
  <si>
    <t>Humanitarian aid:</t>
  </si>
  <si>
    <t>R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</si>
</sst>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quot;* #,##0.00_-;\-&quot;£&quot;* #,##0.00_-;_-&quot;£&quot;* &quot;-&quot;??_-;_-@_-"/>
    <numFmt numFmtId="43" formatCode="_-* #,##0.00_-;\-* #,##0.00_-;_-* &quot;-&quot;??_-;_-@_-"/>
    <numFmt numFmtId="164" formatCode="_-* #\ ###\ ##0_-;\-* #\ ###\ ##0_-;_-* &quot;-&quot;_-;_-@_-"/>
    <numFmt numFmtId="165" formatCode="##\ ##0"/>
    <numFmt numFmtId="166" formatCode="0.0%"/>
    <numFmt numFmtId="167" formatCode="###\ ###\ ###"/>
    <numFmt numFmtId="168" formatCode="_(* #,##0.00_);_(* \(#,##0.00\);_(* &quot;-&quot;??_);_(@_)"/>
    <numFmt numFmtId="169" formatCode="_-* #,##0_-;\-* #,##0_-;_-* &quot;-&quot;??_-;_-@_-"/>
    <numFmt numFmtId="170" formatCode="#,##0.00000000"/>
    <numFmt numFmtId="171" formatCode="#,##0.00000"/>
    <numFmt numFmtId="172" formatCode="###0.0000000000000000"/>
    <numFmt numFmtId="173" formatCode="#,##0.000000"/>
    <numFmt numFmtId="174" formatCode="0.000000"/>
    <numFmt numFmtId="175" formatCode="0.0000"/>
    <numFmt numFmtId="176" formatCode="#,##0.0000000000"/>
    <numFmt numFmtId="177" formatCode="#,##0.0000"/>
    <numFmt numFmtId="178" formatCode="0E+00"/>
    <numFmt numFmtId="179" formatCode="#,##0.000"/>
    <numFmt numFmtId="180" formatCode="_(&quot;£&quot;* #,##0.00_);_(&quot;£&quot;* \(#,##0.00\);_(&quot;£&quot;* &quot;-&quot;??_);_(@_)"/>
    <numFmt numFmtId="181" formatCode="&quot;£&quot;#,##0"/>
    <numFmt numFmtId="182" formatCode="#,##0.0000000"/>
  </numFmts>
  <fonts count="4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theme="3" tint="0.39997558519241921"/>
      <name val="Arial"/>
      <family val="2"/>
    </font>
    <font>
      <b/>
      <sz val="12"/>
      <color indexed="57"/>
      <name val="Arial"/>
      <family val="2"/>
    </font>
    <font>
      <b/>
      <sz val="16"/>
      <name val="Arial"/>
      <family val="2"/>
    </font>
    <font>
      <b/>
      <sz val="8"/>
      <name val="Arial"/>
      <family val="2"/>
    </font>
    <font>
      <sz val="11"/>
      <name val="Calibri"/>
      <family val="2"/>
      <scheme val="minor"/>
    </font>
    <font>
      <sz val="8"/>
      <name val="Arial"/>
      <family val="2"/>
    </font>
    <font>
      <sz val="8"/>
      <name val="Times"/>
    </font>
    <font>
      <b/>
      <sz val="10"/>
      <color indexed="18"/>
      <name val="Arial"/>
      <family val="2"/>
    </font>
    <font>
      <sz val="10"/>
      <name val="Times"/>
    </font>
    <font>
      <b/>
      <sz val="10"/>
      <name val="Arial"/>
      <family val="2"/>
    </font>
    <font>
      <i/>
      <sz val="10"/>
      <name val="Arial"/>
      <family val="2"/>
    </font>
    <font>
      <b/>
      <sz val="8"/>
      <color theme="1"/>
      <name val="Arial"/>
      <family val="2"/>
    </font>
    <font>
      <sz val="8"/>
      <color theme="1"/>
      <name val="Arial"/>
      <family val="2"/>
    </font>
    <font>
      <b/>
      <vertAlign val="superscript"/>
      <sz val="16"/>
      <name val="Arial"/>
      <family val="2"/>
    </font>
    <font>
      <i/>
      <sz val="11"/>
      <color theme="1"/>
      <name val="Calibri"/>
      <family val="2"/>
      <scheme val="minor"/>
    </font>
    <font>
      <b/>
      <vertAlign val="superscript"/>
      <sz val="10"/>
      <name val="Arial"/>
      <family val="2"/>
    </font>
    <font>
      <vertAlign val="superscript"/>
      <sz val="10"/>
      <name val="Arial"/>
      <family val="2"/>
    </font>
    <font>
      <sz val="10"/>
      <color theme="1"/>
      <name val="Calibri"/>
      <family val="2"/>
      <scheme val="minor"/>
    </font>
    <font>
      <sz val="10"/>
      <color theme="1"/>
      <name val="Arial"/>
      <family val="2"/>
    </font>
    <font>
      <sz val="10"/>
      <name val="Calibri"/>
      <family val="2"/>
      <scheme val="minor"/>
    </font>
    <font>
      <b/>
      <sz val="12"/>
      <color rgb="FF000000"/>
      <name val="Arial"/>
      <family val="2"/>
    </font>
    <font>
      <sz val="8"/>
      <color rgb="FF000000"/>
      <name val="Arial"/>
      <family val="2"/>
    </font>
    <font>
      <sz val="9"/>
      <color indexed="8"/>
      <name val="Arial"/>
      <family val="2"/>
    </font>
    <font>
      <u/>
      <sz val="10"/>
      <color rgb="FF0000FF"/>
      <name val="Arial"/>
      <family val="2"/>
    </font>
    <font>
      <u/>
      <sz val="8"/>
      <color rgb="FF0000FF"/>
      <name val="Arial"/>
      <family val="2"/>
    </font>
    <font>
      <i/>
      <vertAlign val="superscript"/>
      <sz val="11"/>
      <color theme="1"/>
      <name val="Calibri"/>
      <family val="2"/>
      <scheme val="minor"/>
    </font>
    <font>
      <b/>
      <vertAlign val="superscript"/>
      <sz val="8"/>
      <name val="Arial"/>
      <family val="2"/>
    </font>
    <font>
      <sz val="11"/>
      <color theme="1"/>
      <name val="Arial"/>
      <family val="2"/>
    </font>
    <font>
      <sz val="11"/>
      <color theme="0" tint="-0.34998626667073579"/>
      <name val="Calibri"/>
      <family val="2"/>
      <scheme val="minor"/>
    </font>
    <font>
      <sz val="10"/>
      <color theme="0" tint="-0.34998626667073579"/>
      <name val="Arial"/>
      <family val="2"/>
    </font>
    <font>
      <sz val="9"/>
      <color theme="1"/>
      <name val="Arial"/>
      <family val="2"/>
    </font>
    <font>
      <b/>
      <vertAlign val="superscript"/>
      <sz val="8"/>
      <color theme="1"/>
      <name val="Arial"/>
      <family val="2"/>
    </font>
    <font>
      <u/>
      <sz val="10"/>
      <color indexed="12"/>
      <name val="Arial"/>
      <family val="2"/>
    </font>
    <font>
      <sz val="8"/>
      <color theme="1"/>
      <name val="Calibri"/>
      <family val="2"/>
      <scheme val="minor"/>
    </font>
    <font>
      <sz val="8"/>
      <color theme="1"/>
      <name val="Verdana"/>
      <family val="2"/>
    </font>
    <font>
      <b/>
      <sz val="11"/>
      <color rgb="FF000000"/>
      <name val="Arial"/>
      <family val="2"/>
    </font>
    <font>
      <sz val="11"/>
      <color rgb="FF000000"/>
      <name val="Arial"/>
      <family val="2"/>
    </font>
    <font>
      <b/>
      <sz val="18"/>
      <color theme="1"/>
      <name val="Arial"/>
      <family val="2"/>
    </font>
    <font>
      <i/>
      <sz val="10"/>
      <color theme="1"/>
      <name val="Arial"/>
      <family val="2"/>
    </font>
    <font>
      <b/>
      <sz val="12"/>
      <color theme="1"/>
      <name val="Arial"/>
      <family val="2"/>
    </font>
    <font>
      <b/>
      <vertAlign val="superscript"/>
      <sz val="12"/>
      <color theme="1"/>
      <name val="Arial"/>
      <family val="2"/>
    </font>
    <font>
      <b/>
      <sz val="11"/>
      <color theme="1"/>
      <name val="Arial"/>
      <family val="2"/>
    </font>
    <font>
      <b/>
      <sz val="10"/>
      <color theme="1"/>
      <name val="Arial"/>
      <family val="2"/>
    </font>
    <font>
      <b/>
      <vertAlign val="superscript"/>
      <sz val="10"/>
      <color theme="1"/>
      <name val="Arial"/>
      <family val="2"/>
    </font>
    <font>
      <b/>
      <sz val="11"/>
      <name val="Arial"/>
      <family val="2"/>
    </font>
  </fonts>
  <fills count="8">
    <fill>
      <patternFill patternType="none"/>
    </fill>
    <fill>
      <patternFill patternType="gray125"/>
    </fill>
    <fill>
      <patternFill patternType="solid">
        <fgColor theme="0"/>
        <bgColor indexed="64"/>
      </patternFill>
    </fill>
    <fill>
      <patternFill patternType="solid">
        <fgColor rgb="FFB8CCE4"/>
        <bgColor indexed="64"/>
      </patternFill>
    </fill>
    <fill>
      <patternFill patternType="solid">
        <fgColor theme="0" tint="-4.9989318521683403E-2"/>
        <bgColor indexed="64"/>
      </patternFill>
    </fill>
    <fill>
      <patternFill patternType="solid">
        <fgColor theme="0"/>
        <bgColor theme="4" tint="0.79998168889431442"/>
      </patternFill>
    </fill>
    <fill>
      <patternFill patternType="solid">
        <fgColor theme="4" tint="0.59999389629810485"/>
        <bgColor theme="4" tint="0.79998168889431442"/>
      </patternFill>
    </fill>
    <fill>
      <patternFill patternType="solid">
        <fgColor theme="4" tint="0.59999389629810485"/>
        <bgColor indexed="64"/>
      </patternFill>
    </fill>
  </fills>
  <borders count="21">
    <border>
      <left/>
      <right/>
      <top/>
      <bottom/>
      <diagonal/>
    </border>
    <border>
      <left/>
      <right/>
      <top/>
      <bottom style="thin">
        <color auto="1"/>
      </bottom>
      <diagonal/>
    </border>
    <border>
      <left/>
      <right/>
      <top style="medium">
        <color auto="1"/>
      </top>
      <bottom/>
      <diagonal/>
    </border>
    <border>
      <left/>
      <right/>
      <top style="thin">
        <color indexed="64"/>
      </top>
      <bottom/>
      <diagonal/>
    </border>
    <border>
      <left/>
      <right/>
      <top/>
      <bottom style="medium">
        <color indexed="64"/>
      </bottom>
      <diagonal/>
    </border>
    <border>
      <left/>
      <right/>
      <top style="thin">
        <color auto="1"/>
      </top>
      <bottom style="thin">
        <color indexed="9"/>
      </bottom>
      <diagonal/>
    </border>
    <border>
      <left style="thin">
        <color indexed="64"/>
      </left>
      <right/>
      <top style="thin">
        <color auto="1"/>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top style="thin">
        <color auto="1"/>
      </top>
      <bottom style="thin">
        <color indexed="64"/>
      </bottom>
      <diagonal/>
    </border>
    <border>
      <left/>
      <right/>
      <top style="medium">
        <color indexed="64"/>
      </top>
      <bottom style="thin">
        <color indexed="64"/>
      </bottom>
      <diagonal/>
    </border>
    <border>
      <left/>
      <right/>
      <top style="thin">
        <color indexed="9"/>
      </top>
      <bottom style="medium">
        <color indexed="64"/>
      </bottom>
      <diagonal/>
    </border>
    <border>
      <left/>
      <right/>
      <top style="thin">
        <color auto="1"/>
      </top>
      <bottom/>
      <diagonal/>
    </border>
    <border>
      <left style="thin">
        <color indexed="64"/>
      </left>
      <right/>
      <top style="thin">
        <color auto="1"/>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theme="4" tint="0.39997558519241921"/>
      </top>
      <bottom/>
      <diagonal/>
    </border>
    <border>
      <left/>
      <right/>
      <top style="thin">
        <color auto="1"/>
      </top>
      <bottom style="thin">
        <color auto="1"/>
      </bottom>
      <diagonal/>
    </border>
  </borders>
  <cellStyleXfs count="37">
    <xf numFmtId="0" fontId="0" fillId="0" borderId="0"/>
    <xf numFmtId="9" fontId="1" fillId="0" borderId="0" applyFont="0" applyFill="0" applyBorder="0" applyAlignment="0" applyProtection="0"/>
    <xf numFmtId="0" fontId="3" fillId="0" borderId="0"/>
    <xf numFmtId="0" fontId="10" fillId="0" borderId="0"/>
    <xf numFmtId="168" fontId="1"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0" fontId="3" fillId="0" borderId="0"/>
    <xf numFmtId="0" fontId="27" fillId="0" borderId="0" applyNumberFormat="0" applyFill="0" applyBorder="0" applyAlignment="0" applyProtection="0"/>
    <xf numFmtId="168" fontId="1" fillId="0" borderId="0" applyFont="0" applyFill="0" applyBorder="0" applyAlignment="0" applyProtection="0"/>
    <xf numFmtId="0" fontId="10"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0" fontId="3" fillId="0" borderId="0" applyFont="0" applyFill="0" applyBorder="0" applyAlignment="0" applyProtection="0"/>
    <xf numFmtId="0" fontId="36" fillId="0" borderId="0" applyNumberFormat="0" applyFill="0" applyBorder="0" applyAlignment="0" applyProtection="0">
      <alignment vertical="top"/>
      <protection locked="0"/>
    </xf>
    <xf numFmtId="0" fontId="1" fillId="0" borderId="0"/>
    <xf numFmtId="0" fontId="3" fillId="0" borderId="0"/>
    <xf numFmtId="0" fontId="1" fillId="0" borderId="0"/>
    <xf numFmtId="0" fontId="1" fillId="0" borderId="0"/>
    <xf numFmtId="0" fontId="22" fillId="0" borderId="0"/>
    <xf numFmtId="0" fontId="22" fillId="0" borderId="0"/>
    <xf numFmtId="0" fontId="3" fillId="0" borderId="0"/>
    <xf numFmtId="0" fontId="37" fillId="0" borderId="0"/>
    <xf numFmtId="0" fontId="3" fillId="0" borderId="0"/>
    <xf numFmtId="0" fontId="38" fillId="0" borderId="0"/>
    <xf numFmtId="0" fontId="38" fillId="0" borderId="0"/>
    <xf numFmtId="0" fontId="3" fillId="0" borderId="0"/>
    <xf numFmtId="0" fontId="3" fillId="0" borderId="0"/>
    <xf numFmtId="0" fontId="3" fillId="0" borderId="0"/>
  </cellStyleXfs>
  <cellXfs count="345">
    <xf numFmtId="0" fontId="0" fillId="0" borderId="0" xfId="0"/>
    <xf numFmtId="0" fontId="4" fillId="0" borderId="0" xfId="2" applyFont="1" applyFill="1"/>
    <xf numFmtId="0" fontId="5" fillId="0" borderId="0" xfId="2" applyFont="1" applyFill="1"/>
    <xf numFmtId="0" fontId="3" fillId="0" borderId="0" xfId="2" applyFont="1" applyFill="1"/>
    <xf numFmtId="0" fontId="3" fillId="0" borderId="1" xfId="2" applyFont="1" applyFill="1" applyBorder="1"/>
    <xf numFmtId="0" fontId="3" fillId="0" borderId="0" xfId="2"/>
    <xf numFmtId="0" fontId="3" fillId="0" borderId="0" xfId="2" applyFont="1"/>
    <xf numFmtId="0" fontId="6" fillId="2" borderId="0" xfId="0" applyFont="1" applyFill="1" applyBorder="1" applyAlignment="1" applyProtection="1">
      <alignment horizontal="left" vertical="center"/>
    </xf>
    <xf numFmtId="0" fontId="0" fillId="2" borderId="0" xfId="0" applyFill="1"/>
    <xf numFmtId="0" fontId="3" fillId="2" borderId="0" xfId="0" applyFont="1" applyFill="1" applyBorder="1" applyAlignment="1" applyProtection="1">
      <alignment horizontal="left" vertical="center"/>
    </xf>
    <xf numFmtId="0" fontId="0" fillId="2" borderId="1" xfId="0" applyFill="1" applyBorder="1"/>
    <xf numFmtId="164" fontId="3" fillId="2" borderId="1" xfId="0" applyNumberFormat="1" applyFont="1" applyFill="1" applyBorder="1" applyAlignment="1">
      <alignment horizontal="right"/>
    </xf>
    <xf numFmtId="0" fontId="7" fillId="2" borderId="0" xfId="0" applyFont="1" applyFill="1" applyBorder="1" applyAlignment="1">
      <alignment vertical="center"/>
    </xf>
    <xf numFmtId="0" fontId="7" fillId="2" borderId="5" xfId="0" applyFont="1" applyFill="1" applyBorder="1" applyAlignment="1">
      <alignment vertical="center"/>
    </xf>
    <xf numFmtId="0" fontId="7" fillId="2" borderId="3" xfId="0" applyFont="1" applyFill="1" applyBorder="1" applyAlignment="1">
      <alignment vertical="center"/>
    </xf>
    <xf numFmtId="0" fontId="3" fillId="2" borderId="3" xfId="0" applyFont="1" applyFill="1" applyBorder="1"/>
    <xf numFmtId="0" fontId="7" fillId="2" borderId="4" xfId="0" applyFont="1" applyFill="1" applyBorder="1" applyAlignment="1">
      <alignment vertical="center"/>
    </xf>
    <xf numFmtId="0" fontId="7" fillId="2" borderId="4" xfId="0" applyFont="1" applyFill="1" applyBorder="1" applyAlignment="1">
      <alignment horizontal="right" vertical="center"/>
    </xf>
    <xf numFmtId="0" fontId="3" fillId="2" borderId="4" xfId="0" applyFont="1" applyFill="1" applyBorder="1"/>
    <xf numFmtId="0" fontId="9" fillId="2" borderId="0" xfId="0" applyFont="1" applyFill="1" applyBorder="1" applyAlignment="1" applyProtection="1">
      <alignment horizontal="left" vertical="center"/>
    </xf>
    <xf numFmtId="3" fontId="9" fillId="2" borderId="0" xfId="0" applyNumberFormat="1" applyFont="1" applyFill="1" applyBorder="1" applyAlignment="1">
      <alignment vertical="center"/>
    </xf>
    <xf numFmtId="165" fontId="9" fillId="2" borderId="0" xfId="0" applyNumberFormat="1" applyFont="1" applyFill="1" applyBorder="1" applyAlignment="1">
      <alignment vertical="center"/>
    </xf>
    <xf numFmtId="166" fontId="9" fillId="2" borderId="0" xfId="0" applyNumberFormat="1" applyFont="1" applyFill="1" applyBorder="1" applyAlignment="1">
      <alignment vertical="center"/>
    </xf>
    <xf numFmtId="0" fontId="9" fillId="2" borderId="0" xfId="0" applyFont="1" applyFill="1"/>
    <xf numFmtId="0" fontId="8" fillId="2" borderId="0" xfId="0" applyFont="1" applyFill="1"/>
    <xf numFmtId="3" fontId="8" fillId="2" borderId="0" xfId="0" applyNumberFormat="1" applyFont="1" applyFill="1"/>
    <xf numFmtId="0" fontId="3" fillId="2" borderId="0" xfId="0" applyFont="1" applyFill="1"/>
    <xf numFmtId="0" fontId="9" fillId="2" borderId="0" xfId="0" applyFont="1" applyFill="1" applyBorder="1"/>
    <xf numFmtId="0" fontId="7" fillId="2" borderId="1" xfId="0" applyFont="1" applyFill="1" applyBorder="1" applyAlignment="1" applyProtection="1">
      <alignment horizontal="left" vertical="center"/>
    </xf>
    <xf numFmtId="3" fontId="7" fillId="2" borderId="1" xfId="0" applyNumberFormat="1" applyFont="1" applyFill="1" applyBorder="1" applyAlignment="1">
      <alignment vertical="center"/>
    </xf>
    <xf numFmtId="165" fontId="7" fillId="2" borderId="1" xfId="0" applyNumberFormat="1" applyFont="1" applyFill="1" applyBorder="1" applyAlignment="1">
      <alignment vertical="center"/>
    </xf>
    <xf numFmtId="166" fontId="7" fillId="2" borderId="1" xfId="0" applyNumberFormat="1" applyFont="1" applyFill="1" applyBorder="1" applyAlignment="1">
      <alignment vertical="center"/>
    </xf>
    <xf numFmtId="0" fontId="8" fillId="2" borderId="4" xfId="0" applyFont="1" applyFill="1" applyBorder="1"/>
    <xf numFmtId="0" fontId="9" fillId="2" borderId="4" xfId="0" applyFont="1" applyFill="1" applyBorder="1"/>
    <xf numFmtId="3" fontId="9" fillId="2" borderId="4" xfId="0" applyNumberFormat="1" applyFont="1" applyFill="1" applyBorder="1" applyAlignment="1">
      <alignment vertical="center"/>
    </xf>
    <xf numFmtId="166" fontId="9" fillId="2" borderId="4" xfId="0" applyNumberFormat="1" applyFont="1" applyFill="1" applyBorder="1" applyAlignment="1">
      <alignment vertical="center"/>
    </xf>
    <xf numFmtId="0" fontId="0" fillId="0" borderId="0" xfId="0" applyFill="1"/>
    <xf numFmtId="10" fontId="3" fillId="2" borderId="0" xfId="0" applyNumberFormat="1" applyFont="1" applyFill="1" applyBorder="1" applyAlignment="1" applyProtection="1">
      <alignment horizontal="left" vertical="center"/>
    </xf>
    <xf numFmtId="3" fontId="3" fillId="2" borderId="0" xfId="0" applyNumberFormat="1" applyFont="1" applyFill="1" applyBorder="1" applyAlignment="1" applyProtection="1">
      <alignment horizontal="right" vertical="center"/>
    </xf>
    <xf numFmtId="166" fontId="3" fillId="2" borderId="0" xfId="0" applyNumberFormat="1" applyFont="1" applyFill="1" applyBorder="1" applyAlignment="1" applyProtection="1">
      <alignment vertical="center"/>
    </xf>
    <xf numFmtId="166" fontId="3" fillId="2" borderId="0" xfId="0" applyNumberFormat="1" applyFont="1" applyFill="1" applyBorder="1" applyAlignment="1" applyProtection="1">
      <alignment horizontal="right" vertical="center"/>
    </xf>
    <xf numFmtId="10" fontId="3" fillId="2" borderId="0" xfId="0" applyNumberFormat="1" applyFont="1" applyFill="1" applyBorder="1" applyAlignment="1" applyProtection="1">
      <alignment horizontal="right" vertical="center"/>
    </xf>
    <xf numFmtId="3" fontId="3" fillId="2" borderId="0" xfId="0" applyNumberFormat="1" applyFont="1" applyFill="1" applyBorder="1" applyAlignment="1">
      <alignment vertical="center"/>
    </xf>
    <xf numFmtId="165" fontId="3" fillId="2" borderId="0" xfId="0" applyNumberFormat="1" applyFont="1" applyFill="1" applyBorder="1" applyAlignment="1">
      <alignment vertical="center"/>
    </xf>
    <xf numFmtId="10" fontId="13" fillId="2" borderId="0" xfId="0" applyNumberFormat="1" applyFont="1" applyFill="1" applyBorder="1" applyAlignment="1" applyProtection="1">
      <alignment horizontal="left" vertical="center"/>
    </xf>
    <xf numFmtId="3" fontId="3" fillId="0" borderId="0" xfId="0" applyNumberFormat="1" applyFont="1" applyFill="1" applyBorder="1" applyAlignment="1">
      <alignment horizontal="right"/>
    </xf>
    <xf numFmtId="0" fontId="9" fillId="2" borderId="0" xfId="0" applyFont="1" applyFill="1" applyBorder="1" applyAlignment="1">
      <alignment vertical="center"/>
    </xf>
    <xf numFmtId="0" fontId="3" fillId="2" borderId="0" xfId="0" applyFont="1" applyFill="1" applyBorder="1"/>
    <xf numFmtId="3" fontId="3" fillId="0" borderId="0" xfId="0" applyNumberFormat="1" applyFont="1" applyFill="1" applyAlignment="1">
      <alignment horizontal="right"/>
    </xf>
    <xf numFmtId="0" fontId="14" fillId="0" borderId="0" xfId="0" applyFont="1" applyFill="1"/>
    <xf numFmtId="0" fontId="24" fillId="0" borderId="0" xfId="3" applyFont="1" applyFill="1" applyAlignment="1"/>
    <xf numFmtId="0" fontId="9" fillId="2" borderId="0" xfId="0" applyFont="1" applyFill="1" applyBorder="1" applyAlignment="1">
      <alignment horizontal="left" wrapText="1"/>
    </xf>
    <xf numFmtId="0" fontId="10" fillId="2" borderId="0" xfId="0" applyFont="1" applyFill="1" applyBorder="1"/>
    <xf numFmtId="0" fontId="11" fillId="2" borderId="0" xfId="0" applyFont="1" applyFill="1" applyBorder="1" applyAlignment="1">
      <alignment horizontal="right" vertical="center"/>
    </xf>
    <xf numFmtId="0" fontId="3" fillId="2" borderId="0" xfId="0" applyFont="1" applyFill="1" applyBorder="1" applyAlignment="1">
      <alignment horizontal="right" vertical="center"/>
    </xf>
    <xf numFmtId="0" fontId="3" fillId="2" borderId="3" xfId="0" applyFont="1" applyFill="1" applyBorder="1" applyAlignment="1">
      <alignment vertical="center"/>
    </xf>
    <xf numFmtId="0" fontId="3" fillId="2" borderId="0" xfId="0" applyFont="1" applyFill="1" applyBorder="1" applyAlignment="1">
      <alignment vertical="center"/>
    </xf>
    <xf numFmtId="0" fontId="3" fillId="2" borderId="4" xfId="0" applyFont="1" applyFill="1" applyBorder="1" applyAlignment="1">
      <alignment horizontal="right" vertical="center"/>
    </xf>
    <xf numFmtId="0" fontId="12" fillId="2" borderId="0" xfId="0" applyFont="1" applyFill="1" applyBorder="1"/>
    <xf numFmtId="0" fontId="13" fillId="2" borderId="0" xfId="0" applyFont="1" applyFill="1" applyBorder="1" applyAlignment="1" applyProtection="1">
      <alignment horizontal="left" vertical="center"/>
    </xf>
    <xf numFmtId="3" fontId="13" fillId="2" borderId="0" xfId="0" applyNumberFormat="1" applyFont="1" applyFill="1" applyBorder="1" applyAlignment="1">
      <alignment vertical="center"/>
    </xf>
    <xf numFmtId="166" fontId="13" fillId="2" borderId="0" xfId="0" applyNumberFormat="1" applyFont="1" applyFill="1" applyBorder="1" applyAlignment="1">
      <alignment vertical="center"/>
    </xf>
    <xf numFmtId="166" fontId="0" fillId="2" borderId="0" xfId="0" applyNumberFormat="1" applyFill="1"/>
    <xf numFmtId="0" fontId="14" fillId="2" borderId="0" xfId="0" applyFont="1" applyFill="1" applyBorder="1" applyAlignment="1" applyProtection="1">
      <alignment horizontal="right" vertical="center"/>
    </xf>
    <xf numFmtId="0" fontId="14" fillId="2" borderId="0" xfId="0" applyFont="1" applyFill="1" applyBorder="1" applyAlignment="1" applyProtection="1">
      <alignment horizontal="left" vertical="center"/>
    </xf>
    <xf numFmtId="3" fontId="3" fillId="2" borderId="0" xfId="0" applyNumberFormat="1" applyFont="1" applyFill="1" applyBorder="1"/>
    <xf numFmtId="166" fontId="3" fillId="2" borderId="0" xfId="0" applyNumberFormat="1" applyFont="1" applyFill="1" applyBorder="1"/>
    <xf numFmtId="3" fontId="12" fillId="2" borderId="0" xfId="0" applyNumberFormat="1" applyFont="1" applyFill="1" applyBorder="1"/>
    <xf numFmtId="166" fontId="12" fillId="2" borderId="0" xfId="0" applyNumberFormat="1" applyFont="1" applyFill="1" applyBorder="1"/>
    <xf numFmtId="0" fontId="1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165" fontId="3" fillId="3" borderId="1" xfId="0" applyNumberFormat="1" applyFont="1" applyFill="1" applyBorder="1" applyAlignment="1">
      <alignment vertical="center"/>
    </xf>
    <xf numFmtId="3" fontId="13" fillId="3" borderId="1" xfId="0" applyNumberFormat="1" applyFont="1" applyFill="1" applyBorder="1" applyAlignment="1">
      <alignment vertical="center"/>
    </xf>
    <xf numFmtId="166" fontId="13" fillId="3" borderId="1" xfId="0" applyNumberFormat="1" applyFont="1" applyFill="1" applyBorder="1" applyAlignment="1">
      <alignment vertical="center"/>
    </xf>
    <xf numFmtId="166" fontId="3" fillId="2" borderId="0" xfId="0" applyNumberFormat="1" applyFont="1" applyFill="1" applyBorder="1" applyAlignment="1">
      <alignment vertical="center"/>
    </xf>
    <xf numFmtId="170" fontId="3" fillId="2" borderId="0" xfId="0" applyNumberFormat="1" applyFont="1" applyFill="1" applyBorder="1" applyAlignment="1">
      <alignment vertical="center"/>
    </xf>
    <xf numFmtId="171" fontId="3" fillId="2" borderId="0" xfId="0" applyNumberFormat="1" applyFont="1" applyFill="1" applyBorder="1" applyAlignment="1">
      <alignment vertical="center"/>
    </xf>
    <xf numFmtId="0" fontId="0" fillId="2" borderId="0" xfId="0" applyFill="1" applyBorder="1"/>
    <xf numFmtId="167" fontId="7" fillId="2" borderId="0" xfId="3" applyNumberFormat="1" applyFont="1" applyFill="1" applyBorder="1" applyAlignment="1">
      <alignment horizontal="right"/>
    </xf>
    <xf numFmtId="172" fontId="26" fillId="2" borderId="0" xfId="8" applyNumberFormat="1" applyFont="1" applyFill="1" applyBorder="1" applyAlignment="1">
      <alignment horizontal="right" vertical="center"/>
    </xf>
    <xf numFmtId="0" fontId="16" fillId="2" borderId="0" xfId="0" applyFont="1" applyFill="1" applyBorder="1" applyAlignment="1">
      <alignment vertical="center"/>
    </xf>
    <xf numFmtId="0" fontId="25" fillId="2" borderId="0" xfId="0" applyFont="1" applyFill="1" applyBorder="1" applyAlignment="1">
      <alignment horizontal="right"/>
    </xf>
    <xf numFmtId="173" fontId="0" fillId="2" borderId="0" xfId="0" applyNumberFormat="1" applyFill="1" applyBorder="1"/>
    <xf numFmtId="15" fontId="25" fillId="2" borderId="0" xfId="0" applyNumberFormat="1" applyFont="1" applyFill="1" applyBorder="1" applyAlignment="1">
      <alignment horizontal="right"/>
    </xf>
    <xf numFmtId="17" fontId="25" fillId="2" borderId="0" xfId="0" applyNumberFormat="1" applyFont="1" applyFill="1" applyBorder="1" applyAlignment="1">
      <alignment horizontal="right"/>
    </xf>
    <xf numFmtId="0" fontId="25" fillId="2" borderId="0" xfId="0" applyFont="1" applyFill="1" applyBorder="1"/>
    <xf numFmtId="0" fontId="28" fillId="2" borderId="0" xfId="9" applyFont="1" applyFill="1" applyBorder="1" applyAlignment="1"/>
    <xf numFmtId="0" fontId="6" fillId="2" borderId="0" xfId="0" applyFont="1" applyFill="1" applyBorder="1" applyAlignment="1" applyProtection="1">
      <alignment vertical="center"/>
    </xf>
    <xf numFmtId="0" fontId="0" fillId="2" borderId="0" xfId="0" applyFill="1" applyAlignment="1"/>
    <xf numFmtId="0" fontId="18" fillId="2" borderId="0" xfId="0" applyFont="1" applyFill="1" applyAlignment="1">
      <alignment horizontal="right"/>
    </xf>
    <xf numFmtId="0" fontId="21" fillId="2" borderId="0" xfId="0" applyFont="1" applyFill="1" applyAlignment="1"/>
    <xf numFmtId="0" fontId="21" fillId="2" borderId="0" xfId="0" applyFont="1" applyFill="1"/>
    <xf numFmtId="0" fontId="22" fillId="2" borderId="0" xfId="0" applyFont="1" applyFill="1"/>
    <xf numFmtId="0" fontId="23" fillId="2" borderId="3" xfId="0" applyFont="1" applyFill="1" applyBorder="1" applyAlignment="1">
      <alignment wrapText="1"/>
    </xf>
    <xf numFmtId="0" fontId="3" fillId="2" borderId="3" xfId="0" applyFont="1" applyFill="1" applyBorder="1" applyAlignment="1">
      <alignment horizontal="center" vertical="center"/>
    </xf>
    <xf numFmtId="0" fontId="23" fillId="2" borderId="0" xfId="0" applyFont="1" applyFill="1"/>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14" fillId="2" borderId="0" xfId="0" applyFont="1" applyFill="1" applyBorder="1" applyAlignment="1">
      <alignment vertical="center"/>
    </xf>
    <xf numFmtId="10" fontId="13" fillId="3" borderId="0" xfId="0" applyNumberFormat="1" applyFont="1" applyFill="1" applyBorder="1" applyAlignment="1" applyProtection="1">
      <alignment horizontal="left" vertical="center"/>
    </xf>
    <xf numFmtId="10" fontId="3" fillId="3" borderId="0" xfId="0" applyNumberFormat="1" applyFont="1" applyFill="1" applyBorder="1" applyAlignment="1" applyProtection="1">
      <alignment horizontal="left" vertical="center"/>
    </xf>
    <xf numFmtId="3" fontId="3" fillId="3" borderId="0" xfId="0" applyNumberFormat="1" applyFont="1" applyFill="1" applyBorder="1" applyAlignment="1" applyProtection="1">
      <alignment horizontal="right" vertical="center"/>
    </xf>
    <xf numFmtId="10" fontId="3" fillId="3" borderId="0" xfId="0" applyNumberFormat="1" applyFont="1" applyFill="1" applyBorder="1" applyAlignment="1" applyProtection="1">
      <alignment vertical="center"/>
    </xf>
    <xf numFmtId="10" fontId="3" fillId="3" borderId="0" xfId="0" applyNumberFormat="1" applyFont="1" applyFill="1" applyBorder="1" applyAlignment="1" applyProtection="1">
      <alignment horizontal="right" vertical="center"/>
    </xf>
    <xf numFmtId="3" fontId="3" fillId="3" borderId="0" xfId="0" applyNumberFormat="1" applyFont="1" applyFill="1" applyBorder="1" applyAlignment="1" applyProtection="1">
      <alignment horizontal="left" vertical="center"/>
    </xf>
    <xf numFmtId="166" fontId="3" fillId="3" borderId="0" xfId="0" applyNumberFormat="1" applyFont="1" applyFill="1" applyBorder="1" applyAlignment="1" applyProtection="1">
      <alignment horizontal="right" vertical="center"/>
    </xf>
    <xf numFmtId="0" fontId="0" fillId="3" borderId="0" xfId="0" applyFill="1"/>
    <xf numFmtId="166" fontId="0" fillId="3" borderId="0" xfId="0" applyNumberFormat="1" applyFill="1"/>
    <xf numFmtId="0" fontId="14" fillId="2" borderId="0" xfId="0" applyFont="1" applyFill="1" applyAlignment="1">
      <alignment horizontal="right"/>
    </xf>
    <xf numFmtId="1" fontId="3" fillId="2" borderId="0" xfId="0" applyNumberFormat="1" applyFont="1" applyFill="1" applyBorder="1" applyAlignment="1" applyProtection="1">
      <alignment horizontal="left" vertical="center"/>
    </xf>
    <xf numFmtId="1" fontId="3" fillId="2" borderId="0" xfId="0" applyNumberFormat="1" applyFont="1" applyFill="1" applyBorder="1" applyAlignment="1" applyProtection="1">
      <alignment horizontal="right" vertical="center"/>
    </xf>
    <xf numFmtId="3" fontId="3" fillId="2" borderId="0" xfId="0" applyNumberFormat="1" applyFont="1" applyFill="1" applyBorder="1" applyAlignment="1">
      <alignment horizontal="right"/>
    </xf>
    <xf numFmtId="9" fontId="0" fillId="2" borderId="0" xfId="1" applyFont="1" applyFill="1"/>
    <xf numFmtId="166" fontId="3" fillId="2" borderId="0" xfId="0" applyNumberFormat="1" applyFont="1" applyFill="1" applyAlignment="1">
      <alignment horizontal="right"/>
    </xf>
    <xf numFmtId="3" fontId="3" fillId="2" borderId="0" xfId="0" applyNumberFormat="1" applyFont="1" applyFill="1" applyAlignment="1">
      <alignment horizontal="right"/>
    </xf>
    <xf numFmtId="3" fontId="13" fillId="3" borderId="0" xfId="0" applyNumberFormat="1" applyFont="1" applyFill="1" applyBorder="1" applyAlignment="1" applyProtection="1">
      <alignment horizontal="left" vertical="center"/>
    </xf>
    <xf numFmtId="3" fontId="3" fillId="3" borderId="0" xfId="0" applyNumberFormat="1" applyFont="1" applyFill="1" applyBorder="1" applyAlignment="1" applyProtection="1">
      <alignment vertical="center"/>
    </xf>
    <xf numFmtId="166" fontId="3" fillId="3" borderId="0" xfId="0" applyNumberFormat="1" applyFont="1" applyFill="1" applyBorder="1" applyAlignment="1" applyProtection="1">
      <alignment vertical="center"/>
    </xf>
    <xf numFmtId="3" fontId="0" fillId="3" borderId="0" xfId="0" applyNumberFormat="1" applyFill="1"/>
    <xf numFmtId="0" fontId="14" fillId="2" borderId="0" xfId="0" applyFont="1" applyFill="1"/>
    <xf numFmtId="3" fontId="14" fillId="2" borderId="0" xfId="0" applyNumberFormat="1" applyFont="1" applyFill="1" applyAlignment="1">
      <alignment horizontal="right"/>
    </xf>
    <xf numFmtId="166" fontId="14" fillId="2" borderId="0" xfId="0" applyNumberFormat="1" applyFont="1" applyFill="1" applyAlignment="1">
      <alignment horizontal="right"/>
    </xf>
    <xf numFmtId="174" fontId="3" fillId="2" borderId="0" xfId="0" applyNumberFormat="1" applyFont="1" applyFill="1" applyBorder="1" applyAlignment="1" applyProtection="1">
      <alignment horizontal="left" vertical="center"/>
    </xf>
    <xf numFmtId="175" fontId="3" fillId="2" borderId="0" xfId="0" applyNumberFormat="1" applyFont="1" applyFill="1" applyBorder="1" applyAlignment="1" applyProtection="1">
      <alignment horizontal="left" vertical="center"/>
    </xf>
    <xf numFmtId="166" fontId="3" fillId="0" borderId="0" xfId="0" applyNumberFormat="1" applyFont="1" applyFill="1" applyBorder="1" applyAlignment="1" applyProtection="1">
      <alignment vertical="center"/>
    </xf>
    <xf numFmtId="3" fontId="0" fillId="0" borderId="0" xfId="0" applyNumberFormat="1" applyFill="1"/>
    <xf numFmtId="166" fontId="3" fillId="2" borderId="0" xfId="0" applyNumberFormat="1" applyFont="1" applyFill="1"/>
    <xf numFmtId="3" fontId="0" fillId="2" borderId="0" xfId="0" applyNumberFormat="1" applyFill="1"/>
    <xf numFmtId="0" fontId="13" fillId="2" borderId="4"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3" fontId="3" fillId="2" borderId="4" xfId="0" applyNumberFormat="1" applyFont="1" applyFill="1" applyBorder="1" applyAlignment="1" applyProtection="1">
      <alignment vertical="center"/>
    </xf>
    <xf numFmtId="166" fontId="3" fillId="2" borderId="4" xfId="0" applyNumberFormat="1" applyFont="1" applyFill="1" applyBorder="1" applyAlignment="1" applyProtection="1">
      <alignment vertical="center"/>
    </xf>
    <xf numFmtId="166" fontId="3" fillId="2" borderId="4" xfId="0" applyNumberFormat="1" applyFont="1" applyFill="1" applyBorder="1" applyAlignment="1" applyProtection="1">
      <alignment horizontal="right" vertical="center"/>
    </xf>
    <xf numFmtId="0" fontId="0" fillId="2" borderId="4" xfId="0" applyFill="1" applyBorder="1"/>
    <xf numFmtId="166" fontId="3" fillId="2" borderId="4" xfId="0" applyNumberFormat="1" applyFont="1" applyFill="1" applyBorder="1" applyAlignment="1">
      <alignment horizontal="right"/>
    </xf>
    <xf numFmtId="176" fontId="3" fillId="2" borderId="0" xfId="0" applyNumberFormat="1" applyFont="1" applyFill="1" applyBorder="1"/>
    <xf numFmtId="0" fontId="9" fillId="2" borderId="0" xfId="0" applyFont="1" applyFill="1" applyBorder="1" applyAlignment="1">
      <alignment horizontal="left"/>
    </xf>
    <xf numFmtId="0" fontId="0" fillId="2" borderId="0" xfId="0" applyFill="1" applyBorder="1" applyAlignment="1"/>
    <xf numFmtId="0" fontId="18" fillId="2" borderId="0" xfId="0" applyFont="1" applyFill="1" applyBorder="1" applyAlignment="1">
      <alignment horizontal="right"/>
    </xf>
    <xf numFmtId="0" fontId="3" fillId="2" borderId="4" xfId="0" applyFont="1" applyFill="1" applyBorder="1" applyAlignment="1">
      <alignment horizontal="right"/>
    </xf>
    <xf numFmtId="3" fontId="3" fillId="3" borderId="0" xfId="0" applyNumberFormat="1" applyFont="1" applyFill="1" applyBorder="1" applyAlignment="1">
      <alignment vertical="center"/>
    </xf>
    <xf numFmtId="166" fontId="3" fillId="3" borderId="0" xfId="0" applyNumberFormat="1" applyFont="1" applyFill="1" applyBorder="1" applyAlignment="1">
      <alignment vertical="center"/>
    </xf>
    <xf numFmtId="165" fontId="3" fillId="3" borderId="0" xfId="0" applyNumberFormat="1" applyFont="1" applyFill="1" applyBorder="1" applyAlignment="1">
      <alignment vertical="center"/>
    </xf>
    <xf numFmtId="0" fontId="14" fillId="2" borderId="0" xfId="0" applyFont="1" applyFill="1" applyBorder="1" applyAlignment="1">
      <alignment horizontal="right"/>
    </xf>
    <xf numFmtId="166" fontId="3" fillId="2" borderId="0" xfId="0" applyNumberFormat="1" applyFont="1" applyFill="1" applyBorder="1" applyAlignment="1"/>
    <xf numFmtId="0" fontId="3" fillId="2" borderId="0" xfId="0" applyFont="1" applyFill="1" applyBorder="1" applyAlignment="1">
      <alignment horizontal="right"/>
    </xf>
    <xf numFmtId="166" fontId="3" fillId="2" borderId="0" xfId="0" applyNumberFormat="1" applyFont="1" applyFill="1" applyBorder="1" applyAlignment="1">
      <alignment horizontal="right"/>
    </xf>
    <xf numFmtId="0" fontId="14" fillId="2" borderId="0" xfId="0" applyFont="1" applyFill="1" applyBorder="1"/>
    <xf numFmtId="3" fontId="14" fillId="2" borderId="0" xfId="0" applyNumberFormat="1" applyFont="1" applyFill="1" applyBorder="1" applyAlignment="1">
      <alignment horizontal="right"/>
    </xf>
    <xf numFmtId="166" fontId="14" fillId="2" borderId="0" xfId="0" applyNumberFormat="1" applyFont="1" applyFill="1" applyBorder="1" applyAlignment="1"/>
    <xf numFmtId="177" fontId="0" fillId="2" borderId="0" xfId="0" applyNumberFormat="1" applyFill="1"/>
    <xf numFmtId="166" fontId="14" fillId="2" borderId="0" xfId="0" applyNumberFormat="1" applyFont="1" applyFill="1" applyBorder="1" applyAlignment="1">
      <alignment horizontal="right"/>
    </xf>
    <xf numFmtId="3" fontId="3" fillId="4" borderId="0" xfId="0" applyNumberFormat="1" applyFont="1" applyFill="1" applyBorder="1" applyAlignment="1">
      <alignment vertical="center"/>
    </xf>
    <xf numFmtId="166" fontId="3" fillId="4" borderId="0" xfId="0" applyNumberFormat="1" applyFont="1" applyFill="1" applyBorder="1" applyAlignment="1">
      <alignment vertical="center"/>
    </xf>
    <xf numFmtId="3" fontId="3" fillId="4" borderId="0" xfId="0" applyNumberFormat="1" applyFont="1" applyFill="1" applyBorder="1" applyAlignment="1">
      <alignment horizontal="right"/>
    </xf>
    <xf numFmtId="166" fontId="3" fillId="4" borderId="0" xfId="0" applyNumberFormat="1" applyFont="1" applyFill="1" applyBorder="1" applyAlignment="1">
      <alignment horizontal="right"/>
    </xf>
    <xf numFmtId="3" fontId="3" fillId="4" borderId="0" xfId="0" applyNumberFormat="1" applyFont="1" applyFill="1" applyBorder="1"/>
    <xf numFmtId="166" fontId="3" fillId="4" borderId="0" xfId="0" applyNumberFormat="1" applyFont="1" applyFill="1" applyBorder="1"/>
    <xf numFmtId="3" fontId="13" fillId="2" borderId="4" xfId="0" applyNumberFormat="1" applyFont="1" applyFill="1" applyBorder="1" applyAlignment="1" applyProtection="1">
      <alignment horizontal="right" vertical="center"/>
    </xf>
    <xf numFmtId="166" fontId="13" fillId="2" borderId="4" xfId="0" applyNumberFormat="1" applyFont="1" applyFill="1" applyBorder="1" applyAlignment="1" applyProtection="1">
      <alignment horizontal="right" vertical="center"/>
    </xf>
    <xf numFmtId="10" fontId="13" fillId="2" borderId="4" xfId="0" applyNumberFormat="1" applyFont="1" applyFill="1" applyBorder="1" applyAlignment="1" applyProtection="1">
      <alignment horizontal="right" vertical="center"/>
    </xf>
    <xf numFmtId="3" fontId="13" fillId="2" borderId="4" xfId="0" applyNumberFormat="1" applyFont="1" applyFill="1" applyBorder="1" applyAlignment="1">
      <alignment vertical="center"/>
    </xf>
    <xf numFmtId="166" fontId="13" fillId="2" borderId="4" xfId="0" applyNumberFormat="1" applyFont="1" applyFill="1" applyBorder="1" applyAlignment="1">
      <alignment vertical="center"/>
    </xf>
    <xf numFmtId="165" fontId="13" fillId="2" borderId="4" xfId="0" applyNumberFormat="1" applyFont="1" applyFill="1" applyBorder="1" applyAlignment="1">
      <alignment vertical="center"/>
    </xf>
    <xf numFmtId="0" fontId="7" fillId="2" borderId="4" xfId="0" applyFont="1" applyFill="1" applyBorder="1" applyAlignment="1">
      <alignment horizontal="right" vertical="center" wrapText="1"/>
    </xf>
    <xf numFmtId="0" fontId="15" fillId="2" borderId="0" xfId="0" applyFont="1" applyFill="1"/>
    <xf numFmtId="3" fontId="7" fillId="3" borderId="0" xfId="0" applyNumberFormat="1" applyFont="1" applyFill="1" applyBorder="1" applyAlignment="1"/>
    <xf numFmtId="166" fontId="7" fillId="3" borderId="0" xfId="0" applyNumberFormat="1" applyFont="1" applyFill="1" applyBorder="1" applyAlignment="1"/>
    <xf numFmtId="0" fontId="16" fillId="2" borderId="0" xfId="0" applyFont="1" applyFill="1"/>
    <xf numFmtId="3" fontId="9" fillId="2" borderId="0" xfId="0" applyNumberFormat="1" applyFont="1" applyFill="1" applyBorder="1" applyAlignment="1"/>
    <xf numFmtId="166" fontId="16" fillId="2" borderId="0" xfId="0" applyNumberFormat="1" applyFont="1" applyFill="1" applyAlignment="1"/>
    <xf numFmtId="166" fontId="9" fillId="2" borderId="0" xfId="0" applyNumberFormat="1" applyFont="1" applyFill="1" applyBorder="1" applyAlignment="1"/>
    <xf numFmtId="0" fontId="16" fillId="2" borderId="4" xfId="0" applyFont="1" applyFill="1" applyBorder="1"/>
    <xf numFmtId="3" fontId="9" fillId="2" borderId="4" xfId="0" applyNumberFormat="1" applyFont="1" applyFill="1" applyBorder="1" applyAlignment="1"/>
    <xf numFmtId="166" fontId="16" fillId="2" borderId="4" xfId="0" applyNumberFormat="1" applyFont="1" applyFill="1" applyBorder="1" applyAlignment="1"/>
    <xf numFmtId="166" fontId="15" fillId="3" borderId="0" xfId="0" applyNumberFormat="1" applyFont="1" applyFill="1" applyAlignment="1"/>
    <xf numFmtId="3" fontId="7" fillId="3" borderId="0" xfId="0" applyNumberFormat="1" applyFont="1" applyFill="1" applyBorder="1" applyAlignment="1">
      <alignment vertical="center"/>
    </xf>
    <xf numFmtId="166" fontId="15" fillId="3" borderId="0" xfId="0" applyNumberFormat="1" applyFont="1" applyFill="1" applyAlignment="1">
      <alignment vertical="center"/>
    </xf>
    <xf numFmtId="166" fontId="16" fillId="2" borderId="0" xfId="0" applyNumberFormat="1" applyFont="1" applyFill="1"/>
    <xf numFmtId="166" fontId="16" fillId="2" borderId="4" xfId="0" applyNumberFormat="1" applyFont="1" applyFill="1" applyBorder="1"/>
    <xf numFmtId="166" fontId="7" fillId="3" borderId="0" xfId="0" applyNumberFormat="1" applyFont="1" applyFill="1" applyBorder="1" applyAlignment="1">
      <alignment vertical="center"/>
    </xf>
    <xf numFmtId="164" fontId="3" fillId="2" borderId="0" xfId="0" applyNumberFormat="1" applyFont="1" applyFill="1" applyBorder="1" applyAlignment="1">
      <alignment horizontal="right"/>
    </xf>
    <xf numFmtId="3" fontId="7" fillId="3" borderId="2" xfId="0" applyNumberFormat="1" applyFont="1" applyFill="1" applyBorder="1" applyAlignment="1">
      <alignment horizontal="center" vertical="center" wrapText="1"/>
    </xf>
    <xf numFmtId="0" fontId="2" fillId="2" borderId="4" xfId="0" applyFont="1" applyFill="1" applyBorder="1"/>
    <xf numFmtId="3" fontId="7" fillId="2" borderId="4" xfId="0" applyNumberFormat="1" applyFont="1" applyFill="1" applyBorder="1" applyAlignment="1">
      <alignment vertical="center"/>
    </xf>
    <xf numFmtId="3" fontId="2" fillId="2" borderId="0" xfId="0" applyNumberFormat="1" applyFont="1" applyFill="1"/>
    <xf numFmtId="0" fontId="2" fillId="2" borderId="0" xfId="0" applyFont="1" applyFill="1"/>
    <xf numFmtId="178" fontId="0" fillId="2" borderId="0" xfId="0" applyNumberFormat="1" applyFill="1"/>
    <xf numFmtId="173" fontId="8" fillId="2" borderId="0" xfId="0" applyNumberFormat="1" applyFont="1" applyFill="1" applyBorder="1" applyAlignment="1">
      <alignment vertical="center"/>
    </xf>
    <xf numFmtId="0" fontId="31" fillId="2" borderId="0" xfId="0" applyFont="1" applyFill="1"/>
    <xf numFmtId="0" fontId="31" fillId="2" borderId="4" xfId="0" applyFont="1" applyFill="1" applyBorder="1"/>
    <xf numFmtId="0" fontId="22" fillId="2" borderId="4" xfId="0" applyFont="1" applyFill="1" applyBorder="1" applyAlignment="1">
      <alignment horizontal="right"/>
    </xf>
    <xf numFmtId="0" fontId="31" fillId="2" borderId="1" xfId="0" applyFont="1" applyFill="1" applyBorder="1"/>
    <xf numFmtId="0" fontId="7" fillId="2" borderId="13" xfId="0" applyFont="1" applyFill="1" applyBorder="1" applyAlignment="1">
      <alignment vertical="center"/>
    </xf>
    <xf numFmtId="0" fontId="15" fillId="2" borderId="4" xfId="0" applyFont="1" applyFill="1" applyBorder="1"/>
    <xf numFmtId="0" fontId="15" fillId="2" borderId="0" xfId="0" applyFont="1" applyFill="1" applyAlignment="1">
      <alignment vertical="center"/>
    </xf>
    <xf numFmtId="0" fontId="7" fillId="2" borderId="14" xfId="0" applyFont="1" applyFill="1" applyBorder="1" applyAlignment="1">
      <alignment horizontal="right" vertical="center"/>
    </xf>
    <xf numFmtId="0" fontId="7" fillId="3" borderId="0" xfId="0" applyFont="1" applyFill="1" applyBorder="1" applyAlignment="1" applyProtection="1">
      <alignment horizontal="left" vertical="center"/>
    </xf>
    <xf numFmtId="165" fontId="7" fillId="3" borderId="0" xfId="0" applyNumberFormat="1" applyFont="1" applyFill="1" applyBorder="1" applyAlignment="1">
      <alignment vertical="center"/>
    </xf>
    <xf numFmtId="166" fontId="0" fillId="2" borderId="0" xfId="1" applyNumberFormat="1" applyFont="1" applyFill="1"/>
    <xf numFmtId="170" fontId="0" fillId="2" borderId="0" xfId="0" applyNumberFormat="1" applyFill="1"/>
    <xf numFmtId="0" fontId="6" fillId="2" borderId="0" xfId="6" applyFont="1" applyFill="1" applyAlignment="1"/>
    <xf numFmtId="0" fontId="3" fillId="2" borderId="1" xfId="6" applyFont="1" applyFill="1" applyBorder="1"/>
    <xf numFmtId="0" fontId="3" fillId="2" borderId="1" xfId="6" applyFont="1" applyFill="1" applyBorder="1" applyAlignment="1"/>
    <xf numFmtId="0" fontId="3" fillId="2" borderId="1" xfId="0" applyFont="1" applyFill="1" applyBorder="1"/>
    <xf numFmtId="0" fontId="3" fillId="2" borderId="1" xfId="6" applyFont="1" applyFill="1" applyBorder="1" applyAlignment="1">
      <alignment horizontal="right"/>
    </xf>
    <xf numFmtId="0" fontId="3" fillId="2" borderId="0" xfId="6" applyFont="1" applyFill="1" applyBorder="1" applyAlignment="1">
      <alignment horizontal="right"/>
    </xf>
    <xf numFmtId="0" fontId="3" fillId="2" borderId="0" xfId="6" applyFont="1" applyFill="1" applyBorder="1"/>
    <xf numFmtId="0" fontId="3" fillId="2" borderId="4" xfId="6" applyFont="1" applyFill="1" applyBorder="1"/>
    <xf numFmtId="0" fontId="3" fillId="2" borderId="4" xfId="6" applyFont="1" applyFill="1" applyBorder="1" applyAlignment="1">
      <alignment horizontal="right" vertical="center" wrapText="1"/>
    </xf>
    <xf numFmtId="0" fontId="3" fillId="2" borderId="0" xfId="6" applyFont="1" applyFill="1" applyBorder="1" applyAlignment="1">
      <alignment horizontal="right" vertical="center" wrapText="1"/>
    </xf>
    <xf numFmtId="0" fontId="32" fillId="2" borderId="0" xfId="0" applyFont="1" applyFill="1"/>
    <xf numFmtId="0" fontId="13" fillId="2" borderId="0" xfId="6" applyFont="1" applyFill="1" applyBorder="1"/>
    <xf numFmtId="3" fontId="3" fillId="2" borderId="0" xfId="6" applyNumberFormat="1" applyFont="1" applyFill="1" applyBorder="1"/>
    <xf numFmtId="166" fontId="3" fillId="2" borderId="0" xfId="6" applyNumberFormat="1" applyFont="1" applyFill="1" applyBorder="1"/>
    <xf numFmtId="3" fontId="32" fillId="2" borderId="0" xfId="0" applyNumberFormat="1" applyFont="1" applyFill="1"/>
    <xf numFmtId="166" fontId="32" fillId="2" borderId="0" xfId="0" applyNumberFormat="1" applyFont="1" applyFill="1"/>
    <xf numFmtId="0" fontId="14" fillId="2" borderId="0" xfId="6" applyFont="1" applyFill="1" applyBorder="1" applyAlignment="1">
      <alignment horizontal="right"/>
    </xf>
    <xf numFmtId="3" fontId="33" fillId="2" borderId="0" xfId="6" applyNumberFormat="1" applyFont="1" applyFill="1" applyBorder="1"/>
    <xf numFmtId="166" fontId="33" fillId="2" borderId="0" xfId="6" applyNumberFormat="1" applyFont="1" applyFill="1" applyBorder="1"/>
    <xf numFmtId="49" fontId="13" fillId="2" borderId="0" xfId="6" applyNumberFormat="1" applyFont="1" applyFill="1" applyBorder="1" applyAlignment="1">
      <alignment horizontal="left"/>
    </xf>
    <xf numFmtId="49" fontId="3" fillId="2" borderId="0" xfId="6" applyNumberFormat="1" applyFont="1" applyFill="1" applyBorder="1" applyAlignment="1">
      <alignment horizontal="left"/>
    </xf>
    <xf numFmtId="3" fontId="3" fillId="2" borderId="0" xfId="6" applyNumberFormat="1" applyFont="1" applyFill="1" applyBorder="1" applyAlignment="1">
      <alignment horizontal="right"/>
    </xf>
    <xf numFmtId="3" fontId="33" fillId="2" borderId="0" xfId="6" applyNumberFormat="1" applyFont="1" applyFill="1" applyBorder="1" applyAlignment="1">
      <alignment horizontal="right"/>
    </xf>
    <xf numFmtId="49" fontId="14" fillId="2" borderId="0" xfId="6" applyNumberFormat="1" applyFont="1" applyFill="1" applyBorder="1" applyAlignment="1">
      <alignment horizontal="right"/>
    </xf>
    <xf numFmtId="0" fontId="3" fillId="2" borderId="0" xfId="6" applyNumberFormat="1" applyFont="1" applyFill="1" applyBorder="1" applyAlignment="1">
      <alignment horizontal="left"/>
    </xf>
    <xf numFmtId="166" fontId="33" fillId="2" borderId="0" xfId="6" applyNumberFormat="1" applyFont="1" applyFill="1" applyBorder="1" applyAlignment="1">
      <alignment horizontal="right"/>
    </xf>
    <xf numFmtId="3" fontId="33" fillId="2" borderId="0" xfId="0" applyNumberFormat="1" applyFont="1" applyFill="1" applyBorder="1"/>
    <xf numFmtId="166" fontId="3" fillId="2" borderId="0" xfId="6" applyNumberFormat="1" applyFont="1" applyFill="1" applyBorder="1" applyAlignment="1">
      <alignment horizontal="right"/>
    </xf>
    <xf numFmtId="49" fontId="3" fillId="2" borderId="0" xfId="6" applyNumberFormat="1" applyFont="1" applyFill="1" applyAlignment="1">
      <alignment horizontal="left"/>
    </xf>
    <xf numFmtId="166" fontId="3" fillId="2" borderId="0" xfId="6" applyNumberFormat="1" applyFont="1" applyFill="1" applyBorder="1" applyAlignment="1">
      <alignment horizontal="left"/>
    </xf>
    <xf numFmtId="3" fontId="3" fillId="2" borderId="0" xfId="6" applyNumberFormat="1" applyFont="1" applyFill="1" applyBorder="1" applyAlignment="1">
      <alignment horizontal="left"/>
    </xf>
    <xf numFmtId="167" fontId="3" fillId="2" borderId="0" xfId="6" applyNumberFormat="1" applyFont="1" applyFill="1" applyBorder="1"/>
    <xf numFmtId="0" fontId="13" fillId="3" borderId="0" xfId="6" applyFont="1" applyFill="1" applyBorder="1"/>
    <xf numFmtId="3" fontId="13" fillId="3" borderId="0" xfId="6" applyNumberFormat="1" applyFont="1" applyFill="1" applyBorder="1"/>
    <xf numFmtId="166" fontId="13" fillId="3" borderId="0" xfId="6" applyNumberFormat="1" applyFont="1" applyFill="1" applyBorder="1"/>
    <xf numFmtId="166" fontId="13" fillId="2" borderId="0" xfId="6" applyNumberFormat="1" applyFont="1" applyFill="1" applyBorder="1"/>
    <xf numFmtId="3" fontId="13" fillId="2" borderId="0" xfId="6" applyNumberFormat="1" applyFont="1" applyFill="1" applyBorder="1" applyAlignment="1">
      <alignment horizontal="right"/>
    </xf>
    <xf numFmtId="167" fontId="3" fillId="2" borderId="0" xfId="6" applyNumberFormat="1" applyFont="1" applyFill="1" applyBorder="1" applyAlignment="1">
      <alignment horizontal="right"/>
    </xf>
    <xf numFmtId="49" fontId="13" fillId="2" borderId="0" xfId="6" applyNumberFormat="1" applyFont="1" applyFill="1" applyAlignment="1">
      <alignment horizontal="left"/>
    </xf>
    <xf numFmtId="9" fontId="3" fillId="2" borderId="0" xfId="1" applyFont="1" applyFill="1" applyBorder="1" applyAlignment="1">
      <alignment horizontal="right"/>
    </xf>
    <xf numFmtId="0" fontId="13" fillId="3" borderId="4" xfId="6" applyFont="1" applyFill="1" applyBorder="1"/>
    <xf numFmtId="0" fontId="3" fillId="3" borderId="4" xfId="6" applyFont="1" applyFill="1" applyBorder="1"/>
    <xf numFmtId="3" fontId="13" fillId="3" borderId="4" xfId="6" applyNumberFormat="1" applyFont="1" applyFill="1" applyBorder="1"/>
    <xf numFmtId="166" fontId="13" fillId="3" borderId="4" xfId="6" applyNumberFormat="1" applyFont="1" applyFill="1" applyBorder="1"/>
    <xf numFmtId="179" fontId="13" fillId="2" borderId="0" xfId="6" applyNumberFormat="1" applyFont="1" applyFill="1" applyBorder="1"/>
    <xf numFmtId="3" fontId="8" fillId="2" borderId="0" xfId="0" applyNumberFormat="1" applyFont="1" applyFill="1" applyAlignment="1"/>
    <xf numFmtId="0" fontId="6" fillId="2" borderId="0" xfId="0" applyFont="1" applyFill="1" applyAlignment="1">
      <alignment vertical="center"/>
    </xf>
    <xf numFmtId="0" fontId="6" fillId="2" borderId="0" xfId="0" applyFont="1" applyFill="1" applyAlignment="1">
      <alignment vertical="center" wrapText="1"/>
    </xf>
    <xf numFmtId="3" fontId="6" fillId="2" borderId="0" xfId="0" applyNumberFormat="1" applyFont="1" applyFill="1" applyAlignment="1">
      <alignment vertical="center" wrapText="1"/>
    </xf>
    <xf numFmtId="3" fontId="0" fillId="2" borderId="1" xfId="0" applyNumberFormat="1" applyFill="1" applyBorder="1"/>
    <xf numFmtId="0" fontId="34" fillId="2" borderId="1" xfId="0" applyFont="1" applyFill="1" applyBorder="1" applyAlignment="1">
      <alignment horizontal="right"/>
    </xf>
    <xf numFmtId="169" fontId="15" fillId="2" borderId="9" xfId="10" applyNumberFormat="1" applyFont="1" applyFill="1" applyBorder="1" applyAlignment="1">
      <alignment horizontal="right"/>
    </xf>
    <xf numFmtId="169" fontId="15" fillId="2" borderId="4" xfId="10" applyNumberFormat="1" applyFont="1" applyFill="1" applyBorder="1" applyAlignment="1">
      <alignment horizontal="right" wrapText="1"/>
    </xf>
    <xf numFmtId="169" fontId="15" fillId="2" borderId="8" xfId="10" applyNumberFormat="1" applyFont="1" applyFill="1" applyBorder="1" applyAlignment="1">
      <alignment horizontal="right"/>
    </xf>
    <xf numFmtId="3" fontId="15" fillId="2" borderId="8" xfId="10" applyNumberFormat="1" applyFont="1" applyFill="1" applyBorder="1" applyAlignment="1">
      <alignment horizontal="right"/>
    </xf>
    <xf numFmtId="0" fontId="16" fillId="2" borderId="0" xfId="0" applyFont="1" applyFill="1" applyBorder="1" applyAlignment="1">
      <alignment horizontal="left" vertical="center"/>
    </xf>
    <xf numFmtId="169" fontId="16" fillId="2" borderId="0" xfId="10" applyNumberFormat="1" applyFont="1" applyFill="1" applyBorder="1" applyAlignment="1">
      <alignment horizontal="right"/>
    </xf>
    <xf numFmtId="169" fontId="15" fillId="2" borderId="11" xfId="10" applyNumberFormat="1" applyFont="1" applyFill="1" applyBorder="1" applyAlignment="1">
      <alignment horizontal="right"/>
    </xf>
    <xf numFmtId="169" fontId="15" fillId="2" borderId="0" xfId="10" applyNumberFormat="1" applyFont="1" applyFill="1" applyBorder="1" applyAlignment="1">
      <alignment horizontal="right"/>
    </xf>
    <xf numFmtId="169" fontId="15" fillId="3" borderId="11" xfId="10" applyNumberFormat="1" applyFont="1" applyFill="1" applyBorder="1" applyAlignment="1">
      <alignment horizontal="right"/>
    </xf>
    <xf numFmtId="169" fontId="16" fillId="2" borderId="2" xfId="10" applyNumberFormat="1" applyFont="1" applyFill="1" applyBorder="1" applyAlignment="1">
      <alignment horizontal="right"/>
    </xf>
    <xf numFmtId="169" fontId="15" fillId="3" borderId="7" xfId="10" applyNumberFormat="1" applyFont="1" applyFill="1" applyBorder="1" applyAlignment="1">
      <alignment horizontal="right"/>
    </xf>
    <xf numFmtId="0" fontId="16" fillId="2" borderId="0" xfId="0" applyFont="1" applyFill="1" applyBorder="1" applyAlignment="1">
      <alignment horizontal="left" vertical="top" wrapText="1"/>
    </xf>
    <xf numFmtId="169" fontId="15" fillId="2" borderId="7" xfId="10" applyNumberFormat="1" applyFont="1" applyFill="1" applyBorder="1" applyAlignment="1">
      <alignment horizontal="right"/>
    </xf>
    <xf numFmtId="0" fontId="15" fillId="2" borderId="4" xfId="0" applyFont="1" applyFill="1" applyBorder="1" applyAlignment="1">
      <alignment horizontal="left" vertical="top" wrapText="1"/>
    </xf>
    <xf numFmtId="3" fontId="15" fillId="2" borderId="4" xfId="0" applyNumberFormat="1" applyFont="1" applyFill="1" applyBorder="1" applyAlignment="1">
      <alignment horizontal="right"/>
    </xf>
    <xf numFmtId="3" fontId="15" fillId="2" borderId="8" xfId="0" applyNumberFormat="1" applyFont="1" applyFill="1" applyBorder="1" applyAlignment="1">
      <alignment horizontal="right"/>
    </xf>
    <xf numFmtId="3" fontId="7" fillId="3" borderId="8" xfId="0" applyNumberFormat="1" applyFont="1" applyFill="1" applyBorder="1" applyAlignment="1">
      <alignment horizontal="right" vertical="center"/>
    </xf>
    <xf numFmtId="3" fontId="2" fillId="2" borderId="19" xfId="0" applyNumberFormat="1" applyFont="1" applyFill="1" applyBorder="1"/>
    <xf numFmtId="3" fontId="2" fillId="2" borderId="0" xfId="0" applyNumberFormat="1" applyFont="1" applyFill="1" applyBorder="1"/>
    <xf numFmtId="0" fontId="40" fillId="2" borderId="0" xfId="34" applyFont="1" applyFill="1"/>
    <xf numFmtId="0" fontId="16" fillId="2" borderId="0" xfId="0" applyFont="1" applyFill="1" applyBorder="1"/>
    <xf numFmtId="3" fontId="39" fillId="2" borderId="0" xfId="7" applyNumberFormat="1" applyFont="1" applyFill="1" applyBorder="1"/>
    <xf numFmtId="0" fontId="41" fillId="2" borderId="0" xfId="0" applyFont="1" applyFill="1"/>
    <xf numFmtId="0" fontId="16" fillId="2" borderId="0" xfId="0" applyFont="1" applyFill="1" applyBorder="1" applyAlignment="1">
      <alignment horizontal="left"/>
    </xf>
    <xf numFmtId="181" fontId="16" fillId="2" borderId="0" xfId="0" applyNumberFormat="1" applyFont="1" applyFill="1" applyBorder="1"/>
    <xf numFmtId="181" fontId="16" fillId="2" borderId="0" xfId="0" applyNumberFormat="1" applyFont="1" applyFill="1" applyBorder="1" applyAlignment="1">
      <alignment horizontal="right"/>
    </xf>
    <xf numFmtId="0" fontId="15" fillId="5" borderId="4" xfId="0" applyFont="1" applyFill="1" applyBorder="1" applyAlignment="1">
      <alignment horizontal="left"/>
    </xf>
    <xf numFmtId="181" fontId="15" fillId="5" borderId="4" xfId="0" applyNumberFormat="1" applyFont="1" applyFill="1" applyBorder="1"/>
    <xf numFmtId="181" fontId="0" fillId="2" borderId="0" xfId="0" applyNumberFormat="1" applyFill="1"/>
    <xf numFmtId="0" fontId="15" fillId="6" borderId="0" xfId="0" applyFont="1" applyFill="1" applyBorder="1" applyAlignment="1">
      <alignment horizontal="center" wrapText="1"/>
    </xf>
    <xf numFmtId="0" fontId="42" fillId="2" borderId="1" xfId="0" applyFont="1" applyFill="1" applyBorder="1" applyAlignment="1">
      <alignment horizontal="right"/>
    </xf>
    <xf numFmtId="0" fontId="9" fillId="2" borderId="0" xfId="0" applyFont="1" applyFill="1" applyBorder="1" applyAlignment="1">
      <alignment horizontal="left" wrapText="1"/>
    </xf>
    <xf numFmtId="3" fontId="7" fillId="7" borderId="0" xfId="0" applyNumberFormat="1" applyFont="1" applyFill="1" applyBorder="1" applyAlignment="1">
      <alignment vertical="center"/>
    </xf>
    <xf numFmtId="166" fontId="7" fillId="7" borderId="0" xfId="0" applyNumberFormat="1" applyFont="1" applyFill="1" applyBorder="1" applyAlignment="1">
      <alignment vertical="center"/>
    </xf>
    <xf numFmtId="182" fontId="0" fillId="2" borderId="0" xfId="0" applyNumberFormat="1" applyFill="1"/>
    <xf numFmtId="0" fontId="0" fillId="2" borderId="0" xfId="0" applyFill="1" applyAlignment="1">
      <alignment horizontal="right"/>
    </xf>
    <xf numFmtId="181" fontId="2" fillId="5" borderId="0" xfId="0" applyNumberFormat="1" applyFont="1" applyFill="1" applyBorder="1"/>
    <xf numFmtId="0" fontId="0" fillId="2" borderId="0" xfId="0" applyFill="1" applyBorder="1" applyAlignment="1">
      <alignment horizontal="left"/>
    </xf>
    <xf numFmtId="181" fontId="0" fillId="2" borderId="0" xfId="0" applyNumberFormat="1" applyFill="1" applyBorder="1"/>
    <xf numFmtId="9" fontId="3" fillId="2" borderId="0" xfId="1" applyFont="1" applyFill="1" applyBorder="1" applyAlignment="1">
      <alignment vertical="center"/>
    </xf>
    <xf numFmtId="0" fontId="43" fillId="0" borderId="0" xfId="0" applyFont="1"/>
    <xf numFmtId="0" fontId="45" fillId="0" borderId="0" xfId="0" applyFont="1" applyBorder="1"/>
    <xf numFmtId="0" fontId="45" fillId="0" borderId="0" xfId="0" applyFont="1"/>
    <xf numFmtId="0" fontId="46" fillId="0" borderId="0" xfId="0" applyFont="1"/>
    <xf numFmtId="0" fontId="22" fillId="0" borderId="0" xfId="0" applyFont="1"/>
    <xf numFmtId="0" fontId="46" fillId="0" borderId="20" xfId="0" applyFont="1" applyBorder="1"/>
    <xf numFmtId="0" fontId="46" fillId="0" borderId="0" xfId="0" applyFont="1" applyBorder="1"/>
    <xf numFmtId="0" fontId="22" fillId="0" borderId="0" xfId="0" applyFont="1" applyFill="1"/>
    <xf numFmtId="169" fontId="22" fillId="0" borderId="0" xfId="7" applyNumberFormat="1" applyFont="1" applyFill="1"/>
    <xf numFmtId="0" fontId="42" fillId="0" borderId="0" xfId="0" applyFont="1" applyFill="1"/>
    <xf numFmtId="0" fontId="46" fillId="0" borderId="0" xfId="0" applyFont="1" applyFill="1"/>
    <xf numFmtId="0" fontId="42" fillId="0" borderId="0" xfId="0" applyFont="1"/>
    <xf numFmtId="169" fontId="22" fillId="0" borderId="0" xfId="0" applyNumberFormat="1" applyFont="1"/>
    <xf numFmtId="169" fontId="46" fillId="0" borderId="20" xfId="0" applyNumberFormat="1" applyFont="1" applyBorder="1"/>
    <xf numFmtId="0" fontId="46" fillId="0" borderId="15" xfId="0" applyFont="1" applyBorder="1"/>
    <xf numFmtId="0" fontId="22" fillId="0" borderId="15" xfId="0" applyFont="1" applyBorder="1"/>
    <xf numFmtId="0" fontId="22" fillId="0" borderId="0" xfId="0" applyFont="1" applyFill="1" applyBorder="1" applyAlignment="1">
      <alignment wrapText="1"/>
    </xf>
    <xf numFmtId="169" fontId="22" fillId="0" borderId="0" xfId="7" applyNumberFormat="1" applyFont="1" applyFill="1" applyBorder="1"/>
    <xf numFmtId="0" fontId="42" fillId="0" borderId="0" xfId="0" applyFont="1" applyBorder="1"/>
    <xf numFmtId="9" fontId="42" fillId="0" borderId="0" xfId="1" applyFont="1" applyBorder="1"/>
    <xf numFmtId="0" fontId="22" fillId="0" borderId="1" xfId="0" applyFont="1" applyBorder="1"/>
    <xf numFmtId="0" fontId="22" fillId="0" borderId="0" xfId="0" quotePrefix="1" applyFont="1"/>
    <xf numFmtId="0" fontId="46" fillId="0" borderId="20" xfId="0" applyFont="1" applyBorder="1" applyAlignment="1">
      <alignment horizontal="right"/>
    </xf>
    <xf numFmtId="0" fontId="48" fillId="2" borderId="0" xfId="11" applyFont="1" applyFill="1" applyBorder="1"/>
    <xf numFmtId="49" fontId="48" fillId="2" borderId="0" xfId="6" applyNumberFormat="1" applyFont="1" applyFill="1" applyBorder="1" applyAlignment="1">
      <alignment horizontal="left"/>
    </xf>
    <xf numFmtId="0" fontId="48" fillId="2" borderId="0" xfId="6" applyFont="1" applyFill="1" applyBorder="1"/>
    <xf numFmtId="0" fontId="22" fillId="0" borderId="20" xfId="0" applyFont="1" applyBorder="1"/>
    <xf numFmtId="169" fontId="22" fillId="0" borderId="0" xfId="7" applyNumberFormat="1" applyFont="1"/>
    <xf numFmtId="0" fontId="27" fillId="0" borderId="0" xfId="9" applyFill="1"/>
    <xf numFmtId="0" fontId="27" fillId="0" borderId="0" xfId="9"/>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2" xfId="0" applyFont="1" applyFill="1" applyBorder="1" applyAlignment="1">
      <alignment horizontal="center" vertical="center" wrapText="1"/>
    </xf>
    <xf numFmtId="0" fontId="9" fillId="2" borderId="0" xfId="0" applyFont="1" applyFill="1" applyBorder="1" applyAlignment="1">
      <alignment horizontal="left" wrapText="1"/>
    </xf>
    <xf numFmtId="0" fontId="3" fillId="2" borderId="3" xfId="0" applyFont="1" applyFill="1" applyBorder="1" applyAlignment="1">
      <alignment horizontal="center" vertical="center"/>
    </xf>
    <xf numFmtId="0" fontId="3" fillId="2" borderId="3" xfId="0" applyFont="1" applyFill="1" applyBorder="1" applyAlignment="1">
      <alignment horizont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5" xfId="6" applyFont="1" applyFill="1" applyBorder="1" applyAlignment="1">
      <alignment horizontal="center" vertical="center" wrapText="1"/>
    </xf>
    <xf numFmtId="0" fontId="9" fillId="2" borderId="0" xfId="0" applyFont="1" applyFill="1" applyBorder="1" applyAlignment="1">
      <alignment horizontal="left" vertical="top" wrapText="1"/>
    </xf>
    <xf numFmtId="0" fontId="15" fillId="2" borderId="15" xfId="0" applyFont="1" applyFill="1" applyBorder="1" applyAlignment="1">
      <alignment horizontal="left" vertical="center"/>
    </xf>
    <xf numFmtId="0" fontId="15" fillId="2" borderId="0" xfId="0" applyFont="1" applyFill="1" applyBorder="1" applyAlignment="1">
      <alignment horizontal="left" vertical="center"/>
    </xf>
    <xf numFmtId="0" fontId="15" fillId="2" borderId="4" xfId="0" applyFont="1" applyFill="1" applyBorder="1" applyAlignment="1">
      <alignment horizontal="left" vertical="center"/>
    </xf>
    <xf numFmtId="0" fontId="15" fillId="2" borderId="16" xfId="0" applyFont="1" applyFill="1" applyBorder="1" applyAlignment="1">
      <alignment horizontal="center"/>
    </xf>
    <xf numFmtId="0" fontId="15" fillId="2" borderId="15" xfId="0" applyFont="1" applyFill="1" applyBorder="1" applyAlignment="1">
      <alignment horizontal="center"/>
    </xf>
    <xf numFmtId="0" fontId="15" fillId="2" borderId="17" xfId="0" applyFont="1" applyFill="1" applyBorder="1" applyAlignment="1">
      <alignment horizontal="center"/>
    </xf>
    <xf numFmtId="0" fontId="15" fillId="2" borderId="18" xfId="0" applyFont="1" applyFill="1" applyBorder="1" applyAlignment="1">
      <alignment horizontal="center" wrapText="1"/>
    </xf>
    <xf numFmtId="0" fontId="15" fillId="2" borderId="10" xfId="0" applyFont="1" applyFill="1" applyBorder="1" applyAlignment="1">
      <alignment horizontal="center" wrapText="1"/>
    </xf>
    <xf numFmtId="0" fontId="15" fillId="2" borderId="6" xfId="0" applyFont="1" applyFill="1" applyBorder="1" applyAlignment="1">
      <alignment horizontal="center"/>
    </xf>
    <xf numFmtId="0" fontId="15" fillId="2" borderId="6" xfId="0" applyFont="1" applyFill="1" applyBorder="1" applyAlignment="1">
      <alignment horizontal="center" wrapText="1"/>
    </xf>
    <xf numFmtId="0" fontId="15" fillId="2" borderId="9" xfId="0" applyFont="1" applyFill="1" applyBorder="1" applyAlignment="1">
      <alignment horizontal="center" wrapText="1"/>
    </xf>
    <xf numFmtId="0" fontId="46" fillId="0" borderId="1" xfId="0" applyFont="1" applyBorder="1" applyAlignment="1">
      <alignment horizontal="right"/>
    </xf>
  </cellXfs>
  <cellStyles count="37">
    <cellStyle name="AFE" xfId="11" xr:uid="{00000000-0005-0000-0000-000000000000}"/>
    <cellStyle name="AFE 2" xfId="12" xr:uid="{00000000-0005-0000-0000-000001000000}"/>
    <cellStyle name="Comma" xfId="7" builtinId="3"/>
    <cellStyle name="Comma 2" xfId="4" xr:uid="{00000000-0005-0000-0000-000003000000}"/>
    <cellStyle name="Comma 2 2" xfId="10" xr:uid="{00000000-0005-0000-0000-000004000000}"/>
    <cellStyle name="Comma 3" xfId="13" xr:uid="{00000000-0005-0000-0000-000005000000}"/>
    <cellStyle name="Comma 3 2" xfId="14" xr:uid="{00000000-0005-0000-0000-000006000000}"/>
    <cellStyle name="Comma 3 2 2" xfId="15" xr:uid="{00000000-0005-0000-0000-000007000000}"/>
    <cellStyle name="Comma 3 3" xfId="16" xr:uid="{00000000-0005-0000-0000-000008000000}"/>
    <cellStyle name="Comma 4" xfId="17" xr:uid="{00000000-0005-0000-0000-000009000000}"/>
    <cellStyle name="Comma 4 2" xfId="18" xr:uid="{00000000-0005-0000-0000-00000A000000}"/>
    <cellStyle name="Comma 4 3" xfId="19" xr:uid="{00000000-0005-0000-0000-00000B000000}"/>
    <cellStyle name="Currency 2" xfId="20" xr:uid="{00000000-0005-0000-0000-00000C000000}"/>
    <cellStyle name="Currency 2 2" xfId="21" xr:uid="{00000000-0005-0000-0000-00000D000000}"/>
    <cellStyle name="Hyperlink" xfId="9" xr:uid="{00000000-0005-0000-0000-00000E000000}"/>
    <cellStyle name="Hyperlink 2" xfId="22" xr:uid="{00000000-0005-0000-0000-00000F000000}"/>
    <cellStyle name="Normal" xfId="0" builtinId="0"/>
    <cellStyle name="Normal 2" xfId="2" xr:uid="{00000000-0005-0000-0000-000011000000}"/>
    <cellStyle name="Normal 2 2" xfId="23" xr:uid="{00000000-0005-0000-0000-000012000000}"/>
    <cellStyle name="Normal 2 2 2" xfId="24" xr:uid="{00000000-0005-0000-0000-000013000000}"/>
    <cellStyle name="Normal 2_Table 2" xfId="25" xr:uid="{00000000-0005-0000-0000-000014000000}"/>
    <cellStyle name="Normal 3" xfId="6" xr:uid="{00000000-0005-0000-0000-000015000000}"/>
    <cellStyle name="Normal 3 2" xfId="26" xr:uid="{00000000-0005-0000-0000-000016000000}"/>
    <cellStyle name="Normal 3 2 2" xfId="27" xr:uid="{00000000-0005-0000-0000-000017000000}"/>
    <cellStyle name="Normal 3 3" xfId="28" xr:uid="{00000000-0005-0000-0000-000018000000}"/>
    <cellStyle name="Normal 4" xfId="29" xr:uid="{00000000-0005-0000-0000-000019000000}"/>
    <cellStyle name="Normal 5" xfId="30" xr:uid="{00000000-0005-0000-0000-00001A000000}"/>
    <cellStyle name="Normal 5 2" xfId="31" xr:uid="{00000000-0005-0000-0000-00001B000000}"/>
    <cellStyle name="Normal 5 2 2" xfId="32" xr:uid="{00000000-0005-0000-0000-00001C000000}"/>
    <cellStyle name="Normal 5 3" xfId="33" xr:uid="{00000000-0005-0000-0000-00001D000000}"/>
    <cellStyle name="Normal 6" xfId="34" xr:uid="{00000000-0005-0000-0000-00001E000000}"/>
    <cellStyle name="Normal 7" xfId="35" xr:uid="{00000000-0005-0000-0000-00001F000000}"/>
    <cellStyle name="Normal_Annual Report Tables - Working" xfId="3" xr:uid="{00000000-0005-0000-0000-000020000000}"/>
    <cellStyle name="Normal_RAW Table 2_2" xfId="8" xr:uid="{00000000-0005-0000-0000-000021000000}"/>
    <cellStyle name="Percent" xfId="1" builtinId="5"/>
    <cellStyle name="Percent 2" xfId="5" xr:uid="{00000000-0005-0000-0000-000023000000}"/>
    <cellStyle name="Standard_crs++_debtDR_VOR" xfId="36" xr:uid="{00000000-0005-0000-0000-000024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c.vault.dfid.gov.uk/otcsdav/nodes/1543545/SID%202016%20Tables%20-%20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Table_1"/>
      <sheetName val="RAW_Table_2"/>
      <sheetName val="Table_2"/>
      <sheetName val="RAW_Table_3"/>
      <sheetName val="Table_3"/>
      <sheetName val="RAW_Table_4"/>
      <sheetName val="Table_4"/>
      <sheetName val="RAW_Table_5"/>
      <sheetName val="Table_5"/>
      <sheetName val="RAW_Table_6"/>
      <sheetName val="SPSS_table_6"/>
      <sheetName val="Table_6"/>
      <sheetName val="RAW_TABLE_7"/>
      <sheetName val="Table_7"/>
      <sheetName val="RAW_TABLE_8_&amp;_A6a"/>
      <sheetName val="Table_8"/>
      <sheetName val="Table_9"/>
      <sheetName val="RAW_TABLE_10"/>
      <sheetName val="Table_10"/>
      <sheetName val="Table_C1"/>
      <sheetName val="Table_C2"/>
      <sheetName val="Table_C7"/>
      <sheetName val="RAW_Table_C8"/>
      <sheetName val="Table_C8"/>
      <sheetName val="RAW_Table_C9"/>
      <sheetName val="Table_C9"/>
      <sheetName val="Table_C10"/>
      <sheetName val="RAW_Table_C11"/>
      <sheetName val="Table_C11"/>
      <sheetName val="Table_A1a"/>
      <sheetName val="Table_A2"/>
      <sheetName val="Table_A3"/>
      <sheetName val="RAW_Table_A4a"/>
      <sheetName val="Table_A4a"/>
      <sheetName val="RAW_Table_A4b"/>
      <sheetName val="Table_A4b"/>
      <sheetName val="RAW_Table_A4c"/>
      <sheetName val="Table_A4c"/>
      <sheetName val="RAW_Table_A4d"/>
      <sheetName val="Table_A4d"/>
      <sheetName val="RAW_Table_A4e"/>
      <sheetName val="Table_A4e"/>
      <sheetName val="Raw_Table_A4f"/>
      <sheetName val="Table_A4f"/>
      <sheetName val="Commonwealth"/>
      <sheetName val="New_commonwealth_table"/>
      <sheetName val="Raw_Table_A5"/>
      <sheetName val="Table_A5"/>
      <sheetName val="Table_A6a"/>
      <sheetName val="Table_A8"/>
      <sheetName val="Table_A9"/>
      <sheetName val="Table_A10"/>
      <sheetName val="Table 1"/>
      <sheetName val="RAW Table 2"/>
      <sheetName val="Table 2"/>
      <sheetName val="RAW Table 3"/>
      <sheetName val="Table 3"/>
      <sheetName val="RAW Table 4"/>
      <sheetName val="Table 4"/>
      <sheetName val="RAW Table 5"/>
      <sheetName val="Table 5"/>
      <sheetName val="RAW Table 6"/>
      <sheetName val="SPSS_table 6"/>
      <sheetName val="Table 6"/>
      <sheetName val="RAW TABLE 7"/>
      <sheetName val="Table 7"/>
      <sheetName val="RAW TABLE 8 &amp; A6a"/>
      <sheetName val="Table 8"/>
      <sheetName val="Table 9"/>
      <sheetName val="RAW TABLE 10"/>
      <sheetName val="Table 10"/>
      <sheetName val="Table C1"/>
      <sheetName val="Table C2"/>
      <sheetName val="Table C7"/>
      <sheetName val="RAW Table C8"/>
      <sheetName val="Table C8"/>
      <sheetName val="RAW Table C9"/>
      <sheetName val="Table C9"/>
      <sheetName val="Table C10"/>
      <sheetName val="RAW Table C11"/>
      <sheetName val="Table C11"/>
      <sheetName val="Table A1a"/>
      <sheetName val="Table A2"/>
      <sheetName val="Table A3"/>
      <sheetName val="RAW Table A4a"/>
      <sheetName val="Table A4a"/>
      <sheetName val="RAW Table A4b"/>
      <sheetName val="Table A4b"/>
      <sheetName val="RAW Table A4c"/>
      <sheetName val="Table A4c"/>
      <sheetName val="RAW Table A4d"/>
      <sheetName val="Table A4d"/>
      <sheetName val="RAW Table A4e"/>
      <sheetName val="Table A4e"/>
      <sheetName val="Raw Table A4f"/>
      <sheetName val="Table A4f"/>
      <sheetName val="New commonwealth table"/>
      <sheetName val="Raw Table A5"/>
      <sheetName val="Table A5"/>
      <sheetName val="Table A6a"/>
      <sheetName val="Table A8"/>
      <sheetName val="Table A9"/>
      <sheetName val="Table A10"/>
      <sheetName val="Table_11"/>
      <sheetName val="Table_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7">
          <cell r="B7" t="str">
            <v>Afghanistan</v>
          </cell>
          <cell r="C7">
            <v>135916.79000000004</v>
          </cell>
          <cell r="D7">
            <v>72334.23</v>
          </cell>
          <cell r="E7">
            <v>208251.02000000002</v>
          </cell>
          <cell r="F7">
            <v>76926.803060000035</v>
          </cell>
          <cell r="G7">
            <v>75126.210116999981</v>
          </cell>
          <cell r="H7">
            <v>152053.01317700002</v>
          </cell>
          <cell r="I7">
            <v>190690.24527999997</v>
          </cell>
          <cell r="J7">
            <v>73438.600996000008</v>
          </cell>
          <cell r="K7">
            <v>264128.84627599997</v>
          </cell>
          <cell r="L7">
            <v>183988.67874000006</v>
          </cell>
          <cell r="M7">
            <v>89812.475665999998</v>
          </cell>
          <cell r="N7">
            <v>273801.15440600005</v>
          </cell>
          <cell r="O7">
            <v>163156.42005999995</v>
          </cell>
          <cell r="P7">
            <v>48695.472360350002</v>
          </cell>
          <cell r="Q7">
            <v>211851.89242034993</v>
          </cell>
          <cell r="R7">
            <v>178098.84663000004</v>
          </cell>
          <cell r="S7">
            <v>19444.270806</v>
          </cell>
          <cell r="T7">
            <v>197543.11743600003</v>
          </cell>
          <cell r="U7">
            <v>199632.18441000002</v>
          </cell>
          <cell r="V7">
            <v>100295.37127799998</v>
          </cell>
          <cell r="W7">
            <v>299927.55568799999</v>
          </cell>
        </row>
        <row r="8">
          <cell r="B8" t="str">
            <v>Africa, regional</v>
          </cell>
          <cell r="C8">
            <v>108786.68000000005</v>
          </cell>
          <cell r="D8">
            <v>44816.610000000008</v>
          </cell>
          <cell r="E8">
            <v>153603.29000000007</v>
          </cell>
          <cell r="F8">
            <v>121707.81561999988</v>
          </cell>
          <cell r="G8">
            <v>-8574.1339799999987</v>
          </cell>
          <cell r="H8">
            <v>113133.68163999988</v>
          </cell>
          <cell r="I8">
            <v>76659.114840000053</v>
          </cell>
          <cell r="J8">
            <v>14204.045093000001</v>
          </cell>
          <cell r="K8">
            <v>90863.159933000046</v>
          </cell>
          <cell r="L8">
            <v>102644.20923000002</v>
          </cell>
          <cell r="M8">
            <v>43998.003045000005</v>
          </cell>
          <cell r="N8">
            <v>146642.21227500003</v>
          </cell>
          <cell r="O8">
            <v>106290.18285000001</v>
          </cell>
          <cell r="P8">
            <v>27716.578509999992</v>
          </cell>
          <cell r="Q8">
            <v>134006.76136</v>
          </cell>
          <cell r="R8">
            <v>182333.91030000005</v>
          </cell>
          <cell r="S8">
            <v>37291.238292000002</v>
          </cell>
          <cell r="T8">
            <v>219625.14859200004</v>
          </cell>
          <cell r="U8">
            <v>166762.40899000003</v>
          </cell>
          <cell r="V8">
            <v>58437.034500387745</v>
          </cell>
          <cell r="W8">
            <v>225199.44349038776</v>
          </cell>
        </row>
        <row r="9">
          <cell r="B9" t="str">
            <v>Albania</v>
          </cell>
          <cell r="C9">
            <v>682.6</v>
          </cell>
          <cell r="D9">
            <v>719.49</v>
          </cell>
          <cell r="E9">
            <v>1402.0900000000001</v>
          </cell>
          <cell r="F9">
            <v>22.814</v>
          </cell>
          <cell r="G9">
            <v>537.42921000000001</v>
          </cell>
          <cell r="H9">
            <v>560.24320999999998</v>
          </cell>
          <cell r="I9">
            <v>0</v>
          </cell>
          <cell r="J9">
            <v>424.76212900000002</v>
          </cell>
          <cell r="K9">
            <v>424.76212900000002</v>
          </cell>
          <cell r="L9">
            <v>0</v>
          </cell>
          <cell r="M9">
            <v>642.64228600000001</v>
          </cell>
          <cell r="N9">
            <v>642.64228600000001</v>
          </cell>
          <cell r="O9">
            <v>0</v>
          </cell>
          <cell r="P9">
            <v>758.54255999999998</v>
          </cell>
          <cell r="Q9">
            <v>758.54255999999998</v>
          </cell>
          <cell r="R9">
            <v>0</v>
          </cell>
          <cell r="S9">
            <v>540.39740600000016</v>
          </cell>
          <cell r="T9">
            <v>540.39740600000016</v>
          </cell>
          <cell r="U9">
            <v>0</v>
          </cell>
          <cell r="V9">
            <v>658.53986900000007</v>
          </cell>
          <cell r="W9">
            <v>658.53986900000007</v>
          </cell>
        </row>
        <row r="10">
          <cell r="B10" t="str">
            <v>Algeria</v>
          </cell>
          <cell r="C10">
            <v>0</v>
          </cell>
          <cell r="D10">
            <v>2314.2999999999997</v>
          </cell>
          <cell r="E10">
            <v>2314.2999999999997</v>
          </cell>
          <cell r="F10">
            <v>0</v>
          </cell>
          <cell r="G10">
            <v>1422.9169300000003</v>
          </cell>
          <cell r="H10">
            <v>1422.9169300000003</v>
          </cell>
          <cell r="I10">
            <v>0</v>
          </cell>
          <cell r="J10">
            <v>901.17241100000001</v>
          </cell>
          <cell r="K10">
            <v>901.17241100000001</v>
          </cell>
          <cell r="L10">
            <v>0</v>
          </cell>
          <cell r="M10">
            <v>2150.5037230000007</v>
          </cell>
          <cell r="N10">
            <v>2150.5037230000007</v>
          </cell>
          <cell r="O10">
            <v>0</v>
          </cell>
          <cell r="P10">
            <v>3111.4913099999994</v>
          </cell>
          <cell r="Q10">
            <v>3111.4913099999994</v>
          </cell>
          <cell r="R10">
            <v>0</v>
          </cell>
          <cell r="S10">
            <v>9772.3350069999942</v>
          </cell>
          <cell r="T10">
            <v>9772.3350069999942</v>
          </cell>
          <cell r="U10">
            <v>0</v>
          </cell>
          <cell r="V10">
            <v>2675.5655870000001</v>
          </cell>
          <cell r="W10">
            <v>2675.5655870000001</v>
          </cell>
        </row>
        <row r="11">
          <cell r="B11" t="str">
            <v>America, regional</v>
          </cell>
          <cell r="C11">
            <v>0</v>
          </cell>
          <cell r="D11">
            <v>0</v>
          </cell>
          <cell r="E11">
            <v>0</v>
          </cell>
          <cell r="F11">
            <v>0</v>
          </cell>
          <cell r="G11">
            <v>6329.5297930000006</v>
          </cell>
          <cell r="H11">
            <v>6329.5297930000006</v>
          </cell>
          <cell r="I11">
            <v>0</v>
          </cell>
          <cell r="J11">
            <v>89.075451999999999</v>
          </cell>
          <cell r="K11">
            <v>89.075451999999999</v>
          </cell>
          <cell r="L11">
            <v>0</v>
          </cell>
          <cell r="M11">
            <v>56.94987900000001</v>
          </cell>
          <cell r="N11">
            <v>56.94987900000001</v>
          </cell>
          <cell r="O11">
            <v>0</v>
          </cell>
          <cell r="P11">
            <v>94.882314000000008</v>
          </cell>
          <cell r="Q11">
            <v>94.882314000000008</v>
          </cell>
          <cell r="R11">
            <v>0</v>
          </cell>
          <cell r="S11">
            <v>61.193361999999993</v>
          </cell>
          <cell r="T11">
            <v>61.193361999999993</v>
          </cell>
          <cell r="U11">
            <v>0</v>
          </cell>
          <cell r="V11">
            <v>2311.7995300000002</v>
          </cell>
          <cell r="W11">
            <v>2311.7995300000002</v>
          </cell>
        </row>
        <row r="12">
          <cell r="B12" t="str">
            <v>Angola</v>
          </cell>
          <cell r="C12">
            <v>2763</v>
          </cell>
          <cell r="D12">
            <v>77.52000000000001</v>
          </cell>
          <cell r="E12">
            <v>2840.52</v>
          </cell>
          <cell r="F12">
            <v>1800.7754100000002</v>
          </cell>
          <cell r="G12">
            <v>8998.83079</v>
          </cell>
          <cell r="H12">
            <v>10799.6062</v>
          </cell>
          <cell r="I12">
            <v>223.40758</v>
          </cell>
          <cell r="J12">
            <v>204.79796700000003</v>
          </cell>
          <cell r="K12">
            <v>428.20554700000002</v>
          </cell>
          <cell r="L12">
            <v>0</v>
          </cell>
          <cell r="M12">
            <v>351.63065100000006</v>
          </cell>
          <cell r="N12">
            <v>351.63065100000006</v>
          </cell>
          <cell r="O12">
            <v>0</v>
          </cell>
          <cell r="P12">
            <v>358.55792400000001</v>
          </cell>
          <cell r="Q12">
            <v>358.55792400000001</v>
          </cell>
          <cell r="R12">
            <v>0</v>
          </cell>
          <cell r="S12">
            <v>915.87600099999997</v>
          </cell>
          <cell r="T12">
            <v>915.87600099999997</v>
          </cell>
          <cell r="U12">
            <v>0</v>
          </cell>
          <cell r="V12">
            <v>1296.4892760000002</v>
          </cell>
          <cell r="W12">
            <v>1296.4892760000002</v>
          </cell>
        </row>
        <row r="13">
          <cell r="B13" t="str">
            <v>Anguilla</v>
          </cell>
          <cell r="C13">
            <v>0</v>
          </cell>
          <cell r="D13">
            <v>135.65</v>
          </cell>
          <cell r="E13">
            <v>135.65</v>
          </cell>
          <cell r="F13">
            <v>0</v>
          </cell>
          <cell r="G13">
            <v>57.794069999999998</v>
          </cell>
          <cell r="H13">
            <v>57.794069999999998</v>
          </cell>
          <cell r="I13">
            <v>0</v>
          </cell>
          <cell r="J13">
            <v>244</v>
          </cell>
          <cell r="K13">
            <v>244</v>
          </cell>
          <cell r="L13">
            <v>0</v>
          </cell>
          <cell r="M13">
            <v>347.13200100000006</v>
          </cell>
          <cell r="N13">
            <v>347.13200100000006</v>
          </cell>
          <cell r="O13">
            <v>0</v>
          </cell>
          <cell r="P13">
            <v>1804.563821</v>
          </cell>
          <cell r="Q13">
            <v>1804.563821</v>
          </cell>
          <cell r="R13">
            <v>0</v>
          </cell>
          <cell r="S13">
            <v>0</v>
          </cell>
          <cell r="T13">
            <v>0</v>
          </cell>
          <cell r="U13">
            <v>0</v>
          </cell>
          <cell r="V13">
            <v>0</v>
          </cell>
          <cell r="W13">
            <v>0</v>
          </cell>
        </row>
        <row r="14">
          <cell r="B14" t="str">
            <v>Antigua and Barbuda</v>
          </cell>
          <cell r="C14">
            <v>3.65</v>
          </cell>
          <cell r="D14">
            <v>0</v>
          </cell>
          <cell r="E14">
            <v>3.65</v>
          </cell>
          <cell r="F14">
            <v>0</v>
          </cell>
          <cell r="G14">
            <v>3.1580599999999999</v>
          </cell>
          <cell r="H14">
            <v>3.1580599999999999</v>
          </cell>
          <cell r="I14">
            <v>0</v>
          </cell>
          <cell r="J14">
            <v>2.0165199999999999</v>
          </cell>
          <cell r="K14">
            <v>2.0165199999999999</v>
          </cell>
          <cell r="L14">
            <v>0</v>
          </cell>
          <cell r="M14">
            <v>3.3073600000000001</v>
          </cell>
          <cell r="N14">
            <v>3.3073600000000001</v>
          </cell>
          <cell r="O14">
            <v>0</v>
          </cell>
          <cell r="P14">
            <v>19.994600000000002</v>
          </cell>
          <cell r="Q14">
            <v>19.994600000000002</v>
          </cell>
          <cell r="R14">
            <v>0</v>
          </cell>
          <cell r="S14">
            <v>2.5698300000000001</v>
          </cell>
          <cell r="T14">
            <v>2.5698300000000001</v>
          </cell>
          <cell r="U14">
            <v>0</v>
          </cell>
          <cell r="V14">
            <v>2.5698300000000001</v>
          </cell>
          <cell r="W14">
            <v>2.5698300000000001</v>
          </cell>
        </row>
        <row r="15">
          <cell r="B15" t="str">
            <v>Argentina</v>
          </cell>
          <cell r="C15">
            <v>0</v>
          </cell>
          <cell r="D15">
            <v>632.28000000000009</v>
          </cell>
          <cell r="E15">
            <v>632.28000000000009</v>
          </cell>
          <cell r="F15">
            <v>0</v>
          </cell>
          <cell r="G15">
            <v>349.59938</v>
          </cell>
          <cell r="H15">
            <v>349.59938</v>
          </cell>
          <cell r="I15">
            <v>0</v>
          </cell>
          <cell r="J15">
            <v>742.67174100000022</v>
          </cell>
          <cell r="K15">
            <v>742.67174100000022</v>
          </cell>
          <cell r="L15">
            <v>0</v>
          </cell>
          <cell r="M15">
            <v>2041.4806610000003</v>
          </cell>
          <cell r="N15">
            <v>2041.4806610000003</v>
          </cell>
          <cell r="O15">
            <v>0</v>
          </cell>
          <cell r="P15">
            <v>946.10145499999976</v>
          </cell>
          <cell r="Q15">
            <v>946.10145499999976</v>
          </cell>
          <cell r="R15">
            <v>0</v>
          </cell>
          <cell r="S15">
            <v>960.72695399999998</v>
          </cell>
          <cell r="T15">
            <v>960.72695399999998</v>
          </cell>
          <cell r="U15">
            <v>0</v>
          </cell>
          <cell r="V15">
            <v>1576.9050350000002</v>
          </cell>
          <cell r="W15">
            <v>1576.9050350000002</v>
          </cell>
        </row>
        <row r="16">
          <cell r="B16" t="str">
            <v>Armenia</v>
          </cell>
          <cell r="C16">
            <v>266.63</v>
          </cell>
          <cell r="D16">
            <v>379.57999999999987</v>
          </cell>
          <cell r="E16">
            <v>646.20999999999981</v>
          </cell>
          <cell r="F16">
            <v>0</v>
          </cell>
          <cell r="G16">
            <v>314.95647000000002</v>
          </cell>
          <cell r="H16">
            <v>314.95647000000002</v>
          </cell>
          <cell r="I16">
            <v>0</v>
          </cell>
          <cell r="J16">
            <v>225.95739099999997</v>
          </cell>
          <cell r="K16">
            <v>225.95739099999997</v>
          </cell>
          <cell r="L16">
            <v>0</v>
          </cell>
          <cell r="M16">
            <v>832.15423999999985</v>
          </cell>
          <cell r="N16">
            <v>832.15423999999985</v>
          </cell>
          <cell r="O16">
            <v>0</v>
          </cell>
          <cell r="P16">
            <v>827.46878900000002</v>
          </cell>
          <cell r="Q16">
            <v>827.46878900000002</v>
          </cell>
          <cell r="R16">
            <v>0</v>
          </cell>
          <cell r="S16">
            <v>972.8976200000003</v>
          </cell>
          <cell r="T16">
            <v>972.8976200000003</v>
          </cell>
          <cell r="U16">
            <v>0</v>
          </cell>
          <cell r="V16">
            <v>1187.8566470000001</v>
          </cell>
          <cell r="W16">
            <v>1187.8566470000001</v>
          </cell>
        </row>
        <row r="17">
          <cell r="B17" t="str">
            <v>Asia, regional</v>
          </cell>
          <cell r="C17">
            <v>3753.93</v>
          </cell>
          <cell r="D17">
            <v>3712.11</v>
          </cell>
          <cell r="E17">
            <v>7466.04</v>
          </cell>
          <cell r="F17">
            <v>9695.4990500000022</v>
          </cell>
          <cell r="G17">
            <v>14264.78673</v>
          </cell>
          <cell r="H17">
            <v>23960.285780000002</v>
          </cell>
          <cell r="I17">
            <v>23912.325400000002</v>
          </cell>
          <cell r="J17">
            <v>5289.623423</v>
          </cell>
          <cell r="K17">
            <v>29201.948823000002</v>
          </cell>
          <cell r="L17">
            <v>13653.764519999999</v>
          </cell>
          <cell r="M17">
            <v>6313.3942770000003</v>
          </cell>
          <cell r="N17">
            <v>19967.158797</v>
          </cell>
          <cell r="O17">
            <v>23596.762540000003</v>
          </cell>
          <cell r="P17">
            <v>9470.5483359999944</v>
          </cell>
          <cell r="Q17">
            <v>33067.310875999996</v>
          </cell>
          <cell r="R17">
            <v>42535.44102999998</v>
          </cell>
          <cell r="S17">
            <v>298.1954975000001</v>
          </cell>
          <cell r="T17">
            <v>42833.636527499977</v>
          </cell>
          <cell r="U17">
            <v>51729.382969999991</v>
          </cell>
          <cell r="V17">
            <v>12786.176596692307</v>
          </cell>
          <cell r="W17">
            <v>64515.559566692296</v>
          </cell>
        </row>
        <row r="18">
          <cell r="B18" t="str">
            <v>Azerbaijan</v>
          </cell>
          <cell r="C18">
            <v>0</v>
          </cell>
          <cell r="D18">
            <v>904.63000000000022</v>
          </cell>
          <cell r="E18">
            <v>904.63000000000022</v>
          </cell>
          <cell r="F18">
            <v>0</v>
          </cell>
          <cell r="G18">
            <v>559.29586999999992</v>
          </cell>
          <cell r="H18">
            <v>559.29586999999992</v>
          </cell>
          <cell r="I18">
            <v>0</v>
          </cell>
          <cell r="J18">
            <v>597.53410199999996</v>
          </cell>
          <cell r="K18">
            <v>597.53410199999996</v>
          </cell>
          <cell r="L18">
            <v>0</v>
          </cell>
          <cell r="M18">
            <v>1335.3178619999999</v>
          </cell>
          <cell r="N18">
            <v>1335.3178619999999</v>
          </cell>
          <cell r="O18">
            <v>0</v>
          </cell>
          <cell r="P18">
            <v>2649.9030440000006</v>
          </cell>
          <cell r="Q18">
            <v>2649.9030440000006</v>
          </cell>
          <cell r="R18">
            <v>0</v>
          </cell>
          <cell r="S18">
            <v>2100.3893889999999</v>
          </cell>
          <cell r="T18">
            <v>2100.3893889999999</v>
          </cell>
          <cell r="U18">
            <v>0</v>
          </cell>
          <cell r="V18">
            <v>2444.6071649999999</v>
          </cell>
          <cell r="W18">
            <v>2444.6071649999999</v>
          </cell>
        </row>
        <row r="19">
          <cell r="B19" t="str">
            <v>Bangladesh</v>
          </cell>
          <cell r="C19">
            <v>158109.77999999997</v>
          </cell>
          <cell r="D19">
            <v>2367.9799999999996</v>
          </cell>
          <cell r="E19">
            <v>160477.75999999998</v>
          </cell>
          <cell r="F19">
            <v>144693.15148</v>
          </cell>
          <cell r="G19">
            <v>3146.3243199999997</v>
          </cell>
          <cell r="H19">
            <v>147839.47580000001</v>
          </cell>
          <cell r="I19">
            <v>226832.54989000008</v>
          </cell>
          <cell r="J19">
            <v>3114.8933430000006</v>
          </cell>
          <cell r="K19">
            <v>229947.44323300009</v>
          </cell>
          <cell r="L19">
            <v>189512.94448000001</v>
          </cell>
          <cell r="M19">
            <v>6606.8366900000037</v>
          </cell>
          <cell r="N19">
            <v>196119.78117</v>
          </cell>
          <cell r="O19">
            <v>266835.31588999991</v>
          </cell>
          <cell r="P19">
            <v>5169.7972989999971</v>
          </cell>
          <cell r="Q19">
            <v>272005.11318899988</v>
          </cell>
          <cell r="R19">
            <v>202634.31231000001</v>
          </cell>
          <cell r="S19">
            <v>5610.3657690000009</v>
          </cell>
          <cell r="T19">
            <v>208244.678079</v>
          </cell>
          <cell r="U19">
            <v>157474.62577999997</v>
          </cell>
          <cell r="V19">
            <v>6221.9712740000014</v>
          </cell>
          <cell r="W19">
            <v>163696.59705399998</v>
          </cell>
        </row>
        <row r="20">
          <cell r="B20" t="str">
            <v>Barbados</v>
          </cell>
          <cell r="C20">
            <v>7.73</v>
          </cell>
          <cell r="D20">
            <v>282.15999999999997</v>
          </cell>
          <cell r="E20">
            <v>289.89</v>
          </cell>
          <cell r="F20">
            <v>0</v>
          </cell>
          <cell r="G20">
            <v>51.918389999999995</v>
          </cell>
          <cell r="H20">
            <v>51.918389999999995</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row>
        <row r="21">
          <cell r="B21" t="str">
            <v>Belarus</v>
          </cell>
          <cell r="C21">
            <v>0</v>
          </cell>
          <cell r="D21">
            <v>392.05</v>
          </cell>
          <cell r="E21">
            <v>392.05</v>
          </cell>
          <cell r="F21">
            <v>0</v>
          </cell>
          <cell r="G21">
            <v>238.15099999999998</v>
          </cell>
          <cell r="H21">
            <v>238.15099999999998</v>
          </cell>
          <cell r="I21">
            <v>0</v>
          </cell>
          <cell r="J21">
            <v>77.474360000000004</v>
          </cell>
          <cell r="K21">
            <v>77.474360000000004</v>
          </cell>
          <cell r="L21">
            <v>0</v>
          </cell>
          <cell r="M21">
            <v>554.35784300000012</v>
          </cell>
          <cell r="N21">
            <v>554.35784300000012</v>
          </cell>
          <cell r="O21">
            <v>0</v>
          </cell>
          <cell r="P21">
            <v>650.09315399999991</v>
          </cell>
          <cell r="Q21">
            <v>650.09315399999991</v>
          </cell>
          <cell r="R21">
            <v>0</v>
          </cell>
          <cell r="S21">
            <v>471.69083000000001</v>
          </cell>
          <cell r="T21">
            <v>471.69083000000001</v>
          </cell>
          <cell r="U21">
            <v>0</v>
          </cell>
          <cell r="V21">
            <v>877.51438600000017</v>
          </cell>
          <cell r="W21">
            <v>877.51438600000017</v>
          </cell>
        </row>
        <row r="22">
          <cell r="B22" t="str">
            <v>Belize</v>
          </cell>
          <cell r="C22">
            <v>13.02</v>
          </cell>
          <cell r="D22">
            <v>20.04</v>
          </cell>
          <cell r="E22">
            <v>33.06</v>
          </cell>
          <cell r="F22">
            <v>0</v>
          </cell>
          <cell r="G22">
            <v>50.956020000000002</v>
          </cell>
          <cell r="H22">
            <v>50.956020000000002</v>
          </cell>
          <cell r="I22">
            <v>0</v>
          </cell>
          <cell r="J22">
            <v>322.39805100000001</v>
          </cell>
          <cell r="K22">
            <v>322.39805100000001</v>
          </cell>
          <cell r="L22">
            <v>0</v>
          </cell>
          <cell r="M22">
            <v>142.298936</v>
          </cell>
          <cell r="N22">
            <v>142.298936</v>
          </cell>
          <cell r="O22">
            <v>0</v>
          </cell>
          <cell r="P22">
            <v>1663.727406</v>
          </cell>
          <cell r="Q22">
            <v>1663.727406</v>
          </cell>
          <cell r="R22">
            <v>0</v>
          </cell>
          <cell r="S22">
            <v>973.0457449999999</v>
          </cell>
          <cell r="T22">
            <v>973.0457449999999</v>
          </cell>
          <cell r="U22">
            <v>0</v>
          </cell>
          <cell r="V22">
            <v>1145.087393</v>
          </cell>
          <cell r="W22">
            <v>1145.087393</v>
          </cell>
        </row>
        <row r="23">
          <cell r="B23" t="str">
            <v>Benin</v>
          </cell>
          <cell r="C23">
            <v>0</v>
          </cell>
          <cell r="D23">
            <v>16.95</v>
          </cell>
          <cell r="E23">
            <v>16.95</v>
          </cell>
          <cell r="F23">
            <v>0</v>
          </cell>
          <cell r="G23">
            <v>0</v>
          </cell>
          <cell r="H23">
            <v>0</v>
          </cell>
          <cell r="I23">
            <v>44.790909999999997</v>
          </cell>
          <cell r="J23">
            <v>0</v>
          </cell>
          <cell r="K23">
            <v>44.790909999999997</v>
          </cell>
          <cell r="L23">
            <v>0</v>
          </cell>
          <cell r="M23">
            <v>16.79289</v>
          </cell>
          <cell r="N23">
            <v>16.79289</v>
          </cell>
          <cell r="O23">
            <v>0</v>
          </cell>
          <cell r="P23">
            <v>0</v>
          </cell>
          <cell r="Q23">
            <v>0</v>
          </cell>
          <cell r="R23">
            <v>0</v>
          </cell>
          <cell r="S23">
            <v>0</v>
          </cell>
          <cell r="T23">
            <v>0</v>
          </cell>
          <cell r="U23">
            <v>0</v>
          </cell>
          <cell r="V23">
            <v>0</v>
          </cell>
          <cell r="W23">
            <v>0</v>
          </cell>
        </row>
        <row r="24">
          <cell r="B24" t="str">
            <v>Bhutan</v>
          </cell>
          <cell r="C24">
            <v>0</v>
          </cell>
          <cell r="D24">
            <v>0</v>
          </cell>
          <cell r="E24">
            <v>0</v>
          </cell>
          <cell r="F24">
            <v>0</v>
          </cell>
          <cell r="G24">
            <v>0</v>
          </cell>
          <cell r="H24">
            <v>0</v>
          </cell>
          <cell r="I24">
            <v>0</v>
          </cell>
          <cell r="J24">
            <v>0</v>
          </cell>
          <cell r="K24">
            <v>0</v>
          </cell>
          <cell r="L24">
            <v>0</v>
          </cell>
          <cell r="M24">
            <v>7.3984579999999998</v>
          </cell>
          <cell r="N24">
            <v>7.3984579999999998</v>
          </cell>
          <cell r="O24">
            <v>0</v>
          </cell>
          <cell r="P24">
            <v>1.009099</v>
          </cell>
          <cell r="Q24">
            <v>1.009099</v>
          </cell>
          <cell r="R24">
            <v>0</v>
          </cell>
          <cell r="S24">
            <v>0</v>
          </cell>
          <cell r="T24">
            <v>0</v>
          </cell>
          <cell r="U24">
            <v>0</v>
          </cell>
          <cell r="V24">
            <v>75.675837999999999</v>
          </cell>
          <cell r="W24">
            <v>75.675837999999999</v>
          </cell>
        </row>
        <row r="25">
          <cell r="B25" t="str">
            <v>Bolivia</v>
          </cell>
          <cell r="C25">
            <v>82.74</v>
          </cell>
          <cell r="D25">
            <v>261.79000000000002</v>
          </cell>
          <cell r="E25">
            <v>344.53000000000003</v>
          </cell>
          <cell r="F25">
            <v>0</v>
          </cell>
          <cell r="G25">
            <v>54.217999999999989</v>
          </cell>
          <cell r="H25">
            <v>54.217999999999989</v>
          </cell>
          <cell r="I25">
            <v>0</v>
          </cell>
          <cell r="J25">
            <v>90.137861000000015</v>
          </cell>
          <cell r="K25">
            <v>90.137861000000015</v>
          </cell>
          <cell r="L25">
            <v>0</v>
          </cell>
          <cell r="M25">
            <v>643.76243799999997</v>
          </cell>
          <cell r="N25">
            <v>643.76243799999997</v>
          </cell>
          <cell r="O25">
            <v>0</v>
          </cell>
          <cell r="P25">
            <v>611.21858799999984</v>
          </cell>
          <cell r="Q25">
            <v>611.21858799999984</v>
          </cell>
          <cell r="R25">
            <v>0</v>
          </cell>
          <cell r="S25">
            <v>684.80709400000012</v>
          </cell>
          <cell r="T25">
            <v>684.80709400000012</v>
          </cell>
          <cell r="U25">
            <v>0</v>
          </cell>
          <cell r="V25">
            <v>825.80474000000004</v>
          </cell>
          <cell r="W25">
            <v>825.80474000000004</v>
          </cell>
        </row>
        <row r="26">
          <cell r="B26" t="str">
            <v>Bosnia-Herzegovina</v>
          </cell>
          <cell r="C26">
            <v>3412.8299999999995</v>
          </cell>
          <cell r="D26">
            <v>2742.7200000000007</v>
          </cell>
          <cell r="E26">
            <v>6155.55</v>
          </cell>
          <cell r="F26">
            <v>4060.8431699999996</v>
          </cell>
          <cell r="G26">
            <v>2207.3769199999997</v>
          </cell>
          <cell r="H26">
            <v>6268.2200899999989</v>
          </cell>
          <cell r="I26">
            <v>1243.59934</v>
          </cell>
          <cell r="J26">
            <v>1746.588006</v>
          </cell>
          <cell r="K26">
            <v>2990.1873459999997</v>
          </cell>
          <cell r="L26">
            <v>0</v>
          </cell>
          <cell r="M26">
            <v>2256.0411759999993</v>
          </cell>
          <cell r="N26">
            <v>2256.0411759999993</v>
          </cell>
          <cell r="O26">
            <v>0</v>
          </cell>
          <cell r="P26">
            <v>1839.475324100001</v>
          </cell>
          <cell r="Q26">
            <v>1839.475324100001</v>
          </cell>
          <cell r="R26">
            <v>0</v>
          </cell>
          <cell r="S26">
            <v>3506.1934949999995</v>
          </cell>
          <cell r="T26">
            <v>3506.1934949999995</v>
          </cell>
          <cell r="U26">
            <v>990.40334000000007</v>
          </cell>
          <cell r="V26">
            <v>3441.3392690000001</v>
          </cell>
          <cell r="W26">
            <v>4431.7426089999999</v>
          </cell>
        </row>
        <row r="27">
          <cell r="B27" t="str">
            <v>Botswana</v>
          </cell>
          <cell r="C27">
            <v>30.1</v>
          </cell>
          <cell r="D27">
            <v>564.17999999999995</v>
          </cell>
          <cell r="E27">
            <v>594.28</v>
          </cell>
          <cell r="F27">
            <v>0</v>
          </cell>
          <cell r="G27">
            <v>683.571369</v>
          </cell>
          <cell r="H27">
            <v>683.571369</v>
          </cell>
          <cell r="I27">
            <v>0</v>
          </cell>
          <cell r="J27">
            <v>974.27558899999985</v>
          </cell>
          <cell r="K27">
            <v>974.27558899999985</v>
          </cell>
          <cell r="L27">
            <v>0</v>
          </cell>
          <cell r="M27">
            <v>568.42127200000004</v>
          </cell>
          <cell r="N27">
            <v>568.42127200000004</v>
          </cell>
          <cell r="O27">
            <v>0</v>
          </cell>
          <cell r="P27">
            <v>787.99408300000005</v>
          </cell>
          <cell r="Q27">
            <v>787.99408300000005</v>
          </cell>
          <cell r="R27">
            <v>0</v>
          </cell>
          <cell r="S27">
            <v>498.48026399999998</v>
          </cell>
          <cell r="T27">
            <v>498.48026399999998</v>
          </cell>
          <cell r="U27">
            <v>1.0632299999999999</v>
          </cell>
          <cell r="V27">
            <v>1055.0031529999999</v>
          </cell>
          <cell r="W27">
            <v>1056.0663829999999</v>
          </cell>
        </row>
        <row r="28">
          <cell r="B28" t="str">
            <v>Brazil</v>
          </cell>
          <cell r="C28">
            <v>833.21</v>
          </cell>
          <cell r="D28">
            <v>7562.9500000000025</v>
          </cell>
          <cell r="E28">
            <v>8396.1600000000035</v>
          </cell>
          <cell r="F28">
            <v>271.65663000000001</v>
          </cell>
          <cell r="G28">
            <v>26104.136310000009</v>
          </cell>
          <cell r="H28">
            <v>26375.79294000001</v>
          </cell>
          <cell r="I28">
            <v>0</v>
          </cell>
          <cell r="J28">
            <v>30796.453479000007</v>
          </cell>
          <cell r="K28">
            <v>30796.453479000007</v>
          </cell>
          <cell r="L28">
            <v>0</v>
          </cell>
          <cell r="M28">
            <v>46836.009787999996</v>
          </cell>
          <cell r="N28">
            <v>46836.009787999996</v>
          </cell>
          <cell r="O28">
            <v>0</v>
          </cell>
          <cell r="P28">
            <v>5443.957779999997</v>
          </cell>
          <cell r="Q28">
            <v>5443.957779999997</v>
          </cell>
          <cell r="R28">
            <v>0</v>
          </cell>
          <cell r="S28">
            <v>10168.601850000005</v>
          </cell>
          <cell r="T28">
            <v>10168.601850000005</v>
          </cell>
          <cell r="U28">
            <v>0</v>
          </cell>
          <cell r="V28">
            <v>20886.263972000001</v>
          </cell>
          <cell r="W28">
            <v>20886.263972000001</v>
          </cell>
        </row>
        <row r="29">
          <cell r="B29" t="str">
            <v>Burkina Faso</v>
          </cell>
          <cell r="C29">
            <v>126.33</v>
          </cell>
          <cell r="D29">
            <v>0</v>
          </cell>
          <cell r="E29">
            <v>126.33</v>
          </cell>
          <cell r="F29">
            <v>52.784469999999999</v>
          </cell>
          <cell r="G29">
            <v>9.0959560000000046</v>
          </cell>
          <cell r="H29">
            <v>61.880426</v>
          </cell>
          <cell r="I29">
            <v>0</v>
          </cell>
          <cell r="J29">
            <v>510.11363999999998</v>
          </cell>
          <cell r="K29">
            <v>510.11363999999998</v>
          </cell>
          <cell r="L29">
            <v>0</v>
          </cell>
          <cell r="M29">
            <v>976.61969999999997</v>
          </cell>
          <cell r="N29">
            <v>976.61969999999997</v>
          </cell>
          <cell r="O29">
            <v>0</v>
          </cell>
          <cell r="P29">
            <v>541.90616</v>
          </cell>
          <cell r="Q29">
            <v>541.90616</v>
          </cell>
          <cell r="R29">
            <v>89.875950000000003</v>
          </cell>
          <cell r="S29">
            <v>242.12332400000003</v>
          </cell>
          <cell r="T29">
            <v>331.99927400000001</v>
          </cell>
          <cell r="U29">
            <v>0</v>
          </cell>
          <cell r="V29">
            <v>88.331000000000003</v>
          </cell>
          <cell r="W29">
            <v>88.331000000000003</v>
          </cell>
        </row>
        <row r="30">
          <cell r="B30" t="str">
            <v>Burundi</v>
          </cell>
          <cell r="C30">
            <v>9407.2000000000007</v>
          </cell>
          <cell r="D30">
            <v>14.889999999999999</v>
          </cell>
          <cell r="E30">
            <v>9422.09</v>
          </cell>
          <cell r="F30">
            <v>13016.618730000002</v>
          </cell>
          <cell r="G30">
            <v>24.387</v>
          </cell>
          <cell r="H30">
            <v>13041.005730000003</v>
          </cell>
          <cell r="I30">
            <v>11032.906539999998</v>
          </cell>
          <cell r="J30">
            <v>22.213278000000003</v>
          </cell>
          <cell r="K30">
            <v>11055.119817999997</v>
          </cell>
          <cell r="L30">
            <v>686.44362999999998</v>
          </cell>
          <cell r="M30">
            <v>47.434578000000002</v>
          </cell>
          <cell r="N30">
            <v>733.87820799999997</v>
          </cell>
          <cell r="O30">
            <v>4012.21171</v>
          </cell>
          <cell r="P30">
            <v>164.44109399999999</v>
          </cell>
          <cell r="Q30">
            <v>4176.6528040000003</v>
          </cell>
          <cell r="R30">
            <v>6006.2271000000001</v>
          </cell>
          <cell r="S30">
            <v>101.742636</v>
          </cell>
          <cell r="T30">
            <v>6107.969736</v>
          </cell>
          <cell r="U30">
            <v>0</v>
          </cell>
          <cell r="V30">
            <v>205.08368600000003</v>
          </cell>
          <cell r="W30">
            <v>205.08368600000003</v>
          </cell>
        </row>
        <row r="31">
          <cell r="B31" t="str">
            <v>Cambodia</v>
          </cell>
          <cell r="C31">
            <v>20782.640000000003</v>
          </cell>
          <cell r="D31">
            <v>133.97000000000006</v>
          </cell>
          <cell r="E31">
            <v>20916.610000000004</v>
          </cell>
          <cell r="F31">
            <v>16301.080669999996</v>
          </cell>
          <cell r="G31">
            <v>537.54883999999993</v>
          </cell>
          <cell r="H31">
            <v>16838.629509999995</v>
          </cell>
          <cell r="I31">
            <v>3182.78262</v>
          </cell>
          <cell r="J31">
            <v>622.71948399999985</v>
          </cell>
          <cell r="K31">
            <v>3805.5021039999997</v>
          </cell>
          <cell r="L31">
            <v>13760.852350000001</v>
          </cell>
          <cell r="M31">
            <v>812.96196600000019</v>
          </cell>
          <cell r="N31">
            <v>14573.814316000002</v>
          </cell>
          <cell r="O31">
            <v>9851.3296499999997</v>
          </cell>
          <cell r="P31">
            <v>1110.338534</v>
          </cell>
          <cell r="Q31">
            <v>10961.668184</v>
          </cell>
          <cell r="R31">
            <v>1246.0719999999999</v>
          </cell>
          <cell r="S31">
            <v>685.30667299999993</v>
          </cell>
          <cell r="T31">
            <v>1931.3786729999997</v>
          </cell>
          <cell r="U31">
            <v>1574.1859999999999</v>
          </cell>
          <cell r="V31">
            <v>1205.6573490000001</v>
          </cell>
          <cell r="W31">
            <v>2779.8433489999998</v>
          </cell>
        </row>
        <row r="32">
          <cell r="B32" t="str">
            <v>Cameroon</v>
          </cell>
          <cell r="C32">
            <v>736.82</v>
          </cell>
          <cell r="D32">
            <v>709.41</v>
          </cell>
          <cell r="E32">
            <v>1446.23</v>
          </cell>
          <cell r="F32">
            <v>92.68386000000001</v>
          </cell>
          <cell r="G32">
            <v>576.32622000000003</v>
          </cell>
          <cell r="H32">
            <v>669.01008000000002</v>
          </cell>
          <cell r="I32">
            <v>257.94531000000001</v>
          </cell>
          <cell r="J32">
            <v>252.72203300000001</v>
          </cell>
          <cell r="K32">
            <v>510.66734300000002</v>
          </cell>
          <cell r="L32">
            <v>258.09633000000002</v>
          </cell>
          <cell r="M32">
            <v>978.98727799999995</v>
          </cell>
          <cell r="N32">
            <v>1237.0836079999999</v>
          </cell>
          <cell r="O32">
            <v>0</v>
          </cell>
          <cell r="P32">
            <v>841.99602889999983</v>
          </cell>
          <cell r="Q32">
            <v>841.99602889999983</v>
          </cell>
          <cell r="R32">
            <v>10000</v>
          </cell>
          <cell r="S32">
            <v>43539.655697000009</v>
          </cell>
          <cell r="T32">
            <v>53539.655697000009</v>
          </cell>
          <cell r="U32">
            <v>4810.1718700000001</v>
          </cell>
          <cell r="V32">
            <v>1412.9721770000001</v>
          </cell>
          <cell r="W32">
            <v>6223.1440469999998</v>
          </cell>
        </row>
        <row r="33">
          <cell r="B33" t="str">
            <v>Cape Verde</v>
          </cell>
          <cell r="C33">
            <v>456.41</v>
          </cell>
          <cell r="D33">
            <v>0</v>
          </cell>
          <cell r="E33">
            <v>456.41</v>
          </cell>
          <cell r="F33">
            <v>581.38860999999997</v>
          </cell>
          <cell r="G33">
            <v>0</v>
          </cell>
          <cell r="H33">
            <v>581.38860999999997</v>
          </cell>
          <cell r="I33">
            <v>0</v>
          </cell>
          <cell r="J33">
            <v>18.899691000000001</v>
          </cell>
          <cell r="K33">
            <v>18.899691000000001</v>
          </cell>
          <cell r="L33">
            <v>620.42439999999999</v>
          </cell>
          <cell r="M33">
            <v>12.083409</v>
          </cell>
          <cell r="N33">
            <v>632.50780899999995</v>
          </cell>
          <cell r="O33">
            <v>0</v>
          </cell>
          <cell r="P33">
            <v>40.89479</v>
          </cell>
          <cell r="Q33">
            <v>40.89479</v>
          </cell>
          <cell r="R33">
            <v>0</v>
          </cell>
          <cell r="S33">
            <v>79.816209999999998</v>
          </cell>
          <cell r="T33">
            <v>79.816209999999998</v>
          </cell>
          <cell r="U33">
            <v>0</v>
          </cell>
          <cell r="V33">
            <v>116.81041</v>
          </cell>
          <cell r="W33">
            <v>116.81041</v>
          </cell>
        </row>
        <row r="34">
          <cell r="B34" t="str">
            <v>Central African Rep.</v>
          </cell>
          <cell r="C34">
            <v>1559.77</v>
          </cell>
          <cell r="D34">
            <v>0</v>
          </cell>
          <cell r="E34">
            <v>1559.77</v>
          </cell>
          <cell r="F34">
            <v>1500</v>
          </cell>
          <cell r="G34">
            <v>456.23252000000002</v>
          </cell>
          <cell r="H34">
            <v>1956.23252</v>
          </cell>
          <cell r="I34">
            <v>0</v>
          </cell>
          <cell r="J34">
            <v>0</v>
          </cell>
          <cell r="K34">
            <v>0</v>
          </cell>
          <cell r="L34">
            <v>0</v>
          </cell>
          <cell r="M34">
            <v>53.73724</v>
          </cell>
          <cell r="N34">
            <v>53.73724</v>
          </cell>
          <cell r="O34">
            <v>1666.114</v>
          </cell>
          <cell r="P34">
            <v>0</v>
          </cell>
          <cell r="Q34">
            <v>1666.114</v>
          </cell>
          <cell r="R34">
            <v>15796.986459999996</v>
          </cell>
          <cell r="S34">
            <v>267.63938999999999</v>
          </cell>
          <cell r="T34">
            <v>16064.625849999997</v>
          </cell>
          <cell r="U34">
            <v>18279.141040000002</v>
          </cell>
          <cell r="V34">
            <v>0</v>
          </cell>
          <cell r="W34">
            <v>18279.141040000002</v>
          </cell>
        </row>
        <row r="35">
          <cell r="B35" t="str">
            <v>Chad</v>
          </cell>
          <cell r="C35">
            <v>3563.9300000000003</v>
          </cell>
          <cell r="D35">
            <v>0</v>
          </cell>
          <cell r="E35">
            <v>3563.9300000000003</v>
          </cell>
          <cell r="F35">
            <v>1841.2369999999996</v>
          </cell>
          <cell r="G35">
            <v>9.7799999999999994</v>
          </cell>
          <cell r="H35">
            <v>1851.0169999999996</v>
          </cell>
          <cell r="I35">
            <v>239.61799999999999</v>
          </cell>
          <cell r="J35">
            <v>0</v>
          </cell>
          <cell r="K35">
            <v>239.61799999999999</v>
          </cell>
          <cell r="L35">
            <v>0</v>
          </cell>
          <cell r="M35">
            <v>58.344369999999998</v>
          </cell>
          <cell r="N35">
            <v>58.344369999999998</v>
          </cell>
          <cell r="O35">
            <v>0</v>
          </cell>
          <cell r="P35">
            <v>9.5393000000000008</v>
          </cell>
          <cell r="Q35">
            <v>9.5393000000000008</v>
          </cell>
          <cell r="R35">
            <v>0</v>
          </cell>
          <cell r="S35">
            <v>0</v>
          </cell>
          <cell r="T35">
            <v>0</v>
          </cell>
          <cell r="U35">
            <v>0</v>
          </cell>
          <cell r="V35">
            <v>0</v>
          </cell>
          <cell r="W35">
            <v>0</v>
          </cell>
        </row>
        <row r="36">
          <cell r="B36" t="str">
            <v>Chile</v>
          </cell>
          <cell r="C36">
            <v>0</v>
          </cell>
          <cell r="D36">
            <v>382.90999999999997</v>
          </cell>
          <cell r="E36">
            <v>382.90999999999997</v>
          </cell>
          <cell r="F36">
            <v>317.30696</v>
          </cell>
          <cell r="G36">
            <v>110.34591999999999</v>
          </cell>
          <cell r="H36">
            <v>427.65287999999998</v>
          </cell>
          <cell r="I36">
            <v>0</v>
          </cell>
          <cell r="J36">
            <v>343.890422</v>
          </cell>
          <cell r="K36">
            <v>343.890422</v>
          </cell>
          <cell r="L36">
            <v>0</v>
          </cell>
          <cell r="M36">
            <v>885.50832899999978</v>
          </cell>
          <cell r="N36">
            <v>885.50832899999978</v>
          </cell>
          <cell r="O36">
            <v>0</v>
          </cell>
          <cell r="P36">
            <v>1973.3985870000004</v>
          </cell>
          <cell r="Q36">
            <v>1973.3985870000004</v>
          </cell>
          <cell r="R36">
            <v>0</v>
          </cell>
          <cell r="S36">
            <v>1588.8631830000002</v>
          </cell>
          <cell r="T36">
            <v>1588.8631830000002</v>
          </cell>
          <cell r="U36">
            <v>0</v>
          </cell>
          <cell r="V36">
            <v>4653.0262009999997</v>
          </cell>
          <cell r="W36">
            <v>4653.0262009999997</v>
          </cell>
        </row>
        <row r="37">
          <cell r="B37" t="str">
            <v>China</v>
          </cell>
          <cell r="C37">
            <v>36049.23000000001</v>
          </cell>
          <cell r="D37">
            <v>39024.60000000002</v>
          </cell>
          <cell r="E37">
            <v>75073.830000000031</v>
          </cell>
          <cell r="F37">
            <v>23870.708200000008</v>
          </cell>
          <cell r="G37">
            <v>32281.722185999988</v>
          </cell>
          <cell r="H37">
            <v>56152.430385999993</v>
          </cell>
          <cell r="I37">
            <v>4360.6678399999992</v>
          </cell>
          <cell r="J37">
            <v>36100.753550000009</v>
          </cell>
          <cell r="K37">
            <v>40461.42139000001</v>
          </cell>
          <cell r="L37">
            <v>-746.54641000000004</v>
          </cell>
          <cell r="M37">
            <v>27933.111356999998</v>
          </cell>
          <cell r="N37">
            <v>27186.564946999999</v>
          </cell>
          <cell r="O37">
            <v>0</v>
          </cell>
          <cell r="P37">
            <v>-17971.022179757998</v>
          </cell>
          <cell r="Q37">
            <v>-17971.022179757998</v>
          </cell>
          <cell r="R37">
            <v>0</v>
          </cell>
          <cell r="S37">
            <v>-33600.64970699999</v>
          </cell>
          <cell r="T37">
            <v>-33600.64970699999</v>
          </cell>
          <cell r="U37">
            <v>0</v>
          </cell>
          <cell r="V37">
            <v>44641.015384999992</v>
          </cell>
          <cell r="W37">
            <v>44641.015384999992</v>
          </cell>
        </row>
        <row r="38">
          <cell r="B38" t="str">
            <v>Colombia</v>
          </cell>
          <cell r="C38">
            <v>71.569999999999993</v>
          </cell>
          <cell r="D38">
            <v>4895.68</v>
          </cell>
          <cell r="E38">
            <v>4967.25</v>
          </cell>
          <cell r="F38">
            <v>0</v>
          </cell>
          <cell r="G38">
            <v>1709.1123800000003</v>
          </cell>
          <cell r="H38">
            <v>1709.1123800000003</v>
          </cell>
          <cell r="I38">
            <v>0</v>
          </cell>
          <cell r="J38">
            <v>2719.5838250000002</v>
          </cell>
          <cell r="K38">
            <v>2719.5838250000002</v>
          </cell>
          <cell r="L38">
            <v>0</v>
          </cell>
          <cell r="M38">
            <v>25050.696337000008</v>
          </cell>
          <cell r="N38">
            <v>25050.696337000008</v>
          </cell>
          <cell r="O38">
            <v>0</v>
          </cell>
          <cell r="P38">
            <v>7186.8194419999991</v>
          </cell>
          <cell r="Q38">
            <v>7186.8194419999991</v>
          </cell>
          <cell r="R38">
            <v>0</v>
          </cell>
          <cell r="S38">
            <v>6874.150842</v>
          </cell>
          <cell r="T38">
            <v>6874.150842</v>
          </cell>
          <cell r="U38">
            <v>0</v>
          </cell>
          <cell r="V38">
            <v>40310.066625000029</v>
          </cell>
          <cell r="W38">
            <v>40310.066625000029</v>
          </cell>
        </row>
        <row r="39">
          <cell r="B39" t="str">
            <v>Comoros</v>
          </cell>
          <cell r="C39">
            <v>0</v>
          </cell>
          <cell r="D39">
            <v>0</v>
          </cell>
          <cell r="E39">
            <v>0</v>
          </cell>
          <cell r="F39">
            <v>0</v>
          </cell>
          <cell r="G39">
            <v>78.531000000000006</v>
          </cell>
          <cell r="H39">
            <v>78.531000000000006</v>
          </cell>
          <cell r="I39">
            <v>0</v>
          </cell>
          <cell r="J39">
            <v>74.863</v>
          </cell>
          <cell r="K39">
            <v>74.863</v>
          </cell>
          <cell r="L39">
            <v>0</v>
          </cell>
          <cell r="M39">
            <v>0</v>
          </cell>
          <cell r="N39">
            <v>0</v>
          </cell>
          <cell r="O39">
            <v>0</v>
          </cell>
          <cell r="P39">
            <v>0</v>
          </cell>
          <cell r="Q39">
            <v>0</v>
          </cell>
          <cell r="R39">
            <v>0</v>
          </cell>
          <cell r="S39">
            <v>6.3250000000000002</v>
          </cell>
          <cell r="T39">
            <v>6.3250000000000002</v>
          </cell>
          <cell r="U39">
            <v>0</v>
          </cell>
          <cell r="V39">
            <v>4.9000000000000004</v>
          </cell>
          <cell r="W39">
            <v>4.9000000000000004</v>
          </cell>
        </row>
        <row r="40">
          <cell r="B40" t="str">
            <v>Congo, Dem. Rep.</v>
          </cell>
          <cell r="C40">
            <v>136656.65000000002</v>
          </cell>
          <cell r="D40">
            <v>7728.1600000000008</v>
          </cell>
          <cell r="E40">
            <v>144384.81000000003</v>
          </cell>
          <cell r="F40">
            <v>161469.00834</v>
          </cell>
          <cell r="G40">
            <v>909.53649999999993</v>
          </cell>
          <cell r="H40">
            <v>162378.54483999999</v>
          </cell>
          <cell r="I40">
            <v>145813.08266999997</v>
          </cell>
          <cell r="J40">
            <v>93132.661483999982</v>
          </cell>
          <cell r="K40">
            <v>238945.74415399996</v>
          </cell>
          <cell r="L40">
            <v>138272.34754999998</v>
          </cell>
          <cell r="M40">
            <v>671.40430200000037</v>
          </cell>
          <cell r="N40">
            <v>138943.75185199999</v>
          </cell>
          <cell r="O40">
            <v>155406.31716999994</v>
          </cell>
          <cell r="P40">
            <v>6234.013194000001</v>
          </cell>
          <cell r="Q40">
            <v>161640.33036399994</v>
          </cell>
          <cell r="R40">
            <v>164104.26030999993</v>
          </cell>
          <cell r="S40">
            <v>2489.3495830000011</v>
          </cell>
          <cell r="T40">
            <v>166593.60989299993</v>
          </cell>
          <cell r="U40">
            <v>139019.78620999996</v>
          </cell>
          <cell r="V40">
            <v>3701.0018</v>
          </cell>
          <cell r="W40">
            <v>142720.78800999996</v>
          </cell>
        </row>
        <row r="41">
          <cell r="B41" t="str">
            <v>Congo, Rep.</v>
          </cell>
          <cell r="C41">
            <v>0</v>
          </cell>
          <cell r="D41">
            <v>0</v>
          </cell>
          <cell r="E41">
            <v>0</v>
          </cell>
          <cell r="F41">
            <v>750</v>
          </cell>
          <cell r="G41">
            <v>50238.26320999999</v>
          </cell>
          <cell r="H41">
            <v>50988.26320999999</v>
          </cell>
          <cell r="I41">
            <v>0</v>
          </cell>
          <cell r="J41">
            <v>0</v>
          </cell>
          <cell r="K41">
            <v>0</v>
          </cell>
          <cell r="L41">
            <v>0</v>
          </cell>
          <cell r="M41">
            <v>50.378660000000004</v>
          </cell>
          <cell r="N41">
            <v>50.378660000000004</v>
          </cell>
          <cell r="O41">
            <v>0</v>
          </cell>
          <cell r="P41">
            <v>0</v>
          </cell>
          <cell r="Q41">
            <v>0</v>
          </cell>
          <cell r="R41">
            <v>0</v>
          </cell>
          <cell r="S41">
            <v>0</v>
          </cell>
          <cell r="T41">
            <v>0</v>
          </cell>
          <cell r="U41">
            <v>0</v>
          </cell>
          <cell r="V41">
            <v>0</v>
          </cell>
          <cell r="W41">
            <v>0</v>
          </cell>
        </row>
        <row r="42">
          <cell r="B42" t="str">
            <v>Costa Rica</v>
          </cell>
          <cell r="C42">
            <v>0</v>
          </cell>
          <cell r="D42">
            <v>1640.1399999999994</v>
          </cell>
          <cell r="E42">
            <v>1640.1399999999994</v>
          </cell>
          <cell r="F42">
            <v>0</v>
          </cell>
          <cell r="G42">
            <v>496.57261999999997</v>
          </cell>
          <cell r="H42">
            <v>496.57261999999997</v>
          </cell>
          <cell r="I42">
            <v>0</v>
          </cell>
          <cell r="J42">
            <v>196.26165</v>
          </cell>
          <cell r="K42">
            <v>196.26165</v>
          </cell>
          <cell r="L42">
            <v>0</v>
          </cell>
          <cell r="M42">
            <v>657.28068499999983</v>
          </cell>
          <cell r="N42">
            <v>657.28068499999983</v>
          </cell>
          <cell r="O42">
            <v>0</v>
          </cell>
          <cell r="P42">
            <v>110.62482000000003</v>
          </cell>
          <cell r="Q42">
            <v>110.62482000000003</v>
          </cell>
          <cell r="R42">
            <v>0</v>
          </cell>
          <cell r="S42">
            <v>3686.9011930000006</v>
          </cell>
          <cell r="T42">
            <v>3686.9011930000006</v>
          </cell>
          <cell r="U42">
            <v>0</v>
          </cell>
          <cell r="V42">
            <v>1099.9276950000001</v>
          </cell>
          <cell r="W42">
            <v>1099.9276950000001</v>
          </cell>
        </row>
        <row r="43">
          <cell r="B43" t="str">
            <v>Cote d'Ivoire</v>
          </cell>
          <cell r="C43">
            <v>0</v>
          </cell>
          <cell r="D43">
            <v>94.759999999999977</v>
          </cell>
          <cell r="E43">
            <v>94.759999999999977</v>
          </cell>
          <cell r="F43">
            <v>0</v>
          </cell>
          <cell r="G43">
            <v>16808.181725000002</v>
          </cell>
          <cell r="H43">
            <v>16808.181725000002</v>
          </cell>
          <cell r="I43">
            <v>7950</v>
          </cell>
          <cell r="J43">
            <v>-1252.68731</v>
          </cell>
          <cell r="K43">
            <v>6697.3126899999997</v>
          </cell>
          <cell r="L43">
            <v>30700</v>
          </cell>
          <cell r="M43">
            <v>16614.739794000001</v>
          </cell>
          <cell r="N43">
            <v>47314.739794000001</v>
          </cell>
          <cell r="O43">
            <v>0</v>
          </cell>
          <cell r="P43">
            <v>-409.09786999999994</v>
          </cell>
          <cell r="Q43">
            <v>-409.09786999999994</v>
          </cell>
          <cell r="R43">
            <v>0</v>
          </cell>
          <cell r="S43">
            <v>2031.6464119999998</v>
          </cell>
          <cell r="T43">
            <v>2031.6464119999998</v>
          </cell>
          <cell r="U43">
            <v>0</v>
          </cell>
          <cell r="V43">
            <v>698.07321000000002</v>
          </cell>
          <cell r="W43">
            <v>698.07321000000002</v>
          </cell>
        </row>
        <row r="44">
          <cell r="B44" t="str">
            <v>Croatia</v>
          </cell>
          <cell r="C44">
            <v>0</v>
          </cell>
          <cell r="D44">
            <v>1199.78</v>
          </cell>
          <cell r="E44">
            <v>1199.78</v>
          </cell>
          <cell r="F44">
            <v>0</v>
          </cell>
          <cell r="G44">
            <v>678.87004999999976</v>
          </cell>
          <cell r="H44">
            <v>678.87004999999976</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row>
        <row r="45">
          <cell r="B45" t="str">
            <v>Cuba</v>
          </cell>
          <cell r="C45">
            <v>250</v>
          </cell>
          <cell r="D45">
            <v>361.98</v>
          </cell>
          <cell r="E45">
            <v>611.98</v>
          </cell>
          <cell r="F45">
            <v>0</v>
          </cell>
          <cell r="G45">
            <v>249.56387000000001</v>
          </cell>
          <cell r="H45">
            <v>249.56387000000001</v>
          </cell>
          <cell r="I45">
            <v>0</v>
          </cell>
          <cell r="J45">
            <v>165.82592399999996</v>
          </cell>
          <cell r="K45">
            <v>165.82592399999996</v>
          </cell>
          <cell r="L45">
            <v>850</v>
          </cell>
          <cell r="M45">
            <v>598.77563199999986</v>
          </cell>
          <cell r="N45">
            <v>1448.7756319999999</v>
          </cell>
          <cell r="O45">
            <v>0</v>
          </cell>
          <cell r="P45">
            <v>1096.173736</v>
          </cell>
          <cell r="Q45">
            <v>1096.173736</v>
          </cell>
          <cell r="R45">
            <v>0</v>
          </cell>
          <cell r="S45">
            <v>3957.2589239999998</v>
          </cell>
          <cell r="T45">
            <v>3957.2589239999998</v>
          </cell>
          <cell r="U45">
            <v>0</v>
          </cell>
          <cell r="V45">
            <v>1329.4828869999999</v>
          </cell>
          <cell r="W45">
            <v>1329.4828869999999</v>
          </cell>
        </row>
        <row r="46">
          <cell r="B46" t="str">
            <v>Developing countries, unspecified</v>
          </cell>
          <cell r="C46">
            <v>1198242.6660000011</v>
          </cell>
          <cell r="D46">
            <v>282678.13</v>
          </cell>
          <cell r="E46">
            <v>1480920.796000001</v>
          </cell>
          <cell r="F46">
            <v>1382013.6229999983</v>
          </cell>
          <cell r="G46">
            <v>360589.12606200005</v>
          </cell>
          <cell r="H46">
            <v>1742602.7490619984</v>
          </cell>
          <cell r="I46">
            <v>1303666.4350400018</v>
          </cell>
          <cell r="J46">
            <v>366859.83514899999</v>
          </cell>
          <cell r="K46">
            <v>1670526.2701890017</v>
          </cell>
          <cell r="L46">
            <v>1375556.8879059998</v>
          </cell>
          <cell r="M46">
            <v>440059.64100249961</v>
          </cell>
          <cell r="N46">
            <v>1815616.5289084995</v>
          </cell>
          <cell r="O46">
            <v>1702128.5059699994</v>
          </cell>
          <cell r="P46">
            <v>399084.072353</v>
          </cell>
          <cell r="Q46">
            <v>2101212.5783229992</v>
          </cell>
          <cell r="R46">
            <v>1760859.3020199984</v>
          </cell>
          <cell r="S46">
            <v>492731.18635499961</v>
          </cell>
          <cell r="T46">
            <v>2253590.4883749979</v>
          </cell>
          <cell r="U46">
            <v>1996578.9169400074</v>
          </cell>
          <cell r="V46">
            <v>609107.80541300005</v>
          </cell>
          <cell r="W46">
            <v>2605686.7223530076</v>
          </cell>
        </row>
        <row r="47">
          <cell r="B47" t="str">
            <v>Djibouti</v>
          </cell>
          <cell r="C47">
            <v>0</v>
          </cell>
          <cell r="D47">
            <v>1503.83</v>
          </cell>
          <cell r="E47">
            <v>1503.83</v>
          </cell>
          <cell r="F47">
            <v>0</v>
          </cell>
          <cell r="G47">
            <v>3.2923300000000002</v>
          </cell>
          <cell r="H47">
            <v>3.2923300000000002</v>
          </cell>
          <cell r="I47">
            <v>0</v>
          </cell>
          <cell r="J47">
            <v>12.2</v>
          </cell>
          <cell r="K47">
            <v>12.2</v>
          </cell>
          <cell r="L47">
            <v>0</v>
          </cell>
          <cell r="M47">
            <v>69.672929999999994</v>
          </cell>
          <cell r="N47">
            <v>69.672929999999994</v>
          </cell>
          <cell r="O47">
            <v>0</v>
          </cell>
          <cell r="P47">
            <v>66.277119999999996</v>
          </cell>
          <cell r="Q47">
            <v>66.277119999999996</v>
          </cell>
          <cell r="R47">
            <v>0</v>
          </cell>
          <cell r="S47">
            <v>0</v>
          </cell>
          <cell r="T47">
            <v>0</v>
          </cell>
          <cell r="U47">
            <v>0</v>
          </cell>
          <cell r="V47">
            <v>18.681290000000001</v>
          </cell>
          <cell r="W47">
            <v>18.681290000000001</v>
          </cell>
        </row>
        <row r="48">
          <cell r="B48" t="str">
            <v>Dominica</v>
          </cell>
          <cell r="C48">
            <v>0.71</v>
          </cell>
          <cell r="D48">
            <v>0</v>
          </cell>
          <cell r="E48">
            <v>0.71</v>
          </cell>
          <cell r="F48">
            <v>0</v>
          </cell>
          <cell r="G48">
            <v>194.79766000000001</v>
          </cell>
          <cell r="H48">
            <v>194.79766000000001</v>
          </cell>
          <cell r="I48">
            <v>0</v>
          </cell>
          <cell r="J48">
            <v>18.115850000000002</v>
          </cell>
          <cell r="K48">
            <v>18.115850000000002</v>
          </cell>
          <cell r="L48">
            <v>0</v>
          </cell>
          <cell r="M48">
            <v>34.350260000000006</v>
          </cell>
          <cell r="N48">
            <v>34.350260000000006</v>
          </cell>
          <cell r="O48">
            <v>0</v>
          </cell>
          <cell r="P48">
            <v>31.824019999999997</v>
          </cell>
          <cell r="Q48">
            <v>31.824019999999997</v>
          </cell>
          <cell r="R48">
            <v>0</v>
          </cell>
          <cell r="S48">
            <v>0.27440999999999999</v>
          </cell>
          <cell r="T48">
            <v>0.27440999999999999</v>
          </cell>
          <cell r="U48">
            <v>492.096</v>
          </cell>
          <cell r="V48">
            <v>0.23402000000000001</v>
          </cell>
          <cell r="W48">
            <v>492.33001999999999</v>
          </cell>
        </row>
        <row r="49">
          <cell r="B49" t="str">
            <v>Dominican Republic</v>
          </cell>
          <cell r="C49">
            <v>0</v>
          </cell>
          <cell r="D49">
            <v>64.239999999999995</v>
          </cell>
          <cell r="E49">
            <v>64.239999999999995</v>
          </cell>
          <cell r="F49">
            <v>0</v>
          </cell>
          <cell r="G49">
            <v>35.779930000000007</v>
          </cell>
          <cell r="H49">
            <v>35.779930000000007</v>
          </cell>
          <cell r="I49">
            <v>0</v>
          </cell>
          <cell r="J49">
            <v>96.017512999999994</v>
          </cell>
          <cell r="K49">
            <v>96.017512999999994</v>
          </cell>
          <cell r="L49">
            <v>0</v>
          </cell>
          <cell r="M49">
            <v>144.97088499999998</v>
          </cell>
          <cell r="N49">
            <v>144.97088499999998</v>
          </cell>
          <cell r="O49">
            <v>0</v>
          </cell>
          <cell r="P49">
            <v>243.12436700000001</v>
          </cell>
          <cell r="Q49">
            <v>243.12436700000001</v>
          </cell>
          <cell r="R49">
            <v>0</v>
          </cell>
          <cell r="S49">
            <v>408.61469600000009</v>
          </cell>
          <cell r="T49">
            <v>408.61469600000009</v>
          </cell>
          <cell r="U49">
            <v>0</v>
          </cell>
          <cell r="V49">
            <v>1460.877234</v>
          </cell>
          <cell r="W49">
            <v>1460.877234</v>
          </cell>
        </row>
        <row r="50">
          <cell r="B50" t="str">
            <v>Ecuador</v>
          </cell>
          <cell r="C50">
            <v>127.55</v>
          </cell>
          <cell r="D50">
            <v>20.350000000000001</v>
          </cell>
          <cell r="E50">
            <v>147.9</v>
          </cell>
          <cell r="F50">
            <v>-146.40374</v>
          </cell>
          <cell r="G50">
            <v>124.05099999999999</v>
          </cell>
          <cell r="H50">
            <v>-22.352740000000011</v>
          </cell>
          <cell r="I50">
            <v>0</v>
          </cell>
          <cell r="J50">
            <v>138.23825800000003</v>
          </cell>
          <cell r="K50">
            <v>138.23825800000003</v>
          </cell>
          <cell r="L50">
            <v>0</v>
          </cell>
          <cell r="M50">
            <v>340.43776200000002</v>
          </cell>
          <cell r="N50">
            <v>340.43776200000002</v>
          </cell>
          <cell r="O50">
            <v>0</v>
          </cell>
          <cell r="P50">
            <v>433.69461699999994</v>
          </cell>
          <cell r="Q50">
            <v>433.69461699999994</v>
          </cell>
          <cell r="R50">
            <v>0</v>
          </cell>
          <cell r="S50">
            <v>243.98072899999997</v>
          </cell>
          <cell r="T50">
            <v>243.98072899999997</v>
          </cell>
          <cell r="U50">
            <v>0</v>
          </cell>
          <cell r="V50">
            <v>314.53809299999995</v>
          </cell>
          <cell r="W50">
            <v>314.53809299999995</v>
          </cell>
        </row>
        <row r="51">
          <cell r="B51" t="str">
            <v>Egypt</v>
          </cell>
          <cell r="C51">
            <v>0</v>
          </cell>
          <cell r="D51">
            <v>22813.84</v>
          </cell>
          <cell r="E51">
            <v>22813.84</v>
          </cell>
          <cell r="F51">
            <v>0</v>
          </cell>
          <cell r="G51">
            <v>5818.0110299999997</v>
          </cell>
          <cell r="H51">
            <v>5818.0110299999997</v>
          </cell>
          <cell r="I51">
            <v>0</v>
          </cell>
          <cell r="J51">
            <v>10864.203970999997</v>
          </cell>
          <cell r="K51">
            <v>10864.203970999997</v>
          </cell>
          <cell r="L51">
            <v>497.90499999999997</v>
          </cell>
          <cell r="M51">
            <v>8396.9928229999987</v>
          </cell>
          <cell r="N51">
            <v>8894.8978229999993</v>
          </cell>
          <cell r="O51">
            <v>1058.8776499999999</v>
          </cell>
          <cell r="P51">
            <v>19939.737798000009</v>
          </cell>
          <cell r="Q51">
            <v>20998.615448000008</v>
          </cell>
          <cell r="R51">
            <v>561.08427000000006</v>
          </cell>
          <cell r="S51">
            <v>-24565.525099999988</v>
          </cell>
          <cell r="T51">
            <v>-24004.440829999989</v>
          </cell>
          <cell r="U51">
            <v>750.98415</v>
          </cell>
          <cell r="V51">
            <v>11373.660167</v>
          </cell>
          <cell r="W51">
            <v>12124.644317</v>
          </cell>
        </row>
        <row r="52">
          <cell r="B52" t="str">
            <v>El Salvador</v>
          </cell>
          <cell r="C52">
            <v>0</v>
          </cell>
          <cell r="D52">
            <v>21.330000000000002</v>
          </cell>
          <cell r="E52">
            <v>21.330000000000002</v>
          </cell>
          <cell r="F52">
            <v>0</v>
          </cell>
          <cell r="G52">
            <v>-31611.545049999997</v>
          </cell>
          <cell r="H52">
            <v>-31611.545049999997</v>
          </cell>
          <cell r="I52">
            <v>0</v>
          </cell>
          <cell r="J52">
            <v>6.0213099999999997</v>
          </cell>
          <cell r="K52">
            <v>6.0213099999999997</v>
          </cell>
          <cell r="L52">
            <v>0</v>
          </cell>
          <cell r="M52">
            <v>-82.479010000000017</v>
          </cell>
          <cell r="N52">
            <v>-82.479010000000017</v>
          </cell>
          <cell r="O52">
            <v>0</v>
          </cell>
          <cell r="P52">
            <v>289.23856199999994</v>
          </cell>
          <cell r="Q52">
            <v>289.23856199999994</v>
          </cell>
          <cell r="R52">
            <v>0</v>
          </cell>
          <cell r="S52">
            <v>212.21587499999998</v>
          </cell>
          <cell r="T52">
            <v>212.21587499999998</v>
          </cell>
          <cell r="U52">
            <v>0</v>
          </cell>
          <cell r="V52">
            <v>475.78385599999996</v>
          </cell>
          <cell r="W52">
            <v>475.78385599999996</v>
          </cell>
        </row>
        <row r="53">
          <cell r="B53" t="str">
            <v>Eritrea</v>
          </cell>
          <cell r="C53">
            <v>4082.3099999999995</v>
          </cell>
          <cell r="D53">
            <v>46.54</v>
          </cell>
          <cell r="E53">
            <v>4128.8499999999995</v>
          </cell>
          <cell r="F53">
            <v>3295.8269999999998</v>
          </cell>
          <cell r="G53">
            <v>270.26976000000002</v>
          </cell>
          <cell r="H53">
            <v>3566.0967599999999</v>
          </cell>
          <cell r="I53">
            <v>5202.0769999999993</v>
          </cell>
          <cell r="J53">
            <v>17.981110000000001</v>
          </cell>
          <cell r="K53">
            <v>5220.058109999999</v>
          </cell>
          <cell r="L53">
            <v>2424.7420000000002</v>
          </cell>
          <cell r="M53">
            <v>103.87554700000001</v>
          </cell>
          <cell r="N53">
            <v>2528.6175470000003</v>
          </cell>
          <cell r="O53">
            <v>4410</v>
          </cell>
          <cell r="P53">
            <v>249.525857</v>
          </cell>
          <cell r="Q53">
            <v>4659.5258569999996</v>
          </cell>
          <cell r="R53">
            <v>5590</v>
          </cell>
          <cell r="S53">
            <v>287.311758</v>
          </cell>
          <cell r="T53">
            <v>5877.3117579999998</v>
          </cell>
          <cell r="U53">
            <v>0</v>
          </cell>
          <cell r="V53">
            <v>303.89639999999997</v>
          </cell>
          <cell r="W53">
            <v>303.89639999999997</v>
          </cell>
        </row>
        <row r="54">
          <cell r="B54" t="str">
            <v>Ethiopia</v>
          </cell>
          <cell r="C54">
            <v>218330.39</v>
          </cell>
          <cell r="D54">
            <v>1401.43</v>
          </cell>
          <cell r="E54">
            <v>219731.82</v>
          </cell>
          <cell r="F54">
            <v>262157.50128999993</v>
          </cell>
          <cell r="G54">
            <v>1341.6131299999997</v>
          </cell>
          <cell r="H54">
            <v>263499.11441999994</v>
          </cell>
          <cell r="I54">
            <v>343641.42339999997</v>
          </cell>
          <cell r="J54">
            <v>849.19327599999997</v>
          </cell>
          <cell r="K54">
            <v>344490.61667599995</v>
          </cell>
          <cell r="L54">
            <v>259390.10099000004</v>
          </cell>
          <cell r="M54">
            <v>6295.1471439999987</v>
          </cell>
          <cell r="N54">
            <v>265685.24813400005</v>
          </cell>
          <cell r="O54">
            <v>318138.11239000008</v>
          </cell>
          <cell r="P54">
            <v>11296.634705000002</v>
          </cell>
          <cell r="Q54">
            <v>329434.74709500006</v>
          </cell>
          <cell r="R54">
            <v>316498.14764999994</v>
          </cell>
          <cell r="S54">
            <v>5209.8938162636632</v>
          </cell>
          <cell r="T54">
            <v>321708.04146626359</v>
          </cell>
          <cell r="U54">
            <v>334136.94562999986</v>
          </cell>
          <cell r="V54">
            <v>4642.3840820000014</v>
          </cell>
          <cell r="W54">
            <v>338779.32971199986</v>
          </cell>
        </row>
        <row r="55">
          <cell r="B55" t="str">
            <v>Europe, regional</v>
          </cell>
          <cell r="C55">
            <v>472.39999999999992</v>
          </cell>
          <cell r="D55">
            <v>2091.4900000000002</v>
          </cell>
          <cell r="E55">
            <v>2563.8900000000003</v>
          </cell>
          <cell r="F55">
            <v>6015.6588500000007</v>
          </cell>
          <cell r="G55">
            <v>90.799000000000007</v>
          </cell>
          <cell r="H55">
            <v>6106.4578500000007</v>
          </cell>
          <cell r="I55">
            <v>10.047610000000001</v>
          </cell>
          <cell r="J55">
            <v>120.968</v>
          </cell>
          <cell r="K55">
            <v>131.01561000000001</v>
          </cell>
          <cell r="L55">
            <v>0</v>
          </cell>
          <cell r="M55">
            <v>138.893</v>
          </cell>
          <cell r="N55">
            <v>138.893</v>
          </cell>
          <cell r="O55">
            <v>0</v>
          </cell>
          <cell r="P55">
            <v>121.92799999999998</v>
          </cell>
          <cell r="Q55">
            <v>121.92799999999998</v>
          </cell>
          <cell r="R55">
            <v>0</v>
          </cell>
          <cell r="S55">
            <v>182.584113</v>
          </cell>
          <cell r="T55">
            <v>182.584113</v>
          </cell>
          <cell r="U55">
            <v>700</v>
          </cell>
          <cell r="V55">
            <v>507.92536670588231</v>
          </cell>
          <cell r="W55">
            <v>1207.9253667058824</v>
          </cell>
        </row>
        <row r="56">
          <cell r="B56" t="str">
            <v>Fiji</v>
          </cell>
          <cell r="C56">
            <v>262.48</v>
          </cell>
          <cell r="D56">
            <v>110.76</v>
          </cell>
          <cell r="E56">
            <v>373.24</v>
          </cell>
          <cell r="F56">
            <v>100</v>
          </cell>
          <cell r="G56">
            <v>242.90332999999998</v>
          </cell>
          <cell r="H56">
            <v>342.90332999999998</v>
          </cell>
          <cell r="I56">
            <v>0</v>
          </cell>
          <cell r="J56">
            <v>130.04847199999998</v>
          </cell>
          <cell r="K56">
            <v>130.04847199999998</v>
          </cell>
          <cell r="L56">
            <v>0</v>
          </cell>
          <cell r="M56">
            <v>667.11812400000008</v>
          </cell>
          <cell r="N56">
            <v>667.11812400000008</v>
          </cell>
          <cell r="O56">
            <v>0</v>
          </cell>
          <cell r="P56">
            <v>953.22043299999996</v>
          </cell>
          <cell r="Q56">
            <v>953.22043299999996</v>
          </cell>
          <cell r="R56">
            <v>0</v>
          </cell>
          <cell r="S56">
            <v>1085.6409550000001</v>
          </cell>
          <cell r="T56">
            <v>1085.6409550000001</v>
          </cell>
          <cell r="U56">
            <v>0</v>
          </cell>
          <cell r="V56">
            <v>1262.291228</v>
          </cell>
          <cell r="W56">
            <v>1262.291228</v>
          </cell>
        </row>
        <row r="57">
          <cell r="B57" t="str">
            <v>Former Yugoslav Republic of Macedonia (FYROM)</v>
          </cell>
          <cell r="C57">
            <v>0</v>
          </cell>
          <cell r="D57">
            <v>1250.3399999999999</v>
          </cell>
          <cell r="E57">
            <v>1250.3399999999999</v>
          </cell>
          <cell r="F57">
            <v>0</v>
          </cell>
          <cell r="G57">
            <v>743.30000000000018</v>
          </cell>
          <cell r="H57">
            <v>743.30000000000018</v>
          </cell>
          <cell r="I57">
            <v>0</v>
          </cell>
          <cell r="J57">
            <v>620.38304700000003</v>
          </cell>
          <cell r="K57">
            <v>620.38304700000003</v>
          </cell>
          <cell r="L57">
            <v>0</v>
          </cell>
          <cell r="M57">
            <v>1373.4683359999999</v>
          </cell>
          <cell r="N57">
            <v>1373.4683359999999</v>
          </cell>
          <cell r="O57">
            <v>0</v>
          </cell>
          <cell r="P57">
            <v>1923.4709409999996</v>
          </cell>
          <cell r="Q57">
            <v>1923.4709409999996</v>
          </cell>
          <cell r="R57">
            <v>0</v>
          </cell>
          <cell r="S57">
            <v>2139.301426</v>
          </cell>
          <cell r="T57">
            <v>2139.301426</v>
          </cell>
          <cell r="U57">
            <v>0</v>
          </cell>
          <cell r="V57">
            <v>2143.6692369999996</v>
          </cell>
          <cell r="W57">
            <v>2143.6692369999996</v>
          </cell>
        </row>
        <row r="58">
          <cell r="B58" t="str">
            <v>Gabon</v>
          </cell>
          <cell r="C58">
            <v>0</v>
          </cell>
          <cell r="D58">
            <v>0</v>
          </cell>
          <cell r="E58">
            <v>0</v>
          </cell>
          <cell r="F58">
            <v>0</v>
          </cell>
          <cell r="G58">
            <v>105.96262</v>
          </cell>
          <cell r="H58">
            <v>105.96262</v>
          </cell>
          <cell r="I58">
            <v>0</v>
          </cell>
          <cell r="J58">
            <v>125.53100000000001</v>
          </cell>
          <cell r="K58">
            <v>125.53100000000001</v>
          </cell>
          <cell r="L58">
            <v>0</v>
          </cell>
          <cell r="M58">
            <v>0</v>
          </cell>
          <cell r="N58">
            <v>0</v>
          </cell>
          <cell r="O58">
            <v>0</v>
          </cell>
          <cell r="P58">
            <v>0</v>
          </cell>
          <cell r="Q58">
            <v>0</v>
          </cell>
          <cell r="R58">
            <v>0</v>
          </cell>
          <cell r="S58">
            <v>-220.628353</v>
          </cell>
          <cell r="T58">
            <v>-220.628353</v>
          </cell>
          <cell r="U58">
            <v>0</v>
          </cell>
          <cell r="V58">
            <v>0</v>
          </cell>
          <cell r="W58">
            <v>0</v>
          </cell>
        </row>
        <row r="59">
          <cell r="B59" t="str">
            <v>Gambia</v>
          </cell>
          <cell r="C59">
            <v>2317.5200000000004</v>
          </cell>
          <cell r="D59">
            <v>70.19</v>
          </cell>
          <cell r="E59">
            <v>2387.7100000000005</v>
          </cell>
          <cell r="F59">
            <v>1273.9983900000002</v>
          </cell>
          <cell r="G59">
            <v>10.073689999999999</v>
          </cell>
          <cell r="H59">
            <v>1284.0720800000001</v>
          </cell>
          <cell r="I59">
            <v>735.00453000000005</v>
          </cell>
          <cell r="J59">
            <v>4767.164256</v>
          </cell>
          <cell r="K59">
            <v>5502.1687860000002</v>
          </cell>
          <cell r="L59">
            <v>0</v>
          </cell>
          <cell r="M59">
            <v>8822.6899470000008</v>
          </cell>
          <cell r="N59">
            <v>8822.6899470000008</v>
          </cell>
          <cell r="O59">
            <v>0</v>
          </cell>
          <cell r="P59">
            <v>8102.1452674999982</v>
          </cell>
          <cell r="Q59">
            <v>8102.1452674999982</v>
          </cell>
          <cell r="R59">
            <v>0</v>
          </cell>
          <cell r="S59">
            <v>9169.939897000002</v>
          </cell>
          <cell r="T59">
            <v>9169.939897000002</v>
          </cell>
          <cell r="U59">
            <v>0</v>
          </cell>
          <cell r="V59">
            <v>9542.4443360000005</v>
          </cell>
          <cell r="W59">
            <v>9542.4443360000005</v>
          </cell>
        </row>
        <row r="60">
          <cell r="B60" t="str">
            <v>Georgia</v>
          </cell>
          <cell r="C60">
            <v>4283.8400000000011</v>
          </cell>
          <cell r="D60">
            <v>2036.61</v>
          </cell>
          <cell r="E60">
            <v>6320.4500000000007</v>
          </cell>
          <cell r="F60">
            <v>0</v>
          </cell>
          <cell r="G60">
            <v>2222.9713400000001</v>
          </cell>
          <cell r="H60">
            <v>2222.9713400000001</v>
          </cell>
          <cell r="I60">
            <v>0</v>
          </cell>
          <cell r="J60">
            <v>1988.789912</v>
          </cell>
          <cell r="K60">
            <v>1988.789912</v>
          </cell>
          <cell r="L60">
            <v>0</v>
          </cell>
          <cell r="M60">
            <v>4275.0046039999988</v>
          </cell>
          <cell r="N60">
            <v>4275.0046039999988</v>
          </cell>
          <cell r="O60">
            <v>0</v>
          </cell>
          <cell r="P60">
            <v>4503.7336786719998</v>
          </cell>
          <cell r="Q60">
            <v>4503.7336786719998</v>
          </cell>
          <cell r="R60">
            <v>0</v>
          </cell>
          <cell r="S60">
            <v>4337.5307079999984</v>
          </cell>
          <cell r="T60">
            <v>4337.5307079999984</v>
          </cell>
          <cell r="U60">
            <v>0</v>
          </cell>
          <cell r="V60">
            <v>2853.9378140000003</v>
          </cell>
          <cell r="W60">
            <v>2853.9378140000003</v>
          </cell>
        </row>
        <row r="61">
          <cell r="B61" t="str">
            <v>Ghana</v>
          </cell>
          <cell r="C61">
            <v>93615.22000000003</v>
          </cell>
          <cell r="D61">
            <v>5049.1900000000005</v>
          </cell>
          <cell r="E61">
            <v>98664.410000000033</v>
          </cell>
          <cell r="F61">
            <v>100710.66363000002</v>
          </cell>
          <cell r="G61">
            <v>7147.5340810000007</v>
          </cell>
          <cell r="H61">
            <v>107858.19771100003</v>
          </cell>
          <cell r="I61">
            <v>78453.053510000027</v>
          </cell>
          <cell r="J61">
            <v>2926.018556</v>
          </cell>
          <cell r="K61">
            <v>81379.072066000022</v>
          </cell>
          <cell r="L61">
            <v>74340.364550000013</v>
          </cell>
          <cell r="M61">
            <v>-21882.949069000009</v>
          </cell>
          <cell r="N61">
            <v>52457.415481000004</v>
          </cell>
          <cell r="O61">
            <v>95529.620679999993</v>
          </cell>
          <cell r="P61">
            <v>7814.8592310099957</v>
          </cell>
          <cell r="Q61">
            <v>103344.47991100998</v>
          </cell>
          <cell r="R61">
            <v>58075.92088000002</v>
          </cell>
          <cell r="S61">
            <v>8010.3304750000007</v>
          </cell>
          <cell r="T61">
            <v>66086.251355000015</v>
          </cell>
          <cell r="U61">
            <v>57468.832870000006</v>
          </cell>
          <cell r="V61">
            <v>3160.6706199999999</v>
          </cell>
          <cell r="W61">
            <v>60629.503490000003</v>
          </cell>
        </row>
        <row r="62">
          <cell r="B62" t="str">
            <v>Grenada</v>
          </cell>
          <cell r="C62">
            <v>1.32</v>
          </cell>
          <cell r="D62">
            <v>15.18</v>
          </cell>
          <cell r="E62">
            <v>16.5</v>
          </cell>
          <cell r="F62">
            <v>0</v>
          </cell>
          <cell r="G62">
            <v>0.92118999999999995</v>
          </cell>
          <cell r="H62">
            <v>0.92118999999999995</v>
          </cell>
          <cell r="I62">
            <v>0</v>
          </cell>
          <cell r="J62">
            <v>0.83943000000000001</v>
          </cell>
          <cell r="K62">
            <v>0.83943000000000001</v>
          </cell>
          <cell r="L62">
            <v>0</v>
          </cell>
          <cell r="M62">
            <v>10.824760000000001</v>
          </cell>
          <cell r="N62">
            <v>10.824760000000001</v>
          </cell>
          <cell r="O62">
            <v>0</v>
          </cell>
          <cell r="P62">
            <v>2.43276</v>
          </cell>
          <cell r="Q62">
            <v>2.43276</v>
          </cell>
          <cell r="R62">
            <v>0</v>
          </cell>
          <cell r="S62">
            <v>0.80030000000000001</v>
          </cell>
          <cell r="T62">
            <v>0.80030000000000001</v>
          </cell>
          <cell r="U62">
            <v>0</v>
          </cell>
          <cell r="V62">
            <v>47.65117</v>
          </cell>
          <cell r="W62">
            <v>47.65117</v>
          </cell>
        </row>
        <row r="63">
          <cell r="B63" t="str">
            <v>Guatemala</v>
          </cell>
          <cell r="C63">
            <v>234.57</v>
          </cell>
          <cell r="D63">
            <v>228.29</v>
          </cell>
          <cell r="E63">
            <v>462.86</v>
          </cell>
          <cell r="F63">
            <v>124.06699999999999</v>
          </cell>
          <cell r="G63">
            <v>24.680679999999995</v>
          </cell>
          <cell r="H63">
            <v>148.74768</v>
          </cell>
          <cell r="I63">
            <v>0</v>
          </cell>
          <cell r="J63">
            <v>57.985380000000006</v>
          </cell>
          <cell r="K63">
            <v>57.985380000000006</v>
          </cell>
          <cell r="L63">
            <v>0</v>
          </cell>
          <cell r="M63">
            <v>9478.1645850000004</v>
          </cell>
          <cell r="N63">
            <v>9478.1645850000004</v>
          </cell>
          <cell r="O63">
            <v>0</v>
          </cell>
          <cell r="P63">
            <v>49271.022558000004</v>
          </cell>
          <cell r="Q63">
            <v>49271.022558000004</v>
          </cell>
          <cell r="R63">
            <v>0</v>
          </cell>
          <cell r="S63">
            <v>1077.266646</v>
          </cell>
          <cell r="T63">
            <v>1077.266646</v>
          </cell>
          <cell r="U63">
            <v>0</v>
          </cell>
          <cell r="V63">
            <v>1067.6939070000001</v>
          </cell>
          <cell r="W63">
            <v>1067.6939070000001</v>
          </cell>
        </row>
        <row r="64">
          <cell r="B64" t="str">
            <v>Guinea</v>
          </cell>
          <cell r="C64">
            <v>417.42</v>
          </cell>
          <cell r="D64">
            <v>139.18</v>
          </cell>
          <cell r="E64">
            <v>556.6</v>
          </cell>
          <cell r="F64">
            <v>0</v>
          </cell>
          <cell r="G64">
            <v>0</v>
          </cell>
          <cell r="H64">
            <v>0</v>
          </cell>
          <cell r="I64">
            <v>0</v>
          </cell>
          <cell r="J64">
            <v>176.863651</v>
          </cell>
          <cell r="K64">
            <v>176.863651</v>
          </cell>
          <cell r="L64">
            <v>400</v>
          </cell>
          <cell r="M64">
            <v>1243.8848800000001</v>
          </cell>
          <cell r="N64">
            <v>1643.8848800000001</v>
          </cell>
          <cell r="O64">
            <v>0</v>
          </cell>
          <cell r="P64">
            <v>3730.7546140000004</v>
          </cell>
          <cell r="Q64">
            <v>3730.7546140000004</v>
          </cell>
          <cell r="R64">
            <v>0</v>
          </cell>
          <cell r="S64">
            <v>280.62164800000005</v>
          </cell>
          <cell r="T64">
            <v>280.62164800000005</v>
          </cell>
          <cell r="U64">
            <v>0</v>
          </cell>
          <cell r="V64">
            <v>316.35515999999996</v>
          </cell>
          <cell r="W64">
            <v>316.35515999999996</v>
          </cell>
        </row>
        <row r="65">
          <cell r="B65" t="str">
            <v>Guinea-Bissau</v>
          </cell>
          <cell r="C65">
            <v>0</v>
          </cell>
          <cell r="D65">
            <v>84.84</v>
          </cell>
          <cell r="E65">
            <v>84.84</v>
          </cell>
          <cell r="F65">
            <v>0</v>
          </cell>
          <cell r="G65">
            <v>47</v>
          </cell>
          <cell r="H65">
            <v>47</v>
          </cell>
          <cell r="I65">
            <v>0</v>
          </cell>
          <cell r="J65">
            <v>45.783037</v>
          </cell>
          <cell r="K65">
            <v>45.783037</v>
          </cell>
          <cell r="L65">
            <v>0</v>
          </cell>
          <cell r="M65">
            <v>57.065123</v>
          </cell>
          <cell r="N65">
            <v>57.065123</v>
          </cell>
          <cell r="O65">
            <v>0</v>
          </cell>
          <cell r="P65">
            <v>1.9677100000000001</v>
          </cell>
          <cell r="Q65">
            <v>1.9677100000000001</v>
          </cell>
          <cell r="R65">
            <v>0</v>
          </cell>
          <cell r="S65">
            <v>73.458290000000005</v>
          </cell>
          <cell r="T65">
            <v>73.458290000000005</v>
          </cell>
          <cell r="U65">
            <v>0</v>
          </cell>
          <cell r="V65">
            <v>17.545999999999999</v>
          </cell>
          <cell r="W65">
            <v>17.545999999999999</v>
          </cell>
        </row>
        <row r="66">
          <cell r="B66" t="str">
            <v>Guyana</v>
          </cell>
          <cell r="C66">
            <v>1288.7399999999996</v>
          </cell>
          <cell r="D66">
            <v>90.02000000000001</v>
          </cell>
          <cell r="E66">
            <v>1378.7599999999995</v>
          </cell>
          <cell r="F66">
            <v>1001.76366</v>
          </cell>
          <cell r="G66">
            <v>45.386099999999999</v>
          </cell>
          <cell r="H66">
            <v>1047.14976</v>
          </cell>
          <cell r="I66">
            <v>300</v>
          </cell>
          <cell r="J66">
            <v>67.367962999999989</v>
          </cell>
          <cell r="K66">
            <v>367.36796299999997</v>
          </cell>
          <cell r="L66">
            <v>1.9056299999999999</v>
          </cell>
          <cell r="M66">
            <v>560.92247299999997</v>
          </cell>
          <cell r="N66">
            <v>562.82810299999994</v>
          </cell>
          <cell r="O66">
            <v>9.1439999999999994E-2</v>
          </cell>
          <cell r="P66">
            <v>405.41748999999999</v>
          </cell>
          <cell r="Q66">
            <v>405.50892999999996</v>
          </cell>
          <cell r="R66">
            <v>670.54690000000005</v>
          </cell>
          <cell r="S66">
            <v>371.48169200000001</v>
          </cell>
          <cell r="T66">
            <v>1042.0285920000001</v>
          </cell>
          <cell r="U66">
            <v>1452.53547</v>
          </cell>
          <cell r="V66">
            <v>776.00500699999998</v>
          </cell>
          <cell r="W66">
            <v>2228.540477</v>
          </cell>
        </row>
        <row r="67">
          <cell r="B67" t="str">
            <v>Haiti</v>
          </cell>
          <cell r="C67">
            <v>4398.0300000000007</v>
          </cell>
          <cell r="D67">
            <v>702.81999999999994</v>
          </cell>
          <cell r="E67">
            <v>5100.8500000000004</v>
          </cell>
          <cell r="F67">
            <v>16920.292310000001</v>
          </cell>
          <cell r="G67">
            <v>23.224</v>
          </cell>
          <cell r="H67">
            <v>16943.516309999999</v>
          </cell>
          <cell r="I67">
            <v>9699.5756799999999</v>
          </cell>
          <cell r="J67">
            <v>14.372210000000003</v>
          </cell>
          <cell r="K67">
            <v>9713.9478899999995</v>
          </cell>
          <cell r="L67">
            <v>3254.4762000000001</v>
          </cell>
          <cell r="M67">
            <v>9.1887899999999991</v>
          </cell>
          <cell r="N67">
            <v>3263.6649900000002</v>
          </cell>
          <cell r="O67">
            <v>9585</v>
          </cell>
          <cell r="P67">
            <v>0</v>
          </cell>
          <cell r="Q67">
            <v>9585</v>
          </cell>
          <cell r="R67">
            <v>4626.9570000000003</v>
          </cell>
          <cell r="S67">
            <v>58.172795000000001</v>
          </cell>
          <cell r="T67">
            <v>4685.1297950000007</v>
          </cell>
          <cell r="U67">
            <v>3683.3116700000005</v>
          </cell>
          <cell r="V67">
            <v>167.034583</v>
          </cell>
          <cell r="W67">
            <v>3850.3462530000006</v>
          </cell>
        </row>
        <row r="68">
          <cell r="B68" t="str">
            <v>Honduras</v>
          </cell>
          <cell r="C68">
            <v>58.76</v>
          </cell>
          <cell r="D68">
            <v>4.38</v>
          </cell>
          <cell r="E68">
            <v>63.14</v>
          </cell>
          <cell r="F68">
            <v>52.210729999999998</v>
          </cell>
          <cell r="G68">
            <v>16302.062550000002</v>
          </cell>
          <cell r="H68">
            <v>16354.273280000003</v>
          </cell>
          <cell r="I68">
            <v>0</v>
          </cell>
          <cell r="J68">
            <v>12.2</v>
          </cell>
          <cell r="K68">
            <v>12.2</v>
          </cell>
          <cell r="L68">
            <v>0</v>
          </cell>
          <cell r="M68">
            <v>6874.8429390000001</v>
          </cell>
          <cell r="N68">
            <v>6874.8429390000001</v>
          </cell>
          <cell r="O68">
            <v>0</v>
          </cell>
          <cell r="P68">
            <v>39.200354223000005</v>
          </cell>
          <cell r="Q68">
            <v>39.200354223000005</v>
          </cell>
          <cell r="R68">
            <v>0</v>
          </cell>
          <cell r="S68">
            <v>26.934324000000004</v>
          </cell>
          <cell r="T68">
            <v>26.934324000000004</v>
          </cell>
          <cell r="U68">
            <v>0</v>
          </cell>
          <cell r="V68">
            <v>184.20835699999998</v>
          </cell>
          <cell r="W68">
            <v>184.20835699999998</v>
          </cell>
        </row>
        <row r="69">
          <cell r="B69" t="str">
            <v>India</v>
          </cell>
          <cell r="C69">
            <v>360364.45969000011</v>
          </cell>
          <cell r="D69">
            <v>47669.289999999979</v>
          </cell>
          <cell r="E69">
            <v>408033.74969000008</v>
          </cell>
          <cell r="F69">
            <v>280194.01312999998</v>
          </cell>
          <cell r="G69">
            <v>140898.31630900005</v>
          </cell>
          <cell r="H69">
            <v>421092.32943899999</v>
          </cell>
          <cell r="I69">
            <v>292590.47925000003</v>
          </cell>
          <cell r="J69">
            <v>-9479.0569710000036</v>
          </cell>
          <cell r="K69">
            <v>283111.42227900005</v>
          </cell>
          <cell r="L69">
            <v>203762.34900000002</v>
          </cell>
          <cell r="M69">
            <v>88029.035634999993</v>
          </cell>
          <cell r="N69">
            <v>291791.38463500002</v>
          </cell>
          <cell r="O69">
            <v>183903.81142999997</v>
          </cell>
          <cell r="P69">
            <v>84137.17353756995</v>
          </cell>
          <cell r="Q69">
            <v>268040.98496756994</v>
          </cell>
          <cell r="R69">
            <v>188040.23502999992</v>
          </cell>
          <cell r="S69">
            <v>90755.813269999926</v>
          </cell>
          <cell r="T69">
            <v>278796.04829999985</v>
          </cell>
          <cell r="U69">
            <v>150390.872</v>
          </cell>
          <cell r="V69">
            <v>35188.935182000001</v>
          </cell>
          <cell r="W69">
            <v>185579.80718200002</v>
          </cell>
        </row>
        <row r="70">
          <cell r="B70" t="str">
            <v>Indonesia</v>
          </cell>
          <cell r="C70">
            <v>37637.280000000006</v>
          </cell>
          <cell r="D70">
            <v>6769.64</v>
          </cell>
          <cell r="E70">
            <v>44406.920000000006</v>
          </cell>
          <cell r="F70">
            <v>12442.648889999999</v>
          </cell>
          <cell r="G70">
            <v>4830.4140639999969</v>
          </cell>
          <cell r="H70">
            <v>17273.062953999994</v>
          </cell>
          <cell r="I70">
            <v>15846.82602</v>
          </cell>
          <cell r="J70">
            <v>-20103.930048999991</v>
          </cell>
          <cell r="K70">
            <v>-4257.104028999991</v>
          </cell>
          <cell r="L70">
            <v>7745.1909999999989</v>
          </cell>
          <cell r="M70">
            <v>-1589.7621210000011</v>
          </cell>
          <cell r="N70">
            <v>6155.4288789999973</v>
          </cell>
          <cell r="O70">
            <v>16588.051659999997</v>
          </cell>
          <cell r="P70">
            <v>5392.5647250000002</v>
          </cell>
          <cell r="Q70">
            <v>21980.616384999998</v>
          </cell>
          <cell r="R70">
            <v>14226.996380000002</v>
          </cell>
          <cell r="S70">
            <v>1469.3036194999997</v>
          </cell>
          <cell r="T70">
            <v>15696.299999500003</v>
          </cell>
          <cell r="U70">
            <v>13314.772100000002</v>
          </cell>
          <cell r="V70">
            <v>6549.0425310000001</v>
          </cell>
          <cell r="W70">
            <v>19863.814631000001</v>
          </cell>
        </row>
        <row r="71">
          <cell r="B71" t="str">
            <v>Iran</v>
          </cell>
          <cell r="C71">
            <v>0</v>
          </cell>
          <cell r="D71">
            <v>465.71</v>
          </cell>
          <cell r="E71">
            <v>465.71</v>
          </cell>
          <cell r="F71">
            <v>0</v>
          </cell>
          <cell r="G71">
            <v>0</v>
          </cell>
          <cell r="H71">
            <v>0</v>
          </cell>
          <cell r="I71">
            <v>0</v>
          </cell>
          <cell r="J71">
            <v>265.30336599999998</v>
          </cell>
          <cell r="K71">
            <v>265.30336599999998</v>
          </cell>
          <cell r="L71">
            <v>0</v>
          </cell>
          <cell r="M71">
            <v>734.74195099999997</v>
          </cell>
          <cell r="N71">
            <v>734.74195099999997</v>
          </cell>
          <cell r="O71">
            <v>0</v>
          </cell>
          <cell r="P71">
            <v>357.41021000000001</v>
          </cell>
          <cell r="Q71">
            <v>357.41021000000001</v>
          </cell>
          <cell r="R71">
            <v>0</v>
          </cell>
          <cell r="S71">
            <v>658.93154600000003</v>
          </cell>
          <cell r="T71">
            <v>658.93154600000003</v>
          </cell>
          <cell r="U71">
            <v>0</v>
          </cell>
          <cell r="V71">
            <v>992.54061799999999</v>
          </cell>
          <cell r="W71">
            <v>992.54061799999999</v>
          </cell>
        </row>
        <row r="72">
          <cell r="B72" t="str">
            <v>Iraq</v>
          </cell>
          <cell r="C72">
            <v>21325.49</v>
          </cell>
          <cell r="D72">
            <v>9767.4199999999983</v>
          </cell>
          <cell r="E72">
            <v>31092.91</v>
          </cell>
          <cell r="F72">
            <v>14782.717449999998</v>
          </cell>
          <cell r="G72">
            <v>5276.8686199999993</v>
          </cell>
          <cell r="H72">
            <v>20059.586069999998</v>
          </cell>
          <cell r="I72">
            <v>4807.14012</v>
          </cell>
          <cell r="J72">
            <v>3539.0029440000008</v>
          </cell>
          <cell r="K72">
            <v>8346.1430639999999</v>
          </cell>
          <cell r="L72">
            <v>1020.17443</v>
          </cell>
          <cell r="M72">
            <v>5852.9955629999995</v>
          </cell>
          <cell r="N72">
            <v>6873.1699929999995</v>
          </cell>
          <cell r="O72">
            <v>1085.7139999999999</v>
          </cell>
          <cell r="P72">
            <v>5922.7586290239988</v>
          </cell>
          <cell r="Q72">
            <v>7008.4726290239987</v>
          </cell>
          <cell r="R72">
            <v>29462.713960000001</v>
          </cell>
          <cell r="S72">
            <v>8907.7782069999994</v>
          </cell>
          <cell r="T72">
            <v>38370.492167000004</v>
          </cell>
          <cell r="U72">
            <v>45231.682130000001</v>
          </cell>
          <cell r="V72">
            <v>10205.473357999997</v>
          </cell>
          <cell r="W72">
            <v>55437.155487999997</v>
          </cell>
        </row>
        <row r="73">
          <cell r="B73" t="str">
            <v>Jamaica</v>
          </cell>
          <cell r="C73">
            <v>3684.38</v>
          </cell>
          <cell r="D73">
            <v>1657.0500000000002</v>
          </cell>
          <cell r="E73">
            <v>5341.43</v>
          </cell>
          <cell r="F73">
            <v>1927.61436</v>
          </cell>
          <cell r="G73">
            <v>612.56553999999994</v>
          </cell>
          <cell r="H73">
            <v>2540.1799000000001</v>
          </cell>
          <cell r="I73">
            <v>5778.3509999999987</v>
          </cell>
          <cell r="J73">
            <v>668.09106299999996</v>
          </cell>
          <cell r="K73">
            <v>6446.4420629999986</v>
          </cell>
          <cell r="L73">
            <v>6928.4080000000004</v>
          </cell>
          <cell r="M73">
            <v>2050.3473710000003</v>
          </cell>
          <cell r="N73">
            <v>8978.7553710000011</v>
          </cell>
          <cell r="O73">
            <v>9233.6528399999988</v>
          </cell>
          <cell r="P73">
            <v>3200.6931460000001</v>
          </cell>
          <cell r="Q73">
            <v>12434.345985999998</v>
          </cell>
          <cell r="R73">
            <v>2262.0001600000001</v>
          </cell>
          <cell r="S73">
            <v>3915.3936450000001</v>
          </cell>
          <cell r="T73">
            <v>6177.3938049999997</v>
          </cell>
          <cell r="U73">
            <v>4884.4998400000004</v>
          </cell>
          <cell r="V73">
            <v>2824.9162999999999</v>
          </cell>
          <cell r="W73">
            <v>7709.4161400000003</v>
          </cell>
        </row>
        <row r="74">
          <cell r="B74" t="str">
            <v>Jordan</v>
          </cell>
          <cell r="C74">
            <v>0</v>
          </cell>
          <cell r="D74">
            <v>974.22000000000014</v>
          </cell>
          <cell r="E74">
            <v>974.22000000000014</v>
          </cell>
          <cell r="F74">
            <v>89.67165</v>
          </cell>
          <cell r="G74">
            <v>1619.0536400000001</v>
          </cell>
          <cell r="H74">
            <v>1708.7252900000001</v>
          </cell>
          <cell r="I74">
            <v>88.530519999999996</v>
          </cell>
          <cell r="J74">
            <v>1565.9022939999998</v>
          </cell>
          <cell r="K74">
            <v>1654.4328139999998</v>
          </cell>
          <cell r="L74">
            <v>388.75400000000002</v>
          </cell>
          <cell r="M74">
            <v>4359.7205540000014</v>
          </cell>
          <cell r="N74">
            <v>4748.4745540000013</v>
          </cell>
          <cell r="O74">
            <v>10232.0154</v>
          </cell>
          <cell r="P74">
            <v>6460.0216070000006</v>
          </cell>
          <cell r="Q74">
            <v>16692.037006999999</v>
          </cell>
          <cell r="R74">
            <v>10065.115019999997</v>
          </cell>
          <cell r="S74">
            <v>8473.1835969999975</v>
          </cell>
          <cell r="T74">
            <v>18538.298616999993</v>
          </cell>
          <cell r="U74">
            <v>43100.558429999997</v>
          </cell>
          <cell r="V74">
            <v>14347.954790000003</v>
          </cell>
          <cell r="W74">
            <v>57448.513220000001</v>
          </cell>
        </row>
        <row r="75">
          <cell r="B75" t="str">
            <v>Kazakhstan</v>
          </cell>
          <cell r="C75">
            <v>0</v>
          </cell>
          <cell r="D75">
            <v>4433.3399999999992</v>
          </cell>
          <cell r="E75">
            <v>4433.3399999999992</v>
          </cell>
          <cell r="F75">
            <v>0</v>
          </cell>
          <cell r="G75">
            <v>220.27428000000023</v>
          </cell>
          <cell r="H75">
            <v>220.27428000000023</v>
          </cell>
          <cell r="I75">
            <v>0</v>
          </cell>
          <cell r="J75">
            <v>1703.2021149999998</v>
          </cell>
          <cell r="K75">
            <v>1703.2021149999998</v>
          </cell>
          <cell r="L75">
            <v>0</v>
          </cell>
          <cell r="M75">
            <v>3292.0464749999996</v>
          </cell>
          <cell r="N75">
            <v>3292.0464749999996</v>
          </cell>
          <cell r="O75">
            <v>0</v>
          </cell>
          <cell r="P75">
            <v>1787.9444119999991</v>
          </cell>
          <cell r="Q75">
            <v>1787.9444119999991</v>
          </cell>
          <cell r="R75">
            <v>0</v>
          </cell>
          <cell r="S75">
            <v>1782.1940289999995</v>
          </cell>
          <cell r="T75">
            <v>1782.1940289999995</v>
          </cell>
          <cell r="U75">
            <v>0</v>
          </cell>
          <cell r="V75">
            <v>5425.1782740000008</v>
          </cell>
          <cell r="W75">
            <v>5425.1782740000008</v>
          </cell>
        </row>
        <row r="76">
          <cell r="B76" t="str">
            <v>Kenya</v>
          </cell>
          <cell r="C76">
            <v>73259.61</v>
          </cell>
          <cell r="D76">
            <v>10765.970000000001</v>
          </cell>
          <cell r="E76">
            <v>84025.58</v>
          </cell>
          <cell r="F76">
            <v>72587.385460000005</v>
          </cell>
          <cell r="G76">
            <v>-4450.9241409999995</v>
          </cell>
          <cell r="H76">
            <v>68136.461319000009</v>
          </cell>
          <cell r="I76">
            <v>81014.24159000002</v>
          </cell>
          <cell r="J76">
            <v>7578.6463899999999</v>
          </cell>
          <cell r="K76">
            <v>88592.887980000014</v>
          </cell>
          <cell r="L76">
            <v>94658.38920000002</v>
          </cell>
          <cell r="M76">
            <v>6997.1505779999998</v>
          </cell>
          <cell r="N76">
            <v>101655.53977800002</v>
          </cell>
          <cell r="O76">
            <v>146157.63223999998</v>
          </cell>
          <cell r="P76">
            <v>13247.005992999999</v>
          </cell>
          <cell r="Q76">
            <v>159404.63823299998</v>
          </cell>
          <cell r="R76">
            <v>116793.95385000005</v>
          </cell>
          <cell r="S76">
            <v>18055.721441500009</v>
          </cell>
          <cell r="T76">
            <v>134849.67529150005</v>
          </cell>
          <cell r="U76">
            <v>147910.13256000006</v>
          </cell>
          <cell r="V76">
            <v>7664.3932410000007</v>
          </cell>
          <cell r="W76">
            <v>155574.52580100007</v>
          </cell>
        </row>
        <row r="77">
          <cell r="B77" t="str">
            <v>Kiribati</v>
          </cell>
          <cell r="C77">
            <v>22.31</v>
          </cell>
          <cell r="D77">
            <v>0</v>
          </cell>
          <cell r="E77">
            <v>22.31</v>
          </cell>
          <cell r="F77">
            <v>0</v>
          </cell>
          <cell r="G77">
            <v>35.988869999999999</v>
          </cell>
          <cell r="H77">
            <v>35.988869999999999</v>
          </cell>
          <cell r="I77">
            <v>0</v>
          </cell>
          <cell r="J77">
            <v>15.690849999999999</v>
          </cell>
          <cell r="K77">
            <v>15.690849999999999</v>
          </cell>
          <cell r="L77">
            <v>0</v>
          </cell>
          <cell r="M77">
            <v>17.045100000000001</v>
          </cell>
          <cell r="N77">
            <v>17.045100000000001</v>
          </cell>
          <cell r="O77">
            <v>0</v>
          </cell>
          <cell r="P77">
            <v>13.955819999999999</v>
          </cell>
          <cell r="Q77">
            <v>13.955819999999999</v>
          </cell>
          <cell r="R77">
            <v>0</v>
          </cell>
          <cell r="S77">
            <v>17.697949999999999</v>
          </cell>
          <cell r="T77">
            <v>17.697949999999999</v>
          </cell>
          <cell r="U77">
            <v>0</v>
          </cell>
          <cell r="V77">
            <v>11.9284</v>
          </cell>
          <cell r="W77">
            <v>11.9284</v>
          </cell>
        </row>
        <row r="78">
          <cell r="B78" t="str">
            <v>Korea, Dem. Rep.</v>
          </cell>
          <cell r="C78">
            <v>0</v>
          </cell>
          <cell r="D78">
            <v>31.519999999999996</v>
          </cell>
          <cell r="E78">
            <v>31.519999999999996</v>
          </cell>
          <cell r="F78">
            <v>0</v>
          </cell>
          <cell r="G78">
            <v>264.40238999999997</v>
          </cell>
          <cell r="H78">
            <v>264.40238999999997</v>
          </cell>
          <cell r="I78">
            <v>0</v>
          </cell>
          <cell r="J78">
            <v>378.24775499999998</v>
          </cell>
          <cell r="K78">
            <v>378.24775499999998</v>
          </cell>
          <cell r="L78">
            <v>0</v>
          </cell>
          <cell r="M78">
            <v>756.35268299999984</v>
          </cell>
          <cell r="N78">
            <v>756.35268299999984</v>
          </cell>
          <cell r="O78">
            <v>0</v>
          </cell>
          <cell r="P78">
            <v>1309.468813</v>
          </cell>
          <cell r="Q78">
            <v>1309.468813</v>
          </cell>
          <cell r="R78">
            <v>0</v>
          </cell>
          <cell r="S78">
            <v>277.19920300000001</v>
          </cell>
          <cell r="T78">
            <v>277.19920300000001</v>
          </cell>
          <cell r="U78">
            <v>0</v>
          </cell>
          <cell r="V78">
            <v>740.38050700000008</v>
          </cell>
          <cell r="W78">
            <v>740.38050700000008</v>
          </cell>
        </row>
        <row r="79">
          <cell r="B79" t="str">
            <v>Kosovo</v>
          </cell>
          <cell r="C79">
            <v>2314.66</v>
          </cell>
          <cell r="D79">
            <v>4293.9399999999996</v>
          </cell>
          <cell r="E79">
            <v>6608.5999999999995</v>
          </cell>
          <cell r="F79">
            <v>2595.59022</v>
          </cell>
          <cell r="G79">
            <v>3546.7668000000003</v>
          </cell>
          <cell r="H79">
            <v>6142.3570200000004</v>
          </cell>
          <cell r="I79">
            <v>4076.8388000000009</v>
          </cell>
          <cell r="J79">
            <v>3530.264443999999</v>
          </cell>
          <cell r="K79">
            <v>7607.1032439999999</v>
          </cell>
          <cell r="L79">
            <v>4473.9132199999995</v>
          </cell>
          <cell r="M79">
            <v>5816.723489</v>
          </cell>
          <cell r="N79">
            <v>10290.636708999999</v>
          </cell>
          <cell r="O79">
            <v>180.53422</v>
          </cell>
          <cell r="P79">
            <v>5751.4803860000002</v>
          </cell>
          <cell r="Q79">
            <v>5932.0146060000006</v>
          </cell>
          <cell r="R79">
            <v>0</v>
          </cell>
          <cell r="S79">
            <v>5839.246153000001</v>
          </cell>
          <cell r="T79">
            <v>5839.246153000001</v>
          </cell>
          <cell r="U79">
            <v>0</v>
          </cell>
          <cell r="V79">
            <v>4686.3963199999998</v>
          </cell>
          <cell r="W79">
            <v>4686.3963199999998</v>
          </cell>
        </row>
        <row r="80">
          <cell r="B80" t="str">
            <v>Kyrgyz Republic</v>
          </cell>
          <cell r="C80">
            <v>5494.91</v>
          </cell>
          <cell r="D80">
            <v>229.11</v>
          </cell>
          <cell r="E80">
            <v>5724.0199999999995</v>
          </cell>
          <cell r="F80">
            <v>4501.1001100000003</v>
          </cell>
          <cell r="G80">
            <v>230.78200000000001</v>
          </cell>
          <cell r="H80">
            <v>4731.8821100000005</v>
          </cell>
          <cell r="I80">
            <v>6709.2494800000004</v>
          </cell>
          <cell r="J80">
            <v>716.20468299999993</v>
          </cell>
          <cell r="K80">
            <v>7425.4541630000003</v>
          </cell>
          <cell r="L80">
            <v>3157.4490800000003</v>
          </cell>
          <cell r="M80">
            <v>889.46202500000004</v>
          </cell>
          <cell r="N80">
            <v>4046.9111050000001</v>
          </cell>
          <cell r="O80">
            <v>4555.1414799999993</v>
          </cell>
          <cell r="P80">
            <v>811.61686375300008</v>
          </cell>
          <cell r="Q80">
            <v>5366.7583437529993</v>
          </cell>
          <cell r="R80">
            <v>4109.6505400000005</v>
          </cell>
          <cell r="S80">
            <v>1841.9813329999999</v>
          </cell>
          <cell r="T80">
            <v>5951.6318730000003</v>
          </cell>
          <cell r="U80">
            <v>1664.2252100000001</v>
          </cell>
          <cell r="V80">
            <v>1040.3305210000001</v>
          </cell>
          <cell r="W80">
            <v>2704.5557310000004</v>
          </cell>
        </row>
        <row r="81">
          <cell r="B81" t="str">
            <v>Laos</v>
          </cell>
          <cell r="C81">
            <v>263.10000000000002</v>
          </cell>
          <cell r="D81">
            <v>-69.459999999999994</v>
          </cell>
          <cell r="E81">
            <v>193.64000000000004</v>
          </cell>
          <cell r="F81">
            <v>36.789000000000001</v>
          </cell>
          <cell r="G81">
            <v>0</v>
          </cell>
          <cell r="H81">
            <v>36.789000000000001</v>
          </cell>
          <cell r="I81">
            <v>1006.288</v>
          </cell>
          <cell r="J81">
            <v>0</v>
          </cell>
          <cell r="K81">
            <v>1006.288</v>
          </cell>
          <cell r="L81">
            <v>919.12</v>
          </cell>
          <cell r="M81">
            <v>10.984000000000002</v>
          </cell>
          <cell r="N81">
            <v>930.10400000000004</v>
          </cell>
          <cell r="O81">
            <v>824.59199999999998</v>
          </cell>
          <cell r="P81">
            <v>120.98390800000001</v>
          </cell>
          <cell r="Q81">
            <v>945.57590800000003</v>
          </cell>
          <cell r="R81">
            <v>765.00099999999998</v>
          </cell>
          <cell r="S81">
            <v>707.94287400000007</v>
          </cell>
          <cell r="T81">
            <v>1472.9438740000001</v>
          </cell>
          <cell r="U81">
            <v>1526.8613600000001</v>
          </cell>
          <cell r="V81">
            <v>811.45653300000004</v>
          </cell>
          <cell r="W81">
            <v>2338.3178930000004</v>
          </cell>
        </row>
        <row r="82">
          <cell r="B82" t="str">
            <v>Lebanon</v>
          </cell>
          <cell r="C82">
            <v>6.32</v>
          </cell>
          <cell r="D82">
            <v>3449.74</v>
          </cell>
          <cell r="E82">
            <v>3456.06</v>
          </cell>
          <cell r="F82">
            <v>0</v>
          </cell>
          <cell r="G82">
            <v>2565.37988</v>
          </cell>
          <cell r="H82">
            <v>2565.37988</v>
          </cell>
          <cell r="I82">
            <v>0</v>
          </cell>
          <cell r="J82">
            <v>1646.4632240000001</v>
          </cell>
          <cell r="K82">
            <v>1646.4632240000001</v>
          </cell>
          <cell r="L82">
            <v>0</v>
          </cell>
          <cell r="M82">
            <v>4327.2449890000007</v>
          </cell>
          <cell r="N82">
            <v>4327.2449890000007</v>
          </cell>
          <cell r="O82">
            <v>1714.6646499999999</v>
          </cell>
          <cell r="P82">
            <v>6320.3798779999997</v>
          </cell>
          <cell r="Q82">
            <v>8035.0445279999994</v>
          </cell>
          <cell r="R82">
            <v>18744.857169999999</v>
          </cell>
          <cell r="S82">
            <v>7263.9922629999983</v>
          </cell>
          <cell r="T82">
            <v>26008.849432999996</v>
          </cell>
          <cell r="U82">
            <v>85301.25251000002</v>
          </cell>
          <cell r="V82">
            <v>14232.191334999996</v>
          </cell>
          <cell r="W82">
            <v>99533.443845000016</v>
          </cell>
        </row>
        <row r="83">
          <cell r="B83" t="str">
            <v>Lesotho</v>
          </cell>
          <cell r="C83">
            <v>5207.49</v>
          </cell>
          <cell r="D83">
            <v>30.92</v>
          </cell>
          <cell r="E83">
            <v>5238.41</v>
          </cell>
          <cell r="F83">
            <v>3109.4654300000002</v>
          </cell>
          <cell r="G83">
            <v>10.41161</v>
          </cell>
          <cell r="H83">
            <v>3119.8770400000003</v>
          </cell>
          <cell r="I83">
            <v>1077.875</v>
          </cell>
          <cell r="J83">
            <v>78.449369000000004</v>
          </cell>
          <cell r="K83">
            <v>1156.3243689999999</v>
          </cell>
          <cell r="L83">
            <v>3032.8710900000001</v>
          </cell>
          <cell r="M83">
            <v>94.262316999999996</v>
          </cell>
          <cell r="N83">
            <v>3127.1334070000003</v>
          </cell>
          <cell r="O83">
            <v>2624.4349999999999</v>
          </cell>
          <cell r="P83">
            <v>100.82701900000001</v>
          </cell>
          <cell r="Q83">
            <v>2725.2620189999998</v>
          </cell>
          <cell r="R83">
            <v>-27.71163</v>
          </cell>
          <cell r="S83">
            <v>232.54138900000004</v>
          </cell>
          <cell r="T83">
            <v>204.82975900000002</v>
          </cell>
          <cell r="U83">
            <v>0</v>
          </cell>
          <cell r="V83">
            <v>429.28058800000008</v>
          </cell>
          <cell r="W83">
            <v>429.28058800000008</v>
          </cell>
        </row>
        <row r="84">
          <cell r="B84" t="str">
            <v>Liberia</v>
          </cell>
          <cell r="C84">
            <v>20773.22</v>
          </cell>
          <cell r="D84">
            <v>611.46</v>
          </cell>
          <cell r="E84">
            <v>21384.68</v>
          </cell>
          <cell r="F84">
            <v>13031.264059999998</v>
          </cell>
          <cell r="G84">
            <v>3529.8315090000001</v>
          </cell>
          <cell r="H84">
            <v>16561.095568999997</v>
          </cell>
          <cell r="I84">
            <v>19558.959490000001</v>
          </cell>
          <cell r="J84">
            <v>100</v>
          </cell>
          <cell r="K84">
            <v>19658.959490000001</v>
          </cell>
          <cell r="L84">
            <v>8413.8943200000012</v>
          </cell>
          <cell r="M84">
            <v>206.857</v>
          </cell>
          <cell r="N84">
            <v>8620.7513200000012</v>
          </cell>
          <cell r="O84">
            <v>8703.9577700000009</v>
          </cell>
          <cell r="P84">
            <v>20.507885000000002</v>
          </cell>
          <cell r="Q84">
            <v>8724.4656550000018</v>
          </cell>
          <cell r="R84">
            <v>5603.61535</v>
          </cell>
          <cell r="S84">
            <v>192.21469500000001</v>
          </cell>
          <cell r="T84">
            <v>5795.8300449999997</v>
          </cell>
          <cell r="U84">
            <v>10321.87998</v>
          </cell>
          <cell r="V84">
            <v>349.64492300000001</v>
          </cell>
          <cell r="W84">
            <v>10671.524903</v>
          </cell>
        </row>
        <row r="85">
          <cell r="B85" t="str">
            <v>Libya</v>
          </cell>
          <cell r="C85">
            <v>0</v>
          </cell>
          <cell r="D85">
            <v>598.44999999999993</v>
          </cell>
          <cell r="E85">
            <v>598.44999999999993</v>
          </cell>
          <cell r="F85">
            <v>0</v>
          </cell>
          <cell r="G85">
            <v>1019.83341</v>
          </cell>
          <cell r="H85">
            <v>1019.83341</v>
          </cell>
          <cell r="I85">
            <v>6009.6885500000008</v>
          </cell>
          <cell r="J85">
            <v>4516.2750649999998</v>
          </cell>
          <cell r="K85">
            <v>10525.963615000001</v>
          </cell>
          <cell r="L85">
            <v>614.24993999999992</v>
          </cell>
          <cell r="M85">
            <v>9278.6363359999996</v>
          </cell>
          <cell r="N85">
            <v>9892.8862759999993</v>
          </cell>
          <cell r="O85">
            <v>4237.3968400000003</v>
          </cell>
          <cell r="P85">
            <v>11563.708323999996</v>
          </cell>
          <cell r="Q85">
            <v>15801.105163999997</v>
          </cell>
          <cell r="R85">
            <v>2345.9110300000002</v>
          </cell>
          <cell r="S85">
            <v>26317.238771000015</v>
          </cell>
          <cell r="T85">
            <v>28663.149801000014</v>
          </cell>
          <cell r="U85">
            <v>2040.4013700000003</v>
          </cell>
          <cell r="V85">
            <v>8393.4220000000023</v>
          </cell>
          <cell r="W85">
            <v>10433.823370000002</v>
          </cell>
        </row>
        <row r="86">
          <cell r="B86" t="str">
            <v>Madagascar</v>
          </cell>
          <cell r="C86">
            <v>830.23</v>
          </cell>
          <cell r="D86">
            <v>0</v>
          </cell>
          <cell r="E86">
            <v>830.23</v>
          </cell>
          <cell r="F86">
            <v>877.18839000000003</v>
          </cell>
          <cell r="G86">
            <v>-1068.12302</v>
          </cell>
          <cell r="H86">
            <v>-190.93462999999997</v>
          </cell>
          <cell r="I86">
            <v>0</v>
          </cell>
          <cell r="J86">
            <v>503.54745400000002</v>
          </cell>
          <cell r="K86">
            <v>503.54745400000002</v>
          </cell>
          <cell r="L86">
            <v>0</v>
          </cell>
          <cell r="M86">
            <v>1796.5257060000001</v>
          </cell>
          <cell r="N86">
            <v>1796.5257060000001</v>
          </cell>
          <cell r="O86">
            <v>0</v>
          </cell>
          <cell r="P86">
            <v>366.30914100000007</v>
          </cell>
          <cell r="Q86">
            <v>366.30914100000007</v>
          </cell>
          <cell r="R86">
            <v>0</v>
          </cell>
          <cell r="S86">
            <v>-198.95954100000009</v>
          </cell>
          <cell r="T86">
            <v>-198.95954100000009</v>
          </cell>
          <cell r="U86">
            <v>0</v>
          </cell>
          <cell r="V86">
            <v>1337.2744279999999</v>
          </cell>
          <cell r="W86">
            <v>1337.2744279999999</v>
          </cell>
        </row>
        <row r="87">
          <cell r="B87" t="str">
            <v>Malawi</v>
          </cell>
          <cell r="C87">
            <v>68222.099999999962</v>
          </cell>
          <cell r="D87">
            <v>3289.4200000000014</v>
          </cell>
          <cell r="E87">
            <v>71511.51999999996</v>
          </cell>
          <cell r="F87">
            <v>90037.557390000031</v>
          </cell>
          <cell r="G87">
            <v>5810.3022299999993</v>
          </cell>
          <cell r="H87">
            <v>95847.859620000032</v>
          </cell>
          <cell r="I87">
            <v>60622.277270000006</v>
          </cell>
          <cell r="J87">
            <v>4292.3033720000003</v>
          </cell>
          <cell r="K87">
            <v>64914.580642000008</v>
          </cell>
          <cell r="L87">
            <v>117447.39753</v>
          </cell>
          <cell r="M87">
            <v>6805.5167000000001</v>
          </cell>
          <cell r="N87">
            <v>124252.91422999999</v>
          </cell>
          <cell r="O87">
            <v>106040.45683000001</v>
          </cell>
          <cell r="P87">
            <v>7256.5602450200013</v>
          </cell>
          <cell r="Q87">
            <v>113297.01707502</v>
          </cell>
          <cell r="R87">
            <v>51069.479610000017</v>
          </cell>
          <cell r="S87">
            <v>9405.4307110000027</v>
          </cell>
          <cell r="T87">
            <v>60474.910321000018</v>
          </cell>
          <cell r="U87">
            <v>75125.93819999999</v>
          </cell>
          <cell r="V87">
            <v>10434.490736999996</v>
          </cell>
          <cell r="W87">
            <v>85560.42893699999</v>
          </cell>
        </row>
        <row r="88">
          <cell r="B88" t="str">
            <v>Malaysia</v>
          </cell>
          <cell r="C88">
            <v>180.49</v>
          </cell>
          <cell r="D88">
            <v>2491.1600000000003</v>
          </cell>
          <cell r="E88">
            <v>2671.6500000000005</v>
          </cell>
          <cell r="F88">
            <v>0</v>
          </cell>
          <cell r="G88">
            <v>-485.55576499999961</v>
          </cell>
          <cell r="H88">
            <v>-485.55576499999961</v>
          </cell>
          <cell r="I88">
            <v>0</v>
          </cell>
          <cell r="J88">
            <v>4467.8588470000004</v>
          </cell>
          <cell r="K88">
            <v>4467.8588470000004</v>
          </cell>
          <cell r="L88">
            <v>0</v>
          </cell>
          <cell r="M88">
            <v>6394.984773000001</v>
          </cell>
          <cell r="N88">
            <v>6394.984773000001</v>
          </cell>
          <cell r="O88">
            <v>0</v>
          </cell>
          <cell r="P88">
            <v>3807.9745939400004</v>
          </cell>
          <cell r="Q88">
            <v>3807.9745939400004</v>
          </cell>
          <cell r="R88">
            <v>0</v>
          </cell>
          <cell r="S88">
            <v>-1842.0456419999991</v>
          </cell>
          <cell r="T88">
            <v>-1842.0456419999991</v>
          </cell>
          <cell r="U88">
            <v>0</v>
          </cell>
          <cell r="V88">
            <v>5603.5314789999984</v>
          </cell>
          <cell r="W88">
            <v>5603.5314789999984</v>
          </cell>
        </row>
        <row r="89">
          <cell r="B89" t="str">
            <v>Maldives</v>
          </cell>
          <cell r="C89">
            <v>150</v>
          </cell>
          <cell r="D89">
            <v>93.69</v>
          </cell>
          <cell r="E89">
            <v>243.69</v>
          </cell>
          <cell r="F89">
            <v>0</v>
          </cell>
          <cell r="G89">
            <v>170.07599999999996</v>
          </cell>
          <cell r="H89">
            <v>170.07599999999996</v>
          </cell>
          <cell r="I89">
            <v>0</v>
          </cell>
          <cell r="J89">
            <v>167.04137</v>
          </cell>
          <cell r="K89">
            <v>167.04137</v>
          </cell>
          <cell r="L89">
            <v>0</v>
          </cell>
          <cell r="M89">
            <v>220.70287500000001</v>
          </cell>
          <cell r="N89">
            <v>220.70287500000001</v>
          </cell>
          <cell r="O89">
            <v>0</v>
          </cell>
          <cell r="P89">
            <v>153.67592799999997</v>
          </cell>
          <cell r="Q89">
            <v>153.67592799999997</v>
          </cell>
          <cell r="R89">
            <v>0</v>
          </cell>
          <cell r="S89">
            <v>-52.675270999999995</v>
          </cell>
          <cell r="T89">
            <v>-52.675270999999995</v>
          </cell>
          <cell r="U89">
            <v>0</v>
          </cell>
          <cell r="V89">
            <v>183.51673399999999</v>
          </cell>
          <cell r="W89">
            <v>183.51673399999999</v>
          </cell>
        </row>
        <row r="90">
          <cell r="B90" t="str">
            <v>Mali</v>
          </cell>
          <cell r="C90">
            <v>0</v>
          </cell>
          <cell r="D90">
            <v>16.95</v>
          </cell>
          <cell r="E90">
            <v>16.95</v>
          </cell>
          <cell r="F90">
            <v>2.8682699999999999</v>
          </cell>
          <cell r="G90">
            <v>30.335999999999999</v>
          </cell>
          <cell r="H90">
            <v>33.204270000000001</v>
          </cell>
          <cell r="I90">
            <v>0</v>
          </cell>
          <cell r="J90">
            <v>8.8457260000000009</v>
          </cell>
          <cell r="K90">
            <v>8.8457260000000009</v>
          </cell>
          <cell r="L90">
            <v>0</v>
          </cell>
          <cell r="M90">
            <v>410.671134</v>
          </cell>
          <cell r="N90">
            <v>410.671134</v>
          </cell>
          <cell r="O90">
            <v>0</v>
          </cell>
          <cell r="P90">
            <v>1028.8890999999999</v>
          </cell>
          <cell r="Q90">
            <v>1028.8890999999999</v>
          </cell>
          <cell r="R90">
            <v>215.74618999999996</v>
          </cell>
          <cell r="S90">
            <v>1886.0207310000001</v>
          </cell>
          <cell r="T90">
            <v>2101.7669209999999</v>
          </cell>
          <cell r="U90">
            <v>-8013.9062200000008</v>
          </cell>
          <cell r="V90">
            <v>1811.0493679999997</v>
          </cell>
          <cell r="W90">
            <v>-6202.8568520000008</v>
          </cell>
        </row>
        <row r="91">
          <cell r="B91" t="str">
            <v>Marshall Islands</v>
          </cell>
          <cell r="C91">
            <v>0</v>
          </cell>
          <cell r="D91">
            <v>0</v>
          </cell>
          <cell r="E91">
            <v>0</v>
          </cell>
          <cell r="F91">
            <v>0</v>
          </cell>
          <cell r="G91">
            <v>0</v>
          </cell>
          <cell r="H91">
            <v>0</v>
          </cell>
          <cell r="I91">
            <v>0</v>
          </cell>
          <cell r="J91">
            <v>6.5215100000000001</v>
          </cell>
          <cell r="K91">
            <v>6.5215100000000001</v>
          </cell>
          <cell r="L91">
            <v>0</v>
          </cell>
          <cell r="M91">
            <v>5.3900299999999994</v>
          </cell>
          <cell r="N91">
            <v>5.3900299999999994</v>
          </cell>
          <cell r="O91">
            <v>0</v>
          </cell>
          <cell r="P91">
            <v>2.0129999999999999</v>
          </cell>
          <cell r="Q91">
            <v>2.0129999999999999</v>
          </cell>
          <cell r="R91">
            <v>0</v>
          </cell>
          <cell r="S91">
            <v>0</v>
          </cell>
          <cell r="T91">
            <v>0</v>
          </cell>
          <cell r="U91">
            <v>0</v>
          </cell>
          <cell r="V91">
            <v>0</v>
          </cell>
          <cell r="W91">
            <v>0</v>
          </cell>
        </row>
        <row r="92">
          <cell r="B92" t="str">
            <v>Mauritania</v>
          </cell>
          <cell r="C92">
            <v>0</v>
          </cell>
          <cell r="D92">
            <v>496.87</v>
          </cell>
          <cell r="E92">
            <v>496.87</v>
          </cell>
          <cell r="F92">
            <v>0</v>
          </cell>
          <cell r="G92">
            <v>0</v>
          </cell>
          <cell r="H92">
            <v>0</v>
          </cell>
          <cell r="I92">
            <v>0</v>
          </cell>
          <cell r="J92">
            <v>903.90085099999999</v>
          </cell>
          <cell r="K92">
            <v>903.90085099999999</v>
          </cell>
          <cell r="L92">
            <v>0</v>
          </cell>
          <cell r="M92">
            <v>131.37703999999999</v>
          </cell>
          <cell r="N92">
            <v>131.37703999999999</v>
          </cell>
          <cell r="O92">
            <v>0</v>
          </cell>
          <cell r="P92">
            <v>115.09276800000004</v>
          </cell>
          <cell r="Q92">
            <v>115.09276800000004</v>
          </cell>
          <cell r="R92">
            <v>330</v>
          </cell>
          <cell r="S92">
            <v>241.24433500000001</v>
          </cell>
          <cell r="T92">
            <v>571.24433499999998</v>
          </cell>
          <cell r="U92">
            <v>0</v>
          </cell>
          <cell r="V92">
            <v>118.624212</v>
          </cell>
          <cell r="W92">
            <v>118.624212</v>
          </cell>
        </row>
        <row r="93">
          <cell r="B93" t="str">
            <v>Mauritius</v>
          </cell>
          <cell r="C93">
            <v>15.44</v>
          </cell>
          <cell r="D93">
            <v>13275.68</v>
          </cell>
          <cell r="E93">
            <v>13291.12</v>
          </cell>
          <cell r="F93">
            <v>0</v>
          </cell>
          <cell r="G93">
            <v>3689.11031</v>
          </cell>
          <cell r="H93">
            <v>3689.11031</v>
          </cell>
          <cell r="I93">
            <v>0</v>
          </cell>
          <cell r="J93">
            <v>8445.2211640000005</v>
          </cell>
          <cell r="K93">
            <v>8445.2211640000005</v>
          </cell>
          <cell r="L93">
            <v>0</v>
          </cell>
          <cell r="M93">
            <v>20.709451000000012</v>
          </cell>
          <cell r="N93">
            <v>20.709451000000012</v>
          </cell>
          <cell r="O93">
            <v>0</v>
          </cell>
          <cell r="P93">
            <v>328.60462199999989</v>
          </cell>
          <cell r="Q93">
            <v>328.60462199999989</v>
          </cell>
          <cell r="R93">
            <v>0</v>
          </cell>
          <cell r="S93">
            <v>744.62618900000041</v>
          </cell>
          <cell r="T93">
            <v>744.62618900000041</v>
          </cell>
          <cell r="U93">
            <v>0</v>
          </cell>
          <cell r="V93">
            <v>777.01947899999993</v>
          </cell>
          <cell r="W93">
            <v>777.01947899999993</v>
          </cell>
        </row>
        <row r="94">
          <cell r="B94" t="str">
            <v>Mexico</v>
          </cell>
          <cell r="C94">
            <v>0</v>
          </cell>
          <cell r="D94">
            <v>7450.569999999997</v>
          </cell>
          <cell r="E94">
            <v>7450.569999999997</v>
          </cell>
          <cell r="F94">
            <v>0</v>
          </cell>
          <cell r="G94">
            <v>6093.1173100000015</v>
          </cell>
          <cell r="H94">
            <v>6093.1173100000015</v>
          </cell>
          <cell r="I94">
            <v>0</v>
          </cell>
          <cell r="J94">
            <v>3590.1426870000014</v>
          </cell>
          <cell r="K94">
            <v>3590.1426870000014</v>
          </cell>
          <cell r="L94">
            <v>0</v>
          </cell>
          <cell r="M94">
            <v>3713.4819160000006</v>
          </cell>
          <cell r="N94">
            <v>3713.4819160000006</v>
          </cell>
          <cell r="O94">
            <v>0</v>
          </cell>
          <cell r="P94">
            <v>5725.737138999998</v>
          </cell>
          <cell r="Q94">
            <v>5725.737138999998</v>
          </cell>
          <cell r="R94">
            <v>0</v>
          </cell>
          <cell r="S94">
            <v>-958.6741689999991</v>
          </cell>
          <cell r="T94">
            <v>-958.6741689999991</v>
          </cell>
          <cell r="U94">
            <v>0</v>
          </cell>
          <cell r="V94">
            <v>12926.957446</v>
          </cell>
          <cell r="W94">
            <v>12926.957446</v>
          </cell>
        </row>
        <row r="95">
          <cell r="B95" t="str">
            <v>Middle East, regional</v>
          </cell>
          <cell r="C95">
            <v>3774.34</v>
          </cell>
          <cell r="D95">
            <v>68.809999999999988</v>
          </cell>
          <cell r="E95">
            <v>3843.15</v>
          </cell>
          <cell r="F95">
            <v>3629.1510000000003</v>
          </cell>
          <cell r="G95">
            <v>2883.4507199999998</v>
          </cell>
          <cell r="H95">
            <v>6512.6017200000006</v>
          </cell>
          <cell r="I95">
            <v>3427.01469</v>
          </cell>
          <cell r="J95">
            <v>19.615708000000001</v>
          </cell>
          <cell r="K95">
            <v>3446.6303979999998</v>
          </cell>
          <cell r="L95">
            <v>32397.030600000002</v>
          </cell>
          <cell r="M95">
            <v>75.160540999999995</v>
          </cell>
          <cell r="N95">
            <v>32472.191141000003</v>
          </cell>
          <cell r="O95">
            <v>182165.27499000001</v>
          </cell>
          <cell r="P95">
            <v>6.8191100000000002</v>
          </cell>
          <cell r="Q95">
            <v>182172.09410000002</v>
          </cell>
          <cell r="R95">
            <v>148604.09259999997</v>
          </cell>
          <cell r="S95">
            <v>0</v>
          </cell>
          <cell r="T95">
            <v>148604.09259999997</v>
          </cell>
          <cell r="U95">
            <v>16597.166179999997</v>
          </cell>
          <cell r="V95">
            <v>3875.1288945595725</v>
          </cell>
          <cell r="W95">
            <v>20472.29507455957</v>
          </cell>
        </row>
        <row r="96">
          <cell r="B96" t="str">
            <v>Moldova</v>
          </cell>
          <cell r="C96">
            <v>1643.6799999999998</v>
          </cell>
          <cell r="D96">
            <v>414.84000000000003</v>
          </cell>
          <cell r="E96">
            <v>2058.52</v>
          </cell>
          <cell r="F96">
            <v>9196.1578999999983</v>
          </cell>
          <cell r="G96">
            <v>168.95363000000003</v>
          </cell>
          <cell r="H96">
            <v>9365.1115299999983</v>
          </cell>
          <cell r="I96">
            <v>1349.05429</v>
          </cell>
          <cell r="J96">
            <v>167.414503</v>
          </cell>
          <cell r="K96">
            <v>1516.468793</v>
          </cell>
          <cell r="L96">
            <v>0</v>
          </cell>
          <cell r="M96">
            <v>1180.625104</v>
          </cell>
          <cell r="N96">
            <v>1180.625104</v>
          </cell>
          <cell r="O96">
            <v>0</v>
          </cell>
          <cell r="P96">
            <v>1072.0164159999997</v>
          </cell>
          <cell r="Q96">
            <v>1072.0164159999997</v>
          </cell>
          <cell r="R96">
            <v>0</v>
          </cell>
          <cell r="S96">
            <v>1463.5933359999999</v>
          </cell>
          <cell r="T96">
            <v>1463.5933359999999</v>
          </cell>
          <cell r="U96">
            <v>0</v>
          </cell>
          <cell r="V96">
            <v>1292.487057</v>
          </cell>
          <cell r="W96">
            <v>1292.487057</v>
          </cell>
        </row>
        <row r="97">
          <cell r="B97" t="str">
            <v>Mongolia</v>
          </cell>
          <cell r="C97">
            <v>330.84</v>
          </cell>
          <cell r="D97">
            <v>124.12000000000003</v>
          </cell>
          <cell r="E97">
            <v>454.96000000000004</v>
          </cell>
          <cell r="F97">
            <v>374.96066000000002</v>
          </cell>
          <cell r="G97">
            <v>162.96408000000002</v>
          </cell>
          <cell r="H97">
            <v>537.92474000000004</v>
          </cell>
          <cell r="I97">
            <v>0</v>
          </cell>
          <cell r="J97">
            <v>110.568664</v>
          </cell>
          <cell r="K97">
            <v>110.568664</v>
          </cell>
          <cell r="L97">
            <v>476.64816999999999</v>
          </cell>
          <cell r="M97">
            <v>2456.2058250000005</v>
          </cell>
          <cell r="N97">
            <v>2932.8539950000004</v>
          </cell>
          <cell r="O97">
            <v>0</v>
          </cell>
          <cell r="P97">
            <v>427.21512600000005</v>
          </cell>
          <cell r="Q97">
            <v>427.21512600000005</v>
          </cell>
          <cell r="R97">
            <v>0</v>
          </cell>
          <cell r="S97">
            <v>444.28477800000007</v>
          </cell>
          <cell r="T97">
            <v>444.28477800000007</v>
          </cell>
          <cell r="U97">
            <v>0</v>
          </cell>
          <cell r="V97">
            <v>633.22529000000009</v>
          </cell>
          <cell r="W97">
            <v>633.22529000000009</v>
          </cell>
        </row>
        <row r="98">
          <cell r="B98" t="str">
            <v>Montenegro</v>
          </cell>
          <cell r="C98">
            <v>0</v>
          </cell>
          <cell r="D98">
            <v>291.61</v>
          </cell>
          <cell r="E98">
            <v>291.61</v>
          </cell>
          <cell r="F98">
            <v>0</v>
          </cell>
          <cell r="G98">
            <v>135.11034999999998</v>
          </cell>
          <cell r="H98">
            <v>135.11034999999998</v>
          </cell>
          <cell r="I98">
            <v>0</v>
          </cell>
          <cell r="J98">
            <v>203.37762899999998</v>
          </cell>
          <cell r="K98">
            <v>203.37762899999998</v>
          </cell>
          <cell r="L98">
            <v>0</v>
          </cell>
          <cell r="M98">
            <v>487.86412899999993</v>
          </cell>
          <cell r="N98">
            <v>487.86412899999993</v>
          </cell>
          <cell r="O98">
            <v>0</v>
          </cell>
          <cell r="P98">
            <v>540.11685299999988</v>
          </cell>
          <cell r="Q98">
            <v>540.11685299999988</v>
          </cell>
          <cell r="R98">
            <v>0</v>
          </cell>
          <cell r="S98">
            <v>506.54005999999998</v>
          </cell>
          <cell r="T98">
            <v>506.54005999999998</v>
          </cell>
          <cell r="U98">
            <v>0</v>
          </cell>
          <cell r="V98">
            <v>1010.9117959999999</v>
          </cell>
          <cell r="W98">
            <v>1010.9117959999999</v>
          </cell>
        </row>
        <row r="99">
          <cell r="B99" t="str">
            <v>Montserrat</v>
          </cell>
          <cell r="C99">
            <v>23797.680000000004</v>
          </cell>
          <cell r="D99">
            <v>60.53</v>
          </cell>
          <cell r="E99">
            <v>23858.210000000003</v>
          </cell>
          <cell r="F99">
            <v>10617.10576</v>
          </cell>
          <cell r="G99">
            <v>119.36413999999999</v>
          </cell>
          <cell r="H99">
            <v>10736.4699</v>
          </cell>
          <cell r="I99">
            <v>27618.706530000003</v>
          </cell>
          <cell r="J99">
            <v>125.04999999999998</v>
          </cell>
          <cell r="K99">
            <v>27743.756530000002</v>
          </cell>
          <cell r="L99">
            <v>20630.575239999998</v>
          </cell>
          <cell r="M99">
            <v>634.84352200000001</v>
          </cell>
          <cell r="N99">
            <v>21265.418761999998</v>
          </cell>
          <cell r="O99">
            <v>30629.361410000001</v>
          </cell>
          <cell r="P99">
            <v>593.10348599999998</v>
          </cell>
          <cell r="Q99">
            <v>31222.464896000001</v>
          </cell>
          <cell r="R99">
            <v>19594.939709999995</v>
          </cell>
          <cell r="S99">
            <v>707.12080000000014</v>
          </cell>
          <cell r="T99">
            <v>20302.060509999996</v>
          </cell>
          <cell r="U99">
            <v>32276.104870000006</v>
          </cell>
          <cell r="V99">
            <v>831.47321099999999</v>
          </cell>
          <cell r="W99">
            <v>33107.578081000007</v>
          </cell>
        </row>
        <row r="100">
          <cell r="B100" t="str">
            <v>Morocco</v>
          </cell>
          <cell r="C100">
            <v>0</v>
          </cell>
          <cell r="D100">
            <v>3039.71</v>
          </cell>
          <cell r="E100">
            <v>3039.71</v>
          </cell>
          <cell r="F100">
            <v>0</v>
          </cell>
          <cell r="G100">
            <v>2083.4051800000007</v>
          </cell>
          <cell r="H100">
            <v>2083.4051800000007</v>
          </cell>
          <cell r="I100">
            <v>0</v>
          </cell>
          <cell r="J100">
            <v>2729.7617289999998</v>
          </cell>
          <cell r="K100">
            <v>2729.7617289999998</v>
          </cell>
          <cell r="L100">
            <v>0</v>
          </cell>
          <cell r="M100">
            <v>5437.8482140000015</v>
          </cell>
          <cell r="N100">
            <v>5437.8482140000015</v>
          </cell>
          <cell r="O100">
            <v>0</v>
          </cell>
          <cell r="P100">
            <v>3832.0376189999993</v>
          </cell>
          <cell r="Q100">
            <v>3832.0376189999993</v>
          </cell>
          <cell r="R100">
            <v>0</v>
          </cell>
          <cell r="S100">
            <v>7968.8607779999993</v>
          </cell>
          <cell r="T100">
            <v>7968.8607779999993</v>
          </cell>
          <cell r="U100">
            <v>0</v>
          </cell>
          <cell r="V100">
            <v>3573.932585</v>
          </cell>
          <cell r="W100">
            <v>3573.932585</v>
          </cell>
        </row>
        <row r="101">
          <cell r="B101" t="str">
            <v>Mozambique</v>
          </cell>
          <cell r="C101">
            <v>34736.67</v>
          </cell>
          <cell r="D101">
            <v>409.97999999999996</v>
          </cell>
          <cell r="E101">
            <v>35146.65</v>
          </cell>
          <cell r="F101">
            <v>67091.940550000028</v>
          </cell>
          <cell r="G101">
            <v>520.82868000000008</v>
          </cell>
          <cell r="H101">
            <v>67612.769230000034</v>
          </cell>
          <cell r="I101">
            <v>118984.44954000002</v>
          </cell>
          <cell r="J101">
            <v>-2706.2074900000007</v>
          </cell>
          <cell r="K101">
            <v>116278.24205000002</v>
          </cell>
          <cell r="L101">
            <v>83972.596039999989</v>
          </cell>
          <cell r="M101">
            <v>-2192.3185920000001</v>
          </cell>
          <cell r="N101">
            <v>81780.277447999993</v>
          </cell>
          <cell r="O101">
            <v>77563.096439999994</v>
          </cell>
          <cell r="P101">
            <v>1168.5527669999997</v>
          </cell>
          <cell r="Q101">
            <v>78731.649206999995</v>
          </cell>
          <cell r="R101">
            <v>81807.903309999994</v>
          </cell>
          <cell r="S101">
            <v>2158.6020129999993</v>
          </cell>
          <cell r="T101">
            <v>83966.50532299999</v>
          </cell>
          <cell r="U101">
            <v>48899.908679999993</v>
          </cell>
          <cell r="V101">
            <v>1583.1979950000002</v>
          </cell>
          <cell r="W101">
            <v>50483.106674999995</v>
          </cell>
        </row>
        <row r="102">
          <cell r="B102" t="str">
            <v>Myanmar</v>
          </cell>
          <cell r="C102">
            <v>33153.67</v>
          </cell>
          <cell r="D102">
            <v>842.23</v>
          </cell>
          <cell r="E102">
            <v>33995.9</v>
          </cell>
          <cell r="F102">
            <v>27546.349230000003</v>
          </cell>
          <cell r="G102">
            <v>1052.9426500000002</v>
          </cell>
          <cell r="H102">
            <v>28599.291880000004</v>
          </cell>
          <cell r="I102">
            <v>38083.531740000006</v>
          </cell>
          <cell r="J102">
            <v>719.54865299999994</v>
          </cell>
          <cell r="K102">
            <v>38803.080393000004</v>
          </cell>
          <cell r="L102">
            <v>28889.236039999996</v>
          </cell>
          <cell r="M102">
            <v>1434.4649979999999</v>
          </cell>
          <cell r="N102">
            <v>30323.701037999996</v>
          </cell>
          <cell r="O102">
            <v>71133.881160000004</v>
          </cell>
          <cell r="P102">
            <v>28525.489285900003</v>
          </cell>
          <cell r="Q102">
            <v>99659.370445900015</v>
          </cell>
          <cell r="R102">
            <v>69970.65986</v>
          </cell>
          <cell r="S102">
            <v>3307.2818539999998</v>
          </cell>
          <cell r="T102">
            <v>73277.941714000001</v>
          </cell>
          <cell r="U102">
            <v>102388.34022999999</v>
          </cell>
          <cell r="V102">
            <v>11506.612372999996</v>
          </cell>
          <cell r="W102">
            <v>113894.95260299998</v>
          </cell>
        </row>
        <row r="103">
          <cell r="B103" t="str">
            <v>Namibia</v>
          </cell>
          <cell r="C103">
            <v>259.84000000000003</v>
          </cell>
          <cell r="D103">
            <v>178.24</v>
          </cell>
          <cell r="E103">
            <v>438.08000000000004</v>
          </cell>
          <cell r="F103">
            <v>0</v>
          </cell>
          <cell r="G103">
            <v>362.45359000000002</v>
          </cell>
          <cell r="H103">
            <v>362.45359000000002</v>
          </cell>
          <cell r="I103">
            <v>0</v>
          </cell>
          <cell r="J103">
            <v>-451.85801999999995</v>
          </cell>
          <cell r="K103">
            <v>-451.85801999999995</v>
          </cell>
          <cell r="L103">
            <v>0</v>
          </cell>
          <cell r="M103">
            <v>190.06481300000002</v>
          </cell>
          <cell r="N103">
            <v>190.06481300000002</v>
          </cell>
          <cell r="O103">
            <v>0</v>
          </cell>
          <cell r="P103">
            <v>250.38099200000002</v>
          </cell>
          <cell r="Q103">
            <v>250.38099200000002</v>
          </cell>
          <cell r="R103">
            <v>0</v>
          </cell>
          <cell r="S103">
            <v>285.18687999999997</v>
          </cell>
          <cell r="T103">
            <v>285.18687999999997</v>
          </cell>
          <cell r="U103">
            <v>0</v>
          </cell>
          <cell r="V103">
            <v>296.98160300000001</v>
          </cell>
          <cell r="W103">
            <v>296.98160300000001</v>
          </cell>
        </row>
        <row r="104">
          <cell r="B104" t="str">
            <v>Nauru</v>
          </cell>
          <cell r="C104">
            <v>0</v>
          </cell>
          <cell r="D104">
            <v>0</v>
          </cell>
          <cell r="E104">
            <v>0</v>
          </cell>
          <cell r="F104">
            <v>0</v>
          </cell>
          <cell r="G104">
            <v>8</v>
          </cell>
          <cell r="H104">
            <v>8</v>
          </cell>
          <cell r="I104">
            <v>0</v>
          </cell>
          <cell r="J104">
            <v>0</v>
          </cell>
          <cell r="K104">
            <v>0</v>
          </cell>
          <cell r="L104">
            <v>0</v>
          </cell>
          <cell r="M104">
            <v>0</v>
          </cell>
          <cell r="N104">
            <v>0</v>
          </cell>
          <cell r="O104">
            <v>0</v>
          </cell>
          <cell r="P104">
            <v>0</v>
          </cell>
          <cell r="Q104">
            <v>0</v>
          </cell>
          <cell r="R104">
            <v>0</v>
          </cell>
          <cell r="S104">
            <v>15</v>
          </cell>
          <cell r="T104">
            <v>15</v>
          </cell>
          <cell r="U104">
            <v>0</v>
          </cell>
          <cell r="V104">
            <v>0</v>
          </cell>
          <cell r="W104">
            <v>0</v>
          </cell>
        </row>
        <row r="105">
          <cell r="B105" t="str">
            <v>Nepal</v>
          </cell>
          <cell r="C105">
            <v>64467.060000000012</v>
          </cell>
          <cell r="D105">
            <v>1625.1500000000003</v>
          </cell>
          <cell r="E105">
            <v>66092.210000000006</v>
          </cell>
          <cell r="F105">
            <v>66984.373379999975</v>
          </cell>
          <cell r="G105">
            <v>1126.1018899999999</v>
          </cell>
          <cell r="H105">
            <v>68110.475269999981</v>
          </cell>
          <cell r="I105">
            <v>64358.54632999999</v>
          </cell>
          <cell r="J105">
            <v>558.79900899999996</v>
          </cell>
          <cell r="K105">
            <v>64917.345338999992</v>
          </cell>
          <cell r="L105">
            <v>66590.931239999991</v>
          </cell>
          <cell r="M105">
            <v>2911.2259570000001</v>
          </cell>
          <cell r="N105">
            <v>69502.157196999993</v>
          </cell>
          <cell r="O105">
            <v>90399.111299999975</v>
          </cell>
          <cell r="P105">
            <v>2930.5100200000011</v>
          </cell>
          <cell r="Q105">
            <v>93329.621319999977</v>
          </cell>
          <cell r="R105">
            <v>109843.63737000004</v>
          </cell>
          <cell r="S105">
            <v>2054.8057319999998</v>
          </cell>
          <cell r="T105">
            <v>111898.44310200003</v>
          </cell>
          <cell r="U105">
            <v>81424.138919999998</v>
          </cell>
          <cell r="V105">
            <v>6785.9060490000002</v>
          </cell>
          <cell r="W105">
            <v>88210.044968999995</v>
          </cell>
        </row>
        <row r="106">
          <cell r="B106" t="str">
            <v>Nicaragua</v>
          </cell>
          <cell r="C106">
            <v>4493.5200000000004</v>
          </cell>
          <cell r="D106">
            <v>26.330000000000002</v>
          </cell>
          <cell r="E106">
            <v>4519.8500000000004</v>
          </cell>
          <cell r="F106">
            <v>4694.6007300000001</v>
          </cell>
          <cell r="G106">
            <v>0</v>
          </cell>
          <cell r="H106">
            <v>4694.6007300000001</v>
          </cell>
          <cell r="I106">
            <v>0</v>
          </cell>
          <cell r="J106">
            <v>17.560679999999998</v>
          </cell>
          <cell r="K106">
            <v>17.560679999999998</v>
          </cell>
          <cell r="L106">
            <v>0</v>
          </cell>
          <cell r="M106">
            <v>11403.727337999997</v>
          </cell>
          <cell r="N106">
            <v>11403.727337999997</v>
          </cell>
          <cell r="O106">
            <v>0</v>
          </cell>
          <cell r="P106">
            <v>52.150358043000011</v>
          </cell>
          <cell r="Q106">
            <v>52.150358043000011</v>
          </cell>
          <cell r="R106">
            <v>0</v>
          </cell>
          <cell r="S106">
            <v>73.692341000000013</v>
          </cell>
          <cell r="T106">
            <v>73.692341000000013</v>
          </cell>
          <cell r="U106">
            <v>0</v>
          </cell>
          <cell r="V106">
            <v>159.85160900000002</v>
          </cell>
          <cell r="W106">
            <v>159.85160900000002</v>
          </cell>
        </row>
        <row r="107">
          <cell r="B107" t="str">
            <v>Niger</v>
          </cell>
          <cell r="C107">
            <v>3969.4999999999995</v>
          </cell>
          <cell r="D107">
            <v>0</v>
          </cell>
          <cell r="E107">
            <v>3969.4999999999995</v>
          </cell>
          <cell r="F107">
            <v>2060.5363400000001</v>
          </cell>
          <cell r="G107">
            <v>0</v>
          </cell>
          <cell r="H107">
            <v>2060.5363400000001</v>
          </cell>
          <cell r="I107">
            <v>368.45460000000003</v>
          </cell>
          <cell r="J107">
            <v>0</v>
          </cell>
          <cell r="K107">
            <v>368.45460000000003</v>
          </cell>
          <cell r="L107">
            <v>32.576700000000002</v>
          </cell>
          <cell r="M107">
            <v>5.5976299999999997</v>
          </cell>
          <cell r="N107">
            <v>38.174330000000005</v>
          </cell>
          <cell r="O107">
            <v>0</v>
          </cell>
          <cell r="P107">
            <v>0</v>
          </cell>
          <cell r="Q107">
            <v>0</v>
          </cell>
          <cell r="R107">
            <v>0</v>
          </cell>
          <cell r="S107">
            <v>110.090945</v>
          </cell>
          <cell r="T107">
            <v>110.090945</v>
          </cell>
          <cell r="U107">
            <v>0</v>
          </cell>
          <cell r="V107">
            <v>0</v>
          </cell>
          <cell r="W107">
            <v>0</v>
          </cell>
        </row>
        <row r="108">
          <cell r="B108" t="str">
            <v>Nigeria</v>
          </cell>
          <cell r="C108">
            <v>116698.42</v>
          </cell>
          <cell r="D108">
            <v>4578.2400000000025</v>
          </cell>
          <cell r="E108">
            <v>121276.66</v>
          </cell>
          <cell r="F108">
            <v>138533.46779999993</v>
          </cell>
          <cell r="G108">
            <v>32801.766202999999</v>
          </cell>
          <cell r="H108">
            <v>171335.23400299993</v>
          </cell>
          <cell r="I108">
            <v>158514.91185999996</v>
          </cell>
          <cell r="J108">
            <v>27913.405179999994</v>
          </cell>
          <cell r="K108">
            <v>186428.31703999997</v>
          </cell>
          <cell r="L108">
            <v>202321.91206000015</v>
          </cell>
          <cell r="M108">
            <v>-5008.6707930000066</v>
          </cell>
          <cell r="N108">
            <v>197313.24126700015</v>
          </cell>
          <cell r="O108">
            <v>239982.76689000003</v>
          </cell>
          <cell r="P108">
            <v>8750.9122334999975</v>
          </cell>
          <cell r="Q108">
            <v>248733.67912350001</v>
          </cell>
          <cell r="R108">
            <v>226409.74567999996</v>
          </cell>
          <cell r="S108">
            <v>10229.588781999997</v>
          </cell>
          <cell r="T108">
            <v>236639.33446199997</v>
          </cell>
          <cell r="U108">
            <v>253498.67155000003</v>
          </cell>
          <cell r="V108">
            <v>9186.7703219999985</v>
          </cell>
          <cell r="W108">
            <v>262685.44187200005</v>
          </cell>
        </row>
        <row r="109">
          <cell r="B109" t="str">
            <v>North &amp; Central America, regional</v>
          </cell>
          <cell r="C109">
            <v>1708.81</v>
          </cell>
          <cell r="D109">
            <v>-707.07999999999993</v>
          </cell>
          <cell r="E109">
            <v>1001.73</v>
          </cell>
          <cell r="F109">
            <v>0</v>
          </cell>
          <cell r="G109">
            <v>303.61399999999998</v>
          </cell>
          <cell r="H109">
            <v>303.61399999999998</v>
          </cell>
          <cell r="I109">
            <v>0</v>
          </cell>
          <cell r="J109">
            <v>3477.4159530000002</v>
          </cell>
          <cell r="K109">
            <v>3477.4159530000002</v>
          </cell>
          <cell r="L109">
            <v>98.329759999999993</v>
          </cell>
          <cell r="M109">
            <v>1313.3563530000001</v>
          </cell>
          <cell r="N109">
            <v>1411.6861130000002</v>
          </cell>
          <cell r="O109">
            <v>0</v>
          </cell>
          <cell r="P109">
            <v>1000.8679400000001</v>
          </cell>
          <cell r="Q109">
            <v>1000.8679400000001</v>
          </cell>
          <cell r="R109">
            <v>159.327</v>
          </cell>
          <cell r="S109">
            <v>1942.9473220000002</v>
          </cell>
          <cell r="T109">
            <v>2102.2743220000002</v>
          </cell>
          <cell r="U109">
            <v>0</v>
          </cell>
          <cell r="V109">
            <v>4375.5927660000007</v>
          </cell>
          <cell r="W109">
            <v>4375.5927660000007</v>
          </cell>
        </row>
        <row r="110">
          <cell r="B110" t="str">
            <v>North of Sahara, regional</v>
          </cell>
          <cell r="C110">
            <v>927.77</v>
          </cell>
          <cell r="D110">
            <v>0</v>
          </cell>
          <cell r="E110">
            <v>927.77</v>
          </cell>
          <cell r="F110">
            <v>23.683630000000001</v>
          </cell>
          <cell r="G110">
            <v>-1.5008699999999999</v>
          </cell>
          <cell r="H110">
            <v>22.182760000000002</v>
          </cell>
          <cell r="I110">
            <v>13246.307059999999</v>
          </cell>
          <cell r="J110">
            <v>125.8</v>
          </cell>
          <cell r="K110">
            <v>13372.107059999998</v>
          </cell>
          <cell r="L110">
            <v>-8.4703100000000013</v>
          </cell>
          <cell r="M110">
            <v>2418.5814200000004</v>
          </cell>
          <cell r="N110">
            <v>2410.1111100000003</v>
          </cell>
          <cell r="O110">
            <v>2000</v>
          </cell>
          <cell r="P110">
            <v>2019.6800870000002</v>
          </cell>
          <cell r="Q110">
            <v>4019.6800870000002</v>
          </cell>
          <cell r="R110">
            <v>9.4810000000000005E-2</v>
          </cell>
          <cell r="S110">
            <v>0</v>
          </cell>
          <cell r="T110">
            <v>9.4810000000000005E-2</v>
          </cell>
          <cell r="U110">
            <v>0</v>
          </cell>
          <cell r="V110">
            <v>62.334000000000003</v>
          </cell>
          <cell r="W110">
            <v>62.334000000000003</v>
          </cell>
        </row>
        <row r="111">
          <cell r="B111" t="str">
            <v>Oceania, regional</v>
          </cell>
          <cell r="C111">
            <v>2362.7799999999997</v>
          </cell>
          <cell r="D111">
            <v>0</v>
          </cell>
          <cell r="E111">
            <v>2362.7799999999997</v>
          </cell>
          <cell r="F111">
            <v>2814.25855</v>
          </cell>
          <cell r="G111">
            <v>141.62524000000002</v>
          </cell>
          <cell r="H111">
            <v>2955.8837899999999</v>
          </cell>
          <cell r="I111">
            <v>1907.2428599999998</v>
          </cell>
          <cell r="J111">
            <v>137.40980200000001</v>
          </cell>
          <cell r="K111">
            <v>2044.652662</v>
          </cell>
          <cell r="L111">
            <v>3199.5493699999997</v>
          </cell>
          <cell r="M111">
            <v>75.540304999999989</v>
          </cell>
          <cell r="N111">
            <v>3275.0896749999997</v>
          </cell>
          <cell r="O111">
            <v>2820.1389999999997</v>
          </cell>
          <cell r="P111">
            <v>34.82</v>
          </cell>
          <cell r="Q111">
            <v>2854.9589999999998</v>
          </cell>
          <cell r="R111">
            <v>3666.5932000000003</v>
          </cell>
          <cell r="S111">
            <v>700.81346800000006</v>
          </cell>
          <cell r="T111">
            <v>4367.4066680000005</v>
          </cell>
          <cell r="U111">
            <v>2907.078</v>
          </cell>
          <cell r="V111">
            <v>166.19429999999997</v>
          </cell>
          <cell r="W111">
            <v>3073.2723000000001</v>
          </cell>
        </row>
        <row r="112">
          <cell r="B112" t="str">
            <v>Oman</v>
          </cell>
          <cell r="C112">
            <v>0</v>
          </cell>
          <cell r="D112">
            <v>410.33000000000004</v>
          </cell>
          <cell r="E112">
            <v>410.33000000000004</v>
          </cell>
          <cell r="F112">
            <v>0</v>
          </cell>
          <cell r="G112">
            <v>601.54640999999992</v>
          </cell>
          <cell r="H112">
            <v>601.54640999999992</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row>
        <row r="113">
          <cell r="B113" t="str">
            <v>Pakistan</v>
          </cell>
          <cell r="C113">
            <v>128820.19000000002</v>
          </cell>
          <cell r="D113">
            <v>10505.779999999999</v>
          </cell>
          <cell r="E113">
            <v>139325.97000000003</v>
          </cell>
          <cell r="F113">
            <v>184359.86693999998</v>
          </cell>
          <cell r="G113">
            <v>8922.1854079999994</v>
          </cell>
          <cell r="H113">
            <v>193282.05234799997</v>
          </cell>
          <cell r="I113">
            <v>197114.80570999999</v>
          </cell>
          <cell r="J113">
            <v>9733.7679900000039</v>
          </cell>
          <cell r="K113">
            <v>206848.57369999998</v>
          </cell>
          <cell r="L113">
            <v>170746.02197000003</v>
          </cell>
          <cell r="M113">
            <v>18471.714859999993</v>
          </cell>
          <cell r="N113">
            <v>189217.73683000001</v>
          </cell>
          <cell r="O113">
            <v>317000.32036999991</v>
          </cell>
          <cell r="P113">
            <v>21219.278572700001</v>
          </cell>
          <cell r="Q113">
            <v>338219.5989426999</v>
          </cell>
          <cell r="R113">
            <v>240360.88923000003</v>
          </cell>
          <cell r="S113">
            <v>25963.391089000004</v>
          </cell>
          <cell r="T113">
            <v>266324.28031900001</v>
          </cell>
          <cell r="U113">
            <v>351378.79164000001</v>
          </cell>
          <cell r="V113">
            <v>22403.773816000001</v>
          </cell>
          <cell r="W113">
            <v>373782.56545600004</v>
          </cell>
        </row>
        <row r="114">
          <cell r="B114" t="str">
            <v>Palau</v>
          </cell>
          <cell r="C114">
            <v>0</v>
          </cell>
          <cell r="D114">
            <v>0</v>
          </cell>
          <cell r="E114">
            <v>0</v>
          </cell>
          <cell r="F114">
            <v>0</v>
          </cell>
          <cell r="G114">
            <v>11.965</v>
          </cell>
          <cell r="H114">
            <v>11.965</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row>
        <row r="115">
          <cell r="B115" t="str">
            <v>Panama</v>
          </cell>
          <cell r="C115">
            <v>0</v>
          </cell>
          <cell r="D115">
            <v>47.68</v>
          </cell>
          <cell r="E115">
            <v>47.68</v>
          </cell>
          <cell r="F115">
            <v>0</v>
          </cell>
          <cell r="G115">
            <v>26.408000000000001</v>
          </cell>
          <cell r="H115">
            <v>26.408000000000001</v>
          </cell>
          <cell r="I115">
            <v>0</v>
          </cell>
          <cell r="J115">
            <v>122.99576599999999</v>
          </cell>
          <cell r="K115">
            <v>122.99576599999999</v>
          </cell>
          <cell r="L115">
            <v>0</v>
          </cell>
          <cell r="M115">
            <v>433.85606400000006</v>
          </cell>
          <cell r="N115">
            <v>433.85606400000006</v>
          </cell>
          <cell r="O115">
            <v>0</v>
          </cell>
          <cell r="P115">
            <v>420.89908476599999</v>
          </cell>
          <cell r="Q115">
            <v>420.89908476599999</v>
          </cell>
          <cell r="R115">
            <v>0</v>
          </cell>
          <cell r="S115">
            <v>447.7070920000001</v>
          </cell>
          <cell r="T115">
            <v>447.7070920000001</v>
          </cell>
          <cell r="U115">
            <v>0</v>
          </cell>
          <cell r="V115">
            <v>1871.4432879999999</v>
          </cell>
          <cell r="W115">
            <v>1871.4432879999999</v>
          </cell>
        </row>
        <row r="116">
          <cell r="B116" t="str">
            <v>Papua New Guinea</v>
          </cell>
          <cell r="C116">
            <v>193.42</v>
          </cell>
          <cell r="D116">
            <v>431.26000000000005</v>
          </cell>
          <cell r="E116">
            <v>624.68000000000006</v>
          </cell>
          <cell r="F116">
            <v>1.0354000000000001</v>
          </cell>
          <cell r="G116">
            <v>667.73010999999997</v>
          </cell>
          <cell r="H116">
            <v>668.76550999999995</v>
          </cell>
          <cell r="I116">
            <v>0</v>
          </cell>
          <cell r="J116">
            <v>-199.85437500000003</v>
          </cell>
          <cell r="K116">
            <v>-199.85437500000003</v>
          </cell>
          <cell r="L116">
            <v>0</v>
          </cell>
          <cell r="M116">
            <v>1328.193522</v>
          </cell>
          <cell r="N116">
            <v>1328.193522</v>
          </cell>
          <cell r="O116">
            <v>0</v>
          </cell>
          <cell r="P116">
            <v>593.34336300000007</v>
          </cell>
          <cell r="Q116">
            <v>593.34336300000007</v>
          </cell>
          <cell r="R116">
            <v>0</v>
          </cell>
          <cell r="S116">
            <v>1096.9357010000001</v>
          </cell>
          <cell r="T116">
            <v>1096.9357010000001</v>
          </cell>
          <cell r="U116">
            <v>0</v>
          </cell>
          <cell r="V116">
            <v>947.18403100000012</v>
          </cell>
          <cell r="W116">
            <v>947.18403100000012</v>
          </cell>
        </row>
        <row r="117">
          <cell r="B117" t="str">
            <v>Paraguay</v>
          </cell>
          <cell r="C117">
            <v>0</v>
          </cell>
          <cell r="D117">
            <v>26.85</v>
          </cell>
          <cell r="E117">
            <v>26.85</v>
          </cell>
          <cell r="F117">
            <v>0</v>
          </cell>
          <cell r="G117">
            <v>7.2430000000000003</v>
          </cell>
          <cell r="H117">
            <v>7.2430000000000003</v>
          </cell>
          <cell r="I117">
            <v>0</v>
          </cell>
          <cell r="J117">
            <v>28.896184000000005</v>
          </cell>
          <cell r="K117">
            <v>28.896184000000005</v>
          </cell>
          <cell r="L117">
            <v>0</v>
          </cell>
          <cell r="M117">
            <v>75.572767999999996</v>
          </cell>
          <cell r="N117">
            <v>75.572767999999996</v>
          </cell>
          <cell r="O117">
            <v>0</v>
          </cell>
          <cell r="P117">
            <v>74.600794000000008</v>
          </cell>
          <cell r="Q117">
            <v>74.600794000000008</v>
          </cell>
          <cell r="R117">
            <v>0</v>
          </cell>
          <cell r="S117">
            <v>149.87529300000003</v>
          </cell>
          <cell r="T117">
            <v>149.87529300000003</v>
          </cell>
          <cell r="U117">
            <v>0</v>
          </cell>
          <cell r="V117">
            <v>488.34743900000001</v>
          </cell>
          <cell r="W117">
            <v>488.34743900000001</v>
          </cell>
        </row>
        <row r="118">
          <cell r="B118" t="str">
            <v>Peru</v>
          </cell>
          <cell r="C118">
            <v>271.60000000000002</v>
          </cell>
          <cell r="D118">
            <v>412.14</v>
          </cell>
          <cell r="E118">
            <v>683.74</v>
          </cell>
          <cell r="F118">
            <v>101.91889999999999</v>
          </cell>
          <cell r="G118">
            <v>717.71172000000001</v>
          </cell>
          <cell r="H118">
            <v>819.63062000000002</v>
          </cell>
          <cell r="I118">
            <v>0</v>
          </cell>
          <cell r="J118">
            <v>371.65288799999996</v>
          </cell>
          <cell r="K118">
            <v>371.65288799999996</v>
          </cell>
          <cell r="L118">
            <v>0</v>
          </cell>
          <cell r="M118">
            <v>2688.0861349999996</v>
          </cell>
          <cell r="N118">
            <v>2688.0861349999996</v>
          </cell>
          <cell r="O118">
            <v>0</v>
          </cell>
          <cell r="P118">
            <v>2108.5505559999997</v>
          </cell>
          <cell r="Q118">
            <v>2108.5505559999997</v>
          </cell>
          <cell r="R118">
            <v>0</v>
          </cell>
          <cell r="S118">
            <v>10.851723999999733</v>
          </cell>
          <cell r="T118">
            <v>10.851723999999733</v>
          </cell>
          <cell r="U118">
            <v>0</v>
          </cell>
          <cell r="V118">
            <v>2158.1519189999999</v>
          </cell>
          <cell r="W118">
            <v>2158.1519189999999</v>
          </cell>
        </row>
        <row r="119">
          <cell r="B119" t="str">
            <v>Philippines</v>
          </cell>
          <cell r="C119">
            <v>509.43</v>
          </cell>
          <cell r="D119">
            <v>2303.3299999999995</v>
          </cell>
          <cell r="E119">
            <v>2812.7599999999993</v>
          </cell>
          <cell r="F119">
            <v>-2.9697700000000005</v>
          </cell>
          <cell r="G119">
            <v>379.7843400000001</v>
          </cell>
          <cell r="H119">
            <v>376.81457000000012</v>
          </cell>
          <cell r="I119">
            <v>0</v>
          </cell>
          <cell r="J119">
            <v>1294.2388779999999</v>
          </cell>
          <cell r="K119">
            <v>1294.2388779999999</v>
          </cell>
          <cell r="L119">
            <v>0</v>
          </cell>
          <cell r="M119">
            <v>1664.3234469999995</v>
          </cell>
          <cell r="N119">
            <v>1664.3234469999995</v>
          </cell>
          <cell r="O119">
            <v>32213.706290000006</v>
          </cell>
          <cell r="P119">
            <v>2858.0437539999994</v>
          </cell>
          <cell r="Q119">
            <v>35071.750044000008</v>
          </cell>
          <cell r="R119">
            <v>54199.391230000001</v>
          </cell>
          <cell r="S119">
            <v>1822.708255</v>
          </cell>
          <cell r="T119">
            <v>56022.099484999999</v>
          </cell>
          <cell r="U119">
            <v>4204.1970100000008</v>
          </cell>
          <cell r="V119">
            <v>4912.6826380000002</v>
          </cell>
          <cell r="W119">
            <v>9116.8796480000019</v>
          </cell>
        </row>
        <row r="120">
          <cell r="B120" t="str">
            <v>Rwanda</v>
          </cell>
          <cell r="C120">
            <v>56664.19</v>
          </cell>
          <cell r="D120">
            <v>935.99</v>
          </cell>
          <cell r="E120">
            <v>57600.18</v>
          </cell>
          <cell r="F120">
            <v>67749.530230000004</v>
          </cell>
          <cell r="G120">
            <v>997.56362000000013</v>
          </cell>
          <cell r="H120">
            <v>68747.093850000005</v>
          </cell>
          <cell r="I120">
            <v>84485.367509999996</v>
          </cell>
          <cell r="J120">
            <v>83.865094000000127</v>
          </cell>
          <cell r="K120">
            <v>84569.23260399999</v>
          </cell>
          <cell r="L120">
            <v>38725.392659999998</v>
          </cell>
          <cell r="M120">
            <v>-10483.369902999997</v>
          </cell>
          <cell r="N120">
            <v>28242.022756999999</v>
          </cell>
          <cell r="O120">
            <v>101942.14513999998</v>
          </cell>
          <cell r="P120">
            <v>1452.1713529999997</v>
          </cell>
          <cell r="Q120">
            <v>103394.31649299998</v>
          </cell>
          <cell r="R120">
            <v>46290.393899999995</v>
          </cell>
          <cell r="S120">
            <v>1737.2969179999993</v>
          </cell>
          <cell r="T120">
            <v>48027.690817999995</v>
          </cell>
          <cell r="U120">
            <v>98850.506120000005</v>
          </cell>
          <cell r="V120">
            <v>2442.6534419999998</v>
          </cell>
          <cell r="W120">
            <v>101293.159562</v>
          </cell>
        </row>
        <row r="121">
          <cell r="B121" t="str">
            <v>Samoa</v>
          </cell>
          <cell r="C121">
            <v>114.53</v>
          </cell>
          <cell r="D121">
            <v>0</v>
          </cell>
          <cell r="E121">
            <v>114.53</v>
          </cell>
          <cell r="F121">
            <v>149.82666</v>
          </cell>
          <cell r="G121">
            <v>0</v>
          </cell>
          <cell r="H121">
            <v>149.82666</v>
          </cell>
          <cell r="I121">
            <v>169.60467</v>
          </cell>
          <cell r="J121">
            <v>84.512020000000007</v>
          </cell>
          <cell r="K121">
            <v>254.11669000000001</v>
          </cell>
          <cell r="L121">
            <v>0</v>
          </cell>
          <cell r="M121">
            <v>0</v>
          </cell>
          <cell r="N121">
            <v>0</v>
          </cell>
          <cell r="O121">
            <v>166.2</v>
          </cell>
          <cell r="P121">
            <v>8</v>
          </cell>
          <cell r="Q121">
            <v>174.2</v>
          </cell>
          <cell r="R121">
            <v>0</v>
          </cell>
          <cell r="S121">
            <v>0</v>
          </cell>
          <cell r="T121">
            <v>0</v>
          </cell>
          <cell r="U121">
            <v>0</v>
          </cell>
          <cell r="V121">
            <v>0</v>
          </cell>
          <cell r="W121">
            <v>0</v>
          </cell>
        </row>
        <row r="122">
          <cell r="B122" t="str">
            <v>Sao Tome &amp; Principe</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95.224239999999995</v>
          </cell>
          <cell r="T122">
            <v>95.224239999999995</v>
          </cell>
          <cell r="U122">
            <v>0</v>
          </cell>
          <cell r="V122">
            <v>0</v>
          </cell>
          <cell r="W122">
            <v>0</v>
          </cell>
        </row>
        <row r="123">
          <cell r="B123" t="str">
            <v>Senegal</v>
          </cell>
          <cell r="C123">
            <v>190.92</v>
          </cell>
          <cell r="D123">
            <v>3980.5800000000004</v>
          </cell>
          <cell r="E123">
            <v>4171.5</v>
          </cell>
          <cell r="F123">
            <v>-1099.7272199999998</v>
          </cell>
          <cell r="G123">
            <v>563.62348699999995</v>
          </cell>
          <cell r="H123">
            <v>-536.10373299999981</v>
          </cell>
          <cell r="I123">
            <v>0</v>
          </cell>
          <cell r="J123">
            <v>1243.404667</v>
          </cell>
          <cell r="K123">
            <v>1243.404667</v>
          </cell>
          <cell r="L123">
            <v>0</v>
          </cell>
          <cell r="M123">
            <v>3205.2835610000002</v>
          </cell>
          <cell r="N123">
            <v>3205.2835610000002</v>
          </cell>
          <cell r="O123">
            <v>0</v>
          </cell>
          <cell r="P123">
            <v>959.91264100000001</v>
          </cell>
          <cell r="Q123">
            <v>959.91264100000001</v>
          </cell>
          <cell r="R123">
            <v>230</v>
          </cell>
          <cell r="S123">
            <v>-300.63161300000013</v>
          </cell>
          <cell r="T123">
            <v>-70.631613000000129</v>
          </cell>
          <cell r="U123">
            <v>0</v>
          </cell>
          <cell r="V123">
            <v>1090.5897599999998</v>
          </cell>
          <cell r="W123">
            <v>1090.5897599999998</v>
          </cell>
        </row>
        <row r="124">
          <cell r="B124" t="str">
            <v>Serbia</v>
          </cell>
          <cell r="C124">
            <v>2743.099999999999</v>
          </cell>
          <cell r="D124">
            <v>3131.45</v>
          </cell>
          <cell r="E124">
            <v>5874.5499999999993</v>
          </cell>
          <cell r="F124">
            <v>1668.7460699999997</v>
          </cell>
          <cell r="G124">
            <v>1829.5094200000005</v>
          </cell>
          <cell r="H124">
            <v>3498.2554900000005</v>
          </cell>
          <cell r="I124">
            <v>-28.015699999999999</v>
          </cell>
          <cell r="J124">
            <v>1544.7616840000003</v>
          </cell>
          <cell r="K124">
            <v>1516.7459840000004</v>
          </cell>
          <cell r="L124">
            <v>0</v>
          </cell>
          <cell r="M124">
            <v>3280.2713360000021</v>
          </cell>
          <cell r="N124">
            <v>3280.2713360000021</v>
          </cell>
          <cell r="O124">
            <v>0</v>
          </cell>
          <cell r="P124">
            <v>3233.6465619999994</v>
          </cell>
          <cell r="Q124">
            <v>3233.6465619999994</v>
          </cell>
          <cell r="R124">
            <v>0</v>
          </cell>
          <cell r="S124">
            <v>2995.218633598</v>
          </cell>
          <cell r="T124">
            <v>2995.218633598</v>
          </cell>
          <cell r="U124">
            <v>990.00000000000011</v>
          </cell>
          <cell r="V124">
            <v>2822.7156879999998</v>
          </cell>
          <cell r="W124">
            <v>3812.7156879999998</v>
          </cell>
        </row>
        <row r="125">
          <cell r="B125" t="str">
            <v>Seychelles</v>
          </cell>
          <cell r="C125">
            <v>5.51</v>
          </cell>
          <cell r="D125">
            <v>32.120000000000005</v>
          </cell>
          <cell r="E125">
            <v>37.630000000000003</v>
          </cell>
          <cell r="F125">
            <v>0</v>
          </cell>
          <cell r="G125">
            <v>27.83567</v>
          </cell>
          <cell r="H125">
            <v>27.83567</v>
          </cell>
          <cell r="I125">
            <v>0</v>
          </cell>
          <cell r="J125">
            <v>45.534850999999996</v>
          </cell>
          <cell r="K125">
            <v>45.534850999999996</v>
          </cell>
          <cell r="L125">
            <v>0</v>
          </cell>
          <cell r="M125">
            <v>1142.8827509999999</v>
          </cell>
          <cell r="N125">
            <v>1142.8827509999999</v>
          </cell>
          <cell r="O125">
            <v>0</v>
          </cell>
          <cell r="P125">
            <v>307.28571124899997</v>
          </cell>
          <cell r="Q125">
            <v>307.28571124899997</v>
          </cell>
          <cell r="R125">
            <v>0</v>
          </cell>
          <cell r="S125">
            <v>379.98893600000002</v>
          </cell>
          <cell r="T125">
            <v>379.98893600000002</v>
          </cell>
          <cell r="U125">
            <v>0</v>
          </cell>
          <cell r="V125">
            <v>323.63015200000001</v>
          </cell>
          <cell r="W125">
            <v>323.63015200000001</v>
          </cell>
        </row>
        <row r="126">
          <cell r="B126" t="str">
            <v>Sierra Leone</v>
          </cell>
          <cell r="C126">
            <v>49372.039999999986</v>
          </cell>
          <cell r="D126">
            <v>2016.67</v>
          </cell>
          <cell r="E126">
            <v>51388.709999999985</v>
          </cell>
          <cell r="F126">
            <v>52631.997159999999</v>
          </cell>
          <cell r="G126">
            <v>2270.4052299999998</v>
          </cell>
          <cell r="H126">
            <v>54902.402389999996</v>
          </cell>
          <cell r="I126">
            <v>45451.455830000006</v>
          </cell>
          <cell r="J126">
            <v>433.06919099999999</v>
          </cell>
          <cell r="K126">
            <v>45884.525021000009</v>
          </cell>
          <cell r="L126">
            <v>57967.025250000006</v>
          </cell>
          <cell r="M126">
            <v>4844.9115000000011</v>
          </cell>
          <cell r="N126">
            <v>62811.936750000008</v>
          </cell>
          <cell r="O126">
            <v>66311.282790000012</v>
          </cell>
          <cell r="P126">
            <v>3679.0613450000001</v>
          </cell>
          <cell r="Q126">
            <v>69990.344135000007</v>
          </cell>
          <cell r="R126">
            <v>235110.54475999999</v>
          </cell>
          <cell r="S126">
            <v>2636.7672630000002</v>
          </cell>
          <cell r="T126">
            <v>237747.31202299998</v>
          </cell>
          <cell r="U126">
            <v>213812.68335000004</v>
          </cell>
          <cell r="V126">
            <v>3894.3142980000002</v>
          </cell>
          <cell r="W126">
            <v>217706.99764800005</v>
          </cell>
        </row>
        <row r="127">
          <cell r="B127" t="str">
            <v>Solomon Islands</v>
          </cell>
          <cell r="C127">
            <v>105.26</v>
          </cell>
          <cell r="D127">
            <v>40.39</v>
          </cell>
          <cell r="E127">
            <v>145.65</v>
          </cell>
          <cell r="F127">
            <v>0</v>
          </cell>
          <cell r="G127">
            <v>143.82409999999999</v>
          </cell>
          <cell r="H127">
            <v>143.82409999999999</v>
          </cell>
          <cell r="I127">
            <v>0</v>
          </cell>
          <cell r="J127">
            <v>115.64680100000002</v>
          </cell>
          <cell r="K127">
            <v>115.64680100000002</v>
          </cell>
          <cell r="L127">
            <v>0</v>
          </cell>
          <cell r="M127">
            <v>227.48318600000002</v>
          </cell>
          <cell r="N127">
            <v>227.48318600000002</v>
          </cell>
          <cell r="O127">
            <v>150</v>
          </cell>
          <cell r="P127">
            <v>281.30334499999998</v>
          </cell>
          <cell r="Q127">
            <v>431.30334499999998</v>
          </cell>
          <cell r="R127">
            <v>300</v>
          </cell>
          <cell r="S127">
            <v>483.69248399999992</v>
          </cell>
          <cell r="T127">
            <v>783.69248399999992</v>
          </cell>
          <cell r="U127">
            <v>0</v>
          </cell>
          <cell r="V127">
            <v>517.0726709999999</v>
          </cell>
          <cell r="W127">
            <v>517.0726709999999</v>
          </cell>
        </row>
        <row r="128">
          <cell r="B128" t="str">
            <v>Somalia</v>
          </cell>
          <cell r="C128">
            <v>26690.94</v>
          </cell>
          <cell r="D128">
            <v>1320.53</v>
          </cell>
          <cell r="E128">
            <v>28011.469999999998</v>
          </cell>
          <cell r="F128">
            <v>38829.878219999991</v>
          </cell>
          <cell r="G128">
            <v>1528.6498560999999</v>
          </cell>
          <cell r="H128">
            <v>40358.528076099989</v>
          </cell>
          <cell r="I128">
            <v>93147.290700000027</v>
          </cell>
          <cell r="J128">
            <v>1759.7959150000002</v>
          </cell>
          <cell r="K128">
            <v>94907.086615000022</v>
          </cell>
          <cell r="L128">
            <v>83509.835480000038</v>
          </cell>
          <cell r="M128">
            <v>6244.1570830000001</v>
          </cell>
          <cell r="N128">
            <v>89753.992563000036</v>
          </cell>
          <cell r="O128">
            <v>94317.921280000024</v>
          </cell>
          <cell r="P128">
            <v>12955.929371500004</v>
          </cell>
          <cell r="Q128">
            <v>107273.85065150003</v>
          </cell>
          <cell r="R128">
            <v>109445.23168999997</v>
          </cell>
          <cell r="S128">
            <v>14346.166354000003</v>
          </cell>
          <cell r="T128">
            <v>123791.39804399997</v>
          </cell>
          <cell r="U128">
            <v>114635.28159999999</v>
          </cell>
          <cell r="V128">
            <v>7193.131096000001</v>
          </cell>
          <cell r="W128">
            <v>121828.41269599998</v>
          </cell>
        </row>
        <row r="129">
          <cell r="B129" t="str">
            <v>South &amp; Central Asia, regional</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6174.6580589180721</v>
          </cell>
          <cell r="W129">
            <v>6174.6580589180721</v>
          </cell>
        </row>
        <row r="130">
          <cell r="B130" t="str">
            <v>South Africa</v>
          </cell>
          <cell r="C130">
            <v>26136.189999999995</v>
          </cell>
          <cell r="D130">
            <v>16976.400000000001</v>
          </cell>
          <cell r="E130">
            <v>43112.59</v>
          </cell>
          <cell r="F130">
            <v>13067.646060000001</v>
          </cell>
          <cell r="G130">
            <v>12374.138790000006</v>
          </cell>
          <cell r="H130">
            <v>25441.784850000007</v>
          </cell>
          <cell r="I130">
            <v>26465.254819999998</v>
          </cell>
          <cell r="J130">
            <v>2608.7525489999998</v>
          </cell>
          <cell r="K130">
            <v>29074.007368999999</v>
          </cell>
          <cell r="L130">
            <v>14803.694749999999</v>
          </cell>
          <cell r="M130">
            <v>-28765.767462</v>
          </cell>
          <cell r="N130">
            <v>-13962.072712000001</v>
          </cell>
          <cell r="O130">
            <v>21604.779310000002</v>
          </cell>
          <cell r="P130">
            <v>14000.264157549987</v>
          </cell>
          <cell r="Q130">
            <v>35605.043467549986</v>
          </cell>
          <cell r="R130">
            <v>11380.19131</v>
          </cell>
          <cell r="S130">
            <v>-29758.028940000007</v>
          </cell>
          <cell r="T130">
            <v>-18377.837630000009</v>
          </cell>
          <cell r="U130">
            <v>7369.9870900000005</v>
          </cell>
          <cell r="V130">
            <v>11725.266751000001</v>
          </cell>
          <cell r="W130">
            <v>19095.253841000002</v>
          </cell>
        </row>
        <row r="131">
          <cell r="B131" t="str">
            <v>South America, regional</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1114.2083533333334</v>
          </cell>
          <cell r="W131">
            <v>1114.2083533333334</v>
          </cell>
        </row>
        <row r="132">
          <cell r="B132" t="str">
            <v>South Asia, regional</v>
          </cell>
          <cell r="C132">
            <v>2072.5300000000002</v>
          </cell>
          <cell r="D132">
            <v>-97.660000000000025</v>
          </cell>
          <cell r="E132">
            <v>1974.8700000000001</v>
          </cell>
          <cell r="F132">
            <v>550.14121</v>
          </cell>
          <cell r="G132">
            <v>707.7648200000001</v>
          </cell>
          <cell r="H132">
            <v>1257.9060300000001</v>
          </cell>
          <cell r="I132">
            <v>33.805300000000003</v>
          </cell>
          <cell r="J132">
            <v>825.12609499999996</v>
          </cell>
          <cell r="K132">
            <v>858.93139499999995</v>
          </cell>
          <cell r="L132">
            <v>367.38741000000005</v>
          </cell>
          <cell r="M132">
            <v>826.09476899999993</v>
          </cell>
          <cell r="N132">
            <v>1193.4821790000001</v>
          </cell>
          <cell r="O132">
            <v>695.69996000000003</v>
          </cell>
          <cell r="P132">
            <v>1054.4665340000001</v>
          </cell>
          <cell r="Q132">
            <v>1750.1664940000001</v>
          </cell>
          <cell r="R132">
            <v>1369.72136</v>
          </cell>
          <cell r="S132">
            <v>6965.1908415000007</v>
          </cell>
          <cell r="T132">
            <v>8334.9122015000012</v>
          </cell>
          <cell r="U132">
            <v>979.99194</v>
          </cell>
          <cell r="V132">
            <v>7212.2206699999997</v>
          </cell>
          <cell r="W132">
            <v>8192.2126100000005</v>
          </cell>
        </row>
        <row r="133">
          <cell r="B133" t="str">
            <v>South of Sahara, regional</v>
          </cell>
          <cell r="C133">
            <v>28058.429999999997</v>
          </cell>
          <cell r="D133">
            <v>686.38999999999987</v>
          </cell>
          <cell r="E133">
            <v>28744.819999999996</v>
          </cell>
          <cell r="F133">
            <v>105356.57577000005</v>
          </cell>
          <cell r="G133">
            <v>831.77868000000012</v>
          </cell>
          <cell r="H133">
            <v>106188.35445000006</v>
          </cell>
          <cell r="I133">
            <v>38775.80417000001</v>
          </cell>
          <cell r="J133">
            <v>20528.532057999993</v>
          </cell>
          <cell r="K133">
            <v>59304.336228</v>
          </cell>
          <cell r="L133">
            <v>61590.471659999996</v>
          </cell>
          <cell r="M133">
            <v>86.360042000000078</v>
          </cell>
          <cell r="N133">
            <v>61676.831701999996</v>
          </cell>
          <cell r="O133">
            <v>101410.44714999998</v>
          </cell>
          <cell r="P133">
            <v>3209.0267500000004</v>
          </cell>
          <cell r="Q133">
            <v>104619.47389999998</v>
          </cell>
          <cell r="R133">
            <v>104087.38917999998</v>
          </cell>
          <cell r="S133">
            <v>2389.8601289999997</v>
          </cell>
          <cell r="T133">
            <v>106477.24930899998</v>
          </cell>
          <cell r="U133">
            <v>99288.569279999996</v>
          </cell>
          <cell r="V133">
            <v>149.23924999999997</v>
          </cell>
          <cell r="W133">
            <v>99437.808529999995</v>
          </cell>
        </row>
        <row r="134">
          <cell r="B134" t="str">
            <v>South Sudan</v>
          </cell>
          <cell r="C134">
            <v>0</v>
          </cell>
          <cell r="D134">
            <v>0</v>
          </cell>
          <cell r="E134">
            <v>0</v>
          </cell>
          <cell r="F134">
            <v>0</v>
          </cell>
          <cell r="G134">
            <v>0</v>
          </cell>
          <cell r="H134">
            <v>0</v>
          </cell>
          <cell r="I134">
            <v>51467.750219999994</v>
          </cell>
          <cell r="J134">
            <v>306.66125700000009</v>
          </cell>
          <cell r="K134">
            <v>51774.411476999994</v>
          </cell>
          <cell r="L134">
            <v>103597.09264999998</v>
          </cell>
          <cell r="M134">
            <v>4914.9333180000012</v>
          </cell>
          <cell r="N134">
            <v>108512.02596799997</v>
          </cell>
          <cell r="O134">
            <v>130267.63565999997</v>
          </cell>
          <cell r="P134">
            <v>6210.6399899999997</v>
          </cell>
          <cell r="Q134">
            <v>136478.27564999997</v>
          </cell>
          <cell r="R134">
            <v>162226.21375000002</v>
          </cell>
          <cell r="S134">
            <v>4833.7618730000004</v>
          </cell>
          <cell r="T134">
            <v>167059.97562300003</v>
          </cell>
          <cell r="U134">
            <v>205237.27526000002</v>
          </cell>
          <cell r="V134">
            <v>2755.9719340000006</v>
          </cell>
          <cell r="W134">
            <v>207993.24719400003</v>
          </cell>
        </row>
        <row r="135">
          <cell r="B135" t="str">
            <v>Sri Lanka</v>
          </cell>
          <cell r="C135">
            <v>9560.0300000000007</v>
          </cell>
          <cell r="D135">
            <v>2332.9</v>
          </cell>
          <cell r="E135">
            <v>11892.93</v>
          </cell>
          <cell r="F135">
            <v>3782.3451700000001</v>
          </cell>
          <cell r="G135">
            <v>-9285.1149099999984</v>
          </cell>
          <cell r="H135">
            <v>-5502.7697399999979</v>
          </cell>
          <cell r="I135">
            <v>975.76795000000004</v>
          </cell>
          <cell r="J135">
            <v>1657.2247330000002</v>
          </cell>
          <cell r="K135">
            <v>2632.9926830000004</v>
          </cell>
          <cell r="L135">
            <v>1040.2816499999999</v>
          </cell>
          <cell r="M135">
            <v>4420.1372590000001</v>
          </cell>
          <cell r="N135">
            <v>5460.418909</v>
          </cell>
          <cell r="O135">
            <v>1383.8240000000001</v>
          </cell>
          <cell r="P135">
            <v>7871.9271630000021</v>
          </cell>
          <cell r="Q135">
            <v>9255.7511630000026</v>
          </cell>
          <cell r="R135">
            <v>1124.7318999999998</v>
          </cell>
          <cell r="S135">
            <v>4111.9151139999985</v>
          </cell>
          <cell r="T135">
            <v>5236.6470139999983</v>
          </cell>
          <cell r="U135">
            <v>1350.5257200000001</v>
          </cell>
          <cell r="V135">
            <v>23262.272756000006</v>
          </cell>
          <cell r="W135">
            <v>24612.798476000007</v>
          </cell>
        </row>
        <row r="136">
          <cell r="B136" t="str">
            <v>St. Helena</v>
          </cell>
          <cell r="C136">
            <v>24662.709999999995</v>
          </cell>
          <cell r="D136">
            <v>39.79</v>
          </cell>
          <cell r="E136">
            <v>24702.499999999996</v>
          </cell>
          <cell r="F136">
            <v>34113.531270000007</v>
          </cell>
          <cell r="G136">
            <v>626.80326000000002</v>
          </cell>
          <cell r="H136">
            <v>34740.334530000007</v>
          </cell>
          <cell r="I136">
            <v>49284.46523999999</v>
          </cell>
          <cell r="J136">
            <v>148.726</v>
          </cell>
          <cell r="K136">
            <v>49433.191239999993</v>
          </cell>
          <cell r="L136">
            <v>105159.57543</v>
          </cell>
          <cell r="M136">
            <v>996.52563699999996</v>
          </cell>
          <cell r="N136">
            <v>106156.101067</v>
          </cell>
          <cell r="O136">
            <v>82900.017720000003</v>
          </cell>
          <cell r="P136">
            <v>883.35193399999991</v>
          </cell>
          <cell r="Q136">
            <v>83783.369654000009</v>
          </cell>
          <cell r="R136">
            <v>74774.689950000015</v>
          </cell>
          <cell r="S136">
            <v>977.21991100000025</v>
          </cell>
          <cell r="T136">
            <v>75751.909861000022</v>
          </cell>
          <cell r="U136">
            <v>51262.605599999988</v>
          </cell>
          <cell r="V136">
            <v>2213.6359000000002</v>
          </cell>
          <cell r="W136">
            <v>53476.241499999989</v>
          </cell>
        </row>
        <row r="137">
          <cell r="B137" t="str">
            <v>St. Kitts and Nevis</v>
          </cell>
          <cell r="C137">
            <v>0.74</v>
          </cell>
          <cell r="D137">
            <v>0</v>
          </cell>
          <cell r="E137">
            <v>0.74</v>
          </cell>
          <cell r="F137">
            <v>0</v>
          </cell>
          <cell r="G137">
            <v>1.20079</v>
          </cell>
          <cell r="H137">
            <v>1.20079</v>
          </cell>
          <cell r="I137">
            <v>0</v>
          </cell>
          <cell r="J137">
            <v>0.38233</v>
          </cell>
          <cell r="K137">
            <v>0.38233</v>
          </cell>
          <cell r="L137">
            <v>2300</v>
          </cell>
          <cell r="M137">
            <v>54.238535999999996</v>
          </cell>
          <cell r="N137">
            <v>2354.2385359999998</v>
          </cell>
          <cell r="O137">
            <v>0</v>
          </cell>
          <cell r="P137">
            <v>57.340640999999998</v>
          </cell>
          <cell r="Q137">
            <v>57.340640999999998</v>
          </cell>
          <cell r="R137">
            <v>0</v>
          </cell>
          <cell r="S137">
            <v>0</v>
          </cell>
          <cell r="T137">
            <v>0</v>
          </cell>
          <cell r="U137">
            <v>0</v>
          </cell>
          <cell r="V137">
            <v>0</v>
          </cell>
          <cell r="W137">
            <v>0</v>
          </cell>
        </row>
        <row r="138">
          <cell r="B138" t="str">
            <v>St. Lucia</v>
          </cell>
          <cell r="C138">
            <v>4.07</v>
          </cell>
          <cell r="D138">
            <v>3.89</v>
          </cell>
          <cell r="E138">
            <v>7.9600000000000009</v>
          </cell>
          <cell r="F138">
            <v>0</v>
          </cell>
          <cell r="G138">
            <v>10.687800000000001</v>
          </cell>
          <cell r="H138">
            <v>10.687800000000001</v>
          </cell>
          <cell r="I138">
            <v>209.25803999999999</v>
          </cell>
          <cell r="J138">
            <v>20.815826000000001</v>
          </cell>
          <cell r="K138">
            <v>230.07386600000001</v>
          </cell>
          <cell r="L138">
            <v>0</v>
          </cell>
          <cell r="M138">
            <v>160.81684400000003</v>
          </cell>
          <cell r="N138">
            <v>160.81684400000003</v>
          </cell>
          <cell r="O138">
            <v>0</v>
          </cell>
          <cell r="P138">
            <v>99.945886999999999</v>
          </cell>
          <cell r="Q138">
            <v>99.945886999999999</v>
          </cell>
          <cell r="R138">
            <v>0</v>
          </cell>
          <cell r="S138">
            <v>188.44882399999997</v>
          </cell>
          <cell r="T138">
            <v>188.44882399999997</v>
          </cell>
          <cell r="U138">
            <v>0</v>
          </cell>
          <cell r="V138">
            <v>175.374494</v>
          </cell>
          <cell r="W138">
            <v>175.374494</v>
          </cell>
        </row>
        <row r="139">
          <cell r="B139" t="str">
            <v>St.Vincent &amp; Grenadines</v>
          </cell>
          <cell r="C139">
            <v>0.48</v>
          </cell>
          <cell r="D139">
            <v>0</v>
          </cell>
          <cell r="E139">
            <v>0.48</v>
          </cell>
          <cell r="F139">
            <v>0</v>
          </cell>
          <cell r="G139">
            <v>10.3</v>
          </cell>
          <cell r="H139">
            <v>10.3</v>
          </cell>
          <cell r="I139">
            <v>0</v>
          </cell>
          <cell r="J139">
            <v>26.903935999999998</v>
          </cell>
          <cell r="K139">
            <v>26.903935999999998</v>
          </cell>
          <cell r="L139">
            <v>0</v>
          </cell>
          <cell r="M139">
            <v>47.860719999999986</v>
          </cell>
          <cell r="N139">
            <v>47.860719999999986</v>
          </cell>
          <cell r="O139">
            <v>0</v>
          </cell>
          <cell r="P139">
            <v>30.59224</v>
          </cell>
          <cell r="Q139">
            <v>30.59224</v>
          </cell>
          <cell r="R139">
            <v>0</v>
          </cell>
          <cell r="S139">
            <v>0.15397</v>
          </cell>
          <cell r="T139">
            <v>0.15397</v>
          </cell>
          <cell r="U139">
            <v>0</v>
          </cell>
          <cell r="V139">
            <v>110.17695999999999</v>
          </cell>
          <cell r="W139">
            <v>110.17695999999999</v>
          </cell>
        </row>
        <row r="140">
          <cell r="B140" t="str">
            <v>Sudan</v>
          </cell>
          <cell r="C140">
            <v>185803.87999999998</v>
          </cell>
          <cell r="D140">
            <v>3646.37</v>
          </cell>
          <cell r="E140">
            <v>189450.24999999997</v>
          </cell>
          <cell r="F140">
            <v>72196.186290000012</v>
          </cell>
          <cell r="G140">
            <v>4907.4580380000007</v>
          </cell>
          <cell r="H140">
            <v>77103.644328000009</v>
          </cell>
          <cell r="I140">
            <v>95899.664169999975</v>
          </cell>
          <cell r="J140">
            <v>2246.387287</v>
          </cell>
          <cell r="K140">
            <v>98146.05145699998</v>
          </cell>
          <cell r="L140">
            <v>44105.330999999998</v>
          </cell>
          <cell r="M140">
            <v>7652.8332529999998</v>
          </cell>
          <cell r="N140">
            <v>51758.164252999995</v>
          </cell>
          <cell r="O140">
            <v>62182.144430000008</v>
          </cell>
          <cell r="P140">
            <v>7024.138767999998</v>
          </cell>
          <cell r="Q140">
            <v>69206.283198000005</v>
          </cell>
          <cell r="R140">
            <v>43713.28787</v>
          </cell>
          <cell r="S140">
            <v>6130.5841739999996</v>
          </cell>
          <cell r="T140">
            <v>49843.872044000003</v>
          </cell>
          <cell r="U140">
            <v>49095.752960000005</v>
          </cell>
          <cell r="V140">
            <v>5504.863319000001</v>
          </cell>
          <cell r="W140">
            <v>54600.616279000009</v>
          </cell>
        </row>
        <row r="141">
          <cell r="B141" t="str">
            <v>Suriname</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31.868051000000001</v>
          </cell>
          <cell r="W141">
            <v>31.868051000000001</v>
          </cell>
        </row>
        <row r="142">
          <cell r="B142" t="str">
            <v>Swaziland</v>
          </cell>
          <cell r="C142">
            <v>15.89</v>
          </cell>
          <cell r="D142">
            <v>-2439.5499999999997</v>
          </cell>
          <cell r="E142">
            <v>-2423.66</v>
          </cell>
          <cell r="F142">
            <v>0</v>
          </cell>
          <cell r="G142">
            <v>10.562519999999999</v>
          </cell>
          <cell r="H142">
            <v>10.562519999999999</v>
          </cell>
          <cell r="I142">
            <v>0</v>
          </cell>
          <cell r="J142">
            <v>17.661988000000001</v>
          </cell>
          <cell r="K142">
            <v>17.661988000000001</v>
          </cell>
          <cell r="L142">
            <v>0</v>
          </cell>
          <cell r="M142">
            <v>4834.1575779999985</v>
          </cell>
          <cell r="N142">
            <v>4834.1575779999985</v>
          </cell>
          <cell r="O142">
            <v>0</v>
          </cell>
          <cell r="P142">
            <v>1287.1372922119999</v>
          </cell>
          <cell r="Q142">
            <v>1287.1372922119999</v>
          </cell>
          <cell r="R142">
            <v>0</v>
          </cell>
          <cell r="S142">
            <v>952.227214</v>
          </cell>
          <cell r="T142">
            <v>952.227214</v>
          </cell>
          <cell r="U142">
            <v>0</v>
          </cell>
          <cell r="V142">
            <v>169.05994699999999</v>
          </cell>
          <cell r="W142">
            <v>169.05994699999999</v>
          </cell>
        </row>
        <row r="143">
          <cell r="B143" t="str">
            <v>Syria</v>
          </cell>
          <cell r="C143">
            <v>0</v>
          </cell>
          <cell r="D143">
            <v>671.90000000000009</v>
          </cell>
          <cell r="E143">
            <v>671.90000000000009</v>
          </cell>
          <cell r="F143">
            <v>0</v>
          </cell>
          <cell r="G143">
            <v>1259.5509599999998</v>
          </cell>
          <cell r="H143">
            <v>1259.5509599999998</v>
          </cell>
          <cell r="I143">
            <v>0</v>
          </cell>
          <cell r="J143">
            <v>1267.9027409999999</v>
          </cell>
          <cell r="K143">
            <v>1267.9027409999999</v>
          </cell>
          <cell r="L143">
            <v>36465.061970000002</v>
          </cell>
          <cell r="M143">
            <v>3082.2432659999999</v>
          </cell>
          <cell r="N143">
            <v>39547.305236</v>
          </cell>
          <cell r="O143">
            <v>127240.06011000002</v>
          </cell>
          <cell r="P143">
            <v>11509.865804999999</v>
          </cell>
          <cell r="Q143">
            <v>138749.92591500003</v>
          </cell>
          <cell r="R143">
            <v>100734.80688000005</v>
          </cell>
          <cell r="S143">
            <v>28896.225754999992</v>
          </cell>
          <cell r="T143">
            <v>129631.03263500004</v>
          </cell>
          <cell r="U143">
            <v>201631.85491999995</v>
          </cell>
          <cell r="V143">
            <v>56076.099261999996</v>
          </cell>
          <cell r="W143">
            <v>257707.95418199996</v>
          </cell>
        </row>
        <row r="144">
          <cell r="B144" t="str">
            <v>Tajikistan</v>
          </cell>
          <cell r="C144">
            <v>2902.54</v>
          </cell>
          <cell r="D144">
            <v>-37.309999999999981</v>
          </cell>
          <cell r="E144">
            <v>2865.23</v>
          </cell>
          <cell r="F144">
            <v>7390.18959</v>
          </cell>
          <cell r="G144">
            <v>717.69900000000007</v>
          </cell>
          <cell r="H144">
            <v>8107.8885900000005</v>
          </cell>
          <cell r="I144">
            <v>10231.122200000002</v>
          </cell>
          <cell r="J144">
            <v>58.670815999999995</v>
          </cell>
          <cell r="K144">
            <v>10289.793016000001</v>
          </cell>
          <cell r="L144">
            <v>8531.8068599999988</v>
          </cell>
          <cell r="M144">
            <v>95.674936000000002</v>
          </cell>
          <cell r="N144">
            <v>8627.4817959999982</v>
          </cell>
          <cell r="O144">
            <v>6630.9666700000007</v>
          </cell>
          <cell r="P144">
            <v>1124.7554888059999</v>
          </cell>
          <cell r="Q144">
            <v>7755.7221588060002</v>
          </cell>
          <cell r="R144">
            <v>11823.554</v>
          </cell>
          <cell r="S144">
            <v>1971.2076380000001</v>
          </cell>
          <cell r="T144">
            <v>13794.761638</v>
          </cell>
          <cell r="U144">
            <v>11441.799230000001</v>
          </cell>
          <cell r="V144">
            <v>622.57377999999994</v>
          </cell>
          <cell r="W144">
            <v>12064.373010000001</v>
          </cell>
        </row>
        <row r="145">
          <cell r="B145" t="str">
            <v>Tanzania</v>
          </cell>
          <cell r="C145">
            <v>136800.57</v>
          </cell>
          <cell r="D145">
            <v>1889.7</v>
          </cell>
          <cell r="E145">
            <v>138690.27000000002</v>
          </cell>
          <cell r="F145">
            <v>153790.90512999997</v>
          </cell>
          <cell r="G145">
            <v>2215.5479800000003</v>
          </cell>
          <cell r="H145">
            <v>156006.45310999997</v>
          </cell>
          <cell r="I145">
            <v>113144.66580999999</v>
          </cell>
          <cell r="J145">
            <v>-14010.590206000003</v>
          </cell>
          <cell r="K145">
            <v>99134.075603999983</v>
          </cell>
          <cell r="L145">
            <v>151655.66640000002</v>
          </cell>
          <cell r="M145">
            <v>5448.0674950000002</v>
          </cell>
          <cell r="N145">
            <v>157103.73389500001</v>
          </cell>
          <cell r="O145">
            <v>170396.25618999999</v>
          </cell>
          <cell r="P145">
            <v>-18500.253582000005</v>
          </cell>
          <cell r="Q145">
            <v>151896.00260799998</v>
          </cell>
          <cell r="R145">
            <v>143534.29283000002</v>
          </cell>
          <cell r="S145">
            <v>5230.5581364999989</v>
          </cell>
          <cell r="T145">
            <v>148764.85096650003</v>
          </cell>
          <cell r="U145">
            <v>199729.72269999998</v>
          </cell>
          <cell r="V145">
            <v>5116.7182999999995</v>
          </cell>
          <cell r="W145">
            <v>204846.44099999999</v>
          </cell>
        </row>
        <row r="146">
          <cell r="B146" t="str">
            <v>Thailand</v>
          </cell>
          <cell r="C146">
            <v>30.46</v>
          </cell>
          <cell r="D146">
            <v>6264.44</v>
          </cell>
          <cell r="E146">
            <v>6294.9</v>
          </cell>
          <cell r="F146">
            <v>21.990259999999999</v>
          </cell>
          <cell r="G146">
            <v>4648.9685420000014</v>
          </cell>
          <cell r="H146">
            <v>4670.958802000001</v>
          </cell>
          <cell r="I146">
            <v>0</v>
          </cell>
          <cell r="J146">
            <v>-4756.160668999999</v>
          </cell>
          <cell r="K146">
            <v>-4756.160668999999</v>
          </cell>
          <cell r="L146">
            <v>0</v>
          </cell>
          <cell r="M146">
            <v>-13396.940684000001</v>
          </cell>
          <cell r="N146">
            <v>-13396.940684000001</v>
          </cell>
          <cell r="O146">
            <v>0</v>
          </cell>
          <cell r="P146">
            <v>-945.38931800000012</v>
          </cell>
          <cell r="Q146">
            <v>-945.38931800000012</v>
          </cell>
          <cell r="R146">
            <v>0</v>
          </cell>
          <cell r="S146">
            <v>12109.243703</v>
          </cell>
          <cell r="T146">
            <v>12109.243703</v>
          </cell>
          <cell r="U146">
            <v>0</v>
          </cell>
          <cell r="V146">
            <v>3764.4764579999996</v>
          </cell>
          <cell r="W146">
            <v>3764.4764579999996</v>
          </cell>
        </row>
        <row r="147">
          <cell r="B147" t="str">
            <v>Timor-Leste</v>
          </cell>
          <cell r="C147">
            <v>49.68</v>
          </cell>
          <cell r="D147">
            <v>20.329999999999998</v>
          </cell>
          <cell r="E147">
            <v>70.009999999999991</v>
          </cell>
          <cell r="F147">
            <v>0</v>
          </cell>
          <cell r="G147">
            <v>0</v>
          </cell>
          <cell r="H147">
            <v>0</v>
          </cell>
          <cell r="I147">
            <v>0</v>
          </cell>
          <cell r="J147">
            <v>45.781484000000006</v>
          </cell>
          <cell r="K147">
            <v>45.781484000000006</v>
          </cell>
          <cell r="L147">
            <v>0</v>
          </cell>
          <cell r="M147">
            <v>131.234916</v>
          </cell>
          <cell r="N147">
            <v>131.234916</v>
          </cell>
          <cell r="O147">
            <v>0</v>
          </cell>
          <cell r="P147">
            <v>70.884522000000004</v>
          </cell>
          <cell r="Q147">
            <v>70.884522000000004</v>
          </cell>
          <cell r="R147">
            <v>0</v>
          </cell>
          <cell r="S147">
            <v>45.26249</v>
          </cell>
          <cell r="T147">
            <v>45.26249</v>
          </cell>
          <cell r="U147">
            <v>0</v>
          </cell>
          <cell r="V147">
            <v>67.001314000000008</v>
          </cell>
          <cell r="W147">
            <v>67.001314000000008</v>
          </cell>
        </row>
        <row r="148">
          <cell r="B148" t="str">
            <v>Togo</v>
          </cell>
          <cell r="C148">
            <v>0</v>
          </cell>
          <cell r="D148">
            <v>6668.23</v>
          </cell>
          <cell r="E148">
            <v>6668.23</v>
          </cell>
          <cell r="F148">
            <v>0</v>
          </cell>
          <cell r="G148">
            <v>-54.889892000000003</v>
          </cell>
          <cell r="H148">
            <v>-54.889892000000003</v>
          </cell>
          <cell r="I148">
            <v>0</v>
          </cell>
          <cell r="J148">
            <v>1196.1614749999999</v>
          </cell>
          <cell r="K148">
            <v>1196.1614749999999</v>
          </cell>
          <cell r="L148">
            <v>0</v>
          </cell>
          <cell r="M148">
            <v>33.419544999999999</v>
          </cell>
          <cell r="N148">
            <v>33.419544999999999</v>
          </cell>
          <cell r="O148">
            <v>0</v>
          </cell>
          <cell r="P148">
            <v>0</v>
          </cell>
          <cell r="Q148">
            <v>0</v>
          </cell>
          <cell r="R148">
            <v>0</v>
          </cell>
          <cell r="S148">
            <v>0</v>
          </cell>
          <cell r="T148">
            <v>0</v>
          </cell>
          <cell r="U148">
            <v>0</v>
          </cell>
          <cell r="V148">
            <v>33.963340000000002</v>
          </cell>
          <cell r="W148">
            <v>33.963340000000002</v>
          </cell>
        </row>
        <row r="149">
          <cell r="B149" t="str">
            <v>Tonga</v>
          </cell>
          <cell r="C149">
            <v>0</v>
          </cell>
          <cell r="D149">
            <v>6.04</v>
          </cell>
          <cell r="E149">
            <v>6.04</v>
          </cell>
          <cell r="F149">
            <v>0</v>
          </cell>
          <cell r="G149">
            <v>99.341829999999987</v>
          </cell>
          <cell r="H149">
            <v>99.341829999999987</v>
          </cell>
          <cell r="I149">
            <v>0</v>
          </cell>
          <cell r="J149">
            <v>20.912222</v>
          </cell>
          <cell r="K149">
            <v>20.912222</v>
          </cell>
          <cell r="L149">
            <v>0</v>
          </cell>
          <cell r="M149">
            <v>19.364108000000002</v>
          </cell>
          <cell r="N149">
            <v>19.364108000000002</v>
          </cell>
          <cell r="O149">
            <v>0</v>
          </cell>
          <cell r="P149">
            <v>21.656551</v>
          </cell>
          <cell r="Q149">
            <v>21.656551</v>
          </cell>
          <cell r="R149">
            <v>0</v>
          </cell>
          <cell r="S149">
            <v>7.528689</v>
          </cell>
          <cell r="T149">
            <v>7.528689</v>
          </cell>
          <cell r="U149">
            <v>0</v>
          </cell>
          <cell r="V149">
            <v>1.0256670000000001</v>
          </cell>
          <cell r="W149">
            <v>1.0256670000000001</v>
          </cell>
        </row>
        <row r="150">
          <cell r="B150" t="str">
            <v>Trinidad &amp; Tobago</v>
          </cell>
          <cell r="C150">
            <v>41.56</v>
          </cell>
          <cell r="D150">
            <v>240.57</v>
          </cell>
          <cell r="E150">
            <v>282.13</v>
          </cell>
          <cell r="F150">
            <v>0</v>
          </cell>
          <cell r="G150">
            <v>156.51980000000003</v>
          </cell>
          <cell r="H150">
            <v>156.51980000000003</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row>
        <row r="151">
          <cell r="B151" t="str">
            <v>Tunisia</v>
          </cell>
          <cell r="C151">
            <v>0</v>
          </cell>
          <cell r="D151">
            <v>2445.9799999999996</v>
          </cell>
          <cell r="E151">
            <v>2445.9799999999996</v>
          </cell>
          <cell r="F151">
            <v>0</v>
          </cell>
          <cell r="G151">
            <v>1621.651619</v>
          </cell>
          <cell r="H151">
            <v>1621.651619</v>
          </cell>
          <cell r="I151">
            <v>0</v>
          </cell>
          <cell r="J151">
            <v>3740.5688459999997</v>
          </cell>
          <cell r="K151">
            <v>3740.5688459999997</v>
          </cell>
          <cell r="L151">
            <v>155.68299999999999</v>
          </cell>
          <cell r="M151">
            <v>6946.9316229999986</v>
          </cell>
          <cell r="N151">
            <v>7102.6146229999986</v>
          </cell>
          <cell r="O151">
            <v>584.54499999999996</v>
          </cell>
          <cell r="P151">
            <v>4231.4204479999999</v>
          </cell>
          <cell r="Q151">
            <v>4815.9654479999999</v>
          </cell>
          <cell r="R151">
            <v>629.04200000000003</v>
          </cell>
          <cell r="S151">
            <v>1452.743481999998</v>
          </cell>
          <cell r="T151">
            <v>2081.785481999998</v>
          </cell>
          <cell r="U151">
            <v>180.73</v>
          </cell>
          <cell r="V151">
            <v>6127.7394219999987</v>
          </cell>
          <cell r="W151">
            <v>6308.4694219999983</v>
          </cell>
        </row>
        <row r="152">
          <cell r="B152" t="str">
            <v>Turkey</v>
          </cell>
          <cell r="C152">
            <v>23.54</v>
          </cell>
          <cell r="D152">
            <v>1399.6699999999998</v>
          </cell>
          <cell r="E152">
            <v>1423.2099999999998</v>
          </cell>
          <cell r="F152">
            <v>0</v>
          </cell>
          <cell r="G152">
            <v>2428.8751500000003</v>
          </cell>
          <cell r="H152">
            <v>2428.8751500000003</v>
          </cell>
          <cell r="I152">
            <v>214.67734999999999</v>
          </cell>
          <cell r="J152">
            <v>3223.2773099999995</v>
          </cell>
          <cell r="K152">
            <v>3437.9546599999994</v>
          </cell>
          <cell r="L152">
            <v>217.61473000000001</v>
          </cell>
          <cell r="M152">
            <v>8399.6422430000002</v>
          </cell>
          <cell r="N152">
            <v>8617.2569729999996</v>
          </cell>
          <cell r="O152">
            <v>0</v>
          </cell>
          <cell r="P152">
            <v>5453.6832739999991</v>
          </cell>
          <cell r="Q152">
            <v>5453.6832739999991</v>
          </cell>
          <cell r="R152">
            <v>3879.5674100000006</v>
          </cell>
          <cell r="S152">
            <v>4605.8734240000022</v>
          </cell>
          <cell r="T152">
            <v>8485.4408340000027</v>
          </cell>
          <cell r="U152">
            <v>1289.624</v>
          </cell>
          <cell r="V152">
            <v>5000.6468190000005</v>
          </cell>
          <cell r="W152">
            <v>6290.2708190000003</v>
          </cell>
        </row>
        <row r="153">
          <cell r="B153" t="str">
            <v>Turkmenistan</v>
          </cell>
          <cell r="C153">
            <v>0</v>
          </cell>
          <cell r="D153">
            <v>218.26</v>
          </cell>
          <cell r="E153">
            <v>218.26</v>
          </cell>
          <cell r="F153">
            <v>0</v>
          </cell>
          <cell r="G153">
            <v>39.029000000000003</v>
          </cell>
          <cell r="H153">
            <v>39.029000000000003</v>
          </cell>
          <cell r="I153">
            <v>0</v>
          </cell>
          <cell r="J153">
            <v>91.675624999999997</v>
          </cell>
          <cell r="K153">
            <v>91.675624999999997</v>
          </cell>
          <cell r="L153">
            <v>0</v>
          </cell>
          <cell r="M153">
            <v>415.70686000000001</v>
          </cell>
          <cell r="N153">
            <v>415.70686000000001</v>
          </cell>
          <cell r="O153">
            <v>0</v>
          </cell>
          <cell r="P153">
            <v>512.06831246699983</v>
          </cell>
          <cell r="Q153">
            <v>512.06831246699983</v>
          </cell>
          <cell r="R153">
            <v>0</v>
          </cell>
          <cell r="S153">
            <v>365.99998499999992</v>
          </cell>
          <cell r="T153">
            <v>365.99998499999992</v>
          </cell>
          <cell r="U153">
            <v>0</v>
          </cell>
          <cell r="V153">
            <v>459.151882</v>
          </cell>
          <cell r="W153">
            <v>459.151882</v>
          </cell>
        </row>
        <row r="154">
          <cell r="B154" t="str">
            <v>Tuvalu</v>
          </cell>
          <cell r="C154">
            <v>0</v>
          </cell>
          <cell r="D154">
            <v>0</v>
          </cell>
          <cell r="E154">
            <v>0</v>
          </cell>
          <cell r="F154">
            <v>0</v>
          </cell>
          <cell r="G154">
            <v>27.922000000000001</v>
          </cell>
          <cell r="H154">
            <v>27.922000000000001</v>
          </cell>
          <cell r="I154">
            <v>0</v>
          </cell>
          <cell r="J154">
            <v>31.11</v>
          </cell>
          <cell r="K154">
            <v>31.11</v>
          </cell>
          <cell r="L154">
            <v>0</v>
          </cell>
          <cell r="M154">
            <v>19.89</v>
          </cell>
          <cell r="N154">
            <v>19.89</v>
          </cell>
          <cell r="O154">
            <v>0</v>
          </cell>
          <cell r="P154">
            <v>2.0129999999999999</v>
          </cell>
          <cell r="Q154">
            <v>2.0129999999999999</v>
          </cell>
          <cell r="R154">
            <v>0</v>
          </cell>
          <cell r="S154">
            <v>0</v>
          </cell>
          <cell r="T154">
            <v>0</v>
          </cell>
          <cell r="U154">
            <v>0</v>
          </cell>
          <cell r="V154">
            <v>25.885776</v>
          </cell>
          <cell r="W154">
            <v>25.885776</v>
          </cell>
        </row>
        <row r="155">
          <cell r="B155" t="str">
            <v>Uganda</v>
          </cell>
          <cell r="C155">
            <v>66499.12000000001</v>
          </cell>
          <cell r="D155">
            <v>8630.48</v>
          </cell>
          <cell r="E155">
            <v>75129.600000000006</v>
          </cell>
          <cell r="F155">
            <v>115005.2574799999</v>
          </cell>
          <cell r="G155">
            <v>1068.381725</v>
          </cell>
          <cell r="H155">
            <v>116073.6392049999</v>
          </cell>
          <cell r="I155">
            <v>86831.029129999995</v>
          </cell>
          <cell r="J155">
            <v>2357.2453079999991</v>
          </cell>
          <cell r="K155">
            <v>89188.274437999993</v>
          </cell>
          <cell r="L155">
            <v>87399.237859999979</v>
          </cell>
          <cell r="M155">
            <v>6106.0031580000004</v>
          </cell>
          <cell r="N155">
            <v>93505.241017999986</v>
          </cell>
          <cell r="O155">
            <v>78340.589859999964</v>
          </cell>
          <cell r="P155">
            <v>-21999.863194500002</v>
          </cell>
          <cell r="Q155">
            <v>56340.726665499962</v>
          </cell>
          <cell r="R155">
            <v>110696.72268999994</v>
          </cell>
          <cell r="S155">
            <v>-28517.639822000001</v>
          </cell>
          <cell r="T155">
            <v>82179.082867999939</v>
          </cell>
          <cell r="U155">
            <v>115159.89045000001</v>
          </cell>
          <cell r="V155">
            <v>8188.4701299999979</v>
          </cell>
          <cell r="W155">
            <v>123348.36058000001</v>
          </cell>
        </row>
        <row r="156">
          <cell r="B156" t="str">
            <v>Ukraine</v>
          </cell>
          <cell r="C156">
            <v>46.019999999999996</v>
          </cell>
          <cell r="D156">
            <v>1471.1600000000008</v>
          </cell>
          <cell r="E156">
            <v>1517.1800000000007</v>
          </cell>
          <cell r="F156">
            <v>0</v>
          </cell>
          <cell r="G156">
            <v>542.75916000000007</v>
          </cell>
          <cell r="H156">
            <v>542.75916000000007</v>
          </cell>
          <cell r="I156">
            <v>0</v>
          </cell>
          <cell r="J156">
            <v>828.8416719999999</v>
          </cell>
          <cell r="K156">
            <v>828.8416719999999</v>
          </cell>
          <cell r="L156">
            <v>18</v>
          </cell>
          <cell r="M156">
            <v>3022.5485679999997</v>
          </cell>
          <cell r="N156">
            <v>3040.5485679999997</v>
          </cell>
          <cell r="O156">
            <v>0</v>
          </cell>
          <cell r="P156">
            <v>2535.4798249999999</v>
          </cell>
          <cell r="Q156">
            <v>2535.4798249999999</v>
          </cell>
          <cell r="R156">
            <v>2901.42299</v>
          </cell>
          <cell r="S156">
            <v>4603.6301549999989</v>
          </cell>
          <cell r="T156">
            <v>7505.0531449999989</v>
          </cell>
          <cell r="U156">
            <v>15921.54198</v>
          </cell>
          <cell r="V156">
            <v>12718.281828999996</v>
          </cell>
          <cell r="W156">
            <v>28639.823808999994</v>
          </cell>
        </row>
        <row r="157">
          <cell r="B157" t="str">
            <v>Uruguay</v>
          </cell>
          <cell r="C157">
            <v>0</v>
          </cell>
          <cell r="D157">
            <v>26.12</v>
          </cell>
          <cell r="E157">
            <v>26.12</v>
          </cell>
          <cell r="F157">
            <v>0</v>
          </cell>
          <cell r="G157">
            <v>42.655999999999999</v>
          </cell>
          <cell r="H157">
            <v>42.655999999999999</v>
          </cell>
          <cell r="I157">
            <v>0</v>
          </cell>
          <cell r="J157">
            <v>59.368471000000007</v>
          </cell>
          <cell r="K157">
            <v>59.368471000000007</v>
          </cell>
          <cell r="L157">
            <v>0</v>
          </cell>
          <cell r="M157">
            <v>123.378395</v>
          </cell>
          <cell r="N157">
            <v>123.378395</v>
          </cell>
          <cell r="O157">
            <v>0</v>
          </cell>
          <cell r="P157">
            <v>357.49159749000006</v>
          </cell>
          <cell r="Q157">
            <v>357.49159749000006</v>
          </cell>
          <cell r="R157">
            <v>0</v>
          </cell>
          <cell r="S157">
            <v>237.64920599999996</v>
          </cell>
          <cell r="T157">
            <v>237.64920599999996</v>
          </cell>
          <cell r="U157">
            <v>0</v>
          </cell>
          <cell r="V157">
            <v>1523.3483880000001</v>
          </cell>
          <cell r="W157">
            <v>1523.3483880000001</v>
          </cell>
        </row>
        <row r="158">
          <cell r="B158" t="str">
            <v>Uzbekistan</v>
          </cell>
          <cell r="C158">
            <v>0</v>
          </cell>
          <cell r="D158">
            <v>1183.4799999999998</v>
          </cell>
          <cell r="E158">
            <v>1183.4799999999998</v>
          </cell>
          <cell r="F158">
            <v>0</v>
          </cell>
          <cell r="G158">
            <v>797.13673999999992</v>
          </cell>
          <cell r="H158">
            <v>797.13673999999992</v>
          </cell>
          <cell r="I158">
            <v>0</v>
          </cell>
          <cell r="J158">
            <v>524.03573500000005</v>
          </cell>
          <cell r="K158">
            <v>524.03573500000005</v>
          </cell>
          <cell r="L158">
            <v>0</v>
          </cell>
          <cell r="M158">
            <v>1635.9295409999997</v>
          </cell>
          <cell r="N158">
            <v>1635.9295409999997</v>
          </cell>
          <cell r="O158">
            <v>0</v>
          </cell>
          <cell r="P158">
            <v>1538.8793020000003</v>
          </cell>
          <cell r="Q158">
            <v>1538.8793020000003</v>
          </cell>
          <cell r="R158">
            <v>0</v>
          </cell>
          <cell r="S158">
            <v>1238.6021099999998</v>
          </cell>
          <cell r="T158">
            <v>1238.6021099999998</v>
          </cell>
          <cell r="U158">
            <v>0</v>
          </cell>
          <cell r="V158">
            <v>1504.801594</v>
          </cell>
          <cell r="W158">
            <v>1504.801594</v>
          </cell>
        </row>
        <row r="159">
          <cell r="B159" t="str">
            <v>Vanuatu</v>
          </cell>
          <cell r="C159">
            <v>62.36</v>
          </cell>
          <cell r="D159">
            <v>0</v>
          </cell>
          <cell r="E159">
            <v>62.36</v>
          </cell>
          <cell r="F159">
            <v>41.537979999999997</v>
          </cell>
          <cell r="G159">
            <v>16.568850000000001</v>
          </cell>
          <cell r="H159">
            <v>58.106830000000002</v>
          </cell>
          <cell r="I159">
            <v>42.265210000000003</v>
          </cell>
          <cell r="J159">
            <v>24.975242000000001</v>
          </cell>
          <cell r="K159">
            <v>67.240452000000005</v>
          </cell>
          <cell r="L159">
            <v>0</v>
          </cell>
          <cell r="M159">
            <v>19.674488</v>
          </cell>
          <cell r="N159">
            <v>19.674488</v>
          </cell>
          <cell r="O159">
            <v>43.636000000000003</v>
          </cell>
          <cell r="P159">
            <v>13.131600000000001</v>
          </cell>
          <cell r="Q159">
            <v>56.767600000000002</v>
          </cell>
          <cell r="R159">
            <v>0</v>
          </cell>
          <cell r="S159">
            <v>11.871270000000001</v>
          </cell>
          <cell r="T159">
            <v>11.871270000000001</v>
          </cell>
          <cell r="U159">
            <v>2346.7293399999999</v>
          </cell>
          <cell r="V159">
            <v>104.26211000000001</v>
          </cell>
          <cell r="W159">
            <v>2450.99145</v>
          </cell>
        </row>
        <row r="160">
          <cell r="B160" t="str">
            <v>Venezuela</v>
          </cell>
          <cell r="C160">
            <v>0</v>
          </cell>
          <cell r="D160">
            <v>1383.86</v>
          </cell>
          <cell r="E160">
            <v>1383.86</v>
          </cell>
          <cell r="F160">
            <v>0</v>
          </cell>
          <cell r="G160">
            <v>705.03135999999995</v>
          </cell>
          <cell r="H160">
            <v>705.03135999999995</v>
          </cell>
          <cell r="I160">
            <v>0</v>
          </cell>
          <cell r="J160">
            <v>486.93360799999994</v>
          </cell>
          <cell r="K160">
            <v>486.93360799999994</v>
          </cell>
          <cell r="L160">
            <v>0</v>
          </cell>
          <cell r="M160">
            <v>1007.0625320000004</v>
          </cell>
          <cell r="N160">
            <v>1007.0625320000004</v>
          </cell>
          <cell r="O160">
            <v>0</v>
          </cell>
          <cell r="P160">
            <v>1989.2709349999993</v>
          </cell>
          <cell r="Q160">
            <v>1989.2709349999993</v>
          </cell>
          <cell r="R160">
            <v>0</v>
          </cell>
          <cell r="S160">
            <v>1428.27692</v>
          </cell>
          <cell r="T160">
            <v>1428.27692</v>
          </cell>
          <cell r="U160">
            <v>0</v>
          </cell>
          <cell r="V160">
            <v>1408.217222</v>
          </cell>
          <cell r="W160">
            <v>1408.217222</v>
          </cell>
        </row>
        <row r="161">
          <cell r="B161" t="str">
            <v>Vietnam</v>
          </cell>
          <cell r="C161">
            <v>59548.43</v>
          </cell>
          <cell r="D161">
            <v>1319.77</v>
          </cell>
          <cell r="E161">
            <v>60868.2</v>
          </cell>
          <cell r="F161">
            <v>50114.657670000015</v>
          </cell>
          <cell r="G161">
            <v>3107.0379949999997</v>
          </cell>
          <cell r="H161">
            <v>53221.695665000014</v>
          </cell>
          <cell r="I161">
            <v>18769.670629999997</v>
          </cell>
          <cell r="J161">
            <v>3062.4476339999997</v>
          </cell>
          <cell r="K161">
            <v>21832.118263999997</v>
          </cell>
          <cell r="L161">
            <v>47157.76189999999</v>
          </cell>
          <cell r="M161">
            <v>4506.6403119999995</v>
          </cell>
          <cell r="N161">
            <v>51664.402211999986</v>
          </cell>
          <cell r="O161">
            <v>19987.011119999999</v>
          </cell>
          <cell r="P161">
            <v>3221.5870950000003</v>
          </cell>
          <cell r="Q161">
            <v>23208.598214999998</v>
          </cell>
          <cell r="R161">
            <v>10407.94096</v>
          </cell>
          <cell r="S161">
            <v>4780.5857359999991</v>
          </cell>
          <cell r="T161">
            <v>15188.526695999999</v>
          </cell>
          <cell r="U161">
            <v>5959.88526</v>
          </cell>
          <cell r="V161">
            <v>6362.3955820000001</v>
          </cell>
          <cell r="W161">
            <v>12322.280842</v>
          </cell>
        </row>
        <row r="162">
          <cell r="B162" t="str">
            <v>West Bank &amp; Gaza Strip</v>
          </cell>
          <cell r="C162">
            <v>56063.490000000027</v>
          </cell>
          <cell r="D162">
            <v>4972.7199999999993</v>
          </cell>
          <cell r="E162">
            <v>61036.210000000028</v>
          </cell>
          <cell r="F162">
            <v>57999.546020000009</v>
          </cell>
          <cell r="G162">
            <v>5214.0904499999997</v>
          </cell>
          <cell r="H162">
            <v>63213.636470000012</v>
          </cell>
          <cell r="I162">
            <v>73039.031399999993</v>
          </cell>
          <cell r="J162">
            <v>2509.4696150000009</v>
          </cell>
          <cell r="K162">
            <v>75548.501014999987</v>
          </cell>
          <cell r="L162">
            <v>35310.612000000008</v>
          </cell>
          <cell r="M162">
            <v>7573.1780689999987</v>
          </cell>
          <cell r="N162">
            <v>42883.79006900001</v>
          </cell>
          <cell r="O162">
            <v>59334.947810000005</v>
          </cell>
          <cell r="P162">
            <v>10142.877322</v>
          </cell>
          <cell r="Q162">
            <v>69477.825131999998</v>
          </cell>
          <cell r="R162">
            <v>75347.181769999981</v>
          </cell>
          <cell r="S162">
            <v>8010.4430949999987</v>
          </cell>
          <cell r="T162">
            <v>83357.624864999976</v>
          </cell>
          <cell r="U162">
            <v>41077.013900000005</v>
          </cell>
          <cell r="V162">
            <v>10351.251534999999</v>
          </cell>
          <cell r="W162">
            <v>51428.265435000008</v>
          </cell>
        </row>
        <row r="163">
          <cell r="B163" t="str">
            <v>West Indies, regional</v>
          </cell>
          <cell r="C163">
            <v>17143.189999999999</v>
          </cell>
          <cell r="D163">
            <v>33.86</v>
          </cell>
          <cell r="E163">
            <v>17177.05</v>
          </cell>
          <cell r="F163">
            <v>15852.87239</v>
          </cell>
          <cell r="G163">
            <v>280.58419999999995</v>
          </cell>
          <cell r="H163">
            <v>16133.45659</v>
          </cell>
          <cell r="I163">
            <v>13148.290270000001</v>
          </cell>
          <cell r="J163">
            <v>214.63665699999996</v>
          </cell>
          <cell r="K163">
            <v>13362.926927</v>
          </cell>
          <cell r="L163">
            <v>10999.256090000003</v>
          </cell>
          <cell r="M163">
            <v>191.042145</v>
          </cell>
          <cell r="N163">
            <v>11190.298235000002</v>
          </cell>
          <cell r="O163">
            <v>10096.76467</v>
          </cell>
          <cell r="P163">
            <v>669.11370327400004</v>
          </cell>
          <cell r="Q163">
            <v>10765.878373274001</v>
          </cell>
          <cell r="R163">
            <v>6279.9082199999993</v>
          </cell>
          <cell r="S163">
            <v>267.69555599999995</v>
          </cell>
          <cell r="T163">
            <v>6547.603775999999</v>
          </cell>
          <cell r="U163">
            <v>7772.1830800000025</v>
          </cell>
          <cell r="V163">
            <v>0</v>
          </cell>
          <cell r="W163">
            <v>7772.1830800000025</v>
          </cell>
        </row>
        <row r="164">
          <cell r="B164" t="str">
            <v>Yemen</v>
          </cell>
          <cell r="C164">
            <v>22621.89000000001</v>
          </cell>
          <cell r="D164">
            <v>806.66</v>
          </cell>
          <cell r="E164">
            <v>23428.55000000001</v>
          </cell>
          <cell r="F164">
            <v>38788.598209999989</v>
          </cell>
          <cell r="G164">
            <v>2598.0284099999999</v>
          </cell>
          <cell r="H164">
            <v>41386.626619999988</v>
          </cell>
          <cell r="I164">
            <v>37709.096969999999</v>
          </cell>
          <cell r="J164">
            <v>1348.0182649999999</v>
          </cell>
          <cell r="K164">
            <v>39057.115234999997</v>
          </cell>
          <cell r="L164">
            <v>37676.097040000001</v>
          </cell>
          <cell r="M164">
            <v>1878.8453910000003</v>
          </cell>
          <cell r="N164">
            <v>39554.942431000003</v>
          </cell>
          <cell r="O164">
            <v>93394.933670000013</v>
          </cell>
          <cell r="P164">
            <v>1751.0110473000004</v>
          </cell>
          <cell r="Q164">
            <v>95145.944717300008</v>
          </cell>
          <cell r="R164">
            <v>77665.407289999988</v>
          </cell>
          <cell r="S164">
            <v>4453.8068699999985</v>
          </cell>
          <cell r="T164">
            <v>82119.214159999989</v>
          </cell>
          <cell r="U164">
            <v>77866.219469999996</v>
          </cell>
          <cell r="V164">
            <v>4184.2348999999995</v>
          </cell>
          <cell r="W164">
            <v>82050.454369999992</v>
          </cell>
        </row>
        <row r="165">
          <cell r="B165" t="str">
            <v>Zambia</v>
          </cell>
          <cell r="C165">
            <v>50781.469999999994</v>
          </cell>
          <cell r="D165">
            <v>628.75999999999988</v>
          </cell>
          <cell r="E165">
            <v>51410.229999999996</v>
          </cell>
          <cell r="F165">
            <v>50276.176410000015</v>
          </cell>
          <cell r="G165">
            <v>1070.27306</v>
          </cell>
          <cell r="H165">
            <v>51346.449470000014</v>
          </cell>
          <cell r="I165">
            <v>55239.293720000001</v>
          </cell>
          <cell r="J165">
            <v>2520.6177809999999</v>
          </cell>
          <cell r="K165">
            <v>57759.911501000002</v>
          </cell>
          <cell r="L165">
            <v>51619.412879999996</v>
          </cell>
          <cell r="M165">
            <v>1558.0521049999995</v>
          </cell>
          <cell r="N165">
            <v>53177.464984999999</v>
          </cell>
          <cell r="O165">
            <v>57190.483609999996</v>
          </cell>
          <cell r="P165">
            <v>2657.673794201999</v>
          </cell>
          <cell r="Q165">
            <v>59848.157404201993</v>
          </cell>
          <cell r="R165">
            <v>80929.529690000039</v>
          </cell>
          <cell r="S165">
            <v>10129.947060999999</v>
          </cell>
          <cell r="T165">
            <v>91059.476751000038</v>
          </cell>
          <cell r="U165">
            <v>48144.464139999996</v>
          </cell>
          <cell r="V165">
            <v>2348.758797</v>
          </cell>
          <cell r="W165">
            <v>50493.222936999999</v>
          </cell>
        </row>
        <row r="166">
          <cell r="B166" t="str">
            <v>Zimbabwe</v>
          </cell>
          <cell r="C166">
            <v>67558.19</v>
          </cell>
          <cell r="D166">
            <v>3751.16</v>
          </cell>
          <cell r="E166">
            <v>71309.350000000006</v>
          </cell>
          <cell r="F166">
            <v>65166.270939999988</v>
          </cell>
          <cell r="G166">
            <v>4770.1971000000003</v>
          </cell>
          <cell r="H166">
            <v>69936.468039999992</v>
          </cell>
          <cell r="I166">
            <v>45838.956650000022</v>
          </cell>
          <cell r="J166">
            <v>2518.5090650000002</v>
          </cell>
          <cell r="K166">
            <v>48357.46571500002</v>
          </cell>
          <cell r="L166">
            <v>131719.53216000003</v>
          </cell>
          <cell r="M166">
            <v>7111.1581940000005</v>
          </cell>
          <cell r="N166">
            <v>138830.69035400002</v>
          </cell>
          <cell r="O166">
            <v>88732.666569999987</v>
          </cell>
          <cell r="P166">
            <v>5103.4921890000005</v>
          </cell>
          <cell r="Q166">
            <v>93836.158758999984</v>
          </cell>
          <cell r="R166">
            <v>95290.632470000011</v>
          </cell>
          <cell r="S166">
            <v>8732.9662270000026</v>
          </cell>
          <cell r="T166">
            <v>104023.59869700001</v>
          </cell>
          <cell r="U166">
            <v>86951.214069999973</v>
          </cell>
          <cell r="V166">
            <v>5944.5104180000008</v>
          </cell>
          <cell r="W166">
            <v>92895.724487999978</v>
          </cell>
        </row>
        <row r="167">
          <cell r="B167" t="str">
            <v>Total</v>
          </cell>
          <cell r="C167">
            <v>4066701.8256900054</v>
          </cell>
          <cell r="D167">
            <v>737331.32000000065</v>
          </cell>
          <cell r="E167">
            <v>4804033.1456900062</v>
          </cell>
          <cell r="F167">
            <v>4310178.3671599934</v>
          </cell>
          <cell r="G167">
            <v>879456.14372609963</v>
          </cell>
          <cell r="H167">
            <v>5189634.5108860927</v>
          </cell>
          <cell r="I167">
            <v>4498855.995550002</v>
          </cell>
          <cell r="J167">
            <v>760976.091768999</v>
          </cell>
          <cell r="K167">
            <v>5259832.0873190006</v>
          </cell>
          <cell r="L167">
            <v>4564068.5256159967</v>
          </cell>
          <cell r="M167">
            <v>995638.32695850474</v>
          </cell>
          <cell r="N167">
            <v>5559706.8525745012</v>
          </cell>
          <cell r="O167">
            <v>5778959.5349299982</v>
          </cell>
          <cell r="P167">
            <v>941905.42334276508</v>
          </cell>
          <cell r="Q167">
            <v>6720864.9582727635</v>
          </cell>
          <cell r="R167">
            <v>5858525.133340003</v>
          </cell>
          <cell r="S167">
            <v>963965.54561135999</v>
          </cell>
          <cell r="T167">
            <v>6822490.6789513631</v>
          </cell>
          <cell r="U167">
            <v>6260256.5945800198</v>
          </cell>
          <cell r="V167">
            <v>1403438.067466598</v>
          </cell>
          <cell r="W167">
            <v>7663694.6620466178</v>
          </cell>
        </row>
      </sheetData>
      <sheetData sheetId="46"/>
      <sheetData sheetId="47"/>
      <sheetData sheetId="48"/>
      <sheetData sheetId="49"/>
      <sheetData sheetId="50"/>
      <sheetData sheetId="51"/>
      <sheetData sheetId="52"/>
      <sheetData sheetId="53"/>
      <sheetData sheetId="54"/>
      <sheetData sheetId="55"/>
      <sheetData sheetId="56">
        <row r="8">
          <cell r="B8" t="str">
            <v>BBC World Service</v>
          </cell>
          <cell r="C8">
            <v>0</v>
          </cell>
          <cell r="D8">
            <v>0</v>
          </cell>
          <cell r="E8">
            <v>0</v>
          </cell>
          <cell r="F8">
            <v>0</v>
          </cell>
          <cell r="G8">
            <v>0</v>
          </cell>
          <cell r="H8">
            <v>0</v>
          </cell>
          <cell r="I8">
            <v>0</v>
          </cell>
          <cell r="J8">
            <v>0</v>
          </cell>
          <cell r="K8">
            <v>0</v>
          </cell>
          <cell r="L8">
            <v>0</v>
          </cell>
          <cell r="M8">
            <v>2</v>
          </cell>
          <cell r="N8">
            <v>1.7093327538189891E-4</v>
          </cell>
          <cell r="O8">
            <v>19.897636325596931</v>
          </cell>
          <cell r="P8">
            <v>1.6393373485281283E-3</v>
          </cell>
        </row>
        <row r="9">
          <cell r="B9" t="str">
            <v>CDC Capital Partners PLC</v>
          </cell>
          <cell r="C9">
            <v>233.30512000000002</v>
          </cell>
          <cell r="D9">
            <v>3.1955332056607132E-2</v>
          </cell>
          <cell r="E9">
            <v>228.42421340300018</v>
          </cell>
          <cell r="F9">
            <v>2.6782750343019832E-2</v>
          </cell>
          <cell r="G9">
            <v>90.686402940000022</v>
          </cell>
          <cell r="H9">
            <v>1.0509950662663317E-2</v>
          </cell>
          <cell r="I9">
            <v>103.36640748000002</v>
          </cell>
          <cell r="J9">
            <v>1.1743621694660956E-2</v>
          </cell>
          <cell r="K9">
            <v>99.844103599999968</v>
          </cell>
          <cell r="L9">
            <v>8.7529872077913018E-3</v>
          </cell>
          <cell r="M9">
            <v>41.994319984999997</v>
          </cell>
          <cell r="N9">
            <v>3.5891133312357924E-3</v>
          </cell>
          <cell r="O9">
            <v>0</v>
          </cell>
          <cell r="P9">
            <v>0</v>
          </cell>
        </row>
        <row r="10">
          <cell r="B10" t="str">
            <v>Colonial Pensions administered by DFID</v>
          </cell>
          <cell r="C10">
            <v>0</v>
          </cell>
          <cell r="D10">
            <v>0</v>
          </cell>
          <cell r="E10">
            <v>0</v>
          </cell>
          <cell r="F10">
            <v>0</v>
          </cell>
          <cell r="G10">
            <v>0</v>
          </cell>
          <cell r="H10">
            <v>0</v>
          </cell>
          <cell r="I10">
            <v>2.6630024800000007</v>
          </cell>
          <cell r="J10">
            <v>3.0254794047200384E-4</v>
          </cell>
          <cell r="K10">
            <v>2.1226803000000003</v>
          </cell>
          <cell r="L10">
            <v>1.8608803967599158E-4</v>
          </cell>
          <cell r="M10">
            <v>1.9499188700000003</v>
          </cell>
          <cell r="N10">
            <v>1.6665300958903557E-4</v>
          </cell>
          <cell r="O10">
            <v>2.1046490000000002</v>
          </cell>
          <cell r="P10">
            <v>1.7339897336468528E-4</v>
          </cell>
        </row>
        <row r="11">
          <cell r="B11" t="str">
            <v>Conflict, Stability and Security Fund (CSSF)/Conflict Pool1</v>
          </cell>
          <cell r="C11">
            <v>0</v>
          </cell>
          <cell r="D11">
            <v>0</v>
          </cell>
          <cell r="E11">
            <v>0</v>
          </cell>
          <cell r="F11">
            <v>0</v>
          </cell>
          <cell r="G11">
            <v>0</v>
          </cell>
          <cell r="H11">
            <v>0</v>
          </cell>
          <cell r="I11">
            <v>11.394572149999998</v>
          </cell>
          <cell r="J11">
            <v>1.2945554359912396E-3</v>
          </cell>
          <cell r="K11">
            <v>198.04574191070026</v>
          </cell>
          <cell r="L11">
            <v>1.7361985164859525E-2</v>
          </cell>
          <cell r="M11">
            <v>180.12978880700004</v>
          </cell>
          <cell r="N11">
            <v>1.5395087397315115E-2</v>
          </cell>
          <cell r="O11">
            <v>324.14243565299989</v>
          </cell>
          <cell r="P11">
            <v>2.6705624342186624E-2</v>
          </cell>
        </row>
        <row r="12">
          <cell r="B12" t="str">
            <v>Department for Business, Innovation and Skills</v>
          </cell>
          <cell r="C12">
            <v>0</v>
          </cell>
          <cell r="D12">
            <v>0</v>
          </cell>
          <cell r="E12">
            <v>0</v>
          </cell>
          <cell r="F12">
            <v>0</v>
          </cell>
          <cell r="G12">
            <v>0</v>
          </cell>
          <cell r="H12">
            <v>0</v>
          </cell>
          <cell r="I12">
            <v>41.962811042500007</v>
          </cell>
          <cell r="J12">
            <v>4.7674615974538015E-3</v>
          </cell>
          <cell r="K12">
            <v>31.044230153999994</v>
          </cell>
          <cell r="L12">
            <v>2.7215402774540113E-3</v>
          </cell>
          <cell r="M12">
            <v>74.475677299999987</v>
          </cell>
          <cell r="N12">
            <v>6.3651857285871687E-3</v>
          </cell>
          <cell r="O12">
            <v>191.23173311400001</v>
          </cell>
          <cell r="P12">
            <v>1.5755304659692465E-2</v>
          </cell>
        </row>
        <row r="13">
          <cell r="B13" t="str">
            <v>Department for Culture, Media and Sports</v>
          </cell>
          <cell r="C13">
            <v>0</v>
          </cell>
          <cell r="D13">
            <v>0</v>
          </cell>
          <cell r="E13">
            <v>0</v>
          </cell>
          <cell r="F13">
            <v>0</v>
          </cell>
          <cell r="G13">
            <v>0</v>
          </cell>
          <cell r="H13">
            <v>0</v>
          </cell>
          <cell r="I13">
            <v>2.0291359999999998</v>
          </cell>
          <cell r="J13">
            <v>2.305333631298758E-4</v>
          </cell>
          <cell r="K13">
            <v>1.0438529999999999</v>
          </cell>
          <cell r="L13">
            <v>9.1510981884508361E-5</v>
          </cell>
          <cell r="M13">
            <v>0</v>
          </cell>
          <cell r="N13">
            <v>0</v>
          </cell>
          <cell r="O13">
            <v>0.72918400000000005</v>
          </cell>
          <cell r="P13">
            <v>6.0076410362941597E-5</v>
          </cell>
        </row>
        <row r="14">
          <cell r="B14" t="str">
            <v xml:space="preserve">Department of Education </v>
          </cell>
          <cell r="C14">
            <v>0</v>
          </cell>
          <cell r="D14">
            <v>0</v>
          </cell>
          <cell r="E14">
            <v>0</v>
          </cell>
          <cell r="F14">
            <v>0</v>
          </cell>
          <cell r="G14">
            <v>0</v>
          </cell>
          <cell r="H14">
            <v>0</v>
          </cell>
          <cell r="I14">
            <v>0</v>
          </cell>
          <cell r="J14">
            <v>0</v>
          </cell>
          <cell r="K14">
            <v>0</v>
          </cell>
          <cell r="L14">
            <v>0</v>
          </cell>
          <cell r="M14">
            <v>0</v>
          </cell>
          <cell r="N14">
            <v>0</v>
          </cell>
          <cell r="O14">
            <v>28.852</v>
          </cell>
          <cell r="P14">
            <v>2.3770743622893412E-3</v>
          </cell>
        </row>
        <row r="15">
          <cell r="B15" t="str">
            <v>Department for Environment Food and Rural Affairs</v>
          </cell>
          <cell r="C15">
            <v>0</v>
          </cell>
          <cell r="D15">
            <v>0</v>
          </cell>
          <cell r="E15">
            <v>0</v>
          </cell>
          <cell r="F15">
            <v>0</v>
          </cell>
          <cell r="G15">
            <v>0</v>
          </cell>
          <cell r="H15">
            <v>0</v>
          </cell>
          <cell r="I15">
            <v>22.417229159999998</v>
          </cell>
          <cell r="J15">
            <v>2.5468570023438157E-3</v>
          </cell>
          <cell r="K15">
            <v>40.112708959999999</v>
          </cell>
          <cell r="L15">
            <v>3.5165424470467743E-3</v>
          </cell>
          <cell r="M15">
            <v>57.497488230000009</v>
          </cell>
          <cell r="N15">
            <v>4.9141169946930411E-3</v>
          </cell>
          <cell r="O15">
            <v>56.922233746000011</v>
          </cell>
          <cell r="P15">
            <v>4.6897401387029592E-3</v>
          </cell>
        </row>
        <row r="16">
          <cell r="B16" t="str">
            <v>Department for International Development3</v>
          </cell>
          <cell r="C16">
            <v>6374.2956220900014</v>
          </cell>
          <cell r="D16">
            <v>0.87307442387403722</v>
          </cell>
          <cell r="E16">
            <v>7462.6565106780008</v>
          </cell>
          <cell r="F16">
            <v>0.87499684575284731</v>
          </cell>
          <cell r="G16">
            <v>7722.1851804599919</v>
          </cell>
          <cell r="H16">
            <v>0.89494987807909088</v>
          </cell>
          <cell r="I16">
            <v>7623.6837655559884</v>
          </cell>
          <cell r="J16">
            <v>0.86613881864609255</v>
          </cell>
          <cell r="K16">
            <v>10015.757026074994</v>
          </cell>
          <cell r="L16">
            <v>0.87804677456767022</v>
          </cell>
          <cell r="M16">
            <v>10084.465066923985</v>
          </cell>
          <cell r="N16">
            <v>0.86188532218182856</v>
          </cell>
          <cell r="O16">
            <v>9766.828676751009</v>
          </cell>
          <cell r="P16">
            <v>0.80467482491255904</v>
          </cell>
        </row>
        <row r="17">
          <cell r="B17" t="str">
            <v>Department for Work and Pensions</v>
          </cell>
          <cell r="C17">
            <v>0</v>
          </cell>
          <cell r="D17">
            <v>0</v>
          </cell>
          <cell r="E17">
            <v>0</v>
          </cell>
          <cell r="F17">
            <v>0</v>
          </cell>
          <cell r="G17">
            <v>0</v>
          </cell>
          <cell r="H17">
            <v>0</v>
          </cell>
          <cell r="I17">
            <v>9.8486649659999994</v>
          </cell>
          <cell r="J17">
            <v>1.1189224659911234E-3</v>
          </cell>
          <cell r="K17">
            <v>9.5009310000000013</v>
          </cell>
          <cell r="L17">
            <v>8.329137576143041E-4</v>
          </cell>
          <cell r="M17">
            <v>7.9058573999999995</v>
          </cell>
          <cell r="N17">
            <v>6.7568705004211163E-4</v>
          </cell>
          <cell r="O17">
            <v>8.5370960000000018</v>
          </cell>
          <cell r="P17">
            <v>7.0335893629567756E-4</v>
          </cell>
        </row>
        <row r="18">
          <cell r="B18" t="str">
            <v>Department of Energy and Climate Change</v>
          </cell>
          <cell r="C18">
            <v>163.5247</v>
          </cell>
          <cell r="D18">
            <v>2.2397648572637686E-2</v>
          </cell>
          <cell r="E18">
            <v>259.70852148300003</v>
          </cell>
          <cell r="F18">
            <v>3.0450837015961612E-2</v>
          </cell>
          <cell r="G18">
            <v>143.655193</v>
          </cell>
          <cell r="H18">
            <v>1.6648680970004919E-2</v>
          </cell>
          <cell r="I18">
            <v>246.37587186499999</v>
          </cell>
          <cell r="J18">
            <v>2.7991154035556905E-2</v>
          </cell>
          <cell r="K18">
            <v>408.40905889699991</v>
          </cell>
          <cell r="L18">
            <v>3.5803809530836686E-2</v>
          </cell>
          <cell r="M18">
            <v>195.24132699999998</v>
          </cell>
          <cell r="N18">
            <v>1.6686619757009188E-2</v>
          </cell>
          <cell r="O18">
            <v>335.98654800200001</v>
          </cell>
          <cell r="P18">
            <v>2.7681443550868271E-2</v>
          </cell>
        </row>
        <row r="19">
          <cell r="B19" t="str">
            <v>Department of Health</v>
          </cell>
          <cell r="C19">
            <v>0</v>
          </cell>
          <cell r="D19">
            <v>0</v>
          </cell>
          <cell r="E19">
            <v>0</v>
          </cell>
          <cell r="F19">
            <v>0</v>
          </cell>
          <cell r="G19">
            <v>0</v>
          </cell>
          <cell r="H19">
            <v>0</v>
          </cell>
          <cell r="I19">
            <v>14.804799999999998</v>
          </cell>
          <cell r="J19">
            <v>1.6819968373067084E-3</v>
          </cell>
          <cell r="K19">
            <v>11.6584</v>
          </cell>
          <cell r="L19">
            <v>1.0220516022872498E-3</v>
          </cell>
          <cell r="M19">
            <v>11.498799999999999</v>
          </cell>
          <cell r="N19">
            <v>9.8276377348068943E-4</v>
          </cell>
          <cell r="O19">
            <v>31.824829120000004</v>
          </cell>
          <cell r="P19">
            <v>2.622001434402858E-3</v>
          </cell>
        </row>
        <row r="20">
          <cell r="B20" t="str">
            <v>Export Credits Guarantee Department</v>
          </cell>
          <cell r="C20">
            <v>7.2374999999999998</v>
          </cell>
          <cell r="D20">
            <v>9.9130578771564927E-4</v>
          </cell>
          <cell r="E20">
            <v>54.146820568999992</v>
          </cell>
          <cell r="F20">
            <v>6.3487173954246421E-3</v>
          </cell>
          <cell r="G20">
            <v>91.003674759999996</v>
          </cell>
          <cell r="H20">
            <v>1.0546720355436988E-2</v>
          </cell>
          <cell r="I20">
            <v>19.713503863</v>
          </cell>
          <cell r="J20">
            <v>2.2396824779665771E-3</v>
          </cell>
          <cell r="K20">
            <v>30.394130879000002</v>
          </cell>
          <cell r="L20">
            <v>2.6645483226695192E-3</v>
          </cell>
          <cell r="M20">
            <v>3.2324832779999997</v>
          </cell>
          <cell r="N20">
            <v>2.7626947716287859E-4</v>
          </cell>
          <cell r="O20">
            <v>0</v>
          </cell>
          <cell r="P20">
            <v>0</v>
          </cell>
        </row>
        <row r="21">
          <cell r="B21" t="str">
            <v>Foreign &amp; Commonwealth Office</v>
          </cell>
          <cell r="C21">
            <v>276.29530000000017</v>
          </cell>
          <cell r="D21">
            <v>3.7843610363886955E-2</v>
          </cell>
          <cell r="E21">
            <v>300.50837191422977</v>
          </cell>
          <cell r="F21">
            <v>3.523462150120929E-2</v>
          </cell>
          <cell r="G21">
            <v>320.9790880339994</v>
          </cell>
          <cell r="H21">
            <v>3.7199340470213144E-2</v>
          </cell>
          <cell r="I21">
            <v>281.98929021100099</v>
          </cell>
          <cell r="J21">
            <v>3.2037251046232791E-2</v>
          </cell>
          <cell r="K21">
            <v>295.48250581209663</v>
          </cell>
          <cell r="L21">
            <v>2.5903929228119203E-2</v>
          </cell>
          <cell r="M21">
            <v>365.81167746136293</v>
          </cell>
          <cell r="N21">
            <v>3.1264694100708763E-2</v>
          </cell>
          <cell r="O21">
            <v>390.74435583999963</v>
          </cell>
          <cell r="P21">
            <v>3.2192859783603443E-2</v>
          </cell>
        </row>
        <row r="22">
          <cell r="B22" t="str">
            <v>Gift Aid</v>
          </cell>
          <cell r="C22">
            <v>43.9</v>
          </cell>
          <cell r="D22">
            <v>6.0128945189246294E-3</v>
          </cell>
          <cell r="E22">
            <v>47.109064330000002</v>
          </cell>
          <cell r="F22">
            <v>5.5235401275856135E-3</v>
          </cell>
          <cell r="G22">
            <v>65</v>
          </cell>
          <cell r="H22">
            <v>7.5330674822894836E-3</v>
          </cell>
          <cell r="I22">
            <v>91</v>
          </cell>
          <cell r="J22">
            <v>1.0338654503600891E-2</v>
          </cell>
          <cell r="K22">
            <v>91.287000000000006</v>
          </cell>
          <cell r="L22">
            <v>8.0028155336921165E-3</v>
          </cell>
          <cell r="M22">
            <v>105.5</v>
          </cell>
          <cell r="N22">
            <v>9.0167302763951677E-3</v>
          </cell>
          <cell r="O22">
            <v>104.895</v>
          </cell>
          <cell r="P22">
            <v>8.6421466529994599E-3</v>
          </cell>
        </row>
        <row r="23">
          <cell r="B23" t="str">
            <v>HM Treasury4</v>
          </cell>
          <cell r="C23">
            <v>0</v>
          </cell>
          <cell r="D23">
            <v>0</v>
          </cell>
          <cell r="E23">
            <v>0</v>
          </cell>
          <cell r="F23">
            <v>0</v>
          </cell>
          <cell r="G23">
            <v>0</v>
          </cell>
          <cell r="H23">
            <v>0</v>
          </cell>
          <cell r="I23">
            <v>0</v>
          </cell>
          <cell r="J23">
            <v>0</v>
          </cell>
          <cell r="K23">
            <v>0</v>
          </cell>
          <cell r="L23">
            <v>0</v>
          </cell>
          <cell r="M23">
            <v>0</v>
          </cell>
          <cell r="N23">
            <v>0</v>
          </cell>
          <cell r="O23">
            <v>0.478829</v>
          </cell>
          <cell r="P23">
            <v>3.9450025641918856E-5</v>
          </cell>
        </row>
        <row r="24">
          <cell r="B24" t="str">
            <v>HM Revenue and Customs</v>
          </cell>
          <cell r="C24">
            <v>0</v>
          </cell>
          <cell r="D24">
            <v>0</v>
          </cell>
          <cell r="E24">
            <v>0</v>
          </cell>
          <cell r="F24">
            <v>0</v>
          </cell>
          <cell r="G24">
            <v>0</v>
          </cell>
          <cell r="H24">
            <v>0</v>
          </cell>
          <cell r="I24">
            <v>0</v>
          </cell>
          <cell r="J24">
            <v>0</v>
          </cell>
          <cell r="K24">
            <v>0</v>
          </cell>
          <cell r="L24">
            <v>0</v>
          </cell>
          <cell r="M24">
            <v>0</v>
          </cell>
          <cell r="N24">
            <v>0</v>
          </cell>
          <cell r="O24">
            <v>1.8057927900000001</v>
          </cell>
          <cell r="P24">
            <v>1.487766444168841E-4</v>
          </cell>
        </row>
        <row r="25">
          <cell r="B25" t="str">
            <v>Home Office</v>
          </cell>
          <cell r="C25">
            <v>0</v>
          </cell>
          <cell r="D25">
            <v>0</v>
          </cell>
          <cell r="E25">
            <v>0</v>
          </cell>
          <cell r="F25">
            <v>0</v>
          </cell>
          <cell r="G25">
            <v>0</v>
          </cell>
          <cell r="H25">
            <v>0</v>
          </cell>
          <cell r="I25">
            <v>29.269752000000004</v>
          </cell>
          <cell r="J25">
            <v>3.3253830036712225E-3</v>
          </cell>
          <cell r="K25">
            <v>33.138455</v>
          </cell>
          <cell r="L25">
            <v>2.9051337259035476E-3</v>
          </cell>
          <cell r="M25">
            <v>135.60321399999998</v>
          </cell>
          <cell r="N25">
            <v>1.1589550760666282E-2</v>
          </cell>
          <cell r="O25">
            <v>221.83916599999998</v>
          </cell>
          <cell r="P25">
            <v>1.8277006587073659E-2</v>
          </cell>
        </row>
        <row r="26">
          <cell r="B26" t="str">
            <v>IMF Poverty Reduction and Growth Trust (PRGT)</v>
          </cell>
          <cell r="C26">
            <v>0</v>
          </cell>
          <cell r="D26">
            <v>0</v>
          </cell>
          <cell r="E26">
            <v>0</v>
          </cell>
          <cell r="F26">
            <v>0</v>
          </cell>
          <cell r="G26">
            <v>0</v>
          </cell>
          <cell r="H26">
            <v>0</v>
          </cell>
          <cell r="I26">
            <v>0</v>
          </cell>
          <cell r="J26">
            <v>0</v>
          </cell>
          <cell r="K26">
            <v>0</v>
          </cell>
          <cell r="L26">
            <v>0</v>
          </cell>
          <cell r="M26">
            <v>0</v>
          </cell>
          <cell r="N26">
            <v>0</v>
          </cell>
          <cell r="O26">
            <v>119.83925500000001</v>
          </cell>
          <cell r="P26">
            <v>9.8733821106458744E-3</v>
          </cell>
        </row>
        <row r="27">
          <cell r="B27" t="str">
            <v>Ministry of Defence</v>
          </cell>
          <cell r="C27">
            <v>0</v>
          </cell>
          <cell r="D27">
            <v>0</v>
          </cell>
          <cell r="E27">
            <v>0</v>
          </cell>
          <cell r="F27">
            <v>0</v>
          </cell>
          <cell r="G27">
            <v>4.8911999999999995</v>
          </cell>
          <cell r="H27">
            <v>5.668575333749895E-4</v>
          </cell>
          <cell r="I27">
            <v>5</v>
          </cell>
          <cell r="J27">
            <v>5.6805793975829078E-4</v>
          </cell>
          <cell r="K27">
            <v>3.0091331099999987</v>
          </cell>
          <cell r="L27">
            <v>2.6380029134110284E-4</v>
          </cell>
          <cell r="M27">
            <v>2.1585069999999997</v>
          </cell>
          <cell r="N27">
            <v>1.8448033572237822E-4</v>
          </cell>
          <cell r="O27">
            <v>9.3833579799999995</v>
          </cell>
          <cell r="P27">
            <v>7.7308123133374112E-4</v>
          </cell>
        </row>
        <row r="28">
          <cell r="B28" t="str">
            <v>Miscellaneous6</v>
          </cell>
          <cell r="C28">
            <v>202.41799520000001</v>
          </cell>
          <cell r="D28">
            <v>2.7724784826191163E-2</v>
          </cell>
          <cell r="E28">
            <v>176.22754055000001</v>
          </cell>
          <cell r="F28">
            <v>2.066268786395244E-2</v>
          </cell>
          <cell r="G28">
            <v>190.22234865399997</v>
          </cell>
          <cell r="H28">
            <v>2.2045504446925844E-2</v>
          </cell>
          <cell r="I28">
            <v>0</v>
          </cell>
          <cell r="J28">
            <v>0</v>
          </cell>
          <cell r="K28">
            <v>0</v>
          </cell>
          <cell r="L28">
            <v>0</v>
          </cell>
          <cell r="M28">
            <v>0</v>
          </cell>
          <cell r="N28">
            <v>0</v>
          </cell>
          <cell r="O28">
            <v>0</v>
          </cell>
          <cell r="P28">
            <v>0</v>
          </cell>
        </row>
        <row r="29">
          <cell r="B29" t="str">
            <v>EU Attribution (non - DFID)</v>
          </cell>
          <cell r="C29">
            <v>0</v>
          </cell>
          <cell r="D29">
            <v>0</v>
          </cell>
          <cell r="E29">
            <v>0</v>
          </cell>
          <cell r="F29">
            <v>0</v>
          </cell>
          <cell r="G29">
            <v>0</v>
          </cell>
          <cell r="H29">
            <v>0</v>
          </cell>
          <cell r="I29">
            <v>108.832795</v>
          </cell>
          <cell r="J29">
            <v>1.2364666661167282E-2</v>
          </cell>
          <cell r="K29">
            <v>123.721020372466</v>
          </cell>
          <cell r="L29">
            <v>1.0846193912397268E-2</v>
          </cell>
          <cell r="M29">
            <v>418.30043800000004</v>
          </cell>
          <cell r="N29">
            <v>3.5750731980511471E-2</v>
          </cell>
          <cell r="O29">
            <v>509.48736099999996</v>
          </cell>
          <cell r="P29">
            <v>4.1975923462621453E-2</v>
          </cell>
        </row>
        <row r="30">
          <cell r="B30" t="str">
            <v>Scottish Government</v>
          </cell>
          <cell r="C30">
            <v>0</v>
          </cell>
          <cell r="D30">
            <v>0</v>
          </cell>
          <cell r="E30">
            <v>0</v>
          </cell>
          <cell r="F30">
            <v>0</v>
          </cell>
          <cell r="G30">
            <v>0</v>
          </cell>
          <cell r="H30">
            <v>0</v>
          </cell>
          <cell r="I30">
            <v>10.339717</v>
          </cell>
          <cell r="J30">
            <v>1.1747116673407551E-3</v>
          </cell>
          <cell r="K30">
            <v>11.275470940000002</v>
          </cell>
          <cell r="L30">
            <v>9.8848153612591107E-4</v>
          </cell>
          <cell r="M30">
            <v>11.674921270000006</v>
          </cell>
          <cell r="N30">
            <v>9.9781626625344995E-4</v>
          </cell>
          <cell r="O30">
            <v>11.01920842</v>
          </cell>
          <cell r="P30">
            <v>9.0785657243535418E-4</v>
          </cell>
        </row>
        <row r="31">
          <cell r="B31" t="str">
            <v>Welsh Government</v>
          </cell>
          <cell r="C31">
            <v>0</v>
          </cell>
          <cell r="D31">
            <v>0</v>
          </cell>
          <cell r="E31">
            <v>0</v>
          </cell>
          <cell r="F31">
            <v>0</v>
          </cell>
          <cell r="G31">
            <v>0</v>
          </cell>
          <cell r="H31">
            <v>0</v>
          </cell>
          <cell r="I31">
            <v>0.97240300000000002</v>
          </cell>
          <cell r="J31">
            <v>1.1047624895895624E-4</v>
          </cell>
          <cell r="K31">
            <v>1.014</v>
          </cell>
          <cell r="L31">
            <v>8.8893872634261228E-5</v>
          </cell>
          <cell r="M31">
            <v>1.0325</v>
          </cell>
          <cell r="N31">
            <v>8.824430341590532E-5</v>
          </cell>
          <cell r="O31">
            <v>1.0599999999999998</v>
          </cell>
          <cell r="P31">
            <v>8.7331859975970516E-5</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ow r="53">
          <cell r="B53" t="str">
            <v>BBC World Service</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2</v>
          </cell>
          <cell r="AL53">
            <v>4.2723253362449853E-4</v>
          </cell>
          <cell r="AM53">
            <v>0</v>
          </cell>
          <cell r="AN53">
            <v>0</v>
          </cell>
          <cell r="AO53">
            <v>0</v>
          </cell>
          <cell r="AP53">
            <v>0</v>
          </cell>
          <cell r="AQ53">
            <v>19.897636325596931</v>
          </cell>
          <cell r="AR53">
            <v>3.6104816831460766E-3</v>
          </cell>
        </row>
        <row r="54">
          <cell r="B54" t="str">
            <v>CDC Capital Partners PLC</v>
          </cell>
          <cell r="C54">
            <v>0</v>
          </cell>
          <cell r="D54">
            <v>0</v>
          </cell>
          <cell r="E54">
            <v>0</v>
          </cell>
          <cell r="F54">
            <v>0</v>
          </cell>
          <cell r="G54">
            <v>233.30512000000002</v>
          </cell>
          <cell r="H54">
            <v>7.2874429429351031E-2</v>
          </cell>
          <cell r="I54">
            <v>0</v>
          </cell>
          <cell r="J54">
            <v>0</v>
          </cell>
          <cell r="K54">
            <v>0</v>
          </cell>
          <cell r="L54">
            <v>0</v>
          </cell>
          <cell r="M54">
            <v>228.42421340300018</v>
          </cell>
          <cell r="N54">
            <v>6.9884424604606865E-2</v>
          </cell>
          <cell r="O54">
            <v>11.593698349999999</v>
          </cell>
          <cell r="P54">
            <v>6.526189976762028E-3</v>
          </cell>
          <cell r="Q54">
            <v>0</v>
          </cell>
          <cell r="R54">
            <v>0</v>
          </cell>
          <cell r="S54">
            <v>79.092704589999954</v>
          </cell>
          <cell r="T54">
            <v>2.2705969666147859E-2</v>
          </cell>
          <cell r="U54">
            <v>88.523407480000031</v>
          </cell>
          <cell r="V54">
            <v>4.7113584202713776E-2</v>
          </cell>
          <cell r="W54">
            <v>0</v>
          </cell>
          <cell r="X54">
            <v>0</v>
          </cell>
          <cell r="Y54">
            <v>14.843</v>
          </cell>
          <cell r="Z54">
            <v>4.0325791596653171E-3</v>
          </cell>
          <cell r="AA54">
            <v>76.344103599999968</v>
          </cell>
          <cell r="AB54">
            <v>3.2676298953435018E-2</v>
          </cell>
          <cell r="AC54">
            <v>0</v>
          </cell>
          <cell r="AD54">
            <v>0</v>
          </cell>
          <cell r="AE54">
            <v>23.5</v>
          </cell>
          <cell r="AF54">
            <v>5.3598030301889536E-3</v>
          </cell>
          <cell r="AG54">
            <v>0</v>
          </cell>
          <cell r="AH54">
            <v>0</v>
          </cell>
          <cell r="AI54">
            <v>0</v>
          </cell>
          <cell r="AJ54">
            <v>0</v>
          </cell>
          <cell r="AK54">
            <v>41.994319984999997</v>
          </cell>
          <cell r="AL54">
            <v>8.9706698625147321E-3</v>
          </cell>
          <cell r="AM54">
            <v>0</v>
          </cell>
          <cell r="AN54">
            <v>0</v>
          </cell>
          <cell r="AO54">
            <v>0</v>
          </cell>
          <cell r="AP54">
            <v>0</v>
          </cell>
          <cell r="AQ54">
            <v>0</v>
          </cell>
          <cell r="AR54">
            <v>0</v>
          </cell>
        </row>
        <row r="55">
          <cell r="B55" t="str">
            <v>Colonial Pensions administered by DFID</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2.6630024800000007</v>
          </cell>
          <cell r="Z55">
            <v>7.2349041992757917E-4</v>
          </cell>
          <cell r="AA55">
            <v>0</v>
          </cell>
          <cell r="AB55">
            <v>0</v>
          </cell>
          <cell r="AC55">
            <v>0</v>
          </cell>
          <cell r="AD55">
            <v>0</v>
          </cell>
          <cell r="AE55">
            <v>2.1226803000000003</v>
          </cell>
          <cell r="AF55">
            <v>4.8413397038563397E-4</v>
          </cell>
          <cell r="AG55">
            <v>0</v>
          </cell>
          <cell r="AH55">
            <v>0</v>
          </cell>
          <cell r="AI55">
            <v>0</v>
          </cell>
          <cell r="AJ55">
            <v>0</v>
          </cell>
          <cell r="AK55">
            <v>1.9499188700000003</v>
          </cell>
          <cell r="AL55">
            <v>4.1653438959615973E-4</v>
          </cell>
          <cell r="AM55">
            <v>0</v>
          </cell>
          <cell r="AN55">
            <v>0</v>
          </cell>
          <cell r="AO55">
            <v>0</v>
          </cell>
          <cell r="AP55">
            <v>0</v>
          </cell>
          <cell r="AQ55">
            <v>2.1046490000000002</v>
          </cell>
          <cell r="AR55">
            <v>3.8189443909859697E-4</v>
          </cell>
        </row>
        <row r="56">
          <cell r="B56" t="str">
            <v>Conflict, Stability and Security Fund (CSSF)/Conflict Pool1</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1.8</v>
          </cell>
          <cell r="V56">
            <v>9.5798901080535728E-4</v>
          </cell>
          <cell r="W56">
            <v>0</v>
          </cell>
          <cell r="X56">
            <v>0</v>
          </cell>
          <cell r="Y56">
            <v>9.5945721499999994</v>
          </cell>
          <cell r="Z56">
            <v>2.6066746411099674E-3</v>
          </cell>
          <cell r="AA56">
            <v>51.631077100000013</v>
          </cell>
          <cell r="AB56">
            <v>2.2098792585829162E-2</v>
          </cell>
          <cell r="AC56">
            <v>31.647366204699996</v>
          </cell>
          <cell r="AD56">
            <v>6.7536057728825845E-3</v>
          </cell>
          <cell r="AE56">
            <v>114.76729860599998</v>
          </cell>
          <cell r="AF56">
            <v>2.6175749567448475E-2</v>
          </cell>
          <cell r="AG56">
            <v>21.903876041999997</v>
          </cell>
          <cell r="AH56">
            <v>1.0229723410404514E-2</v>
          </cell>
          <cell r="AI56">
            <v>43.311462621999993</v>
          </cell>
          <cell r="AJ56">
            <v>8.8789726528122632E-3</v>
          </cell>
          <cell r="AK56">
            <v>114.91445014299994</v>
          </cell>
          <cell r="AL56">
            <v>2.4547595842329996E-2</v>
          </cell>
          <cell r="AM56">
            <v>101.21145901900005</v>
          </cell>
          <cell r="AN56">
            <v>4.7006424129647867E-2</v>
          </cell>
          <cell r="AO56">
            <v>36.256892999999998</v>
          </cell>
          <cell r="AP56">
            <v>8.105009415262255E-3</v>
          </cell>
          <cell r="AQ56">
            <v>186.67408363400034</v>
          </cell>
          <cell r="AR56">
            <v>3.3872533835167355E-2</v>
          </cell>
        </row>
        <row r="57">
          <cell r="B57" t="str">
            <v>Department for Business, Innovation and Skills</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41.962811042500007</v>
          </cell>
          <cell r="Z57">
            <v>1.1400549571579812E-2</v>
          </cell>
          <cell r="AA57">
            <v>0</v>
          </cell>
          <cell r="AB57">
            <v>0</v>
          </cell>
          <cell r="AC57">
            <v>0</v>
          </cell>
          <cell r="AD57">
            <v>0</v>
          </cell>
          <cell r="AE57">
            <v>31.044230153999994</v>
          </cell>
          <cell r="AF57">
            <v>7.0804663340124441E-3</v>
          </cell>
          <cell r="AG57">
            <v>2</v>
          </cell>
          <cell r="AH57">
            <v>9.34055999110782E-4</v>
          </cell>
          <cell r="AI57">
            <v>0</v>
          </cell>
          <cell r="AJ57">
            <v>0</v>
          </cell>
          <cell r="AK57">
            <v>72.475677300000015</v>
          </cell>
          <cell r="AL57">
            <v>1.5481983619515281E-2</v>
          </cell>
          <cell r="AM57">
            <v>4.25</v>
          </cell>
          <cell r="AN57">
            <v>1.9738605142872213E-3</v>
          </cell>
          <cell r="AO57">
            <v>0</v>
          </cell>
          <cell r="AP57">
            <v>0</v>
          </cell>
          <cell r="AQ57">
            <v>186.98173311400001</v>
          </cell>
          <cell r="AR57">
            <v>3.3928357692543785E-2</v>
          </cell>
        </row>
        <row r="58">
          <cell r="B58" t="str">
            <v>Department for Culture, Media and Sports</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1.227204</v>
          </cell>
          <cell r="V58">
            <v>6.5313774778687629E-4</v>
          </cell>
          <cell r="W58">
            <v>0</v>
          </cell>
          <cell r="X58">
            <v>0</v>
          </cell>
          <cell r="Y58">
            <v>0.80193199999999998</v>
          </cell>
          <cell r="Z58">
            <v>2.1787066433124884E-4</v>
          </cell>
          <cell r="AA58">
            <v>0.69350000000000001</v>
          </cell>
          <cell r="AB58">
            <v>2.9682728928141078E-4</v>
          </cell>
          <cell r="AC58">
            <v>0</v>
          </cell>
          <cell r="AD58">
            <v>0</v>
          </cell>
          <cell r="AE58">
            <v>0.35035300000000003</v>
          </cell>
          <cell r="AF58">
            <v>7.9907364724927254E-5</v>
          </cell>
          <cell r="AG58">
            <v>0</v>
          </cell>
          <cell r="AH58">
            <v>0</v>
          </cell>
          <cell r="AI58">
            <v>0</v>
          </cell>
          <cell r="AJ58">
            <v>0</v>
          </cell>
          <cell r="AK58">
            <v>0</v>
          </cell>
          <cell r="AL58">
            <v>0</v>
          </cell>
          <cell r="AM58">
            <v>0</v>
          </cell>
          <cell r="AN58">
            <v>0</v>
          </cell>
          <cell r="AO58">
            <v>0.70818400000000004</v>
          </cell>
          <cell r="AP58">
            <v>1.5831025531443319E-4</v>
          </cell>
          <cell r="AQ58">
            <v>2.1000000000000001E-2</v>
          </cell>
          <cell r="AR58">
            <v>3.8105086506446145E-6</v>
          </cell>
        </row>
        <row r="59">
          <cell r="B59" t="str">
            <v xml:space="preserve">Department of Education </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28.852</v>
          </cell>
          <cell r="AR59">
            <v>5.2352759803999237E-3</v>
          </cell>
        </row>
        <row r="60">
          <cell r="B60" t="str">
            <v>Department for Environment Food and Rural Affairs</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20</v>
          </cell>
          <cell r="V60">
            <v>1.0644322342281748E-2</v>
          </cell>
          <cell r="W60">
            <v>0</v>
          </cell>
          <cell r="X60">
            <v>0</v>
          </cell>
          <cell r="Y60">
            <v>2.4172291600000007</v>
          </cell>
          <cell r="Z60">
            <v>6.5671817925967149E-4</v>
          </cell>
          <cell r="AA60">
            <v>30.000000000000004</v>
          </cell>
          <cell r="AB60">
            <v>1.2840401843464057E-2</v>
          </cell>
          <cell r="AC60">
            <v>6.9902621200000006</v>
          </cell>
          <cell r="AD60">
            <v>1.4917347087348874E-3</v>
          </cell>
          <cell r="AE60">
            <v>3.1224468400000003</v>
          </cell>
          <cell r="AF60">
            <v>7.121574482823798E-4</v>
          </cell>
          <cell r="AG60">
            <v>40</v>
          </cell>
          <cell r="AH60">
            <v>1.8681119982215642E-2</v>
          </cell>
          <cell r="AI60">
            <v>10.579481139999999</v>
          </cell>
          <cell r="AJ60">
            <v>2.1688236331988704E-3</v>
          </cell>
          <cell r="AK60">
            <v>6.9180070900000006</v>
          </cell>
          <cell r="AL60">
            <v>1.4777988483464725E-3</v>
          </cell>
          <cell r="AM60">
            <v>20.913952174000002</v>
          </cell>
          <cell r="AN60">
            <v>9.7132292691647047E-3</v>
          </cell>
          <cell r="AO60">
            <v>7.5029769120000003</v>
          </cell>
          <cell r="AP60">
            <v>1.6772451658848798E-3</v>
          </cell>
          <cell r="AQ60">
            <v>28.50530466</v>
          </cell>
          <cell r="AR60">
            <v>5.172367142675726E-3</v>
          </cell>
        </row>
        <row r="61">
          <cell r="B61" t="str">
            <v>Department for International Development2</v>
          </cell>
          <cell r="C61">
            <v>1402.0422299999989</v>
          </cell>
          <cell r="D61">
            <v>0.87487352857896317</v>
          </cell>
          <cell r="E61">
            <v>2307.5937963999995</v>
          </cell>
          <cell r="F61">
            <v>0.92416755678693974</v>
          </cell>
          <cell r="G61">
            <v>2664.6595956899973</v>
          </cell>
          <cell r="H61">
            <v>0.83232441559513892</v>
          </cell>
          <cell r="I61">
            <v>1631.4792348499991</v>
          </cell>
          <cell r="J61">
            <v>0.84927106760347382</v>
          </cell>
          <cell r="K61">
            <v>3152.4781435179998</v>
          </cell>
          <cell r="L61">
            <v>0.94409697605902176</v>
          </cell>
          <cell r="M61">
            <v>2678.6991323099937</v>
          </cell>
          <cell r="N61">
            <v>0.81952497400122315</v>
          </cell>
          <cell r="O61">
            <v>1567.8950446600011</v>
          </cell>
          <cell r="P61">
            <v>0.88258126235231504</v>
          </cell>
          <cell r="Q61">
            <v>3223.3291849099992</v>
          </cell>
          <cell r="R61">
            <v>0.95682076578922259</v>
          </cell>
          <cell r="S61">
            <v>2930.9609508899957</v>
          </cell>
          <cell r="T61">
            <v>0.84142160504631913</v>
          </cell>
          <cell r="U61">
            <v>1500.7125896699995</v>
          </cell>
          <cell r="V61">
            <v>0.79870342737839362</v>
          </cell>
          <cell r="W61">
            <v>3059.6152399400003</v>
          </cell>
          <cell r="X61">
            <v>0.94368136817159554</v>
          </cell>
          <cell r="Y61">
            <v>3063.3559359460046</v>
          </cell>
          <cell r="Z61">
            <v>0.83225933476607816</v>
          </cell>
          <cell r="AA61">
            <v>2057.0136317900015</v>
          </cell>
          <cell r="AB61">
            <v>0.88042938765556766</v>
          </cell>
          <cell r="AC61">
            <v>4236.7974911449764</v>
          </cell>
          <cell r="AD61">
            <v>0.90414032591697036</v>
          </cell>
          <cell r="AE61">
            <v>3721.9459031399997</v>
          </cell>
          <cell r="AF61">
            <v>0.84888923105740988</v>
          </cell>
          <cell r="AG61">
            <v>2023.1141097000004</v>
          </cell>
          <cell r="AH61">
            <v>0.94485093552547705</v>
          </cell>
          <cell r="AI61">
            <v>4225.9399335840008</v>
          </cell>
          <cell r="AJ61">
            <v>0.86632966958867774</v>
          </cell>
          <cell r="AK61">
            <v>3835.4110236399952</v>
          </cell>
          <cell r="AL61">
            <v>0.81930618456052329</v>
          </cell>
          <cell r="AM61">
            <v>1925.417803959999</v>
          </cell>
          <cell r="AN61">
            <v>0.89423674746876602</v>
          </cell>
          <cell r="AO61">
            <v>3506.5720821709997</v>
          </cell>
          <cell r="AP61">
            <v>0.78387300702494622</v>
          </cell>
          <cell r="AQ61">
            <v>4334.8387906200078</v>
          </cell>
          <cell r="AR61">
            <v>0.78656860527654171</v>
          </cell>
        </row>
        <row r="62">
          <cell r="B62" t="str">
            <v>Department for Work and Pensions</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9.8486649659999994</v>
          </cell>
          <cell r="X62">
            <v>3.0376373827843781E-3</v>
          </cell>
          <cell r="Y62">
            <v>0</v>
          </cell>
          <cell r="Z62">
            <v>0</v>
          </cell>
          <cell r="AA62">
            <v>0</v>
          </cell>
          <cell r="AB62">
            <v>0</v>
          </cell>
          <cell r="AC62">
            <v>9.5009310000000013</v>
          </cell>
          <cell r="AD62">
            <v>2.0275160351204773E-3</v>
          </cell>
          <cell r="AE62">
            <v>0</v>
          </cell>
          <cell r="AF62">
            <v>0</v>
          </cell>
          <cell r="AG62">
            <v>0</v>
          </cell>
          <cell r="AH62">
            <v>0</v>
          </cell>
          <cell r="AI62">
            <v>7.9058573999999995</v>
          </cell>
          <cell r="AJ62">
            <v>1.6207231850899799E-3</v>
          </cell>
          <cell r="AK62">
            <v>0</v>
          </cell>
          <cell r="AL62">
            <v>0</v>
          </cell>
          <cell r="AM62">
            <v>0</v>
          </cell>
          <cell r="AN62">
            <v>0</v>
          </cell>
          <cell r="AO62">
            <v>8.0684640000000005</v>
          </cell>
          <cell r="AP62">
            <v>1.8036563885025824E-3</v>
          </cell>
          <cell r="AQ62">
            <v>0.46863199999999999</v>
          </cell>
          <cell r="AR62">
            <v>8.5034585236613646E-5</v>
          </cell>
        </row>
        <row r="63">
          <cell r="B63" t="str">
            <v>Department of Energy and Climate Change</v>
          </cell>
          <cell r="C63">
            <v>150</v>
          </cell>
          <cell r="D63">
            <v>9.3599911956178797E-2</v>
          </cell>
          <cell r="E63">
            <v>8.1120000000000019</v>
          </cell>
          <cell r="F63">
            <v>3.2487724799534646E-3</v>
          </cell>
          <cell r="G63">
            <v>5.4127000000000001</v>
          </cell>
          <cell r="H63">
            <v>1.690693389721787E-3</v>
          </cell>
          <cell r="I63">
            <v>250.6</v>
          </cell>
          <cell r="J63">
            <v>0.13045052918555733</v>
          </cell>
          <cell r="K63">
            <v>4.6578132629999995</v>
          </cell>
          <cell r="L63">
            <v>1.3949113099127179E-3</v>
          </cell>
          <cell r="M63">
            <v>4.4507082200000001</v>
          </cell>
          <cell r="N63">
            <v>1.361655922566083E-3</v>
          </cell>
          <cell r="O63">
            <v>139.92176000000001</v>
          </cell>
          <cell r="P63">
            <v>7.8763131494007016E-2</v>
          </cell>
          <cell r="Q63">
            <v>3.6548859999999999</v>
          </cell>
          <cell r="R63">
            <v>1.0849251257872851E-3</v>
          </cell>
          <cell r="S63">
            <v>7.8547000000000006E-2</v>
          </cell>
          <cell r="T63">
            <v>2.2549308543842741E-5</v>
          </cell>
          <cell r="U63">
            <v>219.381258</v>
          </cell>
          <cell r="V63">
            <v>0.11675824130036382</v>
          </cell>
          <cell r="W63">
            <v>1.966997865</v>
          </cell>
          <cell r="X63">
            <v>6.0668387717607527E-4</v>
          </cell>
          <cell r="Y63">
            <v>25.027615999999998</v>
          </cell>
          <cell r="Z63">
            <v>6.7995582225767182E-3</v>
          </cell>
          <cell r="AA63">
            <v>118.577521</v>
          </cell>
          <cell r="AB63">
            <v>5.0752767308059929E-2</v>
          </cell>
          <cell r="AC63">
            <v>234.568313897</v>
          </cell>
          <cell r="AD63">
            <v>5.0057306779445178E-2</v>
          </cell>
          <cell r="AE63">
            <v>55.263224000000008</v>
          </cell>
          <cell r="AF63">
            <v>1.260425512566855E-2</v>
          </cell>
          <cell r="AG63">
            <v>49.868743000000002</v>
          </cell>
          <cell r="AH63">
            <v>2.3290099283631908E-2</v>
          </cell>
          <cell r="AI63">
            <v>116.411951</v>
          </cell>
          <cell r="AJ63">
            <v>2.3864780056273051E-2</v>
          </cell>
          <cell r="AK63">
            <v>28.960632999999998</v>
          </cell>
          <cell r="AL63">
            <v>6.1864623059796307E-3</v>
          </cell>
          <cell r="AM63">
            <v>85.51807500000001</v>
          </cell>
          <cell r="AN63">
            <v>3.971782388243604E-2</v>
          </cell>
          <cell r="AO63">
            <v>245.77609600200003</v>
          </cell>
          <cell r="AP63">
            <v>5.494176161599424E-2</v>
          </cell>
          <cell r="AQ63">
            <v>4.6923770000000005</v>
          </cell>
          <cell r="AR63">
            <v>8.5144491193265821E-4</v>
          </cell>
        </row>
        <row r="64">
          <cell r="B64" t="str">
            <v>Department of Health</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14.804799999999998</v>
          </cell>
          <cell r="X64">
            <v>4.5662649790503759E-3</v>
          </cell>
          <cell r="Y64">
            <v>0</v>
          </cell>
          <cell r="Z64">
            <v>0</v>
          </cell>
          <cell r="AA64">
            <v>0</v>
          </cell>
          <cell r="AB64">
            <v>0</v>
          </cell>
          <cell r="AC64">
            <v>11.6584</v>
          </cell>
          <cell r="AD64">
            <v>2.487923861761397E-3</v>
          </cell>
          <cell r="AE64">
            <v>0</v>
          </cell>
          <cell r="AF64">
            <v>0</v>
          </cell>
          <cell r="AG64">
            <v>0</v>
          </cell>
          <cell r="AH64">
            <v>0</v>
          </cell>
          <cell r="AI64">
            <v>11.498799999999999</v>
          </cell>
          <cell r="AJ64">
            <v>2.3572866063474233E-3</v>
          </cell>
          <cell r="AK64">
            <v>0</v>
          </cell>
          <cell r="AL64">
            <v>0</v>
          </cell>
          <cell r="AM64">
            <v>3.578166</v>
          </cell>
          <cell r="AN64">
            <v>1.6618354308153057E-3</v>
          </cell>
          <cell r="AO64">
            <v>11.833703120000001</v>
          </cell>
          <cell r="AP64">
            <v>2.6453528493193927E-3</v>
          </cell>
          <cell r="AQ64">
            <v>16.412959999999998</v>
          </cell>
          <cell r="AR64">
            <v>2.9781774315563812E-3</v>
          </cell>
        </row>
        <row r="65">
          <cell r="B65" t="str">
            <v>Export Credits Guarantee Department</v>
          </cell>
          <cell r="C65">
            <v>0</v>
          </cell>
          <cell r="D65">
            <v>0</v>
          </cell>
          <cell r="E65">
            <v>0</v>
          </cell>
          <cell r="F65">
            <v>0</v>
          </cell>
          <cell r="G65">
            <v>7.2374999999999998</v>
          </cell>
          <cell r="H65">
            <v>2.2606819901549008E-3</v>
          </cell>
          <cell r="I65">
            <v>0</v>
          </cell>
          <cell r="J65">
            <v>0</v>
          </cell>
          <cell r="K65">
            <v>0</v>
          </cell>
          <cell r="L65">
            <v>0</v>
          </cell>
          <cell r="M65">
            <v>54.146820568999992</v>
          </cell>
          <cell r="N65">
            <v>1.6565754318511997E-2</v>
          </cell>
          <cell r="O65">
            <v>0</v>
          </cell>
          <cell r="P65">
            <v>0</v>
          </cell>
          <cell r="Q65">
            <v>0</v>
          </cell>
          <cell r="R65">
            <v>0</v>
          </cell>
          <cell r="S65">
            <v>91.003674759999996</v>
          </cell>
          <cell r="T65">
            <v>2.6125376408860351E-2</v>
          </cell>
          <cell r="U65">
            <v>0</v>
          </cell>
          <cell r="V65">
            <v>0</v>
          </cell>
          <cell r="W65">
            <v>0</v>
          </cell>
          <cell r="X65">
            <v>0</v>
          </cell>
          <cell r="Y65">
            <v>19.713503863</v>
          </cell>
          <cell r="Z65">
            <v>5.3558084512507929E-3</v>
          </cell>
          <cell r="AA65">
            <v>0</v>
          </cell>
          <cell r="AB65">
            <v>0</v>
          </cell>
          <cell r="AC65">
            <v>0</v>
          </cell>
          <cell r="AD65">
            <v>0</v>
          </cell>
          <cell r="AE65">
            <v>30.394130879000002</v>
          </cell>
          <cell r="AF65">
            <v>6.9321938206478237E-3</v>
          </cell>
          <cell r="AG65">
            <v>0</v>
          </cell>
          <cell r="AH65">
            <v>0</v>
          </cell>
          <cell r="AI65">
            <v>0</v>
          </cell>
          <cell r="AJ65">
            <v>0</v>
          </cell>
          <cell r="AK65">
            <v>3.2324832779999997</v>
          </cell>
          <cell r="AL65">
            <v>6.9051101037938202E-4</v>
          </cell>
          <cell r="AM65">
            <v>0</v>
          </cell>
          <cell r="AN65">
            <v>0</v>
          </cell>
          <cell r="AO65">
            <v>0</v>
          </cell>
          <cell r="AP65">
            <v>0</v>
          </cell>
          <cell r="AQ65">
            <v>0</v>
          </cell>
          <cell r="AR65">
            <v>0</v>
          </cell>
        </row>
        <row r="66">
          <cell r="B66" t="str">
            <v>Foreign &amp; Commonwealth Office</v>
          </cell>
          <cell r="C66">
            <v>25.52338</v>
          </cell>
          <cell r="D66">
            <v>1.5926574138827299E-2</v>
          </cell>
          <cell r="E66">
            <v>32.280950000000004</v>
          </cell>
          <cell r="F66">
            <v>1.2928188114737893E-2</v>
          </cell>
          <cell r="G66">
            <v>218.49096999999995</v>
          </cell>
          <cell r="H66">
            <v>6.8247129656714978E-2</v>
          </cell>
          <cell r="I66">
            <v>36.305517286100006</v>
          </cell>
          <cell r="J66">
            <v>1.8898938317346948E-2</v>
          </cell>
          <cell r="K66">
            <v>40.932859050129998</v>
          </cell>
          <cell r="L66">
            <v>1.2258479422018315E-2</v>
          </cell>
          <cell r="M66">
            <v>223.26999557799988</v>
          </cell>
          <cell r="N66">
            <v>6.8307535965610136E-2</v>
          </cell>
          <cell r="O66">
            <v>42.605392125000002</v>
          </cell>
          <cell r="P66">
            <v>2.3982932335150059E-2</v>
          </cell>
          <cell r="Q66">
            <v>39.695366078999996</v>
          </cell>
          <cell r="R66">
            <v>1.1783267668658176E-2</v>
          </cell>
          <cell r="S66">
            <v>238.67832983000008</v>
          </cell>
          <cell r="T66">
            <v>6.8519883662848183E-2</v>
          </cell>
          <cell r="U66">
            <v>3.9646448290000009</v>
          </cell>
          <cell r="V66">
            <v>2.1100478766268253E-3</v>
          </cell>
          <cell r="W66">
            <v>20.822156679999999</v>
          </cell>
          <cell r="X66">
            <v>6.4222066381297857E-3</v>
          </cell>
          <cell r="Y66">
            <v>257.20248870200027</v>
          </cell>
          <cell r="Z66">
            <v>6.9877342569139689E-2</v>
          </cell>
          <cell r="AA66">
            <v>2.1156449200000003</v>
          </cell>
          <cell r="AB66">
            <v>9.0552436436277899E-4</v>
          </cell>
          <cell r="AC66">
            <v>30.298091998333298</v>
          </cell>
          <cell r="AD66">
            <v>6.46566819190416E-3</v>
          </cell>
          <cell r="AE66">
            <v>263.06876889376309</v>
          </cell>
          <cell r="AF66">
            <v>5.9999863177228462E-2</v>
          </cell>
          <cell r="AG66">
            <v>3.1725161683616636</v>
          </cell>
          <cell r="AH66">
            <v>1.4816538796670819E-3</v>
          </cell>
          <cell r="AI66">
            <v>43.221370828000005</v>
          </cell>
          <cell r="AJ66">
            <v>8.8605035795752303E-3</v>
          </cell>
          <cell r="AK66">
            <v>319.41779046500034</v>
          </cell>
          <cell r="AL66">
            <v>6.8232835952550641E-2</v>
          </cell>
          <cell r="AM66">
            <v>2.1015430400000001</v>
          </cell>
          <cell r="AN66">
            <v>9.7603595899556014E-4</v>
          </cell>
          <cell r="AO66">
            <v>26.137887459999998</v>
          </cell>
          <cell r="AP66">
            <v>5.8429668520787268E-3</v>
          </cell>
          <cell r="AQ66">
            <v>362.50492533999977</v>
          </cell>
          <cell r="AR66">
            <v>6.5777531138540429E-2</v>
          </cell>
        </row>
        <row r="67">
          <cell r="B67" t="str">
            <v>Gift Aid</v>
          </cell>
          <cell r="C67">
            <v>0</v>
          </cell>
          <cell r="D67">
            <v>0</v>
          </cell>
          <cell r="E67">
            <v>0</v>
          </cell>
          <cell r="F67">
            <v>0</v>
          </cell>
          <cell r="G67">
            <v>43.9</v>
          </cell>
          <cell r="H67">
            <v>1.3712461397968934E-2</v>
          </cell>
          <cell r="I67">
            <v>0</v>
          </cell>
          <cell r="J67">
            <v>0</v>
          </cell>
          <cell r="K67">
            <v>0</v>
          </cell>
          <cell r="L67">
            <v>0</v>
          </cell>
          <cell r="M67">
            <v>47.109064330000002</v>
          </cell>
          <cell r="N67">
            <v>1.4412613292248376E-2</v>
          </cell>
          <cell r="O67">
            <v>0</v>
          </cell>
          <cell r="P67">
            <v>0</v>
          </cell>
          <cell r="Q67">
            <v>0</v>
          </cell>
          <cell r="R67">
            <v>0</v>
          </cell>
          <cell r="S67">
            <v>65</v>
          </cell>
          <cell r="T67">
            <v>1.8660229612203882E-2</v>
          </cell>
          <cell r="U67">
            <v>0</v>
          </cell>
          <cell r="V67">
            <v>0</v>
          </cell>
          <cell r="W67">
            <v>0</v>
          </cell>
          <cell r="X67">
            <v>0</v>
          </cell>
          <cell r="Y67">
            <v>91</v>
          </cell>
          <cell r="Z67">
            <v>2.4723081825072008E-2</v>
          </cell>
          <cell r="AA67">
            <v>0</v>
          </cell>
          <cell r="AB67">
            <v>0</v>
          </cell>
          <cell r="AC67">
            <v>0</v>
          </cell>
          <cell r="AD67">
            <v>0</v>
          </cell>
          <cell r="AE67">
            <v>91.287000000000006</v>
          </cell>
          <cell r="AF67">
            <v>2.0820439966674851E-2</v>
          </cell>
          <cell r="AG67">
            <v>0</v>
          </cell>
          <cell r="AH67">
            <v>0</v>
          </cell>
          <cell r="AI67">
            <v>0</v>
          </cell>
          <cell r="AJ67">
            <v>0</v>
          </cell>
          <cell r="AK67">
            <v>105.5</v>
          </cell>
          <cell r="AL67">
            <v>2.2536516148692298E-2</v>
          </cell>
          <cell r="AM67">
            <v>0</v>
          </cell>
          <cell r="AN67">
            <v>0</v>
          </cell>
          <cell r="AO67">
            <v>0</v>
          </cell>
          <cell r="AP67">
            <v>0</v>
          </cell>
          <cell r="AQ67">
            <v>104.895</v>
          </cell>
          <cell r="AR67">
            <v>1.9033490709969843E-2</v>
          </cell>
        </row>
        <row r="68">
          <cell r="B68" t="str">
            <v>HM Treasury4</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0.478829</v>
          </cell>
          <cell r="AR68">
            <v>8.6884859365690944E-5</v>
          </cell>
        </row>
        <row r="69">
          <cell r="B69" t="str">
            <v>HM Revenue and Customs</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0.40373544000000006</v>
          </cell>
          <cell r="AP69">
            <v>9.0252618790999278E-5</v>
          </cell>
          <cell r="AQ69">
            <v>1.40205735</v>
          </cell>
          <cell r="AR69">
            <v>2.5440722194642202E-4</v>
          </cell>
        </row>
        <row r="70">
          <cell r="B70" t="str">
            <v>Home Office</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0.9</v>
          </cell>
          <cell r="V70">
            <v>4.7899450540267864E-4</v>
          </cell>
          <cell r="W70">
            <v>0</v>
          </cell>
          <cell r="X70">
            <v>0</v>
          </cell>
          <cell r="Y70">
            <v>28.369752000000005</v>
          </cell>
          <cell r="Z70">
            <v>7.7075571434395652E-3</v>
          </cell>
          <cell r="AA70">
            <v>0</v>
          </cell>
          <cell r="AB70">
            <v>0</v>
          </cell>
          <cell r="AC70">
            <v>0.81361499999999998</v>
          </cell>
          <cell r="AD70">
            <v>1.7362692760473125E-4</v>
          </cell>
          <cell r="AE70">
            <v>32.324840000000002</v>
          </cell>
          <cell r="AF70">
            <v>7.3725436332924719E-3</v>
          </cell>
          <cell r="AG70">
            <v>0</v>
          </cell>
          <cell r="AH70">
            <v>0</v>
          </cell>
          <cell r="AI70">
            <v>0.81201199999999996</v>
          </cell>
          <cell r="AJ70">
            <v>1.6646476256595332E-4</v>
          </cell>
          <cell r="AK70">
            <v>134.791202</v>
          </cell>
          <cell r="AL70">
            <v>2.8793593370375788E-2</v>
          </cell>
          <cell r="AM70">
            <v>10</v>
          </cell>
          <cell r="AN70">
            <v>4.6443776806758151E-3</v>
          </cell>
          <cell r="AO70">
            <v>0.80643799999999999</v>
          </cell>
          <cell r="AP70">
            <v>1.8027434349725618E-4</v>
          </cell>
          <cell r="AQ70">
            <v>211.03272799999999</v>
          </cell>
          <cell r="AR70">
            <v>3.8292477886339611E-2</v>
          </cell>
        </row>
        <row r="71">
          <cell r="B71" t="str">
            <v>IMF Poverty Reduction and Growth Trust (PRGT)</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119.83925500000001</v>
          </cell>
          <cell r="AP71">
            <v>2.6789341549288696E-2</v>
          </cell>
          <cell r="AQ71">
            <v>0</v>
          </cell>
          <cell r="AR71">
            <v>0</v>
          </cell>
        </row>
        <row r="72">
          <cell r="B72" t="str">
            <v>Ministry of Defence</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4.8911999999999995</v>
          </cell>
          <cell r="T72">
            <v>1.4041679242955633E-3</v>
          </cell>
          <cell r="U72">
            <v>0</v>
          </cell>
          <cell r="V72">
            <v>0</v>
          </cell>
          <cell r="W72">
            <v>0</v>
          </cell>
          <cell r="X72">
            <v>0</v>
          </cell>
          <cell r="Y72">
            <v>5</v>
          </cell>
          <cell r="Z72">
            <v>1.3584110892896708E-3</v>
          </cell>
          <cell r="AA72">
            <v>0</v>
          </cell>
          <cell r="AB72">
            <v>0</v>
          </cell>
          <cell r="AC72">
            <v>0</v>
          </cell>
          <cell r="AD72">
            <v>0</v>
          </cell>
          <cell r="AE72">
            <v>3.0091331099999987</v>
          </cell>
          <cell r="AF72">
            <v>6.8631322388169793E-4</v>
          </cell>
          <cell r="AG72">
            <v>0</v>
          </cell>
          <cell r="AH72">
            <v>0</v>
          </cell>
          <cell r="AI72">
            <v>0</v>
          </cell>
          <cell r="AJ72">
            <v>0</v>
          </cell>
          <cell r="AK72">
            <v>2.1585069999999997</v>
          </cell>
          <cell r="AL72">
            <v>4.6109220722810769E-4</v>
          </cell>
          <cell r="AM72">
            <v>0</v>
          </cell>
          <cell r="AN72">
            <v>0</v>
          </cell>
          <cell r="AO72">
            <v>0</v>
          </cell>
          <cell r="AP72">
            <v>0</v>
          </cell>
          <cell r="AQ72">
            <v>9.3833579799999995</v>
          </cell>
          <cell r="AR72">
            <v>1.7026365121373891E-3</v>
          </cell>
        </row>
        <row r="73">
          <cell r="B73" t="str">
            <v>Miscellaneous6</v>
          </cell>
          <cell r="C73">
            <v>25</v>
          </cell>
          <cell r="D73">
            <v>1.5599985326029799E-2</v>
          </cell>
          <cell r="E73">
            <v>148.95634519999999</v>
          </cell>
          <cell r="F73">
            <v>5.9655482618368859E-2</v>
          </cell>
          <cell r="G73">
            <v>28.461650000000002</v>
          </cell>
          <cell r="H73">
            <v>8.8901885409453877E-3</v>
          </cell>
          <cell r="I73">
            <v>2.65</v>
          </cell>
          <cell r="J73">
            <v>1.3794648936222142E-3</v>
          </cell>
          <cell r="K73">
            <v>141.07771621000003</v>
          </cell>
          <cell r="L73">
            <v>4.2249633209047309E-2</v>
          </cell>
          <cell r="M73">
            <v>32.499824340000004</v>
          </cell>
          <cell r="N73">
            <v>9.9430418952331009E-3</v>
          </cell>
          <cell r="O73">
            <v>14.472131000000001</v>
          </cell>
          <cell r="P73">
            <v>8.14648384176625E-3</v>
          </cell>
          <cell r="Q73">
            <v>102.11156353999999</v>
          </cell>
          <cell r="R73">
            <v>3.0311041416331688E-2</v>
          </cell>
          <cell r="S73">
            <v>73.638654114000033</v>
          </cell>
          <cell r="T73">
            <v>2.1140218370783118E-2</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B74" t="str">
            <v>EU Attribution (non - DFID)</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108.832795</v>
          </cell>
          <cell r="X74">
            <v>3.3567449771740851E-2</v>
          </cell>
          <cell r="Y74">
            <v>0</v>
          </cell>
          <cell r="Z74">
            <v>0</v>
          </cell>
          <cell r="AA74">
            <v>0</v>
          </cell>
          <cell r="AB74">
            <v>0</v>
          </cell>
          <cell r="AC74">
            <v>123.721020372466</v>
          </cell>
          <cell r="AD74">
            <v>2.6402291805575899E-2</v>
          </cell>
          <cell r="AE74">
            <v>0</v>
          </cell>
          <cell r="AF74">
            <v>0</v>
          </cell>
          <cell r="AG74">
            <v>0</v>
          </cell>
          <cell r="AH74">
            <v>0</v>
          </cell>
          <cell r="AI74">
            <v>418.30043800000004</v>
          </cell>
          <cell r="AJ74">
            <v>8.5752775935459435E-2</v>
          </cell>
          <cell r="AK74">
            <v>0</v>
          </cell>
          <cell r="AL74">
            <v>0</v>
          </cell>
          <cell r="AM74">
            <v>0</v>
          </cell>
          <cell r="AN74">
            <v>0</v>
          </cell>
          <cell r="AO74">
            <v>509.48736099999996</v>
          </cell>
          <cell r="AP74">
            <v>0.11389282192112046</v>
          </cell>
          <cell r="AQ74">
            <v>0</v>
          </cell>
          <cell r="AR74">
            <v>0</v>
          </cell>
        </row>
        <row r="75">
          <cell r="B75" t="str">
            <v>Scottish Government</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10.339717</v>
          </cell>
          <cell r="Z75">
            <v>2.809117246583386E-3</v>
          </cell>
          <cell r="AA75">
            <v>0</v>
          </cell>
          <cell r="AB75">
            <v>0</v>
          </cell>
          <cell r="AC75">
            <v>0</v>
          </cell>
          <cell r="AD75">
            <v>0</v>
          </cell>
          <cell r="AE75">
            <v>11.275470940000002</v>
          </cell>
          <cell r="AF75">
            <v>2.5716724813199783E-3</v>
          </cell>
          <cell r="AG75">
            <v>1.1399999999999999</v>
          </cell>
          <cell r="AH75">
            <v>5.3241191949314568E-4</v>
          </cell>
          <cell r="AI75">
            <v>0</v>
          </cell>
          <cell r="AJ75">
            <v>0</v>
          </cell>
          <cell r="AK75">
            <v>10.534921270000003</v>
          </cell>
          <cell r="AL75">
            <v>2.2504305528583605E-3</v>
          </cell>
          <cell r="AM75">
            <v>0.15000000000000002</v>
          </cell>
          <cell r="AN75">
            <v>6.9665665210137236E-5</v>
          </cell>
          <cell r="AO75">
            <v>0</v>
          </cell>
          <cell r="AP75">
            <v>0</v>
          </cell>
          <cell r="AQ75">
            <v>10.869208419999996</v>
          </cell>
          <cell r="AR75">
            <v>1.9722482242890125E-3</v>
          </cell>
        </row>
        <row r="76">
          <cell r="B76" t="str">
            <v>Welsh Government</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0.97240300000000002</v>
          </cell>
          <cell r="Z76">
            <v>2.6418460369170875E-4</v>
          </cell>
          <cell r="AA76">
            <v>0</v>
          </cell>
          <cell r="AB76">
            <v>0</v>
          </cell>
          <cell r="AC76">
            <v>0</v>
          </cell>
          <cell r="AD76">
            <v>0</v>
          </cell>
          <cell r="AE76">
            <v>1.014</v>
          </cell>
          <cell r="AF76">
            <v>2.312697988345361E-4</v>
          </cell>
          <cell r="AG76">
            <v>0</v>
          </cell>
          <cell r="AH76">
            <v>0</v>
          </cell>
          <cell r="AI76">
            <v>0</v>
          </cell>
          <cell r="AJ76">
            <v>0</v>
          </cell>
          <cell r="AK76">
            <v>1.0325</v>
          </cell>
          <cell r="AL76">
            <v>2.2055879548364736E-4</v>
          </cell>
          <cell r="AM76">
            <v>0</v>
          </cell>
          <cell r="AN76">
            <v>0</v>
          </cell>
          <cell r="AO76">
            <v>0</v>
          </cell>
          <cell r="AP76">
            <v>0</v>
          </cell>
          <cell r="AQ76">
            <v>1.0599999999999998</v>
          </cell>
          <cell r="AR76">
            <v>1.9233996046110906E-4</v>
          </cell>
        </row>
      </sheetData>
      <sheetData sheetId="71"/>
      <sheetData sheetId="72"/>
      <sheetData sheetId="73"/>
      <sheetData sheetId="74"/>
      <sheetData sheetId="75">
        <row r="7">
          <cell r="B7" t="str">
            <v>Afghanistan</v>
          </cell>
          <cell r="C7">
            <v>199632.18440999999</v>
          </cell>
          <cell r="D7">
            <v>100295.37127800002</v>
          </cell>
        </row>
        <row r="8">
          <cell r="B8" t="str">
            <v>Africa, regional</v>
          </cell>
          <cell r="C8">
            <v>166762.40899000003</v>
          </cell>
          <cell r="D8">
            <v>58437.034500387745</v>
          </cell>
        </row>
        <row r="9">
          <cell r="B9" t="str">
            <v>Albania</v>
          </cell>
          <cell r="C9">
            <v>0</v>
          </cell>
          <cell r="D9">
            <v>658.53986900000007</v>
          </cell>
        </row>
        <row r="10">
          <cell r="B10" t="str">
            <v>Algeria</v>
          </cell>
          <cell r="C10">
            <v>0</v>
          </cell>
          <cell r="D10">
            <v>2675.5655870000005</v>
          </cell>
        </row>
        <row r="11">
          <cell r="B11" t="str">
            <v>America, regional</v>
          </cell>
          <cell r="C11">
            <v>0</v>
          </cell>
          <cell r="D11">
            <v>2311.7995300000002</v>
          </cell>
        </row>
        <row r="12">
          <cell r="B12" t="str">
            <v>Angola</v>
          </cell>
          <cell r="C12">
            <v>0</v>
          </cell>
          <cell r="D12">
            <v>1296.489276</v>
          </cell>
        </row>
        <row r="13">
          <cell r="B13" t="str">
            <v>Antigua and Barbuda</v>
          </cell>
          <cell r="C13">
            <v>0</v>
          </cell>
          <cell r="D13">
            <v>2.5698300000000001</v>
          </cell>
        </row>
        <row r="14">
          <cell r="B14" t="str">
            <v>Argentina</v>
          </cell>
          <cell r="C14">
            <v>0</v>
          </cell>
          <cell r="D14">
            <v>1576.9050350000002</v>
          </cell>
        </row>
        <row r="15">
          <cell r="B15" t="str">
            <v>Armenia</v>
          </cell>
          <cell r="C15">
            <v>0</v>
          </cell>
          <cell r="D15">
            <v>1187.8566470000001</v>
          </cell>
        </row>
        <row r="16">
          <cell r="B16" t="str">
            <v>Asia, regional</v>
          </cell>
          <cell r="C16">
            <v>51729.382969999991</v>
          </cell>
          <cell r="D16">
            <v>12786.176596692307</v>
          </cell>
        </row>
        <row r="17">
          <cell r="B17" t="str">
            <v>Azerbaijan</v>
          </cell>
          <cell r="C17">
            <v>0</v>
          </cell>
          <cell r="D17">
            <v>2444.6071649999999</v>
          </cell>
        </row>
        <row r="18">
          <cell r="B18" t="str">
            <v>Bangladesh</v>
          </cell>
          <cell r="C18">
            <v>157474.62577999997</v>
          </cell>
          <cell r="D18">
            <v>6221.9712740000014</v>
          </cell>
        </row>
        <row r="19">
          <cell r="B19" t="str">
            <v>Belarus</v>
          </cell>
          <cell r="C19">
            <v>0</v>
          </cell>
          <cell r="D19">
            <v>877.51438600000006</v>
          </cell>
        </row>
        <row r="20">
          <cell r="B20" t="str">
            <v>Belize</v>
          </cell>
          <cell r="C20">
            <v>0</v>
          </cell>
          <cell r="D20">
            <v>1145.0873929999998</v>
          </cell>
        </row>
        <row r="21">
          <cell r="B21" t="str">
            <v>Bhutan</v>
          </cell>
          <cell r="C21">
            <v>0</v>
          </cell>
          <cell r="D21">
            <v>75.675837999999999</v>
          </cell>
        </row>
        <row r="22">
          <cell r="B22" t="str">
            <v>Bolivia</v>
          </cell>
          <cell r="C22">
            <v>0</v>
          </cell>
          <cell r="D22">
            <v>825.80474000000004</v>
          </cell>
        </row>
        <row r="23">
          <cell r="B23" t="str">
            <v>Bosnia-Herzegovina</v>
          </cell>
          <cell r="C23">
            <v>990.40334000000007</v>
          </cell>
          <cell r="D23">
            <v>3441.3392690000001</v>
          </cell>
        </row>
        <row r="24">
          <cell r="B24" t="str">
            <v>Botswana</v>
          </cell>
          <cell r="C24">
            <v>1.0632299999999999</v>
          </cell>
          <cell r="D24">
            <v>1055.0031529999999</v>
          </cell>
        </row>
        <row r="25">
          <cell r="B25" t="str">
            <v>Brazil</v>
          </cell>
          <cell r="C25">
            <v>0</v>
          </cell>
          <cell r="D25">
            <v>20886.263972000001</v>
          </cell>
        </row>
        <row r="26">
          <cell r="B26" t="str">
            <v>Burkina Faso</v>
          </cell>
          <cell r="C26">
            <v>0</v>
          </cell>
          <cell r="D26">
            <v>88.331000000000003</v>
          </cell>
        </row>
        <row r="27">
          <cell r="B27" t="str">
            <v>Burundi</v>
          </cell>
          <cell r="C27">
            <v>0</v>
          </cell>
          <cell r="D27">
            <v>205.083686</v>
          </cell>
        </row>
        <row r="28">
          <cell r="B28" t="str">
            <v>Cambodia</v>
          </cell>
          <cell r="C28">
            <v>1574.1859999999999</v>
          </cell>
          <cell r="D28">
            <v>1205.6573490000001</v>
          </cell>
        </row>
        <row r="29">
          <cell r="B29" t="str">
            <v>Cameroon</v>
          </cell>
          <cell r="C29">
            <v>4810.1718700000001</v>
          </cell>
          <cell r="D29">
            <v>1412.9721770000001</v>
          </cell>
        </row>
        <row r="30">
          <cell r="B30" t="str">
            <v>Cape Verde</v>
          </cell>
          <cell r="C30">
            <v>0</v>
          </cell>
          <cell r="D30">
            <v>116.81041</v>
          </cell>
        </row>
        <row r="31">
          <cell r="B31" t="str">
            <v>Central African Rep.</v>
          </cell>
          <cell r="C31">
            <v>18279.141040000002</v>
          </cell>
          <cell r="D31">
            <v>0</v>
          </cell>
        </row>
        <row r="32">
          <cell r="B32" t="str">
            <v>Chile</v>
          </cell>
          <cell r="C32">
            <v>0</v>
          </cell>
          <cell r="D32">
            <v>4653.0262009999997</v>
          </cell>
        </row>
        <row r="33">
          <cell r="B33" t="str">
            <v>China</v>
          </cell>
          <cell r="C33">
            <v>0</v>
          </cell>
          <cell r="D33">
            <v>44641.015385000013</v>
          </cell>
        </row>
        <row r="34">
          <cell r="B34" t="str">
            <v>Colombia</v>
          </cell>
          <cell r="C34">
            <v>0</v>
          </cell>
          <cell r="D34">
            <v>40310.066625000029</v>
          </cell>
        </row>
        <row r="35">
          <cell r="B35" t="str">
            <v>Comoros</v>
          </cell>
          <cell r="C35">
            <v>0</v>
          </cell>
          <cell r="D35">
            <v>4.9000000000000004</v>
          </cell>
        </row>
        <row r="36">
          <cell r="B36" t="str">
            <v>Congo, Dem. Rep.</v>
          </cell>
          <cell r="C36">
            <v>139019.78620999996</v>
          </cell>
          <cell r="D36">
            <v>3701.0017999999995</v>
          </cell>
        </row>
        <row r="37">
          <cell r="B37" t="str">
            <v>Costa Rica</v>
          </cell>
          <cell r="C37">
            <v>0</v>
          </cell>
          <cell r="D37">
            <v>1099.9276950000001</v>
          </cell>
        </row>
        <row r="38">
          <cell r="B38" t="str">
            <v>Cote d'Ivoire</v>
          </cell>
          <cell r="C38">
            <v>0</v>
          </cell>
          <cell r="D38">
            <v>698.07321000000002</v>
          </cell>
        </row>
        <row r="39">
          <cell r="B39" t="str">
            <v>Cuba</v>
          </cell>
          <cell r="C39">
            <v>0</v>
          </cell>
          <cell r="D39">
            <v>1329.4828869999999</v>
          </cell>
        </row>
        <row r="40">
          <cell r="B40" t="str">
            <v>Djibouti</v>
          </cell>
          <cell r="C40">
            <v>0</v>
          </cell>
          <cell r="D40">
            <v>18.681290000000001</v>
          </cell>
        </row>
        <row r="41">
          <cell r="B41" t="str">
            <v>Dominica</v>
          </cell>
          <cell r="C41">
            <v>492.096</v>
          </cell>
          <cell r="D41">
            <v>0.23402000000000001</v>
          </cell>
        </row>
        <row r="42">
          <cell r="B42" t="str">
            <v>Dominican Republic</v>
          </cell>
          <cell r="C42">
            <v>0</v>
          </cell>
          <cell r="D42">
            <v>1460.877234</v>
          </cell>
        </row>
        <row r="43">
          <cell r="B43" t="str">
            <v>Ecuador</v>
          </cell>
          <cell r="C43">
            <v>0</v>
          </cell>
          <cell r="D43">
            <v>314.538093</v>
          </cell>
        </row>
        <row r="44">
          <cell r="B44" t="str">
            <v>Egypt</v>
          </cell>
          <cell r="C44">
            <v>750.98415</v>
          </cell>
          <cell r="D44">
            <v>11373.660167000002</v>
          </cell>
        </row>
        <row r="45">
          <cell r="B45" t="str">
            <v>El Salvador</v>
          </cell>
          <cell r="C45">
            <v>0</v>
          </cell>
          <cell r="D45">
            <v>475.78385599999996</v>
          </cell>
        </row>
        <row r="46">
          <cell r="B46" t="str">
            <v>Eritrea</v>
          </cell>
          <cell r="C46">
            <v>0</v>
          </cell>
          <cell r="D46">
            <v>303.89639999999997</v>
          </cell>
        </row>
        <row r="47">
          <cell r="B47" t="str">
            <v>Ethiopia</v>
          </cell>
          <cell r="C47">
            <v>334136.94562999991</v>
          </cell>
          <cell r="D47">
            <v>4642.3840820000005</v>
          </cell>
        </row>
        <row r="48">
          <cell r="B48" t="str">
            <v>Europe, regional</v>
          </cell>
          <cell r="C48">
            <v>700</v>
          </cell>
          <cell r="D48">
            <v>507.92536670588231</v>
          </cell>
        </row>
        <row r="49">
          <cell r="B49" t="str">
            <v>Fiji</v>
          </cell>
          <cell r="C49">
            <v>0</v>
          </cell>
          <cell r="D49">
            <v>1262.291228</v>
          </cell>
        </row>
        <row r="50">
          <cell r="B50" t="str">
            <v>Former Yugoslav Republic of Macedonia (FYROM)</v>
          </cell>
          <cell r="C50">
            <v>0</v>
          </cell>
          <cell r="D50">
            <v>2143.6692369999996</v>
          </cell>
        </row>
        <row r="51">
          <cell r="B51" t="str">
            <v>Gambia</v>
          </cell>
          <cell r="C51">
            <v>0</v>
          </cell>
          <cell r="D51">
            <v>9542.4443360000005</v>
          </cell>
        </row>
        <row r="52">
          <cell r="B52" t="str">
            <v>Georgia</v>
          </cell>
          <cell r="C52">
            <v>0</v>
          </cell>
          <cell r="D52">
            <v>2853.9378140000003</v>
          </cell>
        </row>
        <row r="53">
          <cell r="B53" t="str">
            <v>Ghana</v>
          </cell>
          <cell r="C53">
            <v>57468.832870000006</v>
          </cell>
          <cell r="D53">
            <v>3160.6706199999999</v>
          </cell>
        </row>
        <row r="54">
          <cell r="B54" t="str">
            <v>Grenada</v>
          </cell>
          <cell r="C54">
            <v>0</v>
          </cell>
          <cell r="D54">
            <v>47.65117</v>
          </cell>
        </row>
        <row r="55">
          <cell r="B55" t="str">
            <v>Guatemala</v>
          </cell>
          <cell r="C55">
            <v>0</v>
          </cell>
          <cell r="D55">
            <v>1067.6939070000001</v>
          </cell>
        </row>
        <row r="56">
          <cell r="B56" t="str">
            <v>Guinea</v>
          </cell>
          <cell r="C56">
            <v>0</v>
          </cell>
          <cell r="D56">
            <v>316.35515999999996</v>
          </cell>
        </row>
        <row r="57">
          <cell r="B57" t="str">
            <v>Guinea-Bissau</v>
          </cell>
          <cell r="C57">
            <v>0</v>
          </cell>
          <cell r="D57">
            <v>17.545999999999999</v>
          </cell>
        </row>
        <row r="58">
          <cell r="B58" t="str">
            <v>Guyana</v>
          </cell>
          <cell r="C58">
            <v>1452.5354699999998</v>
          </cell>
          <cell r="D58">
            <v>776.00500700000009</v>
          </cell>
        </row>
        <row r="59">
          <cell r="B59" t="str">
            <v>Haiti</v>
          </cell>
          <cell r="C59">
            <v>3683.3116700000005</v>
          </cell>
          <cell r="D59">
            <v>167.034583</v>
          </cell>
        </row>
        <row r="60">
          <cell r="B60" t="str">
            <v>Honduras</v>
          </cell>
          <cell r="C60">
            <v>0</v>
          </cell>
          <cell r="D60">
            <v>184.20835699999998</v>
          </cell>
        </row>
        <row r="61">
          <cell r="B61" t="str">
            <v>India</v>
          </cell>
          <cell r="C61">
            <v>150390.87200000003</v>
          </cell>
          <cell r="D61">
            <v>35188.935182000001</v>
          </cell>
        </row>
        <row r="62">
          <cell r="B62" t="str">
            <v>Indonesia</v>
          </cell>
          <cell r="C62">
            <v>13314.772100000002</v>
          </cell>
          <cell r="D62">
            <v>6549.0425310000001</v>
          </cell>
        </row>
        <row r="63">
          <cell r="B63" t="str">
            <v>Iran</v>
          </cell>
          <cell r="C63">
            <v>0</v>
          </cell>
          <cell r="D63">
            <v>992.54061799999999</v>
          </cell>
        </row>
        <row r="64">
          <cell r="B64" t="str">
            <v>Iraq</v>
          </cell>
          <cell r="C64">
            <v>45231.682130000001</v>
          </cell>
          <cell r="D64">
            <v>10205.473357999997</v>
          </cell>
        </row>
        <row r="65">
          <cell r="B65" t="str">
            <v>Jamaica</v>
          </cell>
          <cell r="C65">
            <v>4884.4998400000004</v>
          </cell>
          <cell r="D65">
            <v>2824.9162999999999</v>
          </cell>
        </row>
        <row r="66">
          <cell r="B66" t="str">
            <v>Jordan</v>
          </cell>
          <cell r="C66">
            <v>43100.558430000005</v>
          </cell>
          <cell r="D66">
            <v>14347.954790000003</v>
          </cell>
        </row>
        <row r="67">
          <cell r="B67" t="str">
            <v>Kazakhstan</v>
          </cell>
          <cell r="C67">
            <v>0</v>
          </cell>
          <cell r="D67">
            <v>5425.1782740000008</v>
          </cell>
        </row>
        <row r="68">
          <cell r="B68" t="str">
            <v>Kenya</v>
          </cell>
          <cell r="C68">
            <v>147910.13256000006</v>
          </cell>
          <cell r="D68">
            <v>7664.3932409999989</v>
          </cell>
        </row>
        <row r="69">
          <cell r="B69" t="str">
            <v>Kiribati</v>
          </cell>
          <cell r="C69">
            <v>0</v>
          </cell>
          <cell r="D69">
            <v>11.9284</v>
          </cell>
        </row>
        <row r="70">
          <cell r="B70" t="str">
            <v>Korea, Dem. Rep.</v>
          </cell>
          <cell r="C70">
            <v>0</v>
          </cell>
          <cell r="D70">
            <v>740.38050700000008</v>
          </cell>
        </row>
        <row r="71">
          <cell r="B71" t="str">
            <v>Kosovo</v>
          </cell>
          <cell r="C71">
            <v>0</v>
          </cell>
          <cell r="D71">
            <v>4686.3963199999998</v>
          </cell>
        </row>
        <row r="72">
          <cell r="B72" t="str">
            <v>Kyrgyz Republic</v>
          </cell>
          <cell r="C72">
            <v>1664.2252100000001</v>
          </cell>
          <cell r="D72">
            <v>1040.3305210000001</v>
          </cell>
        </row>
        <row r="73">
          <cell r="B73" t="str">
            <v>Laos</v>
          </cell>
          <cell r="C73">
            <v>1526.8613600000001</v>
          </cell>
          <cell r="D73">
            <v>811.45653300000004</v>
          </cell>
        </row>
        <row r="74">
          <cell r="B74" t="str">
            <v>Lebanon</v>
          </cell>
          <cell r="C74">
            <v>85301.25251000002</v>
          </cell>
          <cell r="D74">
            <v>14232.191334999996</v>
          </cell>
        </row>
        <row r="75">
          <cell r="B75" t="str">
            <v>Lesotho</v>
          </cell>
          <cell r="C75">
            <v>0</v>
          </cell>
          <cell r="D75">
            <v>429.28058800000008</v>
          </cell>
        </row>
        <row r="76">
          <cell r="B76" t="str">
            <v>Liberia</v>
          </cell>
          <cell r="C76">
            <v>10321.87998</v>
          </cell>
          <cell r="D76">
            <v>349.64492300000001</v>
          </cell>
        </row>
        <row r="77">
          <cell r="B77" t="str">
            <v>Libya</v>
          </cell>
          <cell r="C77">
            <v>2040.40137</v>
          </cell>
          <cell r="D77">
            <v>8393.4220000000023</v>
          </cell>
        </row>
        <row r="78">
          <cell r="B78" t="str">
            <v>Madagascar</v>
          </cell>
          <cell r="C78">
            <v>0</v>
          </cell>
          <cell r="D78">
            <v>1337.2744279999999</v>
          </cell>
        </row>
        <row r="79">
          <cell r="B79" t="str">
            <v>Malawi</v>
          </cell>
          <cell r="C79">
            <v>75125.93819999999</v>
          </cell>
          <cell r="D79">
            <v>10434.490736999996</v>
          </cell>
        </row>
        <row r="80">
          <cell r="B80" t="str">
            <v>Malaysia</v>
          </cell>
          <cell r="C80">
            <v>0</v>
          </cell>
          <cell r="D80">
            <v>5603.5314789999984</v>
          </cell>
        </row>
        <row r="81">
          <cell r="B81" t="str">
            <v>Maldives</v>
          </cell>
          <cell r="C81">
            <v>0</v>
          </cell>
          <cell r="D81">
            <v>183.51673400000001</v>
          </cell>
        </row>
        <row r="82">
          <cell r="B82" t="str">
            <v>Mali</v>
          </cell>
          <cell r="C82">
            <v>-8013.9062199999998</v>
          </cell>
          <cell r="D82">
            <v>1811.049368</v>
          </cell>
        </row>
        <row r="83">
          <cell r="B83" t="str">
            <v>Mauritania</v>
          </cell>
          <cell r="C83">
            <v>0</v>
          </cell>
          <cell r="D83">
            <v>118.624212</v>
          </cell>
        </row>
        <row r="84">
          <cell r="B84" t="str">
            <v>Mauritius</v>
          </cell>
          <cell r="C84">
            <v>0</v>
          </cell>
          <cell r="D84">
            <v>777.01947899999993</v>
          </cell>
        </row>
        <row r="85">
          <cell r="B85" t="str">
            <v>Mexico</v>
          </cell>
          <cell r="C85">
            <v>0</v>
          </cell>
          <cell r="D85">
            <v>12926.957446</v>
          </cell>
        </row>
        <row r="86">
          <cell r="B86" t="str">
            <v>Middle East, regional</v>
          </cell>
          <cell r="C86">
            <v>16597.16618</v>
          </cell>
          <cell r="D86">
            <v>3875.1288945595725</v>
          </cell>
        </row>
        <row r="87">
          <cell r="B87" t="str">
            <v>Moldova</v>
          </cell>
          <cell r="C87">
            <v>0</v>
          </cell>
          <cell r="D87">
            <v>1292.487057</v>
          </cell>
        </row>
        <row r="88">
          <cell r="B88" t="str">
            <v>Mongolia</v>
          </cell>
          <cell r="C88">
            <v>0</v>
          </cell>
          <cell r="D88">
            <v>633.22529000000009</v>
          </cell>
        </row>
        <row r="89">
          <cell r="B89" t="str">
            <v>Montenegro</v>
          </cell>
          <cell r="C89">
            <v>0</v>
          </cell>
          <cell r="D89">
            <v>1010.9117959999999</v>
          </cell>
        </row>
        <row r="90">
          <cell r="B90" t="str">
            <v>Montserrat</v>
          </cell>
          <cell r="C90">
            <v>32276.104870000006</v>
          </cell>
          <cell r="D90">
            <v>831.47321099999999</v>
          </cell>
        </row>
        <row r="91">
          <cell r="B91" t="str">
            <v>Morocco</v>
          </cell>
          <cell r="C91">
            <v>0</v>
          </cell>
          <cell r="D91">
            <v>3573.932585</v>
          </cell>
        </row>
        <row r="92">
          <cell r="B92" t="str">
            <v>Mozambique</v>
          </cell>
          <cell r="C92">
            <v>48899.908679999993</v>
          </cell>
          <cell r="D92">
            <v>1583.197995</v>
          </cell>
        </row>
        <row r="93">
          <cell r="B93" t="str">
            <v>Myanmar</v>
          </cell>
          <cell r="C93">
            <v>102388.34022999999</v>
          </cell>
          <cell r="D93">
            <v>11506.612372999996</v>
          </cell>
        </row>
        <row r="94">
          <cell r="B94" t="str">
            <v>Namibia</v>
          </cell>
          <cell r="C94">
            <v>0</v>
          </cell>
          <cell r="D94">
            <v>296.98160300000001</v>
          </cell>
        </row>
        <row r="95">
          <cell r="B95" t="str">
            <v>Nepal</v>
          </cell>
          <cell r="C95">
            <v>81424.138919999998</v>
          </cell>
          <cell r="D95">
            <v>6785.9060490000002</v>
          </cell>
        </row>
        <row r="96">
          <cell r="B96" t="str">
            <v>Nicaragua</v>
          </cell>
          <cell r="C96">
            <v>0</v>
          </cell>
          <cell r="D96">
            <v>159.851609</v>
          </cell>
        </row>
        <row r="97">
          <cell r="B97" t="str">
            <v>Nigeria</v>
          </cell>
          <cell r="C97">
            <v>253498.67155000006</v>
          </cell>
          <cell r="D97">
            <v>9186.7703219999985</v>
          </cell>
        </row>
        <row r="98">
          <cell r="B98" t="str">
            <v>North &amp; Central America, regional</v>
          </cell>
          <cell r="C98">
            <v>0</v>
          </cell>
          <cell r="D98">
            <v>4375.5927660000007</v>
          </cell>
        </row>
        <row r="99">
          <cell r="B99" t="str">
            <v>North of Sahara, regional</v>
          </cell>
          <cell r="C99">
            <v>0</v>
          </cell>
          <cell r="D99">
            <v>62.33400000000001</v>
          </cell>
        </row>
        <row r="100">
          <cell r="B100" t="str">
            <v>Oceania, regional</v>
          </cell>
          <cell r="C100">
            <v>2907.078</v>
          </cell>
          <cell r="D100">
            <v>166.19429999999997</v>
          </cell>
        </row>
        <row r="101">
          <cell r="B101" t="str">
            <v>Pakistan</v>
          </cell>
          <cell r="C101">
            <v>351378.79163999995</v>
          </cell>
          <cell r="D101">
            <v>22403.773816000004</v>
          </cell>
        </row>
        <row r="102">
          <cell r="B102" t="str">
            <v>Panama</v>
          </cell>
          <cell r="C102">
            <v>0</v>
          </cell>
          <cell r="D102">
            <v>1871.4432879999999</v>
          </cell>
        </row>
        <row r="103">
          <cell r="B103" t="str">
            <v>Papua New Guinea</v>
          </cell>
          <cell r="C103">
            <v>0</v>
          </cell>
          <cell r="D103">
            <v>947.18403100000012</v>
          </cell>
        </row>
        <row r="104">
          <cell r="B104" t="str">
            <v>Paraguay</v>
          </cell>
          <cell r="C104">
            <v>0</v>
          </cell>
          <cell r="D104">
            <v>488.34743900000001</v>
          </cell>
        </row>
        <row r="105">
          <cell r="B105" t="str">
            <v>Peru</v>
          </cell>
          <cell r="C105">
            <v>0</v>
          </cell>
          <cell r="D105">
            <v>2158.1519189999999</v>
          </cell>
        </row>
        <row r="106">
          <cell r="B106" t="str">
            <v>Philippines</v>
          </cell>
          <cell r="C106">
            <v>4204.1970100000008</v>
          </cell>
          <cell r="D106">
            <v>4912.6826380000002</v>
          </cell>
        </row>
        <row r="107">
          <cell r="B107" t="str">
            <v>Rwanda</v>
          </cell>
          <cell r="C107">
            <v>98850.50612000002</v>
          </cell>
          <cell r="D107">
            <v>2442.6534419999998</v>
          </cell>
        </row>
        <row r="108">
          <cell r="B108" t="str">
            <v>Senegal</v>
          </cell>
          <cell r="C108">
            <v>0</v>
          </cell>
          <cell r="D108">
            <v>1090.5897599999998</v>
          </cell>
        </row>
        <row r="109">
          <cell r="B109" t="str">
            <v>Serbia</v>
          </cell>
          <cell r="C109">
            <v>990</v>
          </cell>
          <cell r="D109">
            <v>2822.7156879999998</v>
          </cell>
        </row>
        <row r="110">
          <cell r="B110" t="str">
            <v>Seychelles</v>
          </cell>
          <cell r="C110">
            <v>0</v>
          </cell>
          <cell r="D110">
            <v>323.63015200000007</v>
          </cell>
        </row>
        <row r="111">
          <cell r="B111" t="str">
            <v>Sierra Leone</v>
          </cell>
          <cell r="C111">
            <v>213812.68335000004</v>
          </cell>
          <cell r="D111">
            <v>3894.3142980000002</v>
          </cell>
        </row>
        <row r="112">
          <cell r="B112" t="str">
            <v>Solomon Islands</v>
          </cell>
          <cell r="C112">
            <v>0</v>
          </cell>
          <cell r="D112">
            <v>517.0726709999999</v>
          </cell>
        </row>
        <row r="113">
          <cell r="B113" t="str">
            <v>Somalia</v>
          </cell>
          <cell r="C113">
            <v>114635.28159999999</v>
          </cell>
          <cell r="D113">
            <v>7193.1310960000001</v>
          </cell>
        </row>
        <row r="114">
          <cell r="B114" t="str">
            <v>South &amp; Central Asia, regional</v>
          </cell>
          <cell r="C114">
            <v>0</v>
          </cell>
          <cell r="D114">
            <v>6174.6580589180721</v>
          </cell>
        </row>
        <row r="115">
          <cell r="B115" t="str">
            <v>South Africa</v>
          </cell>
          <cell r="C115">
            <v>7369.9870899999996</v>
          </cell>
          <cell r="D115">
            <v>11725.266751000001</v>
          </cell>
        </row>
        <row r="116">
          <cell r="B116" t="str">
            <v>South America, regional</v>
          </cell>
          <cell r="C116">
            <v>0</v>
          </cell>
          <cell r="D116">
            <v>1114.2083533333334</v>
          </cell>
        </row>
        <row r="117">
          <cell r="B117" t="str">
            <v>South Asia, regional</v>
          </cell>
          <cell r="C117">
            <v>979.99194</v>
          </cell>
          <cell r="D117">
            <v>7212.2206699999997</v>
          </cell>
        </row>
        <row r="118">
          <cell r="B118" t="str">
            <v>South of Sahara, regional</v>
          </cell>
          <cell r="C118">
            <v>99288.569279999996</v>
          </cell>
          <cell r="D118">
            <v>149.23925</v>
          </cell>
        </row>
        <row r="119">
          <cell r="B119" t="str">
            <v>South Sudan</v>
          </cell>
          <cell r="C119">
            <v>205237.27525999999</v>
          </cell>
          <cell r="D119">
            <v>2755.9719340000001</v>
          </cell>
        </row>
        <row r="120">
          <cell r="B120" t="str">
            <v>Sri Lanka</v>
          </cell>
          <cell r="C120">
            <v>1350.5257200000001</v>
          </cell>
          <cell r="D120">
            <v>23262.272755999998</v>
          </cell>
        </row>
        <row r="121">
          <cell r="B121" t="str">
            <v>St. Helena</v>
          </cell>
          <cell r="C121">
            <v>51262.605600000003</v>
          </cell>
          <cell r="D121">
            <v>2213.6359000000002</v>
          </cell>
        </row>
        <row r="122">
          <cell r="B122" t="str">
            <v>St. Lucia</v>
          </cell>
          <cell r="C122">
            <v>0</v>
          </cell>
          <cell r="D122">
            <v>175.374494</v>
          </cell>
        </row>
        <row r="123">
          <cell r="B123" t="str">
            <v>St.Vincent &amp; Grenadines</v>
          </cell>
          <cell r="C123">
            <v>0</v>
          </cell>
          <cell r="D123">
            <v>110.17695999999999</v>
          </cell>
        </row>
        <row r="124">
          <cell r="B124" t="str">
            <v>Sudan</v>
          </cell>
          <cell r="C124">
            <v>49095.752959999998</v>
          </cell>
          <cell r="D124">
            <v>5504.863319000001</v>
          </cell>
        </row>
        <row r="125">
          <cell r="B125" t="str">
            <v>Suriname</v>
          </cell>
          <cell r="C125">
            <v>0</v>
          </cell>
          <cell r="D125">
            <v>31.868051000000001</v>
          </cell>
        </row>
        <row r="126">
          <cell r="B126" t="str">
            <v>Swaziland</v>
          </cell>
          <cell r="C126">
            <v>0</v>
          </cell>
          <cell r="D126">
            <v>169.05994699999999</v>
          </cell>
        </row>
        <row r="127">
          <cell r="B127" t="str">
            <v>Syria</v>
          </cell>
          <cell r="C127">
            <v>201631.85491999995</v>
          </cell>
          <cell r="D127">
            <v>56076.099262000003</v>
          </cell>
        </row>
        <row r="128">
          <cell r="B128" t="str">
            <v>Tajikistan</v>
          </cell>
          <cell r="C128">
            <v>11441.799230000001</v>
          </cell>
          <cell r="D128">
            <v>622.57378000000006</v>
          </cell>
        </row>
        <row r="129">
          <cell r="B129" t="str">
            <v>Tanzania</v>
          </cell>
          <cell r="C129">
            <v>199729.72269999995</v>
          </cell>
          <cell r="D129">
            <v>5116.7183000000005</v>
          </cell>
        </row>
        <row r="130">
          <cell r="B130" t="str">
            <v>Thailand</v>
          </cell>
          <cell r="C130">
            <v>0</v>
          </cell>
          <cell r="D130">
            <v>3764.4764579999996</v>
          </cell>
        </row>
        <row r="131">
          <cell r="B131" t="str">
            <v>Timor-Leste</v>
          </cell>
          <cell r="C131">
            <v>0</v>
          </cell>
          <cell r="D131">
            <v>67.001314000000008</v>
          </cell>
        </row>
        <row r="132">
          <cell r="B132" t="str">
            <v>Togo</v>
          </cell>
          <cell r="C132">
            <v>0</v>
          </cell>
          <cell r="D132">
            <v>33.963340000000002</v>
          </cell>
        </row>
        <row r="133">
          <cell r="B133" t="str">
            <v>Tonga</v>
          </cell>
          <cell r="C133">
            <v>0</v>
          </cell>
          <cell r="D133">
            <v>1.0256670000000001</v>
          </cell>
        </row>
        <row r="134">
          <cell r="B134" t="str">
            <v>Tunisia</v>
          </cell>
          <cell r="C134">
            <v>180.73</v>
          </cell>
          <cell r="D134">
            <v>6127.7394219999996</v>
          </cell>
        </row>
        <row r="135">
          <cell r="B135" t="str">
            <v>Turkey</v>
          </cell>
          <cell r="C135">
            <v>1289.624</v>
          </cell>
          <cell r="D135">
            <v>5000.6468189999996</v>
          </cell>
        </row>
        <row r="136">
          <cell r="B136" t="str">
            <v>Turkmenistan</v>
          </cell>
          <cell r="C136">
            <v>0</v>
          </cell>
          <cell r="D136">
            <v>459.151882</v>
          </cell>
        </row>
        <row r="137">
          <cell r="B137" t="str">
            <v>Tuvalu</v>
          </cell>
          <cell r="C137">
            <v>0</v>
          </cell>
          <cell r="D137">
            <v>25.885776</v>
          </cell>
        </row>
        <row r="138">
          <cell r="B138" t="str">
            <v>Uganda</v>
          </cell>
          <cell r="C138">
            <v>115159.89045000002</v>
          </cell>
          <cell r="D138">
            <v>8188.4701299999979</v>
          </cell>
        </row>
        <row r="139">
          <cell r="B139" t="str">
            <v>Ukraine</v>
          </cell>
          <cell r="C139">
            <v>15921.54198</v>
          </cell>
          <cell r="D139">
            <v>12718.281828999996</v>
          </cell>
        </row>
        <row r="140">
          <cell r="B140" t="str">
            <v>Uruguay</v>
          </cell>
          <cell r="C140">
            <v>0</v>
          </cell>
          <cell r="D140">
            <v>1523.3483879999999</v>
          </cell>
        </row>
        <row r="141">
          <cell r="B141" t="str">
            <v>Uzbekistan</v>
          </cell>
          <cell r="C141">
            <v>0</v>
          </cell>
          <cell r="D141">
            <v>1504.801594</v>
          </cell>
        </row>
        <row r="142">
          <cell r="B142" t="str">
            <v>Vanuatu</v>
          </cell>
          <cell r="C142">
            <v>2346.7293399999999</v>
          </cell>
          <cell r="D142">
            <v>104.26210999999999</v>
          </cell>
        </row>
        <row r="143">
          <cell r="B143" t="str">
            <v>Venezuela</v>
          </cell>
          <cell r="C143">
            <v>0</v>
          </cell>
          <cell r="D143">
            <v>1408.217222</v>
          </cell>
        </row>
        <row r="144">
          <cell r="B144" t="str">
            <v>Vietnam</v>
          </cell>
          <cell r="C144">
            <v>5959.88526</v>
          </cell>
          <cell r="D144">
            <v>6362.3955819999992</v>
          </cell>
        </row>
        <row r="145">
          <cell r="B145" t="str">
            <v>West Bank &amp; Gaza Strip</v>
          </cell>
          <cell r="C145">
            <v>41077.013900000005</v>
          </cell>
          <cell r="D145">
            <v>10351.251534999999</v>
          </cell>
        </row>
        <row r="146">
          <cell r="B146" t="str">
            <v>West Indies, regional</v>
          </cell>
          <cell r="C146">
            <v>7772.1830800000007</v>
          </cell>
          <cell r="D146">
            <v>0</v>
          </cell>
        </row>
        <row r="147">
          <cell r="B147" t="str">
            <v>Yemen</v>
          </cell>
          <cell r="C147">
            <v>77866.219469999996</v>
          </cell>
          <cell r="D147">
            <v>4184.2348999999995</v>
          </cell>
        </row>
        <row r="148">
          <cell r="B148" t="str">
            <v>Zambia</v>
          </cell>
          <cell r="C148">
            <v>48144.464139999996</v>
          </cell>
          <cell r="D148">
            <v>2348.758797</v>
          </cell>
        </row>
        <row r="149">
          <cell r="B149" t="str">
            <v>Zimbabwe</v>
          </cell>
          <cell r="C149">
            <v>86951.214069999973</v>
          </cell>
          <cell r="D149">
            <v>5944.5104180000008</v>
          </cell>
        </row>
        <row r="150">
          <cell r="B150" t="str">
            <v>Total</v>
          </cell>
          <cell r="C150">
            <v>6260256.5945800198</v>
          </cell>
          <cell r="D150">
            <v>1403438.067466598</v>
          </cell>
        </row>
      </sheetData>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ow r="6">
          <cell r="B6" t="str">
            <v>Afghanistan</v>
          </cell>
          <cell r="C6">
            <v>0</v>
          </cell>
          <cell r="D6">
            <v>0</v>
          </cell>
          <cell r="E6">
            <v>83091.983293000027</v>
          </cell>
          <cell r="F6">
            <v>0</v>
          </cell>
          <cell r="G6">
            <v>0</v>
          </cell>
          <cell r="H6">
            <v>0</v>
          </cell>
          <cell r="I6">
            <v>0</v>
          </cell>
          <cell r="J6">
            <v>199632.18440999999</v>
          </cell>
          <cell r="K6">
            <v>0</v>
          </cell>
          <cell r="L6">
            <v>0</v>
          </cell>
          <cell r="M6">
            <v>0</v>
          </cell>
          <cell r="N6">
            <v>17203.387985000001</v>
          </cell>
          <cell r="O6">
            <v>0</v>
          </cell>
          <cell r="P6">
            <v>0</v>
          </cell>
          <cell r="Q6">
            <v>0</v>
          </cell>
          <cell r="R6">
            <v>0</v>
          </cell>
          <cell r="S6">
            <v>0</v>
          </cell>
          <cell r="T6">
            <v>0</v>
          </cell>
          <cell r="U6">
            <v>0</v>
          </cell>
          <cell r="V6">
            <v>299927.55568800011</v>
          </cell>
        </row>
        <row r="7">
          <cell r="B7" t="str">
            <v>Africa, regional</v>
          </cell>
          <cell r="C7">
            <v>7868.0095893877642</v>
          </cell>
          <cell r="D7">
            <v>282.32673</v>
          </cell>
          <cell r="E7">
            <v>33806.897642000004</v>
          </cell>
          <cell r="F7">
            <v>11824.715648999998</v>
          </cell>
          <cell r="G7">
            <v>0</v>
          </cell>
          <cell r="H7">
            <v>0</v>
          </cell>
          <cell r="I7">
            <v>1041.7189800000001</v>
          </cell>
          <cell r="J7">
            <v>166762.40899000003</v>
          </cell>
          <cell r="K7">
            <v>0</v>
          </cell>
          <cell r="L7">
            <v>-4922.8450000000003</v>
          </cell>
          <cell r="M7">
            <v>0</v>
          </cell>
          <cell r="N7">
            <v>8133.3609100000003</v>
          </cell>
          <cell r="O7">
            <v>0</v>
          </cell>
          <cell r="P7">
            <v>0</v>
          </cell>
          <cell r="Q7">
            <v>0</v>
          </cell>
          <cell r="R7">
            <v>0</v>
          </cell>
          <cell r="S7">
            <v>0</v>
          </cell>
          <cell r="T7">
            <v>402.85</v>
          </cell>
          <cell r="U7">
            <v>0</v>
          </cell>
          <cell r="V7">
            <v>225199.4434903879</v>
          </cell>
        </row>
        <row r="8">
          <cell r="B8" t="str">
            <v>Albania</v>
          </cell>
          <cell r="C8">
            <v>0</v>
          </cell>
          <cell r="D8">
            <v>0</v>
          </cell>
          <cell r="E8">
            <v>0</v>
          </cell>
          <cell r="F8">
            <v>0</v>
          </cell>
          <cell r="G8">
            <v>0</v>
          </cell>
          <cell r="H8">
            <v>0</v>
          </cell>
          <cell r="I8">
            <v>0</v>
          </cell>
          <cell r="J8">
            <v>0</v>
          </cell>
          <cell r="K8">
            <v>0</v>
          </cell>
          <cell r="L8">
            <v>0</v>
          </cell>
          <cell r="M8">
            <v>0</v>
          </cell>
          <cell r="N8">
            <v>658.53986900000007</v>
          </cell>
          <cell r="O8">
            <v>0</v>
          </cell>
          <cell r="P8">
            <v>0</v>
          </cell>
          <cell r="Q8">
            <v>0</v>
          </cell>
          <cell r="R8">
            <v>0</v>
          </cell>
          <cell r="S8">
            <v>0</v>
          </cell>
          <cell r="T8">
            <v>0</v>
          </cell>
          <cell r="U8">
            <v>0</v>
          </cell>
          <cell r="V8">
            <v>658.53986900000007</v>
          </cell>
        </row>
        <row r="9">
          <cell r="B9" t="str">
            <v>Algeria</v>
          </cell>
          <cell r="C9">
            <v>0</v>
          </cell>
          <cell r="D9">
            <v>0</v>
          </cell>
          <cell r="E9">
            <v>0</v>
          </cell>
          <cell r="F9">
            <v>0</v>
          </cell>
          <cell r="G9">
            <v>0</v>
          </cell>
          <cell r="H9">
            <v>0</v>
          </cell>
          <cell r="I9">
            <v>0</v>
          </cell>
          <cell r="J9">
            <v>0</v>
          </cell>
          <cell r="K9">
            <v>0</v>
          </cell>
          <cell r="L9">
            <v>0</v>
          </cell>
          <cell r="M9">
            <v>0</v>
          </cell>
          <cell r="N9">
            <v>2675.5655870000005</v>
          </cell>
          <cell r="O9">
            <v>0</v>
          </cell>
          <cell r="P9">
            <v>0</v>
          </cell>
          <cell r="Q9">
            <v>0</v>
          </cell>
          <cell r="R9">
            <v>0</v>
          </cell>
          <cell r="S9">
            <v>0</v>
          </cell>
          <cell r="T9">
            <v>0</v>
          </cell>
          <cell r="U9">
            <v>0</v>
          </cell>
          <cell r="V9">
            <v>2675.5655870000005</v>
          </cell>
        </row>
        <row r="10">
          <cell r="B10" t="str">
            <v>America, regional</v>
          </cell>
          <cell r="C10">
            <v>0</v>
          </cell>
          <cell r="D10">
            <v>0</v>
          </cell>
          <cell r="E10">
            <v>2119.80053</v>
          </cell>
          <cell r="F10">
            <v>0</v>
          </cell>
          <cell r="G10">
            <v>0</v>
          </cell>
          <cell r="H10">
            <v>0</v>
          </cell>
          <cell r="I10">
            <v>0</v>
          </cell>
          <cell r="J10">
            <v>0</v>
          </cell>
          <cell r="K10">
            <v>0</v>
          </cell>
          <cell r="L10">
            <v>0</v>
          </cell>
          <cell r="M10">
            <v>0</v>
          </cell>
          <cell r="N10">
            <v>191.999</v>
          </cell>
          <cell r="O10">
            <v>0</v>
          </cell>
          <cell r="P10">
            <v>0</v>
          </cell>
          <cell r="Q10">
            <v>0</v>
          </cell>
          <cell r="R10">
            <v>0</v>
          </cell>
          <cell r="S10">
            <v>0</v>
          </cell>
          <cell r="T10">
            <v>0</v>
          </cell>
          <cell r="U10">
            <v>0</v>
          </cell>
          <cell r="V10">
            <v>2311.7995300000002</v>
          </cell>
        </row>
        <row r="11">
          <cell r="B11" t="str">
            <v>Angola</v>
          </cell>
          <cell r="C11">
            <v>0</v>
          </cell>
          <cell r="D11">
            <v>0</v>
          </cell>
          <cell r="E11">
            <v>0</v>
          </cell>
          <cell r="F11">
            <v>0</v>
          </cell>
          <cell r="G11">
            <v>0</v>
          </cell>
          <cell r="H11">
            <v>0</v>
          </cell>
          <cell r="I11">
            <v>0</v>
          </cell>
          <cell r="J11">
            <v>0</v>
          </cell>
          <cell r="K11">
            <v>0</v>
          </cell>
          <cell r="L11">
            <v>0</v>
          </cell>
          <cell r="M11">
            <v>0</v>
          </cell>
          <cell r="N11">
            <v>1296.489276</v>
          </cell>
          <cell r="O11">
            <v>0</v>
          </cell>
          <cell r="P11">
            <v>0</v>
          </cell>
          <cell r="Q11">
            <v>0</v>
          </cell>
          <cell r="R11">
            <v>0</v>
          </cell>
          <cell r="S11">
            <v>0</v>
          </cell>
          <cell r="T11">
            <v>0</v>
          </cell>
          <cell r="U11">
            <v>0</v>
          </cell>
          <cell r="V11">
            <v>1296.489276</v>
          </cell>
        </row>
        <row r="12">
          <cell r="B12" t="str">
            <v>Antigua and Barbuda</v>
          </cell>
          <cell r="C12">
            <v>0</v>
          </cell>
          <cell r="D12">
            <v>2.5698300000000001</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2.5698300000000001</v>
          </cell>
        </row>
        <row r="13">
          <cell r="B13" t="str">
            <v>Argentina</v>
          </cell>
          <cell r="C13">
            <v>0</v>
          </cell>
          <cell r="D13">
            <v>0</v>
          </cell>
          <cell r="E13">
            <v>0</v>
          </cell>
          <cell r="F13">
            <v>0</v>
          </cell>
          <cell r="G13">
            <v>0</v>
          </cell>
          <cell r="H13">
            <v>0</v>
          </cell>
          <cell r="I13">
            <v>0</v>
          </cell>
          <cell r="J13">
            <v>0</v>
          </cell>
          <cell r="K13">
            <v>0</v>
          </cell>
          <cell r="L13">
            <v>0</v>
          </cell>
          <cell r="M13">
            <v>0</v>
          </cell>
          <cell r="N13">
            <v>1576.9050350000002</v>
          </cell>
          <cell r="O13">
            <v>0</v>
          </cell>
          <cell r="P13">
            <v>0</v>
          </cell>
          <cell r="Q13">
            <v>0</v>
          </cell>
          <cell r="R13">
            <v>0</v>
          </cell>
          <cell r="S13">
            <v>0</v>
          </cell>
          <cell r="T13">
            <v>0</v>
          </cell>
          <cell r="U13">
            <v>0</v>
          </cell>
          <cell r="V13">
            <v>1576.9050350000002</v>
          </cell>
        </row>
        <row r="14">
          <cell r="B14" t="str">
            <v>Armenia</v>
          </cell>
          <cell r="C14">
            <v>0</v>
          </cell>
          <cell r="D14">
            <v>0</v>
          </cell>
          <cell r="E14">
            <v>73.912000000000006</v>
          </cell>
          <cell r="F14">
            <v>0</v>
          </cell>
          <cell r="G14">
            <v>0</v>
          </cell>
          <cell r="H14">
            <v>0</v>
          </cell>
          <cell r="I14">
            <v>0</v>
          </cell>
          <cell r="J14">
            <v>0</v>
          </cell>
          <cell r="K14">
            <v>0</v>
          </cell>
          <cell r="L14">
            <v>0</v>
          </cell>
          <cell r="M14">
            <v>0</v>
          </cell>
          <cell r="N14">
            <v>1113.9446469999998</v>
          </cell>
          <cell r="O14">
            <v>0</v>
          </cell>
          <cell r="P14">
            <v>0</v>
          </cell>
          <cell r="Q14">
            <v>0</v>
          </cell>
          <cell r="R14">
            <v>0</v>
          </cell>
          <cell r="S14">
            <v>0</v>
          </cell>
          <cell r="T14">
            <v>0</v>
          </cell>
          <cell r="U14">
            <v>0</v>
          </cell>
          <cell r="V14">
            <v>1187.8566470000001</v>
          </cell>
        </row>
        <row r="15">
          <cell r="B15" t="str">
            <v>Asia, regional</v>
          </cell>
          <cell r="C15">
            <v>357.70606269230774</v>
          </cell>
          <cell r="D15">
            <v>0</v>
          </cell>
          <cell r="E15">
            <v>3029.8209999999999</v>
          </cell>
          <cell r="F15">
            <v>500.03753400000005</v>
          </cell>
          <cell r="G15">
            <v>0</v>
          </cell>
          <cell r="H15">
            <v>0</v>
          </cell>
          <cell r="I15">
            <v>0</v>
          </cell>
          <cell r="J15">
            <v>51729.382969999991</v>
          </cell>
          <cell r="K15">
            <v>0</v>
          </cell>
          <cell r="L15">
            <v>7540.92</v>
          </cell>
          <cell r="M15">
            <v>0</v>
          </cell>
          <cell r="N15">
            <v>1357.6920000000002</v>
          </cell>
          <cell r="O15">
            <v>0</v>
          </cell>
          <cell r="P15">
            <v>0</v>
          </cell>
          <cell r="Q15">
            <v>0</v>
          </cell>
          <cell r="R15">
            <v>0</v>
          </cell>
          <cell r="S15">
            <v>0</v>
          </cell>
          <cell r="T15">
            <v>0</v>
          </cell>
          <cell r="U15">
            <v>0</v>
          </cell>
          <cell r="V15">
            <v>64515.559566692275</v>
          </cell>
        </row>
        <row r="16">
          <cell r="B16" t="str">
            <v>Azerbaijan</v>
          </cell>
          <cell r="C16">
            <v>0</v>
          </cell>
          <cell r="D16">
            <v>0</v>
          </cell>
          <cell r="E16">
            <v>0</v>
          </cell>
          <cell r="F16">
            <v>0</v>
          </cell>
          <cell r="G16">
            <v>0</v>
          </cell>
          <cell r="H16">
            <v>0</v>
          </cell>
          <cell r="I16">
            <v>0</v>
          </cell>
          <cell r="J16">
            <v>0</v>
          </cell>
          <cell r="K16">
            <v>0</v>
          </cell>
          <cell r="L16">
            <v>0</v>
          </cell>
          <cell r="M16">
            <v>0</v>
          </cell>
          <cell r="N16">
            <v>2444.6071649999999</v>
          </cell>
          <cell r="O16">
            <v>0</v>
          </cell>
          <cell r="P16">
            <v>0</v>
          </cell>
          <cell r="Q16">
            <v>0</v>
          </cell>
          <cell r="R16">
            <v>0</v>
          </cell>
          <cell r="S16">
            <v>0</v>
          </cell>
          <cell r="T16">
            <v>0</v>
          </cell>
          <cell r="U16">
            <v>0</v>
          </cell>
          <cell r="V16">
            <v>2444.6071649999999</v>
          </cell>
        </row>
        <row r="17">
          <cell r="B17" t="str">
            <v>Bangladesh</v>
          </cell>
          <cell r="C17">
            <v>0</v>
          </cell>
          <cell r="D17">
            <v>0</v>
          </cell>
          <cell r="E17">
            <v>0</v>
          </cell>
          <cell r="F17">
            <v>168.54645000000002</v>
          </cell>
          <cell r="G17">
            <v>0</v>
          </cell>
          <cell r="H17">
            <v>0</v>
          </cell>
          <cell r="I17">
            <v>129.21350000000001</v>
          </cell>
          <cell r="J17">
            <v>157474.62577999997</v>
          </cell>
          <cell r="K17">
            <v>0</v>
          </cell>
          <cell r="L17">
            <v>0</v>
          </cell>
          <cell r="M17">
            <v>0</v>
          </cell>
          <cell r="N17">
            <v>5543.1893239999999</v>
          </cell>
          <cell r="O17">
            <v>0</v>
          </cell>
          <cell r="P17">
            <v>0</v>
          </cell>
          <cell r="Q17">
            <v>0</v>
          </cell>
          <cell r="R17">
            <v>0</v>
          </cell>
          <cell r="S17">
            <v>0</v>
          </cell>
          <cell r="T17">
            <v>381.02200000000005</v>
          </cell>
          <cell r="U17">
            <v>0</v>
          </cell>
          <cell r="V17">
            <v>163696.59705399993</v>
          </cell>
        </row>
        <row r="18">
          <cell r="B18" t="str">
            <v>Belarus</v>
          </cell>
          <cell r="C18">
            <v>0</v>
          </cell>
          <cell r="D18">
            <v>0</v>
          </cell>
          <cell r="E18">
            <v>0</v>
          </cell>
          <cell r="F18">
            <v>0</v>
          </cell>
          <cell r="G18">
            <v>0</v>
          </cell>
          <cell r="H18">
            <v>0</v>
          </cell>
          <cell r="I18">
            <v>0</v>
          </cell>
          <cell r="J18">
            <v>0</v>
          </cell>
          <cell r="K18">
            <v>0</v>
          </cell>
          <cell r="L18">
            <v>0</v>
          </cell>
          <cell r="M18">
            <v>0</v>
          </cell>
          <cell r="N18">
            <v>877.51438600000006</v>
          </cell>
          <cell r="O18">
            <v>0</v>
          </cell>
          <cell r="P18">
            <v>0</v>
          </cell>
          <cell r="Q18">
            <v>0</v>
          </cell>
          <cell r="R18">
            <v>0</v>
          </cell>
          <cell r="S18">
            <v>0</v>
          </cell>
          <cell r="T18">
            <v>0</v>
          </cell>
          <cell r="U18">
            <v>0</v>
          </cell>
          <cell r="V18">
            <v>877.51438600000006</v>
          </cell>
        </row>
        <row r="19">
          <cell r="B19" t="str">
            <v>Belize</v>
          </cell>
          <cell r="C19">
            <v>0</v>
          </cell>
          <cell r="D19">
            <v>3.7442799999999998</v>
          </cell>
          <cell r="E19">
            <v>0</v>
          </cell>
          <cell r="F19">
            <v>0</v>
          </cell>
          <cell r="G19">
            <v>0</v>
          </cell>
          <cell r="H19">
            <v>0</v>
          </cell>
          <cell r="I19">
            <v>115.97499999999999</v>
          </cell>
          <cell r="J19">
            <v>0</v>
          </cell>
          <cell r="K19">
            <v>0</v>
          </cell>
          <cell r="L19">
            <v>0</v>
          </cell>
          <cell r="M19">
            <v>0</v>
          </cell>
          <cell r="N19">
            <v>1025.368113</v>
          </cell>
          <cell r="O19">
            <v>0</v>
          </cell>
          <cell r="P19">
            <v>0</v>
          </cell>
          <cell r="Q19">
            <v>0</v>
          </cell>
          <cell r="R19">
            <v>0</v>
          </cell>
          <cell r="S19">
            <v>0</v>
          </cell>
          <cell r="T19">
            <v>0</v>
          </cell>
          <cell r="U19">
            <v>0</v>
          </cell>
          <cell r="V19">
            <v>1145.0873929999998</v>
          </cell>
        </row>
        <row r="20">
          <cell r="B20" t="str">
            <v>Bhutan</v>
          </cell>
          <cell r="C20">
            <v>0</v>
          </cell>
          <cell r="D20">
            <v>0</v>
          </cell>
          <cell r="E20">
            <v>0</v>
          </cell>
          <cell r="F20">
            <v>0</v>
          </cell>
          <cell r="G20">
            <v>0</v>
          </cell>
          <cell r="H20">
            <v>0</v>
          </cell>
          <cell r="I20">
            <v>0</v>
          </cell>
          <cell r="J20">
            <v>0</v>
          </cell>
          <cell r="K20">
            <v>0</v>
          </cell>
          <cell r="L20">
            <v>0</v>
          </cell>
          <cell r="M20">
            <v>0</v>
          </cell>
          <cell r="N20">
            <v>75.675837999999999</v>
          </cell>
          <cell r="O20">
            <v>0</v>
          </cell>
          <cell r="P20">
            <v>0</v>
          </cell>
          <cell r="Q20">
            <v>0</v>
          </cell>
          <cell r="R20">
            <v>0</v>
          </cell>
          <cell r="S20">
            <v>0</v>
          </cell>
          <cell r="T20">
            <v>0</v>
          </cell>
          <cell r="U20">
            <v>0</v>
          </cell>
          <cell r="V20">
            <v>75.675837999999999</v>
          </cell>
        </row>
        <row r="21">
          <cell r="B21" t="str">
            <v>Bolivia</v>
          </cell>
          <cell r="C21">
            <v>0</v>
          </cell>
          <cell r="D21">
            <v>0</v>
          </cell>
          <cell r="E21">
            <v>0</v>
          </cell>
          <cell r="F21">
            <v>0</v>
          </cell>
          <cell r="G21">
            <v>0</v>
          </cell>
          <cell r="H21">
            <v>0</v>
          </cell>
          <cell r="I21">
            <v>162.99725999999998</v>
          </cell>
          <cell r="J21">
            <v>0</v>
          </cell>
          <cell r="K21">
            <v>0</v>
          </cell>
          <cell r="L21">
            <v>0</v>
          </cell>
          <cell r="M21">
            <v>0</v>
          </cell>
          <cell r="N21">
            <v>662.80747999999994</v>
          </cell>
          <cell r="O21">
            <v>0</v>
          </cell>
          <cell r="P21">
            <v>0</v>
          </cell>
          <cell r="Q21">
            <v>0</v>
          </cell>
          <cell r="R21">
            <v>0</v>
          </cell>
          <cell r="S21">
            <v>0</v>
          </cell>
          <cell r="T21">
            <v>0</v>
          </cell>
          <cell r="U21">
            <v>0</v>
          </cell>
          <cell r="V21">
            <v>825.80474000000004</v>
          </cell>
        </row>
        <row r="22">
          <cell r="B22" t="str">
            <v>Bosnia-Herzegovina</v>
          </cell>
          <cell r="C22">
            <v>0</v>
          </cell>
          <cell r="D22">
            <v>0</v>
          </cell>
          <cell r="E22">
            <v>1058.5062599999999</v>
          </cell>
          <cell r="F22">
            <v>0</v>
          </cell>
          <cell r="G22">
            <v>0</v>
          </cell>
          <cell r="H22">
            <v>0</v>
          </cell>
          <cell r="I22">
            <v>0</v>
          </cell>
          <cell r="J22">
            <v>990.40334000000007</v>
          </cell>
          <cell r="K22">
            <v>0</v>
          </cell>
          <cell r="L22">
            <v>0</v>
          </cell>
          <cell r="M22">
            <v>0</v>
          </cell>
          <cell r="N22">
            <v>2382.8330090000004</v>
          </cell>
          <cell r="O22">
            <v>0</v>
          </cell>
          <cell r="P22">
            <v>0</v>
          </cell>
          <cell r="Q22">
            <v>0</v>
          </cell>
          <cell r="R22">
            <v>0</v>
          </cell>
          <cell r="S22">
            <v>0</v>
          </cell>
          <cell r="T22">
            <v>0</v>
          </cell>
          <cell r="U22">
            <v>0</v>
          </cell>
          <cell r="V22">
            <v>4431.742608999999</v>
          </cell>
        </row>
        <row r="23">
          <cell r="B23" t="str">
            <v>Botswana</v>
          </cell>
          <cell r="C23">
            <v>0</v>
          </cell>
          <cell r="D23">
            <v>11.484209999999999</v>
          </cell>
          <cell r="E23">
            <v>0</v>
          </cell>
          <cell r="F23">
            <v>0</v>
          </cell>
          <cell r="G23">
            <v>0</v>
          </cell>
          <cell r="H23">
            <v>0</v>
          </cell>
          <cell r="I23">
            <v>100</v>
          </cell>
          <cell r="J23">
            <v>1.0632299999999999</v>
          </cell>
          <cell r="K23">
            <v>0</v>
          </cell>
          <cell r="L23">
            <v>0</v>
          </cell>
          <cell r="M23">
            <v>0</v>
          </cell>
          <cell r="N23">
            <v>943.51894300000004</v>
          </cell>
          <cell r="O23">
            <v>0</v>
          </cell>
          <cell r="P23">
            <v>0</v>
          </cell>
          <cell r="Q23">
            <v>0</v>
          </cell>
          <cell r="R23">
            <v>0</v>
          </cell>
          <cell r="S23">
            <v>0</v>
          </cell>
          <cell r="T23">
            <v>0</v>
          </cell>
          <cell r="U23">
            <v>0</v>
          </cell>
          <cell r="V23">
            <v>1056.0663829999999</v>
          </cell>
        </row>
        <row r="24">
          <cell r="B24" t="str">
            <v>Brazil</v>
          </cell>
          <cell r="C24">
            <v>0</v>
          </cell>
          <cell r="D24">
            <v>0</v>
          </cell>
          <cell r="E24">
            <v>0</v>
          </cell>
          <cell r="F24">
            <v>8398.2875530000001</v>
          </cell>
          <cell r="G24">
            <v>0</v>
          </cell>
          <cell r="H24">
            <v>0</v>
          </cell>
          <cell r="I24">
            <v>0</v>
          </cell>
          <cell r="J24">
            <v>0</v>
          </cell>
          <cell r="K24">
            <v>0</v>
          </cell>
          <cell r="L24">
            <v>0</v>
          </cell>
          <cell r="M24">
            <v>0</v>
          </cell>
          <cell r="N24">
            <v>12487.976419000001</v>
          </cell>
          <cell r="O24">
            <v>0</v>
          </cell>
          <cell r="P24">
            <v>0</v>
          </cell>
          <cell r="Q24">
            <v>0</v>
          </cell>
          <cell r="R24">
            <v>0</v>
          </cell>
          <cell r="S24">
            <v>0</v>
          </cell>
          <cell r="T24">
            <v>0</v>
          </cell>
          <cell r="U24">
            <v>0</v>
          </cell>
          <cell r="V24">
            <v>20886.263972000001</v>
          </cell>
        </row>
        <row r="25">
          <cell r="B25" t="str">
            <v>Burkina Faso</v>
          </cell>
          <cell r="C25">
            <v>0</v>
          </cell>
          <cell r="D25">
            <v>0</v>
          </cell>
          <cell r="E25">
            <v>0</v>
          </cell>
          <cell r="F25">
            <v>88.331000000000003</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88.331000000000003</v>
          </cell>
        </row>
        <row r="26">
          <cell r="B26" t="str">
            <v>Burundi</v>
          </cell>
          <cell r="C26">
            <v>0</v>
          </cell>
          <cell r="D26">
            <v>0</v>
          </cell>
          <cell r="E26">
            <v>0</v>
          </cell>
          <cell r="F26">
            <v>0</v>
          </cell>
          <cell r="G26">
            <v>0</v>
          </cell>
          <cell r="H26">
            <v>0</v>
          </cell>
          <cell r="I26">
            <v>0</v>
          </cell>
          <cell r="J26">
            <v>0</v>
          </cell>
          <cell r="K26">
            <v>0</v>
          </cell>
          <cell r="L26">
            <v>0</v>
          </cell>
          <cell r="M26">
            <v>0</v>
          </cell>
          <cell r="N26">
            <v>205.083686</v>
          </cell>
          <cell r="O26">
            <v>0</v>
          </cell>
          <cell r="P26">
            <v>0</v>
          </cell>
          <cell r="Q26">
            <v>0</v>
          </cell>
          <cell r="R26">
            <v>0</v>
          </cell>
          <cell r="S26">
            <v>0</v>
          </cell>
          <cell r="T26">
            <v>0</v>
          </cell>
          <cell r="U26">
            <v>0</v>
          </cell>
          <cell r="V26">
            <v>205.083686</v>
          </cell>
        </row>
        <row r="27">
          <cell r="B27" t="str">
            <v>Cambodia</v>
          </cell>
          <cell r="C27">
            <v>0</v>
          </cell>
          <cell r="D27">
            <v>0</v>
          </cell>
          <cell r="E27">
            <v>0</v>
          </cell>
          <cell r="F27">
            <v>0</v>
          </cell>
          <cell r="G27">
            <v>0</v>
          </cell>
          <cell r="H27">
            <v>0</v>
          </cell>
          <cell r="I27">
            <v>177.76058</v>
          </cell>
          <cell r="J27">
            <v>1574.1859999999999</v>
          </cell>
          <cell r="K27">
            <v>0</v>
          </cell>
          <cell r="L27">
            <v>0</v>
          </cell>
          <cell r="M27">
            <v>0</v>
          </cell>
          <cell r="N27">
            <v>1027.8967689999999</v>
          </cell>
          <cell r="O27">
            <v>0</v>
          </cell>
          <cell r="P27">
            <v>0</v>
          </cell>
          <cell r="Q27">
            <v>0</v>
          </cell>
          <cell r="R27">
            <v>0</v>
          </cell>
          <cell r="S27">
            <v>0</v>
          </cell>
          <cell r="T27">
            <v>0</v>
          </cell>
          <cell r="U27">
            <v>0</v>
          </cell>
          <cell r="V27">
            <v>2779.8433490000002</v>
          </cell>
        </row>
        <row r="28">
          <cell r="B28" t="str">
            <v>Cameroon</v>
          </cell>
          <cell r="C28">
            <v>0</v>
          </cell>
          <cell r="D28">
            <v>0</v>
          </cell>
          <cell r="E28">
            <v>0</v>
          </cell>
          <cell r="F28">
            <v>0</v>
          </cell>
          <cell r="G28">
            <v>0</v>
          </cell>
          <cell r="H28">
            <v>0</v>
          </cell>
          <cell r="I28">
            <v>156.87425000000002</v>
          </cell>
          <cell r="J28">
            <v>4810.1718700000001</v>
          </cell>
          <cell r="K28">
            <v>0</v>
          </cell>
          <cell r="L28">
            <v>0</v>
          </cell>
          <cell r="M28">
            <v>0</v>
          </cell>
          <cell r="N28">
            <v>1256.097927</v>
          </cell>
          <cell r="O28">
            <v>0</v>
          </cell>
          <cell r="P28">
            <v>0</v>
          </cell>
          <cell r="Q28">
            <v>0</v>
          </cell>
          <cell r="R28">
            <v>0</v>
          </cell>
          <cell r="S28">
            <v>0</v>
          </cell>
          <cell r="T28">
            <v>0</v>
          </cell>
          <cell r="U28">
            <v>0</v>
          </cell>
          <cell r="V28">
            <v>6223.1440470000007</v>
          </cell>
        </row>
        <row r="29">
          <cell r="B29" t="str">
            <v>Cape Verde</v>
          </cell>
          <cell r="C29">
            <v>0</v>
          </cell>
          <cell r="D29">
            <v>0</v>
          </cell>
          <cell r="E29">
            <v>0</v>
          </cell>
          <cell r="F29">
            <v>40.46387</v>
          </cell>
          <cell r="G29">
            <v>0</v>
          </cell>
          <cell r="H29">
            <v>0</v>
          </cell>
          <cell r="I29">
            <v>76.346540000000005</v>
          </cell>
          <cell r="J29">
            <v>0</v>
          </cell>
          <cell r="K29">
            <v>0</v>
          </cell>
          <cell r="L29">
            <v>0</v>
          </cell>
          <cell r="M29">
            <v>0</v>
          </cell>
          <cell r="N29">
            <v>0</v>
          </cell>
          <cell r="O29">
            <v>0</v>
          </cell>
          <cell r="P29">
            <v>0</v>
          </cell>
          <cell r="Q29">
            <v>0</v>
          </cell>
          <cell r="R29">
            <v>0</v>
          </cell>
          <cell r="S29">
            <v>0</v>
          </cell>
          <cell r="T29">
            <v>0</v>
          </cell>
          <cell r="U29">
            <v>0</v>
          </cell>
          <cell r="V29">
            <v>116.81041</v>
          </cell>
        </row>
        <row r="30">
          <cell r="B30" t="str">
            <v>Central African Rep.</v>
          </cell>
          <cell r="C30">
            <v>0</v>
          </cell>
          <cell r="D30">
            <v>0</v>
          </cell>
          <cell r="E30">
            <v>0</v>
          </cell>
          <cell r="F30">
            <v>0</v>
          </cell>
          <cell r="G30">
            <v>0</v>
          </cell>
          <cell r="H30">
            <v>0</v>
          </cell>
          <cell r="I30">
            <v>0</v>
          </cell>
          <cell r="J30">
            <v>18279.141040000002</v>
          </cell>
          <cell r="K30">
            <v>0</v>
          </cell>
          <cell r="L30">
            <v>0</v>
          </cell>
          <cell r="M30">
            <v>0</v>
          </cell>
          <cell r="N30">
            <v>0</v>
          </cell>
          <cell r="O30">
            <v>0</v>
          </cell>
          <cell r="P30">
            <v>0</v>
          </cell>
          <cell r="Q30">
            <v>0</v>
          </cell>
          <cell r="R30">
            <v>0</v>
          </cell>
          <cell r="S30">
            <v>0</v>
          </cell>
          <cell r="T30">
            <v>0</v>
          </cell>
          <cell r="U30">
            <v>0</v>
          </cell>
          <cell r="V30">
            <v>18279.141040000002</v>
          </cell>
        </row>
        <row r="31">
          <cell r="B31" t="str">
            <v>Chile</v>
          </cell>
          <cell r="C31">
            <v>0</v>
          </cell>
          <cell r="D31">
            <v>0</v>
          </cell>
          <cell r="E31">
            <v>0</v>
          </cell>
          <cell r="F31">
            <v>2034.4589139999998</v>
          </cell>
          <cell r="G31">
            <v>0</v>
          </cell>
          <cell r="H31">
            <v>0</v>
          </cell>
          <cell r="I31">
            <v>56.920499999999997</v>
          </cell>
          <cell r="J31">
            <v>0</v>
          </cell>
          <cell r="K31">
            <v>0</v>
          </cell>
          <cell r="L31">
            <v>0</v>
          </cell>
          <cell r="M31">
            <v>0</v>
          </cell>
          <cell r="N31">
            <v>2561.6467870000001</v>
          </cell>
          <cell r="O31">
            <v>0</v>
          </cell>
          <cell r="P31">
            <v>0</v>
          </cell>
          <cell r="Q31">
            <v>0</v>
          </cell>
          <cell r="R31">
            <v>0</v>
          </cell>
          <cell r="S31">
            <v>0</v>
          </cell>
          <cell r="T31">
            <v>0</v>
          </cell>
          <cell r="U31">
            <v>0</v>
          </cell>
          <cell r="V31">
            <v>4653.0262009999997</v>
          </cell>
        </row>
        <row r="32">
          <cell r="B32" t="str">
            <v>China</v>
          </cell>
          <cell r="C32">
            <v>0</v>
          </cell>
          <cell r="D32">
            <v>0</v>
          </cell>
          <cell r="E32">
            <v>0</v>
          </cell>
          <cell r="F32">
            <v>18095.775636000006</v>
          </cell>
          <cell r="G32">
            <v>0</v>
          </cell>
          <cell r="H32">
            <v>0</v>
          </cell>
          <cell r="I32">
            <v>269.16241000000002</v>
          </cell>
          <cell r="J32">
            <v>0</v>
          </cell>
          <cell r="K32">
            <v>0</v>
          </cell>
          <cell r="L32">
            <v>0</v>
          </cell>
          <cell r="M32">
            <v>0</v>
          </cell>
          <cell r="N32">
            <v>26276.077338999999</v>
          </cell>
          <cell r="O32">
            <v>0</v>
          </cell>
          <cell r="P32">
            <v>0</v>
          </cell>
          <cell r="Q32">
            <v>0</v>
          </cell>
          <cell r="R32">
            <v>0</v>
          </cell>
          <cell r="S32">
            <v>0</v>
          </cell>
          <cell r="T32">
            <v>0</v>
          </cell>
          <cell r="U32">
            <v>0</v>
          </cell>
          <cell r="V32">
            <v>44641.015385000013</v>
          </cell>
        </row>
        <row r="33">
          <cell r="B33" t="str">
            <v>Colombia</v>
          </cell>
          <cell r="C33">
            <v>0</v>
          </cell>
          <cell r="D33">
            <v>0</v>
          </cell>
          <cell r="E33">
            <v>1258.1454800000001</v>
          </cell>
          <cell r="F33">
            <v>3004.0456599999993</v>
          </cell>
          <cell r="G33">
            <v>0</v>
          </cell>
          <cell r="H33">
            <v>0</v>
          </cell>
          <cell r="I33">
            <v>0</v>
          </cell>
          <cell r="J33">
            <v>0</v>
          </cell>
          <cell r="K33">
            <v>0</v>
          </cell>
          <cell r="L33">
            <v>30400</v>
          </cell>
          <cell r="M33">
            <v>0</v>
          </cell>
          <cell r="N33">
            <v>5647.8754850000005</v>
          </cell>
          <cell r="O33">
            <v>0</v>
          </cell>
          <cell r="P33">
            <v>0</v>
          </cell>
          <cell r="Q33">
            <v>0</v>
          </cell>
          <cell r="R33">
            <v>0</v>
          </cell>
          <cell r="S33">
            <v>0</v>
          </cell>
          <cell r="T33">
            <v>0</v>
          </cell>
          <cell r="U33">
            <v>0</v>
          </cell>
          <cell r="V33">
            <v>40310.066625000029</v>
          </cell>
        </row>
        <row r="34">
          <cell r="B34" t="str">
            <v>Comoros</v>
          </cell>
          <cell r="C34">
            <v>0</v>
          </cell>
          <cell r="D34">
            <v>0</v>
          </cell>
          <cell r="E34">
            <v>0</v>
          </cell>
          <cell r="F34">
            <v>0</v>
          </cell>
          <cell r="G34">
            <v>0</v>
          </cell>
          <cell r="H34">
            <v>0</v>
          </cell>
          <cell r="I34">
            <v>4.9000000000000004</v>
          </cell>
          <cell r="J34">
            <v>0</v>
          </cell>
          <cell r="K34">
            <v>0</v>
          </cell>
          <cell r="L34">
            <v>0</v>
          </cell>
          <cell r="M34">
            <v>0</v>
          </cell>
          <cell r="N34">
            <v>0</v>
          </cell>
          <cell r="O34">
            <v>0</v>
          </cell>
          <cell r="P34">
            <v>0</v>
          </cell>
          <cell r="Q34">
            <v>0</v>
          </cell>
          <cell r="R34">
            <v>0</v>
          </cell>
          <cell r="S34">
            <v>0</v>
          </cell>
          <cell r="T34">
            <v>0</v>
          </cell>
          <cell r="U34">
            <v>0</v>
          </cell>
          <cell r="V34">
            <v>4.9000000000000004</v>
          </cell>
        </row>
        <row r="35">
          <cell r="B35" t="str">
            <v>Congo, Dem. Rep.</v>
          </cell>
          <cell r="C35">
            <v>0</v>
          </cell>
          <cell r="D35">
            <v>0</v>
          </cell>
          <cell r="E35">
            <v>0</v>
          </cell>
          <cell r="F35">
            <v>0</v>
          </cell>
          <cell r="G35">
            <v>0</v>
          </cell>
          <cell r="H35">
            <v>0</v>
          </cell>
          <cell r="I35">
            <v>0</v>
          </cell>
          <cell r="J35">
            <v>139019.78620999996</v>
          </cell>
          <cell r="K35">
            <v>0</v>
          </cell>
          <cell r="L35">
            <v>0</v>
          </cell>
          <cell r="M35">
            <v>0</v>
          </cell>
          <cell r="N35">
            <v>3701.0017999999995</v>
          </cell>
          <cell r="O35">
            <v>0</v>
          </cell>
          <cell r="P35">
            <v>0</v>
          </cell>
          <cell r="Q35">
            <v>0</v>
          </cell>
          <cell r="R35">
            <v>0</v>
          </cell>
          <cell r="S35">
            <v>0</v>
          </cell>
          <cell r="T35">
            <v>0</v>
          </cell>
          <cell r="U35">
            <v>0</v>
          </cell>
          <cell r="V35">
            <v>142720.78800999999</v>
          </cell>
        </row>
        <row r="36">
          <cell r="B36" t="str">
            <v>Costa Rica</v>
          </cell>
          <cell r="C36">
            <v>0</v>
          </cell>
          <cell r="D36">
            <v>0</v>
          </cell>
          <cell r="E36">
            <v>0</v>
          </cell>
          <cell r="F36">
            <v>0</v>
          </cell>
          <cell r="G36">
            <v>0</v>
          </cell>
          <cell r="H36">
            <v>0</v>
          </cell>
          <cell r="I36">
            <v>0</v>
          </cell>
          <cell r="J36">
            <v>0</v>
          </cell>
          <cell r="K36">
            <v>0</v>
          </cell>
          <cell r="L36">
            <v>0</v>
          </cell>
          <cell r="M36">
            <v>0</v>
          </cell>
          <cell r="N36">
            <v>1099.9276950000001</v>
          </cell>
          <cell r="O36">
            <v>0</v>
          </cell>
          <cell r="P36">
            <v>0</v>
          </cell>
          <cell r="Q36">
            <v>0</v>
          </cell>
          <cell r="R36">
            <v>0</v>
          </cell>
          <cell r="S36">
            <v>0</v>
          </cell>
          <cell r="T36">
            <v>0</v>
          </cell>
          <cell r="U36">
            <v>0</v>
          </cell>
          <cell r="V36">
            <v>1099.9276950000001</v>
          </cell>
        </row>
        <row r="37">
          <cell r="B37" t="str">
            <v>Cote d'Ivoire</v>
          </cell>
          <cell r="C37">
            <v>0</v>
          </cell>
          <cell r="D37">
            <v>0</v>
          </cell>
          <cell r="E37">
            <v>0</v>
          </cell>
          <cell r="F37">
            <v>0</v>
          </cell>
          <cell r="G37">
            <v>0</v>
          </cell>
          <cell r="H37">
            <v>0</v>
          </cell>
          <cell r="I37">
            <v>0</v>
          </cell>
          <cell r="J37">
            <v>0</v>
          </cell>
          <cell r="K37">
            <v>0</v>
          </cell>
          <cell r="L37">
            <v>0</v>
          </cell>
          <cell r="M37">
            <v>0</v>
          </cell>
          <cell r="N37">
            <v>698.07321000000002</v>
          </cell>
          <cell r="O37">
            <v>0</v>
          </cell>
          <cell r="P37">
            <v>0</v>
          </cell>
          <cell r="Q37">
            <v>0</v>
          </cell>
          <cell r="R37">
            <v>0</v>
          </cell>
          <cell r="S37">
            <v>0</v>
          </cell>
          <cell r="T37">
            <v>0</v>
          </cell>
          <cell r="U37">
            <v>0</v>
          </cell>
          <cell r="V37">
            <v>698.07321000000002</v>
          </cell>
        </row>
        <row r="38">
          <cell r="B38" t="str">
            <v>Cuba</v>
          </cell>
          <cell r="C38">
            <v>0</v>
          </cell>
          <cell r="D38">
            <v>0</v>
          </cell>
          <cell r="E38">
            <v>0</v>
          </cell>
          <cell r="F38">
            <v>0</v>
          </cell>
          <cell r="G38">
            <v>0</v>
          </cell>
          <cell r="H38">
            <v>0</v>
          </cell>
          <cell r="I38">
            <v>0</v>
          </cell>
          <cell r="J38">
            <v>0</v>
          </cell>
          <cell r="K38">
            <v>0</v>
          </cell>
          <cell r="L38">
            <v>0</v>
          </cell>
          <cell r="M38">
            <v>0</v>
          </cell>
          <cell r="N38">
            <v>1329.4828869999999</v>
          </cell>
          <cell r="O38">
            <v>0</v>
          </cell>
          <cell r="P38">
            <v>0</v>
          </cell>
          <cell r="Q38">
            <v>0</v>
          </cell>
          <cell r="R38">
            <v>0</v>
          </cell>
          <cell r="S38">
            <v>0</v>
          </cell>
          <cell r="T38">
            <v>0</v>
          </cell>
          <cell r="U38">
            <v>0</v>
          </cell>
          <cell r="V38">
            <v>1329.4828869999999</v>
          </cell>
        </row>
        <row r="39">
          <cell r="B39" t="str">
            <v>Developing countries, unspecified</v>
          </cell>
          <cell r="C39">
            <v>0</v>
          </cell>
          <cell r="D39">
            <v>19.298739999999999</v>
          </cell>
          <cell r="E39">
            <v>27589.935430999998</v>
          </cell>
          <cell r="F39">
            <v>95205.272711999991</v>
          </cell>
          <cell r="G39">
            <v>0</v>
          </cell>
          <cell r="H39">
            <v>28852</v>
          </cell>
          <cell r="I39">
            <v>21640.408443999997</v>
          </cell>
          <cell r="J39">
            <v>1996578.9169400069</v>
          </cell>
          <cell r="K39">
            <v>468.63200000000001</v>
          </cell>
          <cell r="L39">
            <v>57192.376999999993</v>
          </cell>
          <cell r="M39">
            <v>19114.166000000001</v>
          </cell>
          <cell r="N39">
            <v>26284.282576000001</v>
          </cell>
          <cell r="O39">
            <v>104895</v>
          </cell>
          <cell r="P39">
            <v>478.82900000000001</v>
          </cell>
          <cell r="Q39">
            <v>1169.7591200000002</v>
          </cell>
          <cell r="R39">
            <v>219446.98599999998</v>
          </cell>
          <cell r="S39">
            <v>5425.1609799999987</v>
          </cell>
          <cell r="T39">
            <v>982.3069999999999</v>
          </cell>
          <cell r="U39">
            <v>865</v>
          </cell>
          <cell r="V39">
            <v>2605686.7223530039</v>
          </cell>
        </row>
        <row r="40">
          <cell r="B40" t="str">
            <v>Djibouti</v>
          </cell>
          <cell r="C40">
            <v>0</v>
          </cell>
          <cell r="D40">
            <v>0</v>
          </cell>
          <cell r="E40">
            <v>0</v>
          </cell>
          <cell r="F40">
            <v>0</v>
          </cell>
          <cell r="G40">
            <v>0</v>
          </cell>
          <cell r="H40">
            <v>0</v>
          </cell>
          <cell r="I40">
            <v>0</v>
          </cell>
          <cell r="J40">
            <v>0</v>
          </cell>
          <cell r="K40">
            <v>0</v>
          </cell>
          <cell r="L40">
            <v>0</v>
          </cell>
          <cell r="M40">
            <v>0</v>
          </cell>
          <cell r="N40">
            <v>18.681290000000001</v>
          </cell>
          <cell r="O40">
            <v>0</v>
          </cell>
          <cell r="P40">
            <v>0</v>
          </cell>
          <cell r="Q40">
            <v>0</v>
          </cell>
          <cell r="R40">
            <v>0</v>
          </cell>
          <cell r="S40">
            <v>0</v>
          </cell>
          <cell r="T40">
            <v>0</v>
          </cell>
          <cell r="U40">
            <v>0</v>
          </cell>
          <cell r="V40">
            <v>18.681290000000001</v>
          </cell>
        </row>
        <row r="41">
          <cell r="B41" t="str">
            <v>Dominica</v>
          </cell>
          <cell r="C41">
            <v>0</v>
          </cell>
          <cell r="D41">
            <v>0.23402000000000001</v>
          </cell>
          <cell r="E41">
            <v>0</v>
          </cell>
          <cell r="F41">
            <v>0</v>
          </cell>
          <cell r="G41">
            <v>0</v>
          </cell>
          <cell r="H41">
            <v>0</v>
          </cell>
          <cell r="I41">
            <v>0</v>
          </cell>
          <cell r="J41">
            <v>492.096</v>
          </cell>
          <cell r="K41">
            <v>0</v>
          </cell>
          <cell r="L41">
            <v>0</v>
          </cell>
          <cell r="M41">
            <v>0</v>
          </cell>
          <cell r="N41">
            <v>0</v>
          </cell>
          <cell r="O41">
            <v>0</v>
          </cell>
          <cell r="P41">
            <v>0</v>
          </cell>
          <cell r="Q41">
            <v>0</v>
          </cell>
          <cell r="R41">
            <v>0</v>
          </cell>
          <cell r="S41">
            <v>0</v>
          </cell>
          <cell r="T41">
            <v>0</v>
          </cell>
          <cell r="U41">
            <v>0</v>
          </cell>
          <cell r="V41">
            <v>492.33002000000005</v>
          </cell>
        </row>
        <row r="42">
          <cell r="B42" t="str">
            <v>Dominican Republic</v>
          </cell>
          <cell r="C42">
            <v>0</v>
          </cell>
          <cell r="D42">
            <v>0</v>
          </cell>
          <cell r="E42">
            <v>770.65088000000003</v>
          </cell>
          <cell r="F42">
            <v>0</v>
          </cell>
          <cell r="G42">
            <v>0</v>
          </cell>
          <cell r="H42">
            <v>0</v>
          </cell>
          <cell r="I42">
            <v>0</v>
          </cell>
          <cell r="J42">
            <v>0</v>
          </cell>
          <cell r="K42">
            <v>0</v>
          </cell>
          <cell r="L42">
            <v>0</v>
          </cell>
          <cell r="M42">
            <v>0</v>
          </cell>
          <cell r="N42">
            <v>690.2263539999999</v>
          </cell>
          <cell r="O42">
            <v>0</v>
          </cell>
          <cell r="P42">
            <v>0</v>
          </cell>
          <cell r="Q42">
            <v>0</v>
          </cell>
          <cell r="R42">
            <v>0</v>
          </cell>
          <cell r="S42">
            <v>0</v>
          </cell>
          <cell r="T42">
            <v>0</v>
          </cell>
          <cell r="U42">
            <v>0</v>
          </cell>
          <cell r="V42">
            <v>1460.877234</v>
          </cell>
        </row>
        <row r="43">
          <cell r="B43" t="str">
            <v>Ecuador</v>
          </cell>
          <cell r="C43">
            <v>0</v>
          </cell>
          <cell r="D43">
            <v>0</v>
          </cell>
          <cell r="E43">
            <v>0</v>
          </cell>
          <cell r="F43">
            <v>0</v>
          </cell>
          <cell r="G43">
            <v>0</v>
          </cell>
          <cell r="H43">
            <v>0</v>
          </cell>
          <cell r="I43">
            <v>0</v>
          </cell>
          <cell r="J43">
            <v>0</v>
          </cell>
          <cell r="K43">
            <v>0</v>
          </cell>
          <cell r="L43">
            <v>0</v>
          </cell>
          <cell r="M43">
            <v>0</v>
          </cell>
          <cell r="N43">
            <v>314.538093</v>
          </cell>
          <cell r="O43">
            <v>0</v>
          </cell>
          <cell r="P43">
            <v>0</v>
          </cell>
          <cell r="Q43">
            <v>0</v>
          </cell>
          <cell r="R43">
            <v>0</v>
          </cell>
          <cell r="S43">
            <v>0</v>
          </cell>
          <cell r="T43">
            <v>0</v>
          </cell>
          <cell r="U43">
            <v>0</v>
          </cell>
          <cell r="V43">
            <v>314.538093</v>
          </cell>
        </row>
        <row r="44">
          <cell r="B44" t="str">
            <v>Egypt</v>
          </cell>
          <cell r="C44">
            <v>0</v>
          </cell>
          <cell r="D44">
            <v>0</v>
          </cell>
          <cell r="E44">
            <v>3094.8324299999999</v>
          </cell>
          <cell r="F44">
            <v>2134.3049300000002</v>
          </cell>
          <cell r="G44">
            <v>0</v>
          </cell>
          <cell r="H44">
            <v>0</v>
          </cell>
          <cell r="I44">
            <v>0</v>
          </cell>
          <cell r="J44">
            <v>750.98415</v>
          </cell>
          <cell r="K44">
            <v>0</v>
          </cell>
          <cell r="L44">
            <v>0</v>
          </cell>
          <cell r="M44">
            <v>0</v>
          </cell>
          <cell r="N44">
            <v>6144.5228069999994</v>
          </cell>
          <cell r="O44">
            <v>0</v>
          </cell>
          <cell r="P44">
            <v>0</v>
          </cell>
          <cell r="Q44">
            <v>0</v>
          </cell>
          <cell r="R44">
            <v>0</v>
          </cell>
          <cell r="S44">
            <v>0</v>
          </cell>
          <cell r="T44">
            <v>0</v>
          </cell>
          <cell r="U44">
            <v>0</v>
          </cell>
          <cell r="V44">
            <v>12124.644317000004</v>
          </cell>
        </row>
        <row r="45">
          <cell r="B45" t="str">
            <v>El Salvador</v>
          </cell>
          <cell r="C45">
            <v>0</v>
          </cell>
          <cell r="D45">
            <v>0</v>
          </cell>
          <cell r="E45">
            <v>0</v>
          </cell>
          <cell r="F45">
            <v>0</v>
          </cell>
          <cell r="G45">
            <v>0</v>
          </cell>
          <cell r="H45">
            <v>0</v>
          </cell>
          <cell r="I45">
            <v>0</v>
          </cell>
          <cell r="J45">
            <v>0</v>
          </cell>
          <cell r="K45">
            <v>0</v>
          </cell>
          <cell r="L45">
            <v>0</v>
          </cell>
          <cell r="M45">
            <v>0</v>
          </cell>
          <cell r="N45">
            <v>475.78385599999996</v>
          </cell>
          <cell r="O45">
            <v>0</v>
          </cell>
          <cell r="P45">
            <v>0</v>
          </cell>
          <cell r="Q45">
            <v>0</v>
          </cell>
          <cell r="R45">
            <v>0</v>
          </cell>
          <cell r="S45">
            <v>0</v>
          </cell>
          <cell r="T45">
            <v>0</v>
          </cell>
          <cell r="U45">
            <v>0</v>
          </cell>
          <cell r="V45">
            <v>475.78385599999996</v>
          </cell>
        </row>
        <row r="46">
          <cell r="B46" t="str">
            <v>Eritrea</v>
          </cell>
          <cell r="C46">
            <v>0</v>
          </cell>
          <cell r="D46">
            <v>0</v>
          </cell>
          <cell r="E46">
            <v>0</v>
          </cell>
          <cell r="F46">
            <v>0</v>
          </cell>
          <cell r="G46">
            <v>0</v>
          </cell>
          <cell r="H46">
            <v>0</v>
          </cell>
          <cell r="I46">
            <v>0</v>
          </cell>
          <cell r="J46">
            <v>0</v>
          </cell>
          <cell r="K46">
            <v>0</v>
          </cell>
          <cell r="L46">
            <v>0</v>
          </cell>
          <cell r="M46">
            <v>0</v>
          </cell>
          <cell r="N46">
            <v>303.89639999999997</v>
          </cell>
          <cell r="O46">
            <v>0</v>
          </cell>
          <cell r="P46">
            <v>0</v>
          </cell>
          <cell r="Q46">
            <v>0</v>
          </cell>
          <cell r="R46">
            <v>0</v>
          </cell>
          <cell r="S46">
            <v>0</v>
          </cell>
          <cell r="T46">
            <v>0</v>
          </cell>
          <cell r="U46">
            <v>0</v>
          </cell>
          <cell r="V46">
            <v>303.89639999999997</v>
          </cell>
        </row>
        <row r="47">
          <cell r="B47" t="str">
            <v>Ethiopia</v>
          </cell>
          <cell r="C47">
            <v>0</v>
          </cell>
          <cell r="D47">
            <v>0</v>
          </cell>
          <cell r="E47">
            <v>0</v>
          </cell>
          <cell r="F47">
            <v>51.060859999999998</v>
          </cell>
          <cell r="G47">
            <v>0</v>
          </cell>
          <cell r="H47">
            <v>0</v>
          </cell>
          <cell r="I47">
            <v>530.39608999999996</v>
          </cell>
          <cell r="J47">
            <v>334136.94562999991</v>
          </cell>
          <cell r="K47">
            <v>0</v>
          </cell>
          <cell r="L47">
            <v>0</v>
          </cell>
          <cell r="M47">
            <v>0</v>
          </cell>
          <cell r="N47">
            <v>4054.2428819999996</v>
          </cell>
          <cell r="O47">
            <v>0</v>
          </cell>
          <cell r="P47">
            <v>0</v>
          </cell>
          <cell r="Q47">
            <v>6.6842500000000005</v>
          </cell>
          <cell r="R47">
            <v>0</v>
          </cell>
          <cell r="S47">
            <v>0</v>
          </cell>
          <cell r="T47">
            <v>0</v>
          </cell>
          <cell r="U47">
            <v>0</v>
          </cell>
          <cell r="V47">
            <v>338779.32971199986</v>
          </cell>
        </row>
        <row r="48">
          <cell r="B48" t="str">
            <v>Europe, regional</v>
          </cell>
          <cell r="C48">
            <v>507.92536670588231</v>
          </cell>
          <cell r="D48">
            <v>0</v>
          </cell>
          <cell r="E48">
            <v>0</v>
          </cell>
          <cell r="F48">
            <v>0</v>
          </cell>
          <cell r="G48">
            <v>0</v>
          </cell>
          <cell r="H48">
            <v>0</v>
          </cell>
          <cell r="I48">
            <v>0</v>
          </cell>
          <cell r="J48">
            <v>700</v>
          </cell>
          <cell r="K48">
            <v>0</v>
          </cell>
          <cell r="L48">
            <v>0</v>
          </cell>
          <cell r="M48">
            <v>0</v>
          </cell>
          <cell r="N48">
            <v>0</v>
          </cell>
          <cell r="O48">
            <v>0</v>
          </cell>
          <cell r="P48">
            <v>0</v>
          </cell>
          <cell r="Q48">
            <v>0</v>
          </cell>
          <cell r="R48">
            <v>0</v>
          </cell>
          <cell r="S48">
            <v>0</v>
          </cell>
          <cell r="T48">
            <v>0</v>
          </cell>
          <cell r="U48">
            <v>0</v>
          </cell>
          <cell r="V48">
            <v>1207.9253667058824</v>
          </cell>
        </row>
        <row r="49">
          <cell r="B49" t="str">
            <v>Fiji</v>
          </cell>
          <cell r="C49">
            <v>0</v>
          </cell>
          <cell r="D49">
            <v>134.89223999999999</v>
          </cell>
          <cell r="E49">
            <v>0</v>
          </cell>
          <cell r="F49">
            <v>0</v>
          </cell>
          <cell r="G49">
            <v>0</v>
          </cell>
          <cell r="H49">
            <v>0</v>
          </cell>
          <cell r="I49">
            <v>110.91665</v>
          </cell>
          <cell r="J49">
            <v>0</v>
          </cell>
          <cell r="K49">
            <v>0</v>
          </cell>
          <cell r="L49">
            <v>0</v>
          </cell>
          <cell r="M49">
            <v>0</v>
          </cell>
          <cell r="N49">
            <v>1016.482338</v>
          </cell>
          <cell r="O49">
            <v>0</v>
          </cell>
          <cell r="P49">
            <v>0</v>
          </cell>
          <cell r="Q49">
            <v>0</v>
          </cell>
          <cell r="R49">
            <v>0</v>
          </cell>
          <cell r="S49">
            <v>0</v>
          </cell>
          <cell r="T49">
            <v>0</v>
          </cell>
          <cell r="U49">
            <v>0</v>
          </cell>
          <cell r="V49">
            <v>1262.291228</v>
          </cell>
        </row>
        <row r="50">
          <cell r="B50" t="str">
            <v>Former Yugoslav Republic of Macedonia (FYROM)</v>
          </cell>
          <cell r="C50">
            <v>0</v>
          </cell>
          <cell r="D50">
            <v>0</v>
          </cell>
          <cell r="E50">
            <v>581.52944000000002</v>
          </cell>
          <cell r="F50">
            <v>0</v>
          </cell>
          <cell r="G50">
            <v>0</v>
          </cell>
          <cell r="H50">
            <v>0</v>
          </cell>
          <cell r="I50">
            <v>0</v>
          </cell>
          <cell r="J50">
            <v>0</v>
          </cell>
          <cell r="K50">
            <v>0</v>
          </cell>
          <cell r="L50">
            <v>0</v>
          </cell>
          <cell r="M50">
            <v>0</v>
          </cell>
          <cell r="N50">
            <v>1562.1397969999998</v>
          </cell>
          <cell r="O50">
            <v>0</v>
          </cell>
          <cell r="P50">
            <v>0</v>
          </cell>
          <cell r="Q50">
            <v>0</v>
          </cell>
          <cell r="R50">
            <v>0</v>
          </cell>
          <cell r="S50">
            <v>0</v>
          </cell>
          <cell r="T50">
            <v>0</v>
          </cell>
          <cell r="U50">
            <v>0</v>
          </cell>
          <cell r="V50">
            <v>2143.6692369999996</v>
          </cell>
        </row>
        <row r="51">
          <cell r="B51" t="str">
            <v>Gambia</v>
          </cell>
          <cell r="C51">
            <v>0</v>
          </cell>
          <cell r="D51">
            <v>5.5822399999999996</v>
          </cell>
          <cell r="E51">
            <v>0</v>
          </cell>
          <cell r="F51">
            <v>8571.4119940000019</v>
          </cell>
          <cell r="G51">
            <v>0</v>
          </cell>
          <cell r="H51">
            <v>0</v>
          </cell>
          <cell r="I51">
            <v>0</v>
          </cell>
          <cell r="J51">
            <v>0</v>
          </cell>
          <cell r="K51">
            <v>0</v>
          </cell>
          <cell r="L51">
            <v>0</v>
          </cell>
          <cell r="M51">
            <v>0</v>
          </cell>
          <cell r="N51">
            <v>965.45010200000013</v>
          </cell>
          <cell r="O51">
            <v>0</v>
          </cell>
          <cell r="P51">
            <v>0</v>
          </cell>
          <cell r="Q51">
            <v>0</v>
          </cell>
          <cell r="R51">
            <v>0</v>
          </cell>
          <cell r="S51">
            <v>0</v>
          </cell>
          <cell r="T51">
            <v>0</v>
          </cell>
          <cell r="U51">
            <v>0</v>
          </cell>
          <cell r="V51">
            <v>9542.4443360000005</v>
          </cell>
        </row>
        <row r="52">
          <cell r="B52" t="str">
            <v>Georgia</v>
          </cell>
          <cell r="C52">
            <v>0</v>
          </cell>
          <cell r="D52">
            <v>0</v>
          </cell>
          <cell r="E52">
            <v>1037.50793</v>
          </cell>
          <cell r="F52">
            <v>0</v>
          </cell>
          <cell r="G52">
            <v>0</v>
          </cell>
          <cell r="H52">
            <v>0</v>
          </cell>
          <cell r="I52">
            <v>0</v>
          </cell>
          <cell r="J52">
            <v>0</v>
          </cell>
          <cell r="K52">
            <v>0</v>
          </cell>
          <cell r="L52">
            <v>0</v>
          </cell>
          <cell r="M52">
            <v>0</v>
          </cell>
          <cell r="N52">
            <v>1816.4298839999999</v>
          </cell>
          <cell r="O52">
            <v>0</v>
          </cell>
          <cell r="P52">
            <v>0</v>
          </cell>
          <cell r="Q52">
            <v>0</v>
          </cell>
          <cell r="R52">
            <v>0</v>
          </cell>
          <cell r="S52">
            <v>0</v>
          </cell>
          <cell r="T52">
            <v>0</v>
          </cell>
          <cell r="U52">
            <v>0</v>
          </cell>
          <cell r="V52">
            <v>2853.9378140000003</v>
          </cell>
        </row>
        <row r="53">
          <cell r="B53" t="str">
            <v>Ghana</v>
          </cell>
          <cell r="C53">
            <v>0</v>
          </cell>
          <cell r="D53">
            <v>6.4304699999999997</v>
          </cell>
          <cell r="E53">
            <v>0</v>
          </cell>
          <cell r="F53">
            <v>264.06065999999998</v>
          </cell>
          <cell r="G53">
            <v>0</v>
          </cell>
          <cell r="H53">
            <v>0</v>
          </cell>
          <cell r="I53">
            <v>6.8425000000000002</v>
          </cell>
          <cell r="J53">
            <v>57468.832870000006</v>
          </cell>
          <cell r="K53">
            <v>0</v>
          </cell>
          <cell r="L53">
            <v>0</v>
          </cell>
          <cell r="M53">
            <v>0</v>
          </cell>
          <cell r="N53">
            <v>2850.2208599999994</v>
          </cell>
          <cell r="O53">
            <v>0</v>
          </cell>
          <cell r="P53">
            <v>0</v>
          </cell>
          <cell r="Q53">
            <v>33.116129999999998</v>
          </cell>
          <cell r="R53">
            <v>0</v>
          </cell>
          <cell r="S53">
            <v>0</v>
          </cell>
          <cell r="T53">
            <v>0</v>
          </cell>
          <cell r="U53">
            <v>0</v>
          </cell>
          <cell r="V53">
            <v>60629.503490000003</v>
          </cell>
        </row>
        <row r="54">
          <cell r="B54" t="str">
            <v>Grenada</v>
          </cell>
          <cell r="C54">
            <v>0</v>
          </cell>
          <cell r="D54">
            <v>0.52856000000000003</v>
          </cell>
          <cell r="E54">
            <v>0</v>
          </cell>
          <cell r="F54">
            <v>0</v>
          </cell>
          <cell r="G54">
            <v>0</v>
          </cell>
          <cell r="H54">
            <v>0</v>
          </cell>
          <cell r="I54">
            <v>0</v>
          </cell>
          <cell r="J54">
            <v>0</v>
          </cell>
          <cell r="K54">
            <v>0</v>
          </cell>
          <cell r="L54">
            <v>0</v>
          </cell>
          <cell r="M54">
            <v>0</v>
          </cell>
          <cell r="N54">
            <v>47.122610000000002</v>
          </cell>
          <cell r="O54">
            <v>0</v>
          </cell>
          <cell r="P54">
            <v>0</v>
          </cell>
          <cell r="Q54">
            <v>0</v>
          </cell>
          <cell r="R54">
            <v>0</v>
          </cell>
          <cell r="S54">
            <v>0</v>
          </cell>
          <cell r="T54">
            <v>0</v>
          </cell>
          <cell r="U54">
            <v>0</v>
          </cell>
          <cell r="V54">
            <v>47.65117</v>
          </cell>
        </row>
        <row r="55">
          <cell r="B55" t="str">
            <v>Guatemala</v>
          </cell>
          <cell r="C55">
            <v>0</v>
          </cell>
          <cell r="D55">
            <v>0</v>
          </cell>
          <cell r="E55">
            <v>0</v>
          </cell>
          <cell r="F55">
            <v>0</v>
          </cell>
          <cell r="G55">
            <v>0</v>
          </cell>
          <cell r="H55">
            <v>0</v>
          </cell>
          <cell r="I55">
            <v>170.75475</v>
          </cell>
          <cell r="J55">
            <v>0</v>
          </cell>
          <cell r="K55">
            <v>0</v>
          </cell>
          <cell r="L55">
            <v>0</v>
          </cell>
          <cell r="M55">
            <v>0</v>
          </cell>
          <cell r="N55">
            <v>896.93915700000002</v>
          </cell>
          <cell r="O55">
            <v>0</v>
          </cell>
          <cell r="P55">
            <v>0</v>
          </cell>
          <cell r="Q55">
            <v>0</v>
          </cell>
          <cell r="R55">
            <v>0</v>
          </cell>
          <cell r="S55">
            <v>0</v>
          </cell>
          <cell r="T55">
            <v>0</v>
          </cell>
          <cell r="U55">
            <v>0</v>
          </cell>
          <cell r="V55">
            <v>1067.6939070000001</v>
          </cell>
        </row>
        <row r="56">
          <cell r="B56" t="str">
            <v>Guinea</v>
          </cell>
          <cell r="C56">
            <v>0</v>
          </cell>
          <cell r="D56">
            <v>0</v>
          </cell>
          <cell r="E56">
            <v>0</v>
          </cell>
          <cell r="F56">
            <v>0</v>
          </cell>
          <cell r="G56">
            <v>0</v>
          </cell>
          <cell r="H56">
            <v>0</v>
          </cell>
          <cell r="I56">
            <v>0</v>
          </cell>
          <cell r="J56">
            <v>0</v>
          </cell>
          <cell r="K56">
            <v>0</v>
          </cell>
          <cell r="L56">
            <v>0</v>
          </cell>
          <cell r="M56">
            <v>0</v>
          </cell>
          <cell r="N56">
            <v>316.35515999999996</v>
          </cell>
          <cell r="O56">
            <v>0</v>
          </cell>
          <cell r="P56">
            <v>0</v>
          </cell>
          <cell r="Q56">
            <v>0</v>
          </cell>
          <cell r="R56">
            <v>0</v>
          </cell>
          <cell r="S56">
            <v>0</v>
          </cell>
          <cell r="T56">
            <v>0</v>
          </cell>
          <cell r="U56">
            <v>0</v>
          </cell>
          <cell r="V56">
            <v>316.35515999999996</v>
          </cell>
        </row>
        <row r="57">
          <cell r="B57" t="str">
            <v>Guinea-Bissau</v>
          </cell>
          <cell r="C57">
            <v>0</v>
          </cell>
          <cell r="D57">
            <v>0</v>
          </cell>
          <cell r="E57">
            <v>0</v>
          </cell>
          <cell r="F57">
            <v>0</v>
          </cell>
          <cell r="G57">
            <v>0</v>
          </cell>
          <cell r="H57">
            <v>0</v>
          </cell>
          <cell r="I57">
            <v>0</v>
          </cell>
          <cell r="J57">
            <v>0</v>
          </cell>
          <cell r="K57">
            <v>0</v>
          </cell>
          <cell r="L57">
            <v>0</v>
          </cell>
          <cell r="M57">
            <v>0</v>
          </cell>
          <cell r="N57">
            <v>17.545999999999999</v>
          </cell>
          <cell r="O57">
            <v>0</v>
          </cell>
          <cell r="P57">
            <v>0</v>
          </cell>
          <cell r="Q57">
            <v>0</v>
          </cell>
          <cell r="R57">
            <v>0</v>
          </cell>
          <cell r="S57">
            <v>0</v>
          </cell>
          <cell r="T57">
            <v>0</v>
          </cell>
          <cell r="U57">
            <v>0</v>
          </cell>
          <cell r="V57">
            <v>17.545999999999999</v>
          </cell>
        </row>
        <row r="58">
          <cell r="B58" t="str">
            <v>Guyana</v>
          </cell>
          <cell r="C58">
            <v>0</v>
          </cell>
          <cell r="D58">
            <v>2.8710599999999999</v>
          </cell>
          <cell r="E58">
            <v>0</v>
          </cell>
          <cell r="F58">
            <v>0</v>
          </cell>
          <cell r="G58">
            <v>0</v>
          </cell>
          <cell r="H58">
            <v>0</v>
          </cell>
          <cell r="I58">
            <v>0</v>
          </cell>
          <cell r="J58">
            <v>1452.5354699999998</v>
          </cell>
          <cell r="K58">
            <v>0</v>
          </cell>
          <cell r="L58">
            <v>0</v>
          </cell>
          <cell r="M58">
            <v>0</v>
          </cell>
          <cell r="N58">
            <v>773.13394700000003</v>
          </cell>
          <cell r="O58">
            <v>0</v>
          </cell>
          <cell r="P58">
            <v>0</v>
          </cell>
          <cell r="Q58">
            <v>0</v>
          </cell>
          <cell r="R58">
            <v>0</v>
          </cell>
          <cell r="S58">
            <v>0</v>
          </cell>
          <cell r="T58">
            <v>0</v>
          </cell>
          <cell r="U58">
            <v>0</v>
          </cell>
          <cell r="V58">
            <v>2228.5404769999996</v>
          </cell>
        </row>
        <row r="59">
          <cell r="B59" t="str">
            <v>Haiti</v>
          </cell>
          <cell r="C59">
            <v>0</v>
          </cell>
          <cell r="D59">
            <v>0</v>
          </cell>
          <cell r="E59">
            <v>0</v>
          </cell>
          <cell r="F59">
            <v>0</v>
          </cell>
          <cell r="G59">
            <v>0</v>
          </cell>
          <cell r="H59">
            <v>0</v>
          </cell>
          <cell r="I59">
            <v>0</v>
          </cell>
          <cell r="J59">
            <v>3683.3116700000005</v>
          </cell>
          <cell r="K59">
            <v>0</v>
          </cell>
          <cell r="L59">
            <v>0</v>
          </cell>
          <cell r="M59">
            <v>0</v>
          </cell>
          <cell r="N59">
            <v>167.034583</v>
          </cell>
          <cell r="O59">
            <v>0</v>
          </cell>
          <cell r="P59">
            <v>0</v>
          </cell>
          <cell r="Q59">
            <v>0</v>
          </cell>
          <cell r="R59">
            <v>0</v>
          </cell>
          <cell r="S59">
            <v>0</v>
          </cell>
          <cell r="T59">
            <v>0</v>
          </cell>
          <cell r="U59">
            <v>0</v>
          </cell>
          <cell r="V59">
            <v>3850.3462530000006</v>
          </cell>
        </row>
        <row r="60">
          <cell r="B60" t="str">
            <v>Honduras</v>
          </cell>
          <cell r="C60">
            <v>0</v>
          </cell>
          <cell r="D60">
            <v>0</v>
          </cell>
          <cell r="E60">
            <v>0</v>
          </cell>
          <cell r="F60">
            <v>0</v>
          </cell>
          <cell r="G60">
            <v>0</v>
          </cell>
          <cell r="H60">
            <v>0</v>
          </cell>
          <cell r="I60">
            <v>0</v>
          </cell>
          <cell r="J60">
            <v>0</v>
          </cell>
          <cell r="K60">
            <v>0</v>
          </cell>
          <cell r="L60">
            <v>0</v>
          </cell>
          <cell r="M60">
            <v>0</v>
          </cell>
          <cell r="N60">
            <v>184.20835699999998</v>
          </cell>
          <cell r="O60">
            <v>0</v>
          </cell>
          <cell r="P60">
            <v>0</v>
          </cell>
          <cell r="Q60">
            <v>0</v>
          </cell>
          <cell r="R60">
            <v>0</v>
          </cell>
          <cell r="S60">
            <v>0</v>
          </cell>
          <cell r="T60">
            <v>0</v>
          </cell>
          <cell r="U60">
            <v>0</v>
          </cell>
          <cell r="V60">
            <v>184.20835699999998</v>
          </cell>
        </row>
        <row r="61">
          <cell r="B61" t="str">
            <v>India</v>
          </cell>
          <cell r="C61">
            <v>0</v>
          </cell>
          <cell r="D61">
            <v>1.3912199999999999</v>
          </cell>
          <cell r="E61">
            <v>2.68</v>
          </cell>
          <cell r="F61">
            <v>13287.371339999998</v>
          </cell>
          <cell r="G61">
            <v>0</v>
          </cell>
          <cell r="H61">
            <v>0</v>
          </cell>
          <cell r="I61">
            <v>66.313749999999999</v>
          </cell>
          <cell r="J61">
            <v>150390.87200000003</v>
          </cell>
          <cell r="K61">
            <v>0</v>
          </cell>
          <cell r="L61">
            <v>0</v>
          </cell>
          <cell r="M61">
            <v>0</v>
          </cell>
          <cell r="N61">
            <v>21605.586871999996</v>
          </cell>
          <cell r="O61">
            <v>0</v>
          </cell>
          <cell r="P61">
            <v>0</v>
          </cell>
          <cell r="Q61">
            <v>0</v>
          </cell>
          <cell r="R61">
            <v>0</v>
          </cell>
          <cell r="S61">
            <v>0</v>
          </cell>
          <cell r="T61">
            <v>225.59199999999998</v>
          </cell>
          <cell r="U61">
            <v>0</v>
          </cell>
          <cell r="V61">
            <v>185579.80718200016</v>
          </cell>
        </row>
        <row r="62">
          <cell r="B62" t="str">
            <v>Indonesia</v>
          </cell>
          <cell r="C62">
            <v>0</v>
          </cell>
          <cell r="D62">
            <v>0</v>
          </cell>
          <cell r="E62">
            <v>0</v>
          </cell>
          <cell r="F62">
            <v>685.98061799999994</v>
          </cell>
          <cell r="G62">
            <v>0</v>
          </cell>
          <cell r="H62">
            <v>0</v>
          </cell>
          <cell r="I62">
            <v>178.01075</v>
          </cell>
          <cell r="J62">
            <v>13314.772100000002</v>
          </cell>
          <cell r="K62">
            <v>0</v>
          </cell>
          <cell r="L62">
            <v>0</v>
          </cell>
          <cell r="M62">
            <v>0</v>
          </cell>
          <cell r="N62">
            <v>5685.0511630000001</v>
          </cell>
          <cell r="O62">
            <v>0</v>
          </cell>
          <cell r="P62">
            <v>0</v>
          </cell>
          <cell r="Q62">
            <v>0</v>
          </cell>
          <cell r="R62">
            <v>0</v>
          </cell>
          <cell r="S62">
            <v>0</v>
          </cell>
          <cell r="T62">
            <v>0</v>
          </cell>
          <cell r="U62">
            <v>0</v>
          </cell>
          <cell r="V62">
            <v>19863.814631000012</v>
          </cell>
        </row>
        <row r="63">
          <cell r="B63" t="str">
            <v>Iran</v>
          </cell>
          <cell r="C63">
            <v>0</v>
          </cell>
          <cell r="D63">
            <v>0</v>
          </cell>
          <cell r="E63">
            <v>0</v>
          </cell>
          <cell r="F63">
            <v>0</v>
          </cell>
          <cell r="G63">
            <v>0</v>
          </cell>
          <cell r="H63">
            <v>0</v>
          </cell>
          <cell r="I63">
            <v>46.439500000000002</v>
          </cell>
          <cell r="J63">
            <v>0</v>
          </cell>
          <cell r="K63">
            <v>0</v>
          </cell>
          <cell r="L63">
            <v>0</v>
          </cell>
          <cell r="M63">
            <v>0</v>
          </cell>
          <cell r="N63">
            <v>946.10111799999993</v>
          </cell>
          <cell r="O63">
            <v>0</v>
          </cell>
          <cell r="P63">
            <v>0</v>
          </cell>
          <cell r="Q63">
            <v>0</v>
          </cell>
          <cell r="R63">
            <v>0</v>
          </cell>
          <cell r="S63">
            <v>0</v>
          </cell>
          <cell r="T63">
            <v>0</v>
          </cell>
          <cell r="U63">
            <v>0</v>
          </cell>
          <cell r="V63">
            <v>992.54061799999999</v>
          </cell>
        </row>
        <row r="64">
          <cell r="B64" t="str">
            <v>Iraq</v>
          </cell>
          <cell r="C64">
            <v>0</v>
          </cell>
          <cell r="D64">
            <v>0</v>
          </cell>
          <cell r="E64">
            <v>5425.8339999999989</v>
          </cell>
          <cell r="F64">
            <v>0</v>
          </cell>
          <cell r="G64">
            <v>21</v>
          </cell>
          <cell r="H64">
            <v>0</v>
          </cell>
          <cell r="I64">
            <v>0</v>
          </cell>
          <cell r="J64">
            <v>45231.682130000001</v>
          </cell>
          <cell r="K64">
            <v>0</v>
          </cell>
          <cell r="L64">
            <v>0</v>
          </cell>
          <cell r="M64">
            <v>0</v>
          </cell>
          <cell r="N64">
            <v>4758.6393580000004</v>
          </cell>
          <cell r="O64">
            <v>0</v>
          </cell>
          <cell r="P64">
            <v>0</v>
          </cell>
          <cell r="Q64">
            <v>0</v>
          </cell>
          <cell r="R64">
            <v>0</v>
          </cell>
          <cell r="S64">
            <v>0</v>
          </cell>
          <cell r="T64">
            <v>0</v>
          </cell>
          <cell r="U64">
            <v>0</v>
          </cell>
          <cell r="V64">
            <v>55437.155488000011</v>
          </cell>
        </row>
        <row r="65">
          <cell r="B65" t="str">
            <v>Jamaica</v>
          </cell>
          <cell r="C65">
            <v>0</v>
          </cell>
          <cell r="D65">
            <v>194.29174</v>
          </cell>
          <cell r="E65">
            <v>548.74221999999997</v>
          </cell>
          <cell r="F65">
            <v>112.57620799999999</v>
          </cell>
          <cell r="G65">
            <v>0</v>
          </cell>
          <cell r="H65">
            <v>0</v>
          </cell>
          <cell r="I65">
            <v>0</v>
          </cell>
          <cell r="J65">
            <v>4884.4998400000004</v>
          </cell>
          <cell r="K65">
            <v>0</v>
          </cell>
          <cell r="L65">
            <v>0</v>
          </cell>
          <cell r="M65">
            <v>0</v>
          </cell>
          <cell r="N65">
            <v>1969.3061320000002</v>
          </cell>
          <cell r="O65">
            <v>0</v>
          </cell>
          <cell r="P65">
            <v>0</v>
          </cell>
          <cell r="Q65">
            <v>0</v>
          </cell>
          <cell r="R65">
            <v>0</v>
          </cell>
          <cell r="S65">
            <v>0</v>
          </cell>
          <cell r="T65">
            <v>0</v>
          </cell>
          <cell r="U65">
            <v>0</v>
          </cell>
          <cell r="V65">
            <v>7709.4161399999994</v>
          </cell>
        </row>
        <row r="66">
          <cell r="B66" t="str">
            <v>Jordan</v>
          </cell>
          <cell r="C66">
            <v>0</v>
          </cell>
          <cell r="D66">
            <v>0</v>
          </cell>
          <cell r="E66">
            <v>10127.12141</v>
          </cell>
          <cell r="F66">
            <v>0</v>
          </cell>
          <cell r="G66">
            <v>0</v>
          </cell>
          <cell r="H66">
            <v>0</v>
          </cell>
          <cell r="I66">
            <v>0</v>
          </cell>
          <cell r="J66">
            <v>43100.558430000005</v>
          </cell>
          <cell r="K66">
            <v>0</v>
          </cell>
          <cell r="L66">
            <v>0</v>
          </cell>
          <cell r="M66">
            <v>0</v>
          </cell>
          <cell r="N66">
            <v>4220.83338</v>
          </cell>
          <cell r="O66">
            <v>0</v>
          </cell>
          <cell r="P66">
            <v>0</v>
          </cell>
          <cell r="Q66">
            <v>0</v>
          </cell>
          <cell r="R66">
            <v>0</v>
          </cell>
          <cell r="S66">
            <v>0</v>
          </cell>
          <cell r="T66">
            <v>0</v>
          </cell>
          <cell r="U66">
            <v>0</v>
          </cell>
          <cell r="V66">
            <v>57448.513220000001</v>
          </cell>
        </row>
        <row r="67">
          <cell r="B67" t="str">
            <v>Kazakhstan</v>
          </cell>
          <cell r="C67">
            <v>0</v>
          </cell>
          <cell r="D67">
            <v>0</v>
          </cell>
          <cell r="E67">
            <v>0</v>
          </cell>
          <cell r="F67">
            <v>1841.9636599999999</v>
          </cell>
          <cell r="G67">
            <v>0</v>
          </cell>
          <cell r="H67">
            <v>0</v>
          </cell>
          <cell r="I67">
            <v>0</v>
          </cell>
          <cell r="J67">
            <v>0</v>
          </cell>
          <cell r="K67">
            <v>0</v>
          </cell>
          <cell r="L67">
            <v>0</v>
          </cell>
          <cell r="M67">
            <v>0</v>
          </cell>
          <cell r="N67">
            <v>3583.2146140000004</v>
          </cell>
          <cell r="O67">
            <v>0</v>
          </cell>
          <cell r="P67">
            <v>0</v>
          </cell>
          <cell r="Q67">
            <v>0</v>
          </cell>
          <cell r="R67">
            <v>0</v>
          </cell>
          <cell r="S67">
            <v>0</v>
          </cell>
          <cell r="T67">
            <v>0</v>
          </cell>
          <cell r="U67">
            <v>0</v>
          </cell>
          <cell r="V67">
            <v>5425.1782740000008</v>
          </cell>
        </row>
        <row r="68">
          <cell r="B68" t="str">
            <v>Kenya</v>
          </cell>
          <cell r="C68">
            <v>0</v>
          </cell>
          <cell r="D68">
            <v>167.9958</v>
          </cell>
          <cell r="E68">
            <v>0</v>
          </cell>
          <cell r="F68">
            <v>1791.076395</v>
          </cell>
          <cell r="G68">
            <v>0</v>
          </cell>
          <cell r="H68">
            <v>0</v>
          </cell>
          <cell r="I68">
            <v>756.52986999999996</v>
          </cell>
          <cell r="J68">
            <v>147910.13256000006</v>
          </cell>
          <cell r="K68">
            <v>0</v>
          </cell>
          <cell r="L68">
            <v>0</v>
          </cell>
          <cell r="M68">
            <v>0</v>
          </cell>
          <cell r="N68">
            <v>4948.7911759999997</v>
          </cell>
          <cell r="O68">
            <v>0</v>
          </cell>
          <cell r="P68">
            <v>0</v>
          </cell>
          <cell r="Q68">
            <v>0</v>
          </cell>
          <cell r="R68">
            <v>0</v>
          </cell>
          <cell r="S68">
            <v>0</v>
          </cell>
          <cell r="T68">
            <v>0</v>
          </cell>
          <cell r="U68">
            <v>0</v>
          </cell>
          <cell r="V68">
            <v>155574.52580100004</v>
          </cell>
        </row>
        <row r="69">
          <cell r="B69" t="str">
            <v>Kiribati</v>
          </cell>
          <cell r="C69">
            <v>0</v>
          </cell>
          <cell r="D69">
            <v>11.9284</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11.9284</v>
          </cell>
        </row>
        <row r="70">
          <cell r="B70" t="str">
            <v>Korea, Dem. Rep.</v>
          </cell>
          <cell r="C70">
            <v>0</v>
          </cell>
          <cell r="D70">
            <v>0</v>
          </cell>
          <cell r="E70">
            <v>0</v>
          </cell>
          <cell r="F70">
            <v>0</v>
          </cell>
          <cell r="G70">
            <v>0</v>
          </cell>
          <cell r="H70">
            <v>0</v>
          </cell>
          <cell r="I70">
            <v>0</v>
          </cell>
          <cell r="J70">
            <v>0</v>
          </cell>
          <cell r="K70">
            <v>0</v>
          </cell>
          <cell r="L70">
            <v>0</v>
          </cell>
          <cell r="M70">
            <v>0</v>
          </cell>
          <cell r="N70">
            <v>740.38050700000008</v>
          </cell>
          <cell r="O70">
            <v>0</v>
          </cell>
          <cell r="P70">
            <v>0</v>
          </cell>
          <cell r="Q70">
            <v>0</v>
          </cell>
          <cell r="R70">
            <v>0</v>
          </cell>
          <cell r="S70">
            <v>0</v>
          </cell>
          <cell r="T70">
            <v>0</v>
          </cell>
          <cell r="U70">
            <v>0</v>
          </cell>
          <cell r="V70">
            <v>740.38050700000008</v>
          </cell>
        </row>
        <row r="71">
          <cell r="B71" t="str">
            <v>Kosovo</v>
          </cell>
          <cell r="C71">
            <v>0</v>
          </cell>
          <cell r="D71">
            <v>0</v>
          </cell>
          <cell r="E71">
            <v>3345.9721800000002</v>
          </cell>
          <cell r="F71">
            <v>0</v>
          </cell>
          <cell r="G71">
            <v>0</v>
          </cell>
          <cell r="H71">
            <v>0</v>
          </cell>
          <cell r="I71">
            <v>0</v>
          </cell>
          <cell r="J71">
            <v>0</v>
          </cell>
          <cell r="K71">
            <v>0</v>
          </cell>
          <cell r="L71">
            <v>0</v>
          </cell>
          <cell r="M71">
            <v>0</v>
          </cell>
          <cell r="N71">
            <v>1340.4241400000001</v>
          </cell>
          <cell r="O71">
            <v>0</v>
          </cell>
          <cell r="P71">
            <v>0</v>
          </cell>
          <cell r="Q71">
            <v>0</v>
          </cell>
          <cell r="R71">
            <v>0</v>
          </cell>
          <cell r="S71">
            <v>0</v>
          </cell>
          <cell r="T71">
            <v>0</v>
          </cell>
          <cell r="U71">
            <v>0</v>
          </cell>
          <cell r="V71">
            <v>4686.3963199999998</v>
          </cell>
        </row>
        <row r="72">
          <cell r="B72" t="str">
            <v>Kyrgyz Republic</v>
          </cell>
          <cell r="C72">
            <v>0</v>
          </cell>
          <cell r="D72">
            <v>0</v>
          </cell>
          <cell r="E72">
            <v>388.85700000000003</v>
          </cell>
          <cell r="F72">
            <v>0</v>
          </cell>
          <cell r="G72">
            <v>0</v>
          </cell>
          <cell r="H72">
            <v>0</v>
          </cell>
          <cell r="I72">
            <v>95.099410000000006</v>
          </cell>
          <cell r="J72">
            <v>1664.2252100000001</v>
          </cell>
          <cell r="K72">
            <v>0</v>
          </cell>
          <cell r="L72">
            <v>0</v>
          </cell>
          <cell r="M72">
            <v>0</v>
          </cell>
          <cell r="N72">
            <v>556.37411100000008</v>
          </cell>
          <cell r="O72">
            <v>0</v>
          </cell>
          <cell r="P72">
            <v>0</v>
          </cell>
          <cell r="Q72">
            <v>0</v>
          </cell>
          <cell r="R72">
            <v>0</v>
          </cell>
          <cell r="S72">
            <v>0</v>
          </cell>
          <cell r="T72">
            <v>0</v>
          </cell>
          <cell r="U72">
            <v>0</v>
          </cell>
          <cell r="V72">
            <v>2704.5557310000004</v>
          </cell>
        </row>
        <row r="73">
          <cell r="B73" t="str">
            <v>Laos</v>
          </cell>
          <cell r="C73">
            <v>0</v>
          </cell>
          <cell r="D73">
            <v>0</v>
          </cell>
          <cell r="E73">
            <v>0</v>
          </cell>
          <cell r="F73">
            <v>0</v>
          </cell>
          <cell r="G73">
            <v>0</v>
          </cell>
          <cell r="H73">
            <v>0</v>
          </cell>
          <cell r="I73">
            <v>10.654999999999999</v>
          </cell>
          <cell r="J73">
            <v>1526.8613600000001</v>
          </cell>
          <cell r="K73">
            <v>0</v>
          </cell>
          <cell r="L73">
            <v>0</v>
          </cell>
          <cell r="M73">
            <v>0</v>
          </cell>
          <cell r="N73">
            <v>800.80153299999995</v>
          </cell>
          <cell r="O73">
            <v>0</v>
          </cell>
          <cell r="P73">
            <v>0</v>
          </cell>
          <cell r="Q73">
            <v>0</v>
          </cell>
          <cell r="R73">
            <v>0</v>
          </cell>
          <cell r="S73">
            <v>0</v>
          </cell>
          <cell r="T73">
            <v>0</v>
          </cell>
          <cell r="U73">
            <v>0</v>
          </cell>
          <cell r="V73">
            <v>2338.3178930000004</v>
          </cell>
        </row>
        <row r="74">
          <cell r="B74" t="str">
            <v>Lebanon</v>
          </cell>
          <cell r="C74">
            <v>0</v>
          </cell>
          <cell r="D74">
            <v>0</v>
          </cell>
          <cell r="E74">
            <v>10812.86918</v>
          </cell>
          <cell r="F74">
            <v>0</v>
          </cell>
          <cell r="G74">
            <v>0</v>
          </cell>
          <cell r="H74">
            <v>0</v>
          </cell>
          <cell r="I74">
            <v>0</v>
          </cell>
          <cell r="J74">
            <v>85301.25251000002</v>
          </cell>
          <cell r="K74">
            <v>0</v>
          </cell>
          <cell r="L74">
            <v>0</v>
          </cell>
          <cell r="M74">
            <v>0</v>
          </cell>
          <cell r="N74">
            <v>3419.3221549999998</v>
          </cell>
          <cell r="O74">
            <v>0</v>
          </cell>
          <cell r="P74">
            <v>0</v>
          </cell>
          <cell r="Q74">
            <v>0</v>
          </cell>
          <cell r="R74">
            <v>0</v>
          </cell>
          <cell r="S74">
            <v>0</v>
          </cell>
          <cell r="T74">
            <v>0</v>
          </cell>
          <cell r="U74">
            <v>0</v>
          </cell>
          <cell r="V74">
            <v>99533.443845000002</v>
          </cell>
        </row>
        <row r="75">
          <cell r="B75" t="str">
            <v>Lesotho</v>
          </cell>
          <cell r="C75">
            <v>0</v>
          </cell>
          <cell r="D75">
            <v>5.6747500000000004</v>
          </cell>
          <cell r="E75">
            <v>0</v>
          </cell>
          <cell r="F75">
            <v>246.11421000000001</v>
          </cell>
          <cell r="G75">
            <v>0</v>
          </cell>
          <cell r="H75">
            <v>0</v>
          </cell>
          <cell r="I75">
            <v>0</v>
          </cell>
          <cell r="J75">
            <v>0</v>
          </cell>
          <cell r="K75">
            <v>0</v>
          </cell>
          <cell r="L75">
            <v>0</v>
          </cell>
          <cell r="M75">
            <v>0</v>
          </cell>
          <cell r="N75">
            <v>87.657228000000003</v>
          </cell>
          <cell r="O75">
            <v>0</v>
          </cell>
          <cell r="P75">
            <v>0</v>
          </cell>
          <cell r="Q75">
            <v>4.8343999999999996</v>
          </cell>
          <cell r="R75">
            <v>0</v>
          </cell>
          <cell r="S75">
            <v>0</v>
          </cell>
          <cell r="T75">
            <v>0</v>
          </cell>
          <cell r="U75">
            <v>85</v>
          </cell>
          <cell r="V75">
            <v>429.28058800000008</v>
          </cell>
        </row>
        <row r="76">
          <cell r="B76" t="str">
            <v>Liberia</v>
          </cell>
          <cell r="C76">
            <v>0</v>
          </cell>
          <cell r="D76">
            <v>0</v>
          </cell>
          <cell r="E76">
            <v>0</v>
          </cell>
          <cell r="F76">
            <v>0</v>
          </cell>
          <cell r="G76">
            <v>0</v>
          </cell>
          <cell r="H76">
            <v>0</v>
          </cell>
          <cell r="I76">
            <v>0</v>
          </cell>
          <cell r="J76">
            <v>10321.87998</v>
          </cell>
          <cell r="K76">
            <v>0</v>
          </cell>
          <cell r="L76">
            <v>0</v>
          </cell>
          <cell r="M76">
            <v>0</v>
          </cell>
          <cell r="N76">
            <v>349.64492300000001</v>
          </cell>
          <cell r="O76">
            <v>0</v>
          </cell>
          <cell r="P76">
            <v>0</v>
          </cell>
          <cell r="Q76">
            <v>0</v>
          </cell>
          <cell r="R76">
            <v>0</v>
          </cell>
          <cell r="S76">
            <v>0</v>
          </cell>
          <cell r="T76">
            <v>0</v>
          </cell>
          <cell r="U76">
            <v>0</v>
          </cell>
          <cell r="V76">
            <v>10671.524903</v>
          </cell>
        </row>
        <row r="77">
          <cell r="B77" t="str">
            <v>Libya</v>
          </cell>
          <cell r="C77">
            <v>0</v>
          </cell>
          <cell r="D77">
            <v>0</v>
          </cell>
          <cell r="E77">
            <v>5288.1910000000007</v>
          </cell>
          <cell r="F77">
            <v>0</v>
          </cell>
          <cell r="G77">
            <v>0</v>
          </cell>
          <cell r="H77">
            <v>0</v>
          </cell>
          <cell r="I77">
            <v>0</v>
          </cell>
          <cell r="J77">
            <v>2040.40137</v>
          </cell>
          <cell r="K77">
            <v>0</v>
          </cell>
          <cell r="L77">
            <v>0</v>
          </cell>
          <cell r="M77">
            <v>0</v>
          </cell>
          <cell r="N77">
            <v>3105.2309999999998</v>
          </cell>
          <cell r="O77">
            <v>0</v>
          </cell>
          <cell r="P77">
            <v>0</v>
          </cell>
          <cell r="Q77">
            <v>0</v>
          </cell>
          <cell r="R77">
            <v>0</v>
          </cell>
          <cell r="S77">
            <v>0</v>
          </cell>
          <cell r="T77">
            <v>0</v>
          </cell>
          <cell r="U77">
            <v>0</v>
          </cell>
          <cell r="V77">
            <v>10433.82337</v>
          </cell>
        </row>
        <row r="78">
          <cell r="B78" t="str">
            <v>Madagascar</v>
          </cell>
          <cell r="C78">
            <v>0</v>
          </cell>
          <cell r="D78">
            <v>0</v>
          </cell>
          <cell r="E78">
            <v>0</v>
          </cell>
          <cell r="F78">
            <v>0</v>
          </cell>
          <cell r="G78">
            <v>0</v>
          </cell>
          <cell r="H78">
            <v>0</v>
          </cell>
          <cell r="I78">
            <v>499.37396000000007</v>
          </cell>
          <cell r="J78">
            <v>0</v>
          </cell>
          <cell r="K78">
            <v>0</v>
          </cell>
          <cell r="L78">
            <v>0</v>
          </cell>
          <cell r="M78">
            <v>0</v>
          </cell>
          <cell r="N78">
            <v>837.90046800000005</v>
          </cell>
          <cell r="O78">
            <v>0</v>
          </cell>
          <cell r="P78">
            <v>0</v>
          </cell>
          <cell r="Q78">
            <v>0</v>
          </cell>
          <cell r="R78">
            <v>0</v>
          </cell>
          <cell r="S78">
            <v>0</v>
          </cell>
          <cell r="T78">
            <v>0</v>
          </cell>
          <cell r="U78">
            <v>0</v>
          </cell>
          <cell r="V78">
            <v>1337.2744279999999</v>
          </cell>
        </row>
        <row r="79">
          <cell r="B79" t="str">
            <v>Malawi</v>
          </cell>
          <cell r="C79">
            <v>0</v>
          </cell>
          <cell r="D79">
            <v>133.73321000000001</v>
          </cell>
          <cell r="E79">
            <v>0</v>
          </cell>
          <cell r="F79">
            <v>1037.6227919999999</v>
          </cell>
          <cell r="G79">
            <v>0</v>
          </cell>
          <cell r="H79">
            <v>0</v>
          </cell>
          <cell r="I79">
            <v>75.674999999999997</v>
          </cell>
          <cell r="J79">
            <v>75125.93819999999</v>
          </cell>
          <cell r="K79">
            <v>0</v>
          </cell>
          <cell r="L79">
            <v>0</v>
          </cell>
          <cell r="M79">
            <v>0</v>
          </cell>
          <cell r="N79">
            <v>2532.670055</v>
          </cell>
          <cell r="O79">
            <v>0</v>
          </cell>
          <cell r="P79">
            <v>0</v>
          </cell>
          <cell r="Q79">
            <v>3.1890299999999998</v>
          </cell>
          <cell r="R79">
            <v>0</v>
          </cell>
          <cell r="S79">
            <v>0</v>
          </cell>
          <cell r="T79">
            <v>6651.6006500000003</v>
          </cell>
          <cell r="U79">
            <v>0</v>
          </cell>
          <cell r="V79">
            <v>85560.428937000004</v>
          </cell>
        </row>
        <row r="80">
          <cell r="B80" t="str">
            <v>Malaysia</v>
          </cell>
          <cell r="C80">
            <v>0</v>
          </cell>
          <cell r="D80">
            <v>71.158630000000002</v>
          </cell>
          <cell r="E80">
            <v>0</v>
          </cell>
          <cell r="F80">
            <v>1841.0757899999999</v>
          </cell>
          <cell r="G80">
            <v>0</v>
          </cell>
          <cell r="H80">
            <v>0</v>
          </cell>
          <cell r="I80">
            <v>0</v>
          </cell>
          <cell r="J80">
            <v>0</v>
          </cell>
          <cell r="K80">
            <v>0</v>
          </cell>
          <cell r="L80">
            <v>0</v>
          </cell>
          <cell r="M80">
            <v>0</v>
          </cell>
          <cell r="N80">
            <v>3691.297059</v>
          </cell>
          <cell r="O80">
            <v>0</v>
          </cell>
          <cell r="P80">
            <v>0</v>
          </cell>
          <cell r="Q80">
            <v>0</v>
          </cell>
          <cell r="R80">
            <v>0</v>
          </cell>
          <cell r="S80">
            <v>0</v>
          </cell>
          <cell r="T80">
            <v>0</v>
          </cell>
          <cell r="U80">
            <v>0</v>
          </cell>
          <cell r="V80">
            <v>5603.5314789999984</v>
          </cell>
        </row>
        <row r="81">
          <cell r="B81" t="str">
            <v>Maldives</v>
          </cell>
          <cell r="C81">
            <v>0</v>
          </cell>
          <cell r="D81">
            <v>0</v>
          </cell>
          <cell r="E81">
            <v>0</v>
          </cell>
          <cell r="F81">
            <v>0</v>
          </cell>
          <cell r="G81">
            <v>0</v>
          </cell>
          <cell r="H81">
            <v>0</v>
          </cell>
          <cell r="I81">
            <v>0</v>
          </cell>
          <cell r="J81">
            <v>0</v>
          </cell>
          <cell r="K81">
            <v>0</v>
          </cell>
          <cell r="L81">
            <v>0</v>
          </cell>
          <cell r="M81">
            <v>0</v>
          </cell>
          <cell r="N81">
            <v>183.51673400000001</v>
          </cell>
          <cell r="O81">
            <v>0</v>
          </cell>
          <cell r="P81">
            <v>0</v>
          </cell>
          <cell r="Q81">
            <v>0</v>
          </cell>
          <cell r="R81">
            <v>0</v>
          </cell>
          <cell r="S81">
            <v>0</v>
          </cell>
          <cell r="T81">
            <v>0</v>
          </cell>
          <cell r="U81">
            <v>0</v>
          </cell>
          <cell r="V81">
            <v>183.51673400000001</v>
          </cell>
        </row>
        <row r="82">
          <cell r="B82" t="str">
            <v>Mali</v>
          </cell>
          <cell r="C82">
            <v>0</v>
          </cell>
          <cell r="D82">
            <v>0</v>
          </cell>
          <cell r="E82">
            <v>0</v>
          </cell>
          <cell r="F82">
            <v>511.73435999999998</v>
          </cell>
          <cell r="G82">
            <v>0</v>
          </cell>
          <cell r="H82">
            <v>0</v>
          </cell>
          <cell r="I82">
            <v>275.22615999999999</v>
          </cell>
          <cell r="J82">
            <v>-8013.9062199999998</v>
          </cell>
          <cell r="K82">
            <v>0</v>
          </cell>
          <cell r="L82">
            <v>0</v>
          </cell>
          <cell r="M82">
            <v>0</v>
          </cell>
          <cell r="N82">
            <v>1024.0888479999999</v>
          </cell>
          <cell r="O82">
            <v>0</v>
          </cell>
          <cell r="P82">
            <v>0</v>
          </cell>
          <cell r="Q82">
            <v>0</v>
          </cell>
          <cell r="R82">
            <v>0</v>
          </cell>
          <cell r="S82">
            <v>0</v>
          </cell>
          <cell r="T82">
            <v>0</v>
          </cell>
          <cell r="U82">
            <v>0</v>
          </cell>
          <cell r="V82">
            <v>-6202.8568519999999</v>
          </cell>
        </row>
        <row r="83">
          <cell r="B83" t="str">
            <v>Mauritania</v>
          </cell>
          <cell r="C83">
            <v>0</v>
          </cell>
          <cell r="D83">
            <v>0</v>
          </cell>
          <cell r="E83">
            <v>0</v>
          </cell>
          <cell r="F83">
            <v>9.0989900000000006</v>
          </cell>
          <cell r="G83">
            <v>0</v>
          </cell>
          <cell r="H83">
            <v>0</v>
          </cell>
          <cell r="I83">
            <v>0</v>
          </cell>
          <cell r="J83">
            <v>0</v>
          </cell>
          <cell r="K83">
            <v>0</v>
          </cell>
          <cell r="L83">
            <v>0</v>
          </cell>
          <cell r="M83">
            <v>0</v>
          </cell>
          <cell r="N83">
            <v>109.52522199999999</v>
          </cell>
          <cell r="O83">
            <v>0</v>
          </cell>
          <cell r="P83">
            <v>0</v>
          </cell>
          <cell r="Q83">
            <v>0</v>
          </cell>
          <cell r="R83">
            <v>0</v>
          </cell>
          <cell r="S83">
            <v>0</v>
          </cell>
          <cell r="T83">
            <v>0</v>
          </cell>
          <cell r="U83">
            <v>0</v>
          </cell>
          <cell r="V83">
            <v>118.624212</v>
          </cell>
        </row>
        <row r="84">
          <cell r="B84" t="str">
            <v>Mauritius</v>
          </cell>
          <cell r="C84">
            <v>0</v>
          </cell>
          <cell r="D84">
            <v>6.5126600000000003</v>
          </cell>
          <cell r="E84">
            <v>0</v>
          </cell>
          <cell r="F84">
            <v>0</v>
          </cell>
          <cell r="G84">
            <v>0</v>
          </cell>
          <cell r="H84">
            <v>0</v>
          </cell>
          <cell r="I84">
            <v>0</v>
          </cell>
          <cell r="J84">
            <v>0</v>
          </cell>
          <cell r="K84">
            <v>0</v>
          </cell>
          <cell r="L84">
            <v>0</v>
          </cell>
          <cell r="M84">
            <v>0</v>
          </cell>
          <cell r="N84">
            <v>770.50681899999995</v>
          </cell>
          <cell r="O84">
            <v>0</v>
          </cell>
          <cell r="P84">
            <v>0</v>
          </cell>
          <cell r="Q84">
            <v>0</v>
          </cell>
          <cell r="R84">
            <v>0</v>
          </cell>
          <cell r="S84">
            <v>0</v>
          </cell>
          <cell r="T84">
            <v>0</v>
          </cell>
          <cell r="U84">
            <v>0</v>
          </cell>
          <cell r="V84">
            <v>777.01947899999993</v>
          </cell>
        </row>
        <row r="85">
          <cell r="B85" t="str">
            <v>Mexico</v>
          </cell>
          <cell r="C85">
            <v>0</v>
          </cell>
          <cell r="D85">
            <v>0</v>
          </cell>
          <cell r="E85">
            <v>0</v>
          </cell>
          <cell r="F85">
            <v>3288.1596540000005</v>
          </cell>
          <cell r="G85">
            <v>0</v>
          </cell>
          <cell r="H85">
            <v>0</v>
          </cell>
          <cell r="I85">
            <v>16.422689999999999</v>
          </cell>
          <cell r="J85">
            <v>0</v>
          </cell>
          <cell r="K85">
            <v>0</v>
          </cell>
          <cell r="L85">
            <v>0</v>
          </cell>
          <cell r="M85">
            <v>0</v>
          </cell>
          <cell r="N85">
            <v>9622.3751019999982</v>
          </cell>
          <cell r="O85">
            <v>0</v>
          </cell>
          <cell r="P85">
            <v>0</v>
          </cell>
          <cell r="Q85">
            <v>0</v>
          </cell>
          <cell r="R85">
            <v>0</v>
          </cell>
          <cell r="S85">
            <v>0</v>
          </cell>
          <cell r="T85">
            <v>0</v>
          </cell>
          <cell r="U85">
            <v>0</v>
          </cell>
          <cell r="V85">
            <v>12926.957446</v>
          </cell>
        </row>
        <row r="86">
          <cell r="B86" t="str">
            <v>Middle East, regional</v>
          </cell>
          <cell r="C86">
            <v>3875.1288945595725</v>
          </cell>
          <cell r="D86">
            <v>0</v>
          </cell>
          <cell r="E86">
            <v>0</v>
          </cell>
          <cell r="F86">
            <v>0</v>
          </cell>
          <cell r="G86">
            <v>0</v>
          </cell>
          <cell r="H86">
            <v>0</v>
          </cell>
          <cell r="I86">
            <v>0</v>
          </cell>
          <cell r="J86">
            <v>16597.16618</v>
          </cell>
          <cell r="K86">
            <v>0</v>
          </cell>
          <cell r="L86">
            <v>0</v>
          </cell>
          <cell r="M86">
            <v>0</v>
          </cell>
          <cell r="N86">
            <v>0</v>
          </cell>
          <cell r="O86">
            <v>0</v>
          </cell>
          <cell r="P86">
            <v>0</v>
          </cell>
          <cell r="Q86">
            <v>0</v>
          </cell>
          <cell r="R86">
            <v>0</v>
          </cell>
          <cell r="S86">
            <v>0</v>
          </cell>
          <cell r="T86">
            <v>0</v>
          </cell>
          <cell r="U86">
            <v>0</v>
          </cell>
          <cell r="V86">
            <v>20472.295074559574</v>
          </cell>
        </row>
        <row r="87">
          <cell r="B87" t="str">
            <v>Moldova</v>
          </cell>
          <cell r="C87">
            <v>0</v>
          </cell>
          <cell r="D87">
            <v>0</v>
          </cell>
          <cell r="E87">
            <v>309.09335999999996</v>
          </cell>
          <cell r="F87">
            <v>0</v>
          </cell>
          <cell r="G87">
            <v>0</v>
          </cell>
          <cell r="H87">
            <v>0</v>
          </cell>
          <cell r="I87">
            <v>0</v>
          </cell>
          <cell r="J87">
            <v>0</v>
          </cell>
          <cell r="K87">
            <v>0</v>
          </cell>
          <cell r="L87">
            <v>0</v>
          </cell>
          <cell r="M87">
            <v>0</v>
          </cell>
          <cell r="N87">
            <v>983.39369699999997</v>
          </cell>
          <cell r="O87">
            <v>0</v>
          </cell>
          <cell r="P87">
            <v>0</v>
          </cell>
          <cell r="Q87">
            <v>0</v>
          </cell>
          <cell r="R87">
            <v>0</v>
          </cell>
          <cell r="S87">
            <v>0</v>
          </cell>
          <cell r="T87">
            <v>0</v>
          </cell>
          <cell r="U87">
            <v>0</v>
          </cell>
          <cell r="V87">
            <v>1292.487057</v>
          </cell>
        </row>
        <row r="88">
          <cell r="B88" t="str">
            <v>Mongolia</v>
          </cell>
          <cell r="C88">
            <v>0</v>
          </cell>
          <cell r="D88">
            <v>0</v>
          </cell>
          <cell r="E88">
            <v>0</v>
          </cell>
          <cell r="F88">
            <v>0</v>
          </cell>
          <cell r="G88">
            <v>0</v>
          </cell>
          <cell r="H88">
            <v>0</v>
          </cell>
          <cell r="I88">
            <v>138.65600000000001</v>
          </cell>
          <cell r="J88">
            <v>0</v>
          </cell>
          <cell r="K88">
            <v>0</v>
          </cell>
          <cell r="L88">
            <v>0</v>
          </cell>
          <cell r="M88">
            <v>0</v>
          </cell>
          <cell r="N88">
            <v>494.56928999999997</v>
          </cell>
          <cell r="O88">
            <v>0</v>
          </cell>
          <cell r="P88">
            <v>0</v>
          </cell>
          <cell r="Q88">
            <v>0</v>
          </cell>
          <cell r="R88">
            <v>0</v>
          </cell>
          <cell r="S88">
            <v>0</v>
          </cell>
          <cell r="T88">
            <v>0</v>
          </cell>
          <cell r="U88">
            <v>0</v>
          </cell>
          <cell r="V88">
            <v>633.22529000000009</v>
          </cell>
        </row>
        <row r="89">
          <cell r="B89" t="str">
            <v>Montenegro</v>
          </cell>
          <cell r="C89">
            <v>0</v>
          </cell>
          <cell r="D89">
            <v>0</v>
          </cell>
          <cell r="E89">
            <v>0</v>
          </cell>
          <cell r="F89">
            <v>0</v>
          </cell>
          <cell r="G89">
            <v>0</v>
          </cell>
          <cell r="H89">
            <v>0</v>
          </cell>
          <cell r="I89">
            <v>0</v>
          </cell>
          <cell r="J89">
            <v>0</v>
          </cell>
          <cell r="K89">
            <v>0</v>
          </cell>
          <cell r="L89">
            <v>0</v>
          </cell>
          <cell r="M89">
            <v>0</v>
          </cell>
          <cell r="N89">
            <v>1010.9117959999999</v>
          </cell>
          <cell r="O89">
            <v>0</v>
          </cell>
          <cell r="P89">
            <v>0</v>
          </cell>
          <cell r="Q89">
            <v>0</v>
          </cell>
          <cell r="R89">
            <v>0</v>
          </cell>
          <cell r="S89">
            <v>0</v>
          </cell>
          <cell r="T89">
            <v>0</v>
          </cell>
          <cell r="U89">
            <v>0</v>
          </cell>
          <cell r="V89">
            <v>1010.9117959999999</v>
          </cell>
        </row>
        <row r="90">
          <cell r="B90" t="str">
            <v>Montserrat</v>
          </cell>
          <cell r="C90">
            <v>0</v>
          </cell>
          <cell r="D90">
            <v>0</v>
          </cell>
          <cell r="E90">
            <v>0</v>
          </cell>
          <cell r="F90">
            <v>0</v>
          </cell>
          <cell r="G90">
            <v>0</v>
          </cell>
          <cell r="H90">
            <v>0</v>
          </cell>
          <cell r="I90">
            <v>37.207129999999999</v>
          </cell>
          <cell r="J90">
            <v>32276.104870000006</v>
          </cell>
          <cell r="K90">
            <v>0</v>
          </cell>
          <cell r="L90">
            <v>0</v>
          </cell>
          <cell r="M90">
            <v>0</v>
          </cell>
          <cell r="N90">
            <v>794.26608099999999</v>
          </cell>
          <cell r="O90">
            <v>0</v>
          </cell>
          <cell r="P90">
            <v>0</v>
          </cell>
          <cell r="Q90">
            <v>0</v>
          </cell>
          <cell r="R90">
            <v>0</v>
          </cell>
          <cell r="S90">
            <v>0</v>
          </cell>
          <cell r="T90">
            <v>0</v>
          </cell>
          <cell r="U90">
            <v>0</v>
          </cell>
          <cell r="V90">
            <v>33107.578081</v>
          </cell>
        </row>
        <row r="91">
          <cell r="B91" t="str">
            <v>Morocco</v>
          </cell>
          <cell r="C91">
            <v>0</v>
          </cell>
          <cell r="D91">
            <v>0</v>
          </cell>
          <cell r="E91">
            <v>0</v>
          </cell>
          <cell r="F91">
            <v>0</v>
          </cell>
          <cell r="G91">
            <v>0</v>
          </cell>
          <cell r="H91">
            <v>0</v>
          </cell>
          <cell r="I91">
            <v>86.212500000000006</v>
          </cell>
          <cell r="J91">
            <v>0</v>
          </cell>
          <cell r="K91">
            <v>0</v>
          </cell>
          <cell r="L91">
            <v>0</v>
          </cell>
          <cell r="M91">
            <v>0</v>
          </cell>
          <cell r="N91">
            <v>3487.7200850000004</v>
          </cell>
          <cell r="O91">
            <v>0</v>
          </cell>
          <cell r="P91">
            <v>0</v>
          </cell>
          <cell r="Q91">
            <v>0</v>
          </cell>
          <cell r="R91">
            <v>0</v>
          </cell>
          <cell r="S91">
            <v>0</v>
          </cell>
          <cell r="T91">
            <v>0</v>
          </cell>
          <cell r="U91">
            <v>0</v>
          </cell>
          <cell r="V91">
            <v>3573.932585</v>
          </cell>
        </row>
        <row r="92">
          <cell r="B92" t="str">
            <v>Mozambique</v>
          </cell>
          <cell r="C92">
            <v>0</v>
          </cell>
          <cell r="D92">
            <v>0</v>
          </cell>
          <cell r="E92">
            <v>0</v>
          </cell>
          <cell r="F92">
            <v>0</v>
          </cell>
          <cell r="G92">
            <v>0</v>
          </cell>
          <cell r="H92">
            <v>0</v>
          </cell>
          <cell r="I92">
            <v>205.0085</v>
          </cell>
          <cell r="J92">
            <v>48899.908679999993</v>
          </cell>
          <cell r="K92">
            <v>0</v>
          </cell>
          <cell r="L92">
            <v>0</v>
          </cell>
          <cell r="M92">
            <v>0</v>
          </cell>
          <cell r="N92">
            <v>1378.1894950000001</v>
          </cell>
          <cell r="O92">
            <v>0</v>
          </cell>
          <cell r="P92">
            <v>0</v>
          </cell>
          <cell r="Q92">
            <v>0</v>
          </cell>
          <cell r="R92">
            <v>0</v>
          </cell>
          <cell r="S92">
            <v>0</v>
          </cell>
          <cell r="T92">
            <v>0</v>
          </cell>
          <cell r="U92">
            <v>0</v>
          </cell>
          <cell r="V92">
            <v>50483.106675000003</v>
          </cell>
        </row>
        <row r="93">
          <cell r="B93" t="str">
            <v>Myanmar</v>
          </cell>
          <cell r="C93">
            <v>0</v>
          </cell>
          <cell r="D93">
            <v>0.61389000000000005</v>
          </cell>
          <cell r="E93">
            <v>5650.7209999999995</v>
          </cell>
          <cell r="F93">
            <v>0</v>
          </cell>
          <cell r="G93">
            <v>0</v>
          </cell>
          <cell r="H93">
            <v>0</v>
          </cell>
          <cell r="I93">
            <v>96.039999999999992</v>
          </cell>
          <cell r="J93">
            <v>102388.34022999999</v>
          </cell>
          <cell r="K93">
            <v>0</v>
          </cell>
          <cell r="L93">
            <v>0</v>
          </cell>
          <cell r="M93">
            <v>0</v>
          </cell>
          <cell r="N93">
            <v>5759.2374829999999</v>
          </cell>
          <cell r="O93">
            <v>0</v>
          </cell>
          <cell r="P93">
            <v>0</v>
          </cell>
          <cell r="Q93">
            <v>0</v>
          </cell>
          <cell r="R93">
            <v>0</v>
          </cell>
          <cell r="S93">
            <v>0</v>
          </cell>
          <cell r="T93">
            <v>0</v>
          </cell>
          <cell r="U93">
            <v>0</v>
          </cell>
          <cell r="V93">
            <v>113894.952603</v>
          </cell>
        </row>
        <row r="94">
          <cell r="B94" t="str">
            <v>Namibia</v>
          </cell>
          <cell r="C94">
            <v>0</v>
          </cell>
          <cell r="D94">
            <v>0</v>
          </cell>
          <cell r="E94">
            <v>0</v>
          </cell>
          <cell r="F94">
            <v>0</v>
          </cell>
          <cell r="G94">
            <v>0</v>
          </cell>
          <cell r="H94">
            <v>0</v>
          </cell>
          <cell r="I94">
            <v>6</v>
          </cell>
          <cell r="J94">
            <v>0</v>
          </cell>
          <cell r="K94">
            <v>0</v>
          </cell>
          <cell r="L94">
            <v>0</v>
          </cell>
          <cell r="M94">
            <v>0</v>
          </cell>
          <cell r="N94">
            <v>290.98160300000001</v>
          </cell>
          <cell r="O94">
            <v>0</v>
          </cell>
          <cell r="P94">
            <v>0</v>
          </cell>
          <cell r="Q94">
            <v>0</v>
          </cell>
          <cell r="R94">
            <v>0</v>
          </cell>
          <cell r="S94">
            <v>0</v>
          </cell>
          <cell r="T94">
            <v>0</v>
          </cell>
          <cell r="U94">
            <v>0</v>
          </cell>
          <cell r="V94">
            <v>296.98160300000001</v>
          </cell>
        </row>
        <row r="95">
          <cell r="B95" t="str">
            <v>Nepal</v>
          </cell>
          <cell r="C95">
            <v>0</v>
          </cell>
          <cell r="D95">
            <v>0</v>
          </cell>
          <cell r="E95">
            <v>0</v>
          </cell>
          <cell r="F95">
            <v>0</v>
          </cell>
          <cell r="G95">
            <v>0</v>
          </cell>
          <cell r="H95">
            <v>0</v>
          </cell>
          <cell r="I95">
            <v>202.70937000000001</v>
          </cell>
          <cell r="J95">
            <v>81424.138919999998</v>
          </cell>
          <cell r="K95">
            <v>0</v>
          </cell>
          <cell r="L95">
            <v>0</v>
          </cell>
          <cell r="M95">
            <v>0</v>
          </cell>
          <cell r="N95">
            <v>2433.1966790000001</v>
          </cell>
          <cell r="O95">
            <v>0</v>
          </cell>
          <cell r="P95">
            <v>0</v>
          </cell>
          <cell r="Q95">
            <v>0</v>
          </cell>
          <cell r="R95">
            <v>0</v>
          </cell>
          <cell r="S95">
            <v>3900</v>
          </cell>
          <cell r="T95">
            <v>250</v>
          </cell>
          <cell r="U95">
            <v>0</v>
          </cell>
          <cell r="V95">
            <v>88210.04496899998</v>
          </cell>
        </row>
        <row r="96">
          <cell r="B96" t="str">
            <v>Nicaragua</v>
          </cell>
          <cell r="C96">
            <v>0</v>
          </cell>
          <cell r="D96">
            <v>0</v>
          </cell>
          <cell r="E96">
            <v>0</v>
          </cell>
          <cell r="F96">
            <v>0</v>
          </cell>
          <cell r="G96">
            <v>0</v>
          </cell>
          <cell r="H96">
            <v>0</v>
          </cell>
          <cell r="I96">
            <v>0</v>
          </cell>
          <cell r="J96">
            <v>0</v>
          </cell>
          <cell r="K96">
            <v>0</v>
          </cell>
          <cell r="L96">
            <v>0</v>
          </cell>
          <cell r="M96">
            <v>0</v>
          </cell>
          <cell r="N96">
            <v>159.851609</v>
          </cell>
          <cell r="O96">
            <v>0</v>
          </cell>
          <cell r="P96">
            <v>0</v>
          </cell>
          <cell r="Q96">
            <v>0</v>
          </cell>
          <cell r="R96">
            <v>0</v>
          </cell>
          <cell r="S96">
            <v>0</v>
          </cell>
          <cell r="T96">
            <v>0</v>
          </cell>
          <cell r="U96">
            <v>0</v>
          </cell>
          <cell r="V96">
            <v>159.851609</v>
          </cell>
        </row>
        <row r="97">
          <cell r="B97" t="str">
            <v>Nigeria</v>
          </cell>
          <cell r="C97">
            <v>0</v>
          </cell>
          <cell r="D97">
            <v>256.51227</v>
          </cell>
          <cell r="E97">
            <v>0</v>
          </cell>
          <cell r="F97">
            <v>431.73374799999999</v>
          </cell>
          <cell r="G97">
            <v>0</v>
          </cell>
          <cell r="H97">
            <v>0</v>
          </cell>
          <cell r="I97">
            <v>0</v>
          </cell>
          <cell r="J97">
            <v>253498.67155000006</v>
          </cell>
          <cell r="K97">
            <v>0</v>
          </cell>
          <cell r="L97">
            <v>0</v>
          </cell>
          <cell r="M97">
            <v>0</v>
          </cell>
          <cell r="N97">
            <v>8498.5243040000005</v>
          </cell>
          <cell r="O97">
            <v>0</v>
          </cell>
          <cell r="P97">
            <v>0</v>
          </cell>
          <cell r="Q97">
            <v>0</v>
          </cell>
          <cell r="R97">
            <v>0</v>
          </cell>
          <cell r="S97">
            <v>0</v>
          </cell>
          <cell r="T97">
            <v>0</v>
          </cell>
          <cell r="U97">
            <v>0</v>
          </cell>
          <cell r="V97">
            <v>262685.44187200011</v>
          </cell>
        </row>
        <row r="98">
          <cell r="B98" t="str">
            <v>North &amp; Central America, regional</v>
          </cell>
          <cell r="C98">
            <v>0</v>
          </cell>
          <cell r="D98">
            <v>0</v>
          </cell>
          <cell r="E98">
            <v>0</v>
          </cell>
          <cell r="F98">
            <v>0</v>
          </cell>
          <cell r="G98">
            <v>0</v>
          </cell>
          <cell r="H98">
            <v>0</v>
          </cell>
          <cell r="I98">
            <v>292.08699000000001</v>
          </cell>
          <cell r="J98">
            <v>0</v>
          </cell>
          <cell r="K98">
            <v>0</v>
          </cell>
          <cell r="L98">
            <v>0</v>
          </cell>
          <cell r="M98">
            <v>0</v>
          </cell>
          <cell r="N98">
            <v>4083.5057760000004</v>
          </cell>
          <cell r="O98">
            <v>0</v>
          </cell>
          <cell r="P98">
            <v>0</v>
          </cell>
          <cell r="Q98">
            <v>0</v>
          </cell>
          <cell r="R98">
            <v>0</v>
          </cell>
          <cell r="S98">
            <v>0</v>
          </cell>
          <cell r="T98">
            <v>0</v>
          </cell>
          <cell r="U98">
            <v>0</v>
          </cell>
          <cell r="V98">
            <v>4375.5927660000007</v>
          </cell>
        </row>
        <row r="99">
          <cell r="B99" t="str">
            <v>North of Sahara, regional</v>
          </cell>
          <cell r="C99">
            <v>0</v>
          </cell>
          <cell r="D99">
            <v>0</v>
          </cell>
          <cell r="E99">
            <v>0</v>
          </cell>
          <cell r="F99">
            <v>0</v>
          </cell>
          <cell r="G99">
            <v>0</v>
          </cell>
          <cell r="H99">
            <v>0</v>
          </cell>
          <cell r="I99">
            <v>0</v>
          </cell>
          <cell r="J99">
            <v>0</v>
          </cell>
          <cell r="K99">
            <v>0</v>
          </cell>
          <cell r="L99">
            <v>0</v>
          </cell>
          <cell r="M99">
            <v>0</v>
          </cell>
          <cell r="N99">
            <v>62.33400000000001</v>
          </cell>
          <cell r="O99">
            <v>0</v>
          </cell>
          <cell r="P99">
            <v>0</v>
          </cell>
          <cell r="Q99">
            <v>0</v>
          </cell>
          <cell r="R99">
            <v>0</v>
          </cell>
          <cell r="S99">
            <v>0</v>
          </cell>
          <cell r="T99">
            <v>0</v>
          </cell>
          <cell r="U99">
            <v>0</v>
          </cell>
          <cell r="V99">
            <v>62.33400000000001</v>
          </cell>
        </row>
        <row r="100">
          <cell r="B100" t="str">
            <v>Oceania, regional</v>
          </cell>
          <cell r="C100">
            <v>0</v>
          </cell>
          <cell r="D100">
            <v>0</v>
          </cell>
          <cell r="E100">
            <v>0</v>
          </cell>
          <cell r="F100">
            <v>11.753</v>
          </cell>
          <cell r="G100">
            <v>0</v>
          </cell>
          <cell r="H100">
            <v>0</v>
          </cell>
          <cell r="I100">
            <v>138.33625000000001</v>
          </cell>
          <cell r="J100">
            <v>2907.078</v>
          </cell>
          <cell r="K100">
            <v>0</v>
          </cell>
          <cell r="L100">
            <v>0</v>
          </cell>
          <cell r="M100">
            <v>0</v>
          </cell>
          <cell r="N100">
            <v>16.105049999999999</v>
          </cell>
          <cell r="O100">
            <v>0</v>
          </cell>
          <cell r="P100">
            <v>0</v>
          </cell>
          <cell r="Q100">
            <v>0</v>
          </cell>
          <cell r="R100">
            <v>0</v>
          </cell>
          <cell r="S100">
            <v>0</v>
          </cell>
          <cell r="T100">
            <v>0</v>
          </cell>
          <cell r="U100">
            <v>0</v>
          </cell>
          <cell r="V100">
            <v>3073.2723000000001</v>
          </cell>
        </row>
        <row r="101">
          <cell r="B101" t="str">
            <v>Pakistan</v>
          </cell>
          <cell r="C101">
            <v>0</v>
          </cell>
          <cell r="D101">
            <v>0.26565</v>
          </cell>
          <cell r="E101">
            <v>11705.541380000001</v>
          </cell>
          <cell r="F101">
            <v>102.38447599999999</v>
          </cell>
          <cell r="G101">
            <v>0</v>
          </cell>
          <cell r="H101">
            <v>0</v>
          </cell>
          <cell r="I101">
            <v>0</v>
          </cell>
          <cell r="J101">
            <v>351378.79163999995</v>
          </cell>
          <cell r="K101">
            <v>0</v>
          </cell>
          <cell r="L101">
            <v>0</v>
          </cell>
          <cell r="M101">
            <v>0</v>
          </cell>
          <cell r="N101">
            <v>9759.6148100000009</v>
          </cell>
          <cell r="O101">
            <v>0</v>
          </cell>
          <cell r="P101">
            <v>0</v>
          </cell>
          <cell r="Q101">
            <v>22.663500000000003</v>
          </cell>
          <cell r="R101">
            <v>0</v>
          </cell>
          <cell r="S101">
            <v>0</v>
          </cell>
          <cell r="T101">
            <v>813.30399999999997</v>
          </cell>
          <cell r="U101">
            <v>0</v>
          </cell>
          <cell r="V101">
            <v>373782.56545599981</v>
          </cell>
        </row>
        <row r="102">
          <cell r="B102" t="str">
            <v>Panama</v>
          </cell>
          <cell r="C102">
            <v>0</v>
          </cell>
          <cell r="D102">
            <v>0</v>
          </cell>
          <cell r="E102">
            <v>0</v>
          </cell>
          <cell r="F102">
            <v>0</v>
          </cell>
          <cell r="G102">
            <v>0</v>
          </cell>
          <cell r="H102">
            <v>0</v>
          </cell>
          <cell r="I102">
            <v>0</v>
          </cell>
          <cell r="J102">
            <v>0</v>
          </cell>
          <cell r="K102">
            <v>0</v>
          </cell>
          <cell r="L102">
            <v>0</v>
          </cell>
          <cell r="M102">
            <v>0</v>
          </cell>
          <cell r="N102">
            <v>1871.4432879999999</v>
          </cell>
          <cell r="O102">
            <v>0</v>
          </cell>
          <cell r="P102">
            <v>0</v>
          </cell>
          <cell r="Q102">
            <v>0</v>
          </cell>
          <cell r="R102">
            <v>0</v>
          </cell>
          <cell r="S102">
            <v>0</v>
          </cell>
          <cell r="T102">
            <v>0</v>
          </cell>
          <cell r="U102">
            <v>0</v>
          </cell>
          <cell r="V102">
            <v>1871.4432879999999</v>
          </cell>
        </row>
        <row r="103">
          <cell r="B103" t="str">
            <v>Papua New Guinea</v>
          </cell>
          <cell r="C103">
            <v>0</v>
          </cell>
          <cell r="D103">
            <v>0</v>
          </cell>
          <cell r="E103">
            <v>0</v>
          </cell>
          <cell r="F103">
            <v>423.83803899999998</v>
          </cell>
          <cell r="G103">
            <v>0</v>
          </cell>
          <cell r="H103">
            <v>0</v>
          </cell>
          <cell r="I103">
            <v>94.176749999999998</v>
          </cell>
          <cell r="J103">
            <v>0</v>
          </cell>
          <cell r="K103">
            <v>0</v>
          </cell>
          <cell r="L103">
            <v>0</v>
          </cell>
          <cell r="M103">
            <v>0</v>
          </cell>
          <cell r="N103">
            <v>429.16924199999994</v>
          </cell>
          <cell r="O103">
            <v>0</v>
          </cell>
          <cell r="P103">
            <v>0</v>
          </cell>
          <cell r="Q103">
            <v>0</v>
          </cell>
          <cell r="R103">
            <v>0</v>
          </cell>
          <cell r="S103">
            <v>0</v>
          </cell>
          <cell r="T103">
            <v>0</v>
          </cell>
          <cell r="U103">
            <v>0</v>
          </cell>
          <cell r="V103">
            <v>947.18403100000012</v>
          </cell>
        </row>
        <row r="104">
          <cell r="B104" t="str">
            <v>Paraguay</v>
          </cell>
          <cell r="C104">
            <v>0</v>
          </cell>
          <cell r="D104">
            <v>0</v>
          </cell>
          <cell r="E104">
            <v>0</v>
          </cell>
          <cell r="F104">
            <v>0</v>
          </cell>
          <cell r="G104">
            <v>0</v>
          </cell>
          <cell r="H104">
            <v>0</v>
          </cell>
          <cell r="I104">
            <v>0</v>
          </cell>
          <cell r="J104">
            <v>0</v>
          </cell>
          <cell r="K104">
            <v>0</v>
          </cell>
          <cell r="L104">
            <v>0</v>
          </cell>
          <cell r="M104">
            <v>0</v>
          </cell>
          <cell r="N104">
            <v>488.34743900000001</v>
          </cell>
          <cell r="O104">
            <v>0</v>
          </cell>
          <cell r="P104">
            <v>0</v>
          </cell>
          <cell r="Q104">
            <v>0</v>
          </cell>
          <cell r="R104">
            <v>0</v>
          </cell>
          <cell r="S104">
            <v>0</v>
          </cell>
          <cell r="T104">
            <v>0</v>
          </cell>
          <cell r="U104">
            <v>0</v>
          </cell>
          <cell r="V104">
            <v>488.34743900000001</v>
          </cell>
        </row>
        <row r="105">
          <cell r="B105" t="str">
            <v>Peru</v>
          </cell>
          <cell r="C105">
            <v>0</v>
          </cell>
          <cell r="D105">
            <v>0</v>
          </cell>
          <cell r="E105">
            <v>256.73615000000001</v>
          </cell>
          <cell r="F105">
            <v>141.84177199999999</v>
          </cell>
          <cell r="G105">
            <v>0</v>
          </cell>
          <cell r="H105">
            <v>0</v>
          </cell>
          <cell r="I105">
            <v>153.09524999999999</v>
          </cell>
          <cell r="J105">
            <v>0</v>
          </cell>
          <cell r="K105">
            <v>0</v>
          </cell>
          <cell r="L105">
            <v>0</v>
          </cell>
          <cell r="M105">
            <v>0</v>
          </cell>
          <cell r="N105">
            <v>1606.4787470000001</v>
          </cell>
          <cell r="O105">
            <v>0</v>
          </cell>
          <cell r="P105">
            <v>0</v>
          </cell>
          <cell r="Q105">
            <v>0</v>
          </cell>
          <cell r="R105">
            <v>0</v>
          </cell>
          <cell r="S105">
            <v>0</v>
          </cell>
          <cell r="T105">
            <v>0</v>
          </cell>
          <cell r="U105">
            <v>0</v>
          </cell>
          <cell r="V105">
            <v>2158.1519189999999</v>
          </cell>
        </row>
        <row r="106">
          <cell r="B106" t="str">
            <v>Philippines</v>
          </cell>
          <cell r="C106">
            <v>0</v>
          </cell>
          <cell r="D106">
            <v>0</v>
          </cell>
          <cell r="E106">
            <v>0</v>
          </cell>
          <cell r="F106">
            <v>862.32168000000001</v>
          </cell>
          <cell r="G106">
            <v>0</v>
          </cell>
          <cell r="H106">
            <v>0</v>
          </cell>
          <cell r="I106">
            <v>125.10415999999999</v>
          </cell>
          <cell r="J106">
            <v>4204.1970100000008</v>
          </cell>
          <cell r="K106">
            <v>0</v>
          </cell>
          <cell r="L106">
            <v>0</v>
          </cell>
          <cell r="M106">
            <v>0</v>
          </cell>
          <cell r="N106">
            <v>3925.2567980000003</v>
          </cell>
          <cell r="O106">
            <v>0</v>
          </cell>
          <cell r="P106">
            <v>0</v>
          </cell>
          <cell r="Q106">
            <v>0</v>
          </cell>
          <cell r="R106">
            <v>0</v>
          </cell>
          <cell r="S106">
            <v>0</v>
          </cell>
          <cell r="T106">
            <v>0</v>
          </cell>
          <cell r="U106">
            <v>0</v>
          </cell>
          <cell r="V106">
            <v>9116.8796480000019</v>
          </cell>
        </row>
        <row r="107">
          <cell r="B107" t="str">
            <v>Rwanda</v>
          </cell>
          <cell r="C107">
            <v>0</v>
          </cell>
          <cell r="D107">
            <v>0</v>
          </cell>
          <cell r="E107">
            <v>0</v>
          </cell>
          <cell r="F107">
            <v>25.788665999999999</v>
          </cell>
          <cell r="G107">
            <v>0</v>
          </cell>
          <cell r="H107">
            <v>0</v>
          </cell>
          <cell r="I107">
            <v>26.106000000000002</v>
          </cell>
          <cell r="J107">
            <v>98850.50612000002</v>
          </cell>
          <cell r="K107">
            <v>0</v>
          </cell>
          <cell r="L107">
            <v>0</v>
          </cell>
          <cell r="M107">
            <v>0</v>
          </cell>
          <cell r="N107">
            <v>1738.4488159999999</v>
          </cell>
          <cell r="O107">
            <v>0</v>
          </cell>
          <cell r="P107">
            <v>0</v>
          </cell>
          <cell r="Q107">
            <v>13.65607</v>
          </cell>
          <cell r="R107">
            <v>0</v>
          </cell>
          <cell r="S107">
            <v>0</v>
          </cell>
          <cell r="T107">
            <v>638.65389000000005</v>
          </cell>
          <cell r="U107">
            <v>0</v>
          </cell>
          <cell r="V107">
            <v>101293.15956200002</v>
          </cell>
        </row>
        <row r="108">
          <cell r="B108" t="str">
            <v>Senegal</v>
          </cell>
          <cell r="C108">
            <v>0</v>
          </cell>
          <cell r="D108">
            <v>0</v>
          </cell>
          <cell r="E108">
            <v>0</v>
          </cell>
          <cell r="F108">
            <v>29.863146</v>
          </cell>
          <cell r="G108">
            <v>0</v>
          </cell>
          <cell r="H108">
            <v>0</v>
          </cell>
          <cell r="I108">
            <v>0</v>
          </cell>
          <cell r="J108">
            <v>0</v>
          </cell>
          <cell r="K108">
            <v>0</v>
          </cell>
          <cell r="L108">
            <v>0</v>
          </cell>
          <cell r="M108">
            <v>0</v>
          </cell>
          <cell r="N108">
            <v>1060.7266140000002</v>
          </cell>
          <cell r="O108">
            <v>0</v>
          </cell>
          <cell r="P108">
            <v>0</v>
          </cell>
          <cell r="Q108">
            <v>0</v>
          </cell>
          <cell r="R108">
            <v>0</v>
          </cell>
          <cell r="S108">
            <v>0</v>
          </cell>
          <cell r="T108">
            <v>0</v>
          </cell>
          <cell r="U108">
            <v>0</v>
          </cell>
          <cell r="V108">
            <v>1090.5897599999998</v>
          </cell>
        </row>
        <row r="109">
          <cell r="B109" t="str">
            <v>Serbia</v>
          </cell>
          <cell r="C109">
            <v>0</v>
          </cell>
          <cell r="D109">
            <v>0</v>
          </cell>
          <cell r="E109">
            <v>221.36512999999999</v>
          </cell>
          <cell r="F109">
            <v>0</v>
          </cell>
          <cell r="G109">
            <v>0</v>
          </cell>
          <cell r="H109">
            <v>0</v>
          </cell>
          <cell r="I109">
            <v>0</v>
          </cell>
          <cell r="J109">
            <v>990</v>
          </cell>
          <cell r="K109">
            <v>0</v>
          </cell>
          <cell r="L109">
            <v>0</v>
          </cell>
          <cell r="M109">
            <v>0</v>
          </cell>
          <cell r="N109">
            <v>2601.3505579999996</v>
          </cell>
          <cell r="O109">
            <v>0</v>
          </cell>
          <cell r="P109">
            <v>0</v>
          </cell>
          <cell r="Q109">
            <v>0</v>
          </cell>
          <cell r="R109">
            <v>0</v>
          </cell>
          <cell r="S109">
            <v>0</v>
          </cell>
          <cell r="T109">
            <v>0</v>
          </cell>
          <cell r="U109">
            <v>0</v>
          </cell>
          <cell r="V109">
            <v>3812.7156879999989</v>
          </cell>
        </row>
        <row r="110">
          <cell r="B110" t="str">
            <v>Seychelles</v>
          </cell>
          <cell r="C110">
            <v>0</v>
          </cell>
          <cell r="D110">
            <v>2.94686</v>
          </cell>
          <cell r="E110">
            <v>0</v>
          </cell>
          <cell r="F110">
            <v>0</v>
          </cell>
          <cell r="G110">
            <v>0</v>
          </cell>
          <cell r="H110">
            <v>0</v>
          </cell>
          <cell r="I110">
            <v>28.528749999999999</v>
          </cell>
          <cell r="J110">
            <v>0</v>
          </cell>
          <cell r="K110">
            <v>0</v>
          </cell>
          <cell r="L110">
            <v>0</v>
          </cell>
          <cell r="M110">
            <v>0</v>
          </cell>
          <cell r="N110">
            <v>292.15454199999999</v>
          </cell>
          <cell r="O110">
            <v>0</v>
          </cell>
          <cell r="P110">
            <v>0</v>
          </cell>
          <cell r="Q110">
            <v>0</v>
          </cell>
          <cell r="R110">
            <v>0</v>
          </cell>
          <cell r="S110">
            <v>0</v>
          </cell>
          <cell r="T110">
            <v>0</v>
          </cell>
          <cell r="U110">
            <v>0</v>
          </cell>
          <cell r="V110">
            <v>323.63015200000007</v>
          </cell>
        </row>
        <row r="111">
          <cell r="B111" t="str">
            <v>Sierra Leone</v>
          </cell>
          <cell r="C111">
            <v>0</v>
          </cell>
          <cell r="D111">
            <v>4.9869899999999996</v>
          </cell>
          <cell r="E111">
            <v>0</v>
          </cell>
          <cell r="F111">
            <v>0</v>
          </cell>
          <cell r="G111">
            <v>0</v>
          </cell>
          <cell r="H111">
            <v>0</v>
          </cell>
          <cell r="I111">
            <v>90.132249999999999</v>
          </cell>
          <cell r="J111">
            <v>213812.68335000004</v>
          </cell>
          <cell r="K111">
            <v>0</v>
          </cell>
          <cell r="L111">
            <v>0</v>
          </cell>
          <cell r="M111">
            <v>0</v>
          </cell>
          <cell r="N111">
            <v>3799.1950580000002</v>
          </cell>
          <cell r="O111">
            <v>0</v>
          </cell>
          <cell r="P111">
            <v>0</v>
          </cell>
          <cell r="Q111">
            <v>0</v>
          </cell>
          <cell r="R111">
            <v>0</v>
          </cell>
          <cell r="S111">
            <v>0</v>
          </cell>
          <cell r="T111">
            <v>0</v>
          </cell>
          <cell r="U111">
            <v>0</v>
          </cell>
          <cell r="V111">
            <v>217706.99764800008</v>
          </cell>
        </row>
        <row r="112">
          <cell r="B112" t="str">
            <v>Solomon Islands</v>
          </cell>
          <cell r="C112">
            <v>0</v>
          </cell>
          <cell r="D112">
            <v>54.409509999999997</v>
          </cell>
          <cell r="E112">
            <v>0</v>
          </cell>
          <cell r="F112">
            <v>0</v>
          </cell>
          <cell r="G112">
            <v>0</v>
          </cell>
          <cell r="H112">
            <v>0</v>
          </cell>
          <cell r="I112">
            <v>0</v>
          </cell>
          <cell r="J112">
            <v>0</v>
          </cell>
          <cell r="K112">
            <v>0</v>
          </cell>
          <cell r="L112">
            <v>0</v>
          </cell>
          <cell r="M112">
            <v>0</v>
          </cell>
          <cell r="N112">
            <v>462.663161</v>
          </cell>
          <cell r="O112">
            <v>0</v>
          </cell>
          <cell r="P112">
            <v>0</v>
          </cell>
          <cell r="Q112">
            <v>0</v>
          </cell>
          <cell r="R112">
            <v>0</v>
          </cell>
          <cell r="S112">
            <v>0</v>
          </cell>
          <cell r="T112">
            <v>0</v>
          </cell>
          <cell r="U112">
            <v>0</v>
          </cell>
          <cell r="V112">
            <v>517.0726709999999</v>
          </cell>
        </row>
        <row r="113">
          <cell r="B113" t="str">
            <v>Somalia</v>
          </cell>
          <cell r="C113">
            <v>0</v>
          </cell>
          <cell r="D113">
            <v>3.6631100000000001</v>
          </cell>
          <cell r="E113">
            <v>1431.4499189999997</v>
          </cell>
          <cell r="F113">
            <v>0</v>
          </cell>
          <cell r="G113">
            <v>0</v>
          </cell>
          <cell r="H113">
            <v>0</v>
          </cell>
          <cell r="I113">
            <v>0</v>
          </cell>
          <cell r="J113">
            <v>114635.28159999999</v>
          </cell>
          <cell r="K113">
            <v>0</v>
          </cell>
          <cell r="L113">
            <v>0</v>
          </cell>
          <cell r="M113">
            <v>0</v>
          </cell>
          <cell r="N113">
            <v>5758.018067</v>
          </cell>
          <cell r="O113">
            <v>0</v>
          </cell>
          <cell r="P113">
            <v>0</v>
          </cell>
          <cell r="Q113">
            <v>0</v>
          </cell>
          <cell r="R113">
            <v>0</v>
          </cell>
          <cell r="S113">
            <v>0</v>
          </cell>
          <cell r="T113">
            <v>0</v>
          </cell>
          <cell r="U113">
            <v>0</v>
          </cell>
          <cell r="V113">
            <v>121828.41269599997</v>
          </cell>
        </row>
        <row r="114">
          <cell r="B114" t="str">
            <v>South &amp; Central Asia, regional</v>
          </cell>
          <cell r="C114">
            <v>6174.6580589180721</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6174.6580589180721</v>
          </cell>
        </row>
        <row r="115">
          <cell r="B115" t="str">
            <v>South Africa</v>
          </cell>
          <cell r="C115">
            <v>0</v>
          </cell>
          <cell r="D115">
            <v>0</v>
          </cell>
          <cell r="E115">
            <v>0</v>
          </cell>
          <cell r="F115">
            <v>4293.6862230000006</v>
          </cell>
          <cell r="G115">
            <v>0</v>
          </cell>
          <cell r="H115">
            <v>0</v>
          </cell>
          <cell r="I115">
            <v>0</v>
          </cell>
          <cell r="J115">
            <v>7369.9870899999996</v>
          </cell>
          <cell r="K115">
            <v>0</v>
          </cell>
          <cell r="L115">
            <v>0</v>
          </cell>
          <cell r="M115">
            <v>0</v>
          </cell>
          <cell r="N115">
            <v>7399.4425679999995</v>
          </cell>
          <cell r="O115">
            <v>0</v>
          </cell>
          <cell r="P115">
            <v>0</v>
          </cell>
          <cell r="Q115">
            <v>32.13796</v>
          </cell>
          <cell r="R115">
            <v>0</v>
          </cell>
          <cell r="S115">
            <v>0</v>
          </cell>
          <cell r="T115">
            <v>0</v>
          </cell>
          <cell r="U115">
            <v>0</v>
          </cell>
          <cell r="V115">
            <v>19095.253841000002</v>
          </cell>
        </row>
        <row r="116">
          <cell r="B116" t="str">
            <v>South America, regional</v>
          </cell>
          <cell r="C116">
            <v>1114.2083533333334</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1114.2083533333334</v>
          </cell>
        </row>
        <row r="117">
          <cell r="B117" t="str">
            <v>South Asia, regional</v>
          </cell>
          <cell r="C117">
            <v>0</v>
          </cell>
          <cell r="D117">
            <v>0</v>
          </cell>
          <cell r="E117">
            <v>6602.2054999999991</v>
          </cell>
          <cell r="F117">
            <v>279.826864</v>
          </cell>
          <cell r="G117">
            <v>0</v>
          </cell>
          <cell r="H117">
            <v>0</v>
          </cell>
          <cell r="I117">
            <v>151.29261</v>
          </cell>
          <cell r="J117">
            <v>979.99194</v>
          </cell>
          <cell r="K117">
            <v>0</v>
          </cell>
          <cell r="L117">
            <v>0</v>
          </cell>
          <cell r="M117">
            <v>0</v>
          </cell>
          <cell r="N117">
            <v>178.89569599999999</v>
          </cell>
          <cell r="O117">
            <v>0</v>
          </cell>
          <cell r="P117">
            <v>0</v>
          </cell>
          <cell r="Q117">
            <v>0</v>
          </cell>
          <cell r="R117">
            <v>0</v>
          </cell>
          <cell r="S117">
            <v>0</v>
          </cell>
          <cell r="T117">
            <v>0</v>
          </cell>
          <cell r="U117">
            <v>0</v>
          </cell>
          <cell r="V117">
            <v>8192.2126100000005</v>
          </cell>
        </row>
        <row r="118">
          <cell r="B118" t="str">
            <v>South of Sahara, regional</v>
          </cell>
          <cell r="C118">
            <v>0</v>
          </cell>
          <cell r="D118">
            <v>0</v>
          </cell>
          <cell r="E118">
            <v>0</v>
          </cell>
          <cell r="F118">
            <v>0</v>
          </cell>
          <cell r="G118">
            <v>0</v>
          </cell>
          <cell r="H118">
            <v>0</v>
          </cell>
          <cell r="I118">
            <v>144.23925</v>
          </cell>
          <cell r="J118">
            <v>99288.569279999996</v>
          </cell>
          <cell r="K118">
            <v>0</v>
          </cell>
          <cell r="L118">
            <v>0</v>
          </cell>
          <cell r="M118">
            <v>0</v>
          </cell>
          <cell r="N118">
            <v>5</v>
          </cell>
          <cell r="O118">
            <v>0</v>
          </cell>
          <cell r="P118">
            <v>0</v>
          </cell>
          <cell r="Q118">
            <v>0</v>
          </cell>
          <cell r="R118">
            <v>0</v>
          </cell>
          <cell r="S118">
            <v>0</v>
          </cell>
          <cell r="T118">
            <v>0</v>
          </cell>
          <cell r="U118">
            <v>0</v>
          </cell>
          <cell r="V118">
            <v>99437.808530000009</v>
          </cell>
        </row>
        <row r="119">
          <cell r="B119" t="str">
            <v>South Sudan</v>
          </cell>
          <cell r="C119">
            <v>0</v>
          </cell>
          <cell r="D119">
            <v>0</v>
          </cell>
          <cell r="E119">
            <v>0</v>
          </cell>
          <cell r="F119">
            <v>0</v>
          </cell>
          <cell r="G119">
            <v>0</v>
          </cell>
          <cell r="H119">
            <v>0</v>
          </cell>
          <cell r="I119">
            <v>0</v>
          </cell>
          <cell r="J119">
            <v>205237.27525999999</v>
          </cell>
          <cell r="K119">
            <v>0</v>
          </cell>
          <cell r="L119">
            <v>0</v>
          </cell>
          <cell r="M119">
            <v>0</v>
          </cell>
          <cell r="N119">
            <v>2755.9719340000001</v>
          </cell>
          <cell r="O119">
            <v>0</v>
          </cell>
          <cell r="P119">
            <v>0</v>
          </cell>
          <cell r="Q119">
            <v>0</v>
          </cell>
          <cell r="R119">
            <v>0</v>
          </cell>
          <cell r="S119">
            <v>0</v>
          </cell>
          <cell r="T119">
            <v>0</v>
          </cell>
          <cell r="U119">
            <v>0</v>
          </cell>
          <cell r="V119">
            <v>207993.247194</v>
          </cell>
        </row>
        <row r="120">
          <cell r="B120" t="str">
            <v>Sri Lanka</v>
          </cell>
          <cell r="C120">
            <v>0</v>
          </cell>
          <cell r="D120">
            <v>-5.2519999999999997E-2</v>
          </cell>
          <cell r="E120">
            <v>1289.8752999999999</v>
          </cell>
          <cell r="F120">
            <v>14</v>
          </cell>
          <cell r="G120">
            <v>0</v>
          </cell>
          <cell r="H120">
            <v>0</v>
          </cell>
          <cell r="I120">
            <v>19500</v>
          </cell>
          <cell r="J120">
            <v>1350.5257200000001</v>
          </cell>
          <cell r="K120">
            <v>0</v>
          </cell>
          <cell r="L120">
            <v>0</v>
          </cell>
          <cell r="M120">
            <v>0</v>
          </cell>
          <cell r="N120">
            <v>2458.4499759999999</v>
          </cell>
          <cell r="O120">
            <v>0</v>
          </cell>
          <cell r="P120">
            <v>0</v>
          </cell>
          <cell r="Q120">
            <v>0</v>
          </cell>
          <cell r="R120">
            <v>0</v>
          </cell>
          <cell r="S120">
            <v>0</v>
          </cell>
          <cell r="T120">
            <v>0</v>
          </cell>
          <cell r="U120">
            <v>0</v>
          </cell>
          <cell r="V120">
            <v>24612.798476</v>
          </cell>
        </row>
        <row r="121">
          <cell r="B121" t="str">
            <v>St. Helena</v>
          </cell>
          <cell r="C121">
            <v>0</v>
          </cell>
          <cell r="D121">
            <v>0</v>
          </cell>
          <cell r="E121">
            <v>0</v>
          </cell>
          <cell r="F121">
            <v>0</v>
          </cell>
          <cell r="G121">
            <v>0</v>
          </cell>
          <cell r="H121">
            <v>0</v>
          </cell>
          <cell r="I121">
            <v>383.87651</v>
          </cell>
          <cell r="J121">
            <v>51262.605600000003</v>
          </cell>
          <cell r="K121">
            <v>0</v>
          </cell>
          <cell r="L121">
            <v>0</v>
          </cell>
          <cell r="M121">
            <v>0</v>
          </cell>
          <cell r="N121">
            <v>1827.6073900000004</v>
          </cell>
          <cell r="O121">
            <v>0</v>
          </cell>
          <cell r="P121">
            <v>0</v>
          </cell>
          <cell r="Q121">
            <v>0</v>
          </cell>
          <cell r="R121">
            <v>0</v>
          </cell>
          <cell r="S121">
            <v>2.1520000000000001</v>
          </cell>
          <cell r="T121">
            <v>0</v>
          </cell>
          <cell r="U121">
            <v>0</v>
          </cell>
          <cell r="V121">
            <v>53476.241499999996</v>
          </cell>
        </row>
        <row r="122">
          <cell r="B122" t="str">
            <v>St. Lucia</v>
          </cell>
          <cell r="C122">
            <v>0</v>
          </cell>
          <cell r="D122">
            <v>1.34127</v>
          </cell>
          <cell r="E122">
            <v>0</v>
          </cell>
          <cell r="F122">
            <v>0</v>
          </cell>
          <cell r="G122">
            <v>0</v>
          </cell>
          <cell r="H122">
            <v>0</v>
          </cell>
          <cell r="I122">
            <v>0</v>
          </cell>
          <cell r="J122">
            <v>0</v>
          </cell>
          <cell r="K122">
            <v>0</v>
          </cell>
          <cell r="L122">
            <v>0</v>
          </cell>
          <cell r="M122">
            <v>0</v>
          </cell>
          <cell r="N122">
            <v>174.03322399999999</v>
          </cell>
          <cell r="O122">
            <v>0</v>
          </cell>
          <cell r="P122">
            <v>0</v>
          </cell>
          <cell r="Q122">
            <v>0</v>
          </cell>
          <cell r="R122">
            <v>0</v>
          </cell>
          <cell r="S122">
            <v>0</v>
          </cell>
          <cell r="T122">
            <v>0</v>
          </cell>
          <cell r="U122">
            <v>0</v>
          </cell>
          <cell r="V122">
            <v>175.374494</v>
          </cell>
        </row>
        <row r="123">
          <cell r="B123" t="str">
            <v>St.Vincent &amp; Grenadines</v>
          </cell>
          <cell r="C123">
            <v>0</v>
          </cell>
          <cell r="D123">
            <v>6.9529999999999995E-2</v>
          </cell>
          <cell r="E123">
            <v>0</v>
          </cell>
          <cell r="F123">
            <v>0</v>
          </cell>
          <cell r="G123">
            <v>0</v>
          </cell>
          <cell r="H123">
            <v>0</v>
          </cell>
          <cell r="I123">
            <v>0</v>
          </cell>
          <cell r="J123">
            <v>0</v>
          </cell>
          <cell r="K123">
            <v>0</v>
          </cell>
          <cell r="L123">
            <v>0</v>
          </cell>
          <cell r="M123">
            <v>0</v>
          </cell>
          <cell r="N123">
            <v>110.10742999999999</v>
          </cell>
          <cell r="O123">
            <v>0</v>
          </cell>
          <cell r="P123">
            <v>0</v>
          </cell>
          <cell r="Q123">
            <v>0</v>
          </cell>
          <cell r="R123">
            <v>0</v>
          </cell>
          <cell r="S123">
            <v>0</v>
          </cell>
          <cell r="T123">
            <v>0</v>
          </cell>
          <cell r="U123">
            <v>0</v>
          </cell>
          <cell r="V123">
            <v>110.17695999999999</v>
          </cell>
        </row>
        <row r="124">
          <cell r="B124" t="str">
            <v>Sudan</v>
          </cell>
          <cell r="C124">
            <v>0</v>
          </cell>
          <cell r="D124">
            <v>34.064480000000003</v>
          </cell>
          <cell r="E124">
            <v>0</v>
          </cell>
          <cell r="F124">
            <v>461.27847999999994</v>
          </cell>
          <cell r="G124">
            <v>0</v>
          </cell>
          <cell r="H124">
            <v>0</v>
          </cell>
          <cell r="I124">
            <v>0</v>
          </cell>
          <cell r="J124">
            <v>49095.752959999998</v>
          </cell>
          <cell r="K124">
            <v>0</v>
          </cell>
          <cell r="L124">
            <v>0</v>
          </cell>
          <cell r="M124">
            <v>0</v>
          </cell>
          <cell r="N124">
            <v>4974.6364889999995</v>
          </cell>
          <cell r="O124">
            <v>0</v>
          </cell>
          <cell r="P124">
            <v>0</v>
          </cell>
          <cell r="Q124">
            <v>34.883870000000002</v>
          </cell>
          <cell r="R124">
            <v>0</v>
          </cell>
          <cell r="S124">
            <v>0</v>
          </cell>
          <cell r="T124">
            <v>0</v>
          </cell>
          <cell r="U124">
            <v>0</v>
          </cell>
          <cell r="V124">
            <v>54600.616278999987</v>
          </cell>
        </row>
        <row r="125">
          <cell r="B125" t="str">
            <v>Suriname</v>
          </cell>
          <cell r="C125">
            <v>0</v>
          </cell>
          <cell r="D125">
            <v>0</v>
          </cell>
          <cell r="E125">
            <v>0</v>
          </cell>
          <cell r="F125">
            <v>0</v>
          </cell>
          <cell r="G125">
            <v>0</v>
          </cell>
          <cell r="H125">
            <v>0</v>
          </cell>
          <cell r="I125">
            <v>0</v>
          </cell>
          <cell r="J125">
            <v>0</v>
          </cell>
          <cell r="K125">
            <v>0</v>
          </cell>
          <cell r="L125">
            <v>0</v>
          </cell>
          <cell r="M125">
            <v>0</v>
          </cell>
          <cell r="N125">
            <v>31.868051000000001</v>
          </cell>
          <cell r="O125">
            <v>0</v>
          </cell>
          <cell r="P125">
            <v>0</v>
          </cell>
          <cell r="Q125">
            <v>0</v>
          </cell>
          <cell r="R125">
            <v>0</v>
          </cell>
          <cell r="S125">
            <v>0</v>
          </cell>
          <cell r="T125">
            <v>0</v>
          </cell>
          <cell r="U125">
            <v>0</v>
          </cell>
          <cell r="V125">
            <v>31.868051000000001</v>
          </cell>
        </row>
        <row r="126">
          <cell r="B126" t="str">
            <v>Swaziland</v>
          </cell>
          <cell r="C126">
            <v>0</v>
          </cell>
          <cell r="D126">
            <v>5.4829699999999999</v>
          </cell>
          <cell r="E126">
            <v>0</v>
          </cell>
          <cell r="F126">
            <v>0</v>
          </cell>
          <cell r="G126">
            <v>0</v>
          </cell>
          <cell r="H126">
            <v>0</v>
          </cell>
          <cell r="I126">
            <v>0</v>
          </cell>
          <cell r="J126">
            <v>0</v>
          </cell>
          <cell r="K126">
            <v>0</v>
          </cell>
          <cell r="L126">
            <v>0</v>
          </cell>
          <cell r="M126">
            <v>0</v>
          </cell>
          <cell r="N126">
            <v>163.576977</v>
          </cell>
          <cell r="O126">
            <v>0</v>
          </cell>
          <cell r="P126">
            <v>0</v>
          </cell>
          <cell r="Q126">
            <v>0</v>
          </cell>
          <cell r="R126">
            <v>0</v>
          </cell>
          <cell r="S126">
            <v>0</v>
          </cell>
          <cell r="T126">
            <v>0</v>
          </cell>
          <cell r="U126">
            <v>0</v>
          </cell>
          <cell r="V126">
            <v>169.05994699999999</v>
          </cell>
        </row>
        <row r="127">
          <cell r="B127" t="str">
            <v>Syria</v>
          </cell>
          <cell r="C127">
            <v>0</v>
          </cell>
          <cell r="D127">
            <v>0</v>
          </cell>
          <cell r="E127">
            <v>52159.401900000026</v>
          </cell>
          <cell r="F127">
            <v>0</v>
          </cell>
          <cell r="G127">
            <v>0</v>
          </cell>
          <cell r="H127">
            <v>0</v>
          </cell>
          <cell r="I127">
            <v>0</v>
          </cell>
          <cell r="J127">
            <v>201631.85491999995</v>
          </cell>
          <cell r="K127">
            <v>0</v>
          </cell>
          <cell r="L127">
            <v>0</v>
          </cell>
          <cell r="M127">
            <v>0</v>
          </cell>
          <cell r="N127">
            <v>2330.9553619999997</v>
          </cell>
          <cell r="O127">
            <v>0</v>
          </cell>
          <cell r="P127">
            <v>0</v>
          </cell>
          <cell r="Q127">
            <v>0</v>
          </cell>
          <cell r="R127">
            <v>1585.742</v>
          </cell>
          <cell r="S127">
            <v>0</v>
          </cell>
          <cell r="T127">
            <v>0</v>
          </cell>
          <cell r="U127">
            <v>0</v>
          </cell>
          <cell r="V127">
            <v>257707.95418199996</v>
          </cell>
        </row>
        <row r="128">
          <cell r="B128" t="str">
            <v>Tajikistan</v>
          </cell>
          <cell r="C128">
            <v>0</v>
          </cell>
          <cell r="D128">
            <v>0</v>
          </cell>
          <cell r="E128">
            <v>0</v>
          </cell>
          <cell r="F128">
            <v>0</v>
          </cell>
          <cell r="G128">
            <v>0</v>
          </cell>
          <cell r="H128">
            <v>0</v>
          </cell>
          <cell r="I128">
            <v>0</v>
          </cell>
          <cell r="J128">
            <v>11441.799230000001</v>
          </cell>
          <cell r="K128">
            <v>0</v>
          </cell>
          <cell r="L128">
            <v>0</v>
          </cell>
          <cell r="M128">
            <v>0</v>
          </cell>
          <cell r="N128">
            <v>622.57378000000006</v>
          </cell>
          <cell r="O128">
            <v>0</v>
          </cell>
          <cell r="P128">
            <v>0</v>
          </cell>
          <cell r="Q128">
            <v>0</v>
          </cell>
          <cell r="R128">
            <v>0</v>
          </cell>
          <cell r="S128">
            <v>0</v>
          </cell>
          <cell r="T128">
            <v>0</v>
          </cell>
          <cell r="U128">
            <v>0</v>
          </cell>
          <cell r="V128">
            <v>12064.373010000001</v>
          </cell>
        </row>
        <row r="129">
          <cell r="B129" t="str">
            <v>Tanzania</v>
          </cell>
          <cell r="C129">
            <v>0</v>
          </cell>
          <cell r="D129">
            <v>251.51204999999999</v>
          </cell>
          <cell r="E129">
            <v>0</v>
          </cell>
          <cell r="F129">
            <v>983.75129799999991</v>
          </cell>
          <cell r="G129">
            <v>0</v>
          </cell>
          <cell r="H129">
            <v>0</v>
          </cell>
          <cell r="I129">
            <v>0</v>
          </cell>
          <cell r="J129">
            <v>199729.72269999995</v>
          </cell>
          <cell r="K129">
            <v>0</v>
          </cell>
          <cell r="L129">
            <v>0</v>
          </cell>
          <cell r="M129">
            <v>0</v>
          </cell>
          <cell r="N129">
            <v>3476.5887320000002</v>
          </cell>
          <cell r="O129">
            <v>0</v>
          </cell>
          <cell r="P129">
            <v>0</v>
          </cell>
          <cell r="Q129">
            <v>25.922340000000002</v>
          </cell>
          <cell r="R129">
            <v>0</v>
          </cell>
          <cell r="S129">
            <v>0</v>
          </cell>
          <cell r="T129">
            <v>378.94387999999998</v>
          </cell>
          <cell r="U129">
            <v>0</v>
          </cell>
          <cell r="V129">
            <v>204846.44100000005</v>
          </cell>
        </row>
        <row r="130">
          <cell r="B130" t="str">
            <v>Thailand</v>
          </cell>
          <cell r="C130">
            <v>0</v>
          </cell>
          <cell r="D130">
            <v>0</v>
          </cell>
          <cell r="E130">
            <v>0</v>
          </cell>
          <cell r="F130">
            <v>787.5456200000001</v>
          </cell>
          <cell r="G130">
            <v>0</v>
          </cell>
          <cell r="H130">
            <v>0</v>
          </cell>
          <cell r="I130">
            <v>0</v>
          </cell>
          <cell r="J130">
            <v>0</v>
          </cell>
          <cell r="K130">
            <v>0</v>
          </cell>
          <cell r="L130">
            <v>0</v>
          </cell>
          <cell r="M130">
            <v>0</v>
          </cell>
          <cell r="N130">
            <v>2976.9308379999998</v>
          </cell>
          <cell r="O130">
            <v>0</v>
          </cell>
          <cell r="P130">
            <v>0</v>
          </cell>
          <cell r="Q130">
            <v>0</v>
          </cell>
          <cell r="R130">
            <v>0</v>
          </cell>
          <cell r="S130">
            <v>0</v>
          </cell>
          <cell r="T130">
            <v>0</v>
          </cell>
          <cell r="U130">
            <v>0</v>
          </cell>
          <cell r="V130">
            <v>3764.4764579999996</v>
          </cell>
        </row>
        <row r="131">
          <cell r="B131" t="str">
            <v>Timor-Leste</v>
          </cell>
          <cell r="C131">
            <v>0</v>
          </cell>
          <cell r="D131">
            <v>0</v>
          </cell>
          <cell r="E131">
            <v>0</v>
          </cell>
          <cell r="F131">
            <v>0</v>
          </cell>
          <cell r="G131">
            <v>0</v>
          </cell>
          <cell r="H131">
            <v>0</v>
          </cell>
          <cell r="I131">
            <v>0</v>
          </cell>
          <cell r="J131">
            <v>0</v>
          </cell>
          <cell r="K131">
            <v>0</v>
          </cell>
          <cell r="L131">
            <v>0</v>
          </cell>
          <cell r="M131">
            <v>0</v>
          </cell>
          <cell r="N131">
            <v>67.001314000000008</v>
          </cell>
          <cell r="O131">
            <v>0</v>
          </cell>
          <cell r="P131">
            <v>0</v>
          </cell>
          <cell r="Q131">
            <v>0</v>
          </cell>
          <cell r="R131">
            <v>0</v>
          </cell>
          <cell r="S131">
            <v>0</v>
          </cell>
          <cell r="T131">
            <v>0</v>
          </cell>
          <cell r="U131">
            <v>0</v>
          </cell>
          <cell r="V131">
            <v>67.001314000000008</v>
          </cell>
        </row>
        <row r="132">
          <cell r="B132" t="str">
            <v>Togo</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33.963340000000002</v>
          </cell>
          <cell r="R132">
            <v>0</v>
          </cell>
          <cell r="S132">
            <v>0</v>
          </cell>
          <cell r="T132">
            <v>0</v>
          </cell>
          <cell r="U132">
            <v>0</v>
          </cell>
          <cell r="V132">
            <v>33.963340000000002</v>
          </cell>
        </row>
        <row r="133">
          <cell r="B133" t="str">
            <v>Tonga</v>
          </cell>
          <cell r="C133">
            <v>0</v>
          </cell>
          <cell r="D133">
            <v>0</v>
          </cell>
          <cell r="E133">
            <v>0</v>
          </cell>
          <cell r="F133">
            <v>0</v>
          </cell>
          <cell r="G133">
            <v>0</v>
          </cell>
          <cell r="H133">
            <v>0</v>
          </cell>
          <cell r="I133">
            <v>0</v>
          </cell>
          <cell r="J133">
            <v>0</v>
          </cell>
          <cell r="K133">
            <v>0</v>
          </cell>
          <cell r="L133">
            <v>0</v>
          </cell>
          <cell r="M133">
            <v>0</v>
          </cell>
          <cell r="N133">
            <v>1.0256670000000001</v>
          </cell>
          <cell r="O133">
            <v>0</v>
          </cell>
          <cell r="P133">
            <v>0</v>
          </cell>
          <cell r="Q133">
            <v>0</v>
          </cell>
          <cell r="R133">
            <v>0</v>
          </cell>
          <cell r="S133">
            <v>0</v>
          </cell>
          <cell r="T133">
            <v>0</v>
          </cell>
          <cell r="U133">
            <v>0</v>
          </cell>
          <cell r="V133">
            <v>1.0256670000000001</v>
          </cell>
        </row>
        <row r="134">
          <cell r="B134" t="str">
            <v>Tunisia</v>
          </cell>
          <cell r="C134">
            <v>0</v>
          </cell>
          <cell r="D134">
            <v>0</v>
          </cell>
          <cell r="E134">
            <v>1261.2360000000003</v>
          </cell>
          <cell r="F134">
            <v>0</v>
          </cell>
          <cell r="G134">
            <v>0</v>
          </cell>
          <cell r="H134">
            <v>0</v>
          </cell>
          <cell r="I134">
            <v>0</v>
          </cell>
          <cell r="J134">
            <v>180.73</v>
          </cell>
          <cell r="K134">
            <v>0</v>
          </cell>
          <cell r="L134">
            <v>0</v>
          </cell>
          <cell r="M134">
            <v>0</v>
          </cell>
          <cell r="N134">
            <v>4866.5034220000007</v>
          </cell>
          <cell r="O134">
            <v>0</v>
          </cell>
          <cell r="P134">
            <v>0</v>
          </cell>
          <cell r="Q134">
            <v>0</v>
          </cell>
          <cell r="R134">
            <v>0</v>
          </cell>
          <cell r="S134">
            <v>0</v>
          </cell>
          <cell r="T134">
            <v>0</v>
          </cell>
          <cell r="U134">
            <v>0</v>
          </cell>
          <cell r="V134">
            <v>6308.4694219999992</v>
          </cell>
        </row>
        <row r="135">
          <cell r="B135" t="str">
            <v>Turkey</v>
          </cell>
          <cell r="C135">
            <v>0</v>
          </cell>
          <cell r="D135">
            <v>0</v>
          </cell>
          <cell r="E135">
            <v>0</v>
          </cell>
          <cell r="F135">
            <v>1400.34166</v>
          </cell>
          <cell r="G135">
            <v>0</v>
          </cell>
          <cell r="H135">
            <v>0</v>
          </cell>
          <cell r="I135">
            <v>0</v>
          </cell>
          <cell r="J135">
            <v>1289.624</v>
          </cell>
          <cell r="K135">
            <v>0</v>
          </cell>
          <cell r="L135">
            <v>0</v>
          </cell>
          <cell r="M135">
            <v>0</v>
          </cell>
          <cell r="N135">
            <v>3600.3051589999991</v>
          </cell>
          <cell r="O135">
            <v>0</v>
          </cell>
          <cell r="P135">
            <v>0</v>
          </cell>
          <cell r="Q135">
            <v>0</v>
          </cell>
          <cell r="R135">
            <v>0</v>
          </cell>
          <cell r="S135">
            <v>0</v>
          </cell>
          <cell r="T135">
            <v>0</v>
          </cell>
          <cell r="U135">
            <v>0</v>
          </cell>
          <cell r="V135">
            <v>6290.2708190000003</v>
          </cell>
        </row>
        <row r="136">
          <cell r="B136" t="str">
            <v>Turkmenistan</v>
          </cell>
          <cell r="C136">
            <v>0</v>
          </cell>
          <cell r="D136">
            <v>0</v>
          </cell>
          <cell r="E136">
            <v>0</v>
          </cell>
          <cell r="F136">
            <v>0</v>
          </cell>
          <cell r="G136">
            <v>0</v>
          </cell>
          <cell r="H136">
            <v>0</v>
          </cell>
          <cell r="I136">
            <v>0</v>
          </cell>
          <cell r="J136">
            <v>0</v>
          </cell>
          <cell r="K136">
            <v>0</v>
          </cell>
          <cell r="L136">
            <v>0</v>
          </cell>
          <cell r="M136">
            <v>0</v>
          </cell>
          <cell r="N136">
            <v>459.151882</v>
          </cell>
          <cell r="O136">
            <v>0</v>
          </cell>
          <cell r="P136">
            <v>0</v>
          </cell>
          <cell r="Q136">
            <v>0</v>
          </cell>
          <cell r="R136">
            <v>0</v>
          </cell>
          <cell r="S136">
            <v>0</v>
          </cell>
          <cell r="T136">
            <v>0</v>
          </cell>
          <cell r="U136">
            <v>0</v>
          </cell>
          <cell r="V136">
            <v>459.151882</v>
          </cell>
        </row>
        <row r="137">
          <cell r="B137" t="str">
            <v>Tuvalu</v>
          </cell>
          <cell r="C137">
            <v>0</v>
          </cell>
          <cell r="D137">
            <v>0</v>
          </cell>
          <cell r="E137">
            <v>0</v>
          </cell>
          <cell r="F137">
            <v>0</v>
          </cell>
          <cell r="G137">
            <v>0</v>
          </cell>
          <cell r="H137">
            <v>0</v>
          </cell>
          <cell r="I137">
            <v>0</v>
          </cell>
          <cell r="J137">
            <v>0</v>
          </cell>
          <cell r="K137">
            <v>0</v>
          </cell>
          <cell r="L137">
            <v>0</v>
          </cell>
          <cell r="M137">
            <v>0</v>
          </cell>
          <cell r="N137">
            <v>25.885776</v>
          </cell>
          <cell r="O137">
            <v>0</v>
          </cell>
          <cell r="P137">
            <v>0</v>
          </cell>
          <cell r="Q137">
            <v>0</v>
          </cell>
          <cell r="R137">
            <v>0</v>
          </cell>
          <cell r="S137">
            <v>0</v>
          </cell>
          <cell r="T137">
            <v>0</v>
          </cell>
          <cell r="U137">
            <v>0</v>
          </cell>
          <cell r="V137">
            <v>25.885776</v>
          </cell>
        </row>
        <row r="138">
          <cell r="B138" t="str">
            <v>Uganda</v>
          </cell>
          <cell r="C138">
            <v>0</v>
          </cell>
          <cell r="D138">
            <v>257.92318999999998</v>
          </cell>
          <cell r="E138">
            <v>0</v>
          </cell>
          <cell r="F138">
            <v>4880.5067170000002</v>
          </cell>
          <cell r="G138">
            <v>0</v>
          </cell>
          <cell r="H138">
            <v>0</v>
          </cell>
          <cell r="I138">
            <v>437.9015</v>
          </cell>
          <cell r="J138">
            <v>115159.89045000002</v>
          </cell>
          <cell r="K138">
            <v>0</v>
          </cell>
          <cell r="L138">
            <v>0</v>
          </cell>
          <cell r="M138">
            <v>0</v>
          </cell>
          <cell r="N138">
            <v>2502.138723</v>
          </cell>
          <cell r="O138">
            <v>0</v>
          </cell>
          <cell r="P138">
            <v>0</v>
          </cell>
          <cell r="Q138">
            <v>0</v>
          </cell>
          <cell r="R138">
            <v>0</v>
          </cell>
          <cell r="S138">
            <v>0</v>
          </cell>
          <cell r="T138">
            <v>0</v>
          </cell>
          <cell r="U138">
            <v>110</v>
          </cell>
          <cell r="V138">
            <v>123348.36058000005</v>
          </cell>
        </row>
        <row r="139">
          <cell r="B139" t="str">
            <v>Ukraine</v>
          </cell>
          <cell r="C139">
            <v>0</v>
          </cell>
          <cell r="D139">
            <v>0</v>
          </cell>
          <cell r="E139">
            <v>9522.813087999999</v>
          </cell>
          <cell r="F139">
            <v>10.05902</v>
          </cell>
          <cell r="G139">
            <v>0</v>
          </cell>
          <cell r="H139">
            <v>0</v>
          </cell>
          <cell r="I139">
            <v>0</v>
          </cell>
          <cell r="J139">
            <v>15921.54198</v>
          </cell>
          <cell r="K139">
            <v>0</v>
          </cell>
          <cell r="L139">
            <v>0</v>
          </cell>
          <cell r="M139">
            <v>0</v>
          </cell>
          <cell r="N139">
            <v>3164.1623810000001</v>
          </cell>
          <cell r="O139">
            <v>0</v>
          </cell>
          <cell r="P139">
            <v>0</v>
          </cell>
          <cell r="Q139">
            <v>21.247340000000001</v>
          </cell>
          <cell r="R139">
            <v>0</v>
          </cell>
          <cell r="S139">
            <v>0</v>
          </cell>
          <cell r="T139">
            <v>0</v>
          </cell>
          <cell r="U139">
            <v>0</v>
          </cell>
          <cell r="V139">
            <v>28639.823809000001</v>
          </cell>
        </row>
        <row r="140">
          <cell r="B140" t="str">
            <v>Uruguay</v>
          </cell>
          <cell r="C140">
            <v>0</v>
          </cell>
          <cell r="D140">
            <v>0</v>
          </cell>
          <cell r="E140">
            <v>0</v>
          </cell>
          <cell r="F140">
            <v>0</v>
          </cell>
          <cell r="G140">
            <v>0</v>
          </cell>
          <cell r="H140">
            <v>0</v>
          </cell>
          <cell r="I140">
            <v>0</v>
          </cell>
          <cell r="J140">
            <v>0</v>
          </cell>
          <cell r="K140">
            <v>0</v>
          </cell>
          <cell r="L140">
            <v>0</v>
          </cell>
          <cell r="M140">
            <v>0</v>
          </cell>
          <cell r="N140">
            <v>1523.3483879999999</v>
          </cell>
          <cell r="O140">
            <v>0</v>
          </cell>
          <cell r="P140">
            <v>0</v>
          </cell>
          <cell r="Q140">
            <v>0</v>
          </cell>
          <cell r="R140">
            <v>0</v>
          </cell>
          <cell r="S140">
            <v>0</v>
          </cell>
          <cell r="T140">
            <v>0</v>
          </cell>
          <cell r="U140">
            <v>0</v>
          </cell>
          <cell r="V140">
            <v>1523.3483879999999</v>
          </cell>
        </row>
        <row r="141">
          <cell r="B141" t="str">
            <v>Uzbekistan</v>
          </cell>
          <cell r="C141">
            <v>0</v>
          </cell>
          <cell r="D141">
            <v>0</v>
          </cell>
          <cell r="E141">
            <v>0</v>
          </cell>
          <cell r="F141">
            <v>0</v>
          </cell>
          <cell r="G141">
            <v>0</v>
          </cell>
          <cell r="H141">
            <v>0</v>
          </cell>
          <cell r="I141">
            <v>0</v>
          </cell>
          <cell r="J141">
            <v>0</v>
          </cell>
          <cell r="K141">
            <v>0</v>
          </cell>
          <cell r="L141">
            <v>0</v>
          </cell>
          <cell r="M141">
            <v>0</v>
          </cell>
          <cell r="N141">
            <v>1504.801594</v>
          </cell>
          <cell r="O141">
            <v>0</v>
          </cell>
          <cell r="P141">
            <v>0</v>
          </cell>
          <cell r="Q141">
            <v>0</v>
          </cell>
          <cell r="R141">
            <v>0</v>
          </cell>
          <cell r="S141">
            <v>0</v>
          </cell>
          <cell r="T141">
            <v>0</v>
          </cell>
          <cell r="U141">
            <v>0</v>
          </cell>
          <cell r="V141">
            <v>1504.801594</v>
          </cell>
        </row>
        <row r="142">
          <cell r="B142" t="str">
            <v>Vanuatu</v>
          </cell>
          <cell r="C142">
            <v>0</v>
          </cell>
          <cell r="D142">
            <v>7.1291099999999998</v>
          </cell>
          <cell r="E142">
            <v>0</v>
          </cell>
          <cell r="F142">
            <v>0</v>
          </cell>
          <cell r="G142">
            <v>0</v>
          </cell>
          <cell r="H142">
            <v>0</v>
          </cell>
          <cell r="I142">
            <v>0</v>
          </cell>
          <cell r="J142">
            <v>2346.7293399999999</v>
          </cell>
          <cell r="K142">
            <v>0</v>
          </cell>
          <cell r="L142">
            <v>0</v>
          </cell>
          <cell r="M142">
            <v>0</v>
          </cell>
          <cell r="N142">
            <v>41.088000000000001</v>
          </cell>
          <cell r="O142">
            <v>0</v>
          </cell>
          <cell r="P142">
            <v>0</v>
          </cell>
          <cell r="Q142">
            <v>0</v>
          </cell>
          <cell r="R142">
            <v>0</v>
          </cell>
          <cell r="S142">
            <v>56.045000000000002</v>
          </cell>
          <cell r="T142">
            <v>0</v>
          </cell>
          <cell r="U142">
            <v>0</v>
          </cell>
          <cell r="V142">
            <v>2450.9914499999995</v>
          </cell>
        </row>
        <row r="143">
          <cell r="B143" t="str">
            <v>Venezuela</v>
          </cell>
          <cell r="C143">
            <v>0</v>
          </cell>
          <cell r="D143">
            <v>0</v>
          </cell>
          <cell r="E143">
            <v>0</v>
          </cell>
          <cell r="F143">
            <v>0</v>
          </cell>
          <cell r="G143">
            <v>0</v>
          </cell>
          <cell r="H143">
            <v>0</v>
          </cell>
          <cell r="I143">
            <v>0</v>
          </cell>
          <cell r="J143">
            <v>0</v>
          </cell>
          <cell r="K143">
            <v>0</v>
          </cell>
          <cell r="L143">
            <v>0</v>
          </cell>
          <cell r="M143">
            <v>0</v>
          </cell>
          <cell r="N143">
            <v>1408.217222</v>
          </cell>
          <cell r="O143">
            <v>0</v>
          </cell>
          <cell r="P143">
            <v>0</v>
          </cell>
          <cell r="Q143">
            <v>0</v>
          </cell>
          <cell r="R143">
            <v>0</v>
          </cell>
          <cell r="S143">
            <v>0</v>
          </cell>
          <cell r="T143">
            <v>0</v>
          </cell>
          <cell r="U143">
            <v>0</v>
          </cell>
          <cell r="V143">
            <v>1408.217222</v>
          </cell>
        </row>
        <row r="144">
          <cell r="B144" t="str">
            <v>Vietnam</v>
          </cell>
          <cell r="C144">
            <v>0</v>
          </cell>
          <cell r="D144">
            <v>0</v>
          </cell>
          <cell r="E144">
            <v>0</v>
          </cell>
          <cell r="F144">
            <v>1017.7926660000001</v>
          </cell>
          <cell r="G144">
            <v>0</v>
          </cell>
          <cell r="H144">
            <v>0</v>
          </cell>
          <cell r="I144">
            <v>311.61351999999999</v>
          </cell>
          <cell r="J144">
            <v>5959.88526</v>
          </cell>
          <cell r="K144">
            <v>0</v>
          </cell>
          <cell r="L144">
            <v>0</v>
          </cell>
          <cell r="M144">
            <v>876.96</v>
          </cell>
          <cell r="N144">
            <v>4156.0293959999999</v>
          </cell>
          <cell r="O144">
            <v>0</v>
          </cell>
          <cell r="P144">
            <v>0</v>
          </cell>
          <cell r="Q144">
            <v>0</v>
          </cell>
          <cell r="R144">
            <v>0</v>
          </cell>
          <cell r="S144">
            <v>0</v>
          </cell>
          <cell r="T144">
            <v>0</v>
          </cell>
          <cell r="U144">
            <v>0</v>
          </cell>
          <cell r="V144">
            <v>12322.280841999995</v>
          </cell>
        </row>
        <row r="145">
          <cell r="B145" t="str">
            <v>West Bank &amp; Gaza Strip</v>
          </cell>
          <cell r="C145">
            <v>0</v>
          </cell>
          <cell r="D145">
            <v>0</v>
          </cell>
          <cell r="E145">
            <v>3728.7356199999999</v>
          </cell>
          <cell r="F145">
            <v>0</v>
          </cell>
          <cell r="G145">
            <v>0</v>
          </cell>
          <cell r="H145">
            <v>0</v>
          </cell>
          <cell r="I145">
            <v>0</v>
          </cell>
          <cell r="J145">
            <v>41077.013900000005</v>
          </cell>
          <cell r="K145">
            <v>0</v>
          </cell>
          <cell r="L145">
            <v>0</v>
          </cell>
          <cell r="M145">
            <v>0</v>
          </cell>
          <cell r="N145">
            <v>6622.5159149999999</v>
          </cell>
          <cell r="O145">
            <v>0</v>
          </cell>
          <cell r="P145">
            <v>0</v>
          </cell>
          <cell r="Q145">
            <v>0</v>
          </cell>
          <cell r="R145">
            <v>0</v>
          </cell>
          <cell r="S145">
            <v>0</v>
          </cell>
          <cell r="T145">
            <v>0</v>
          </cell>
          <cell r="U145">
            <v>0</v>
          </cell>
          <cell r="V145">
            <v>51428.265435000001</v>
          </cell>
        </row>
        <row r="146">
          <cell r="B146" t="str">
            <v>West Indies, regional</v>
          </cell>
          <cell r="C146">
            <v>0</v>
          </cell>
          <cell r="D146">
            <v>0</v>
          </cell>
          <cell r="E146">
            <v>0</v>
          </cell>
          <cell r="F146">
            <v>0</v>
          </cell>
          <cell r="G146">
            <v>0</v>
          </cell>
          <cell r="H146">
            <v>0</v>
          </cell>
          <cell r="I146">
            <v>0</v>
          </cell>
          <cell r="J146">
            <v>7772.1830800000007</v>
          </cell>
          <cell r="K146">
            <v>0</v>
          </cell>
          <cell r="L146">
            <v>0</v>
          </cell>
          <cell r="M146">
            <v>0</v>
          </cell>
          <cell r="N146">
            <v>0</v>
          </cell>
          <cell r="O146">
            <v>0</v>
          </cell>
          <cell r="P146">
            <v>0</v>
          </cell>
          <cell r="Q146">
            <v>0</v>
          </cell>
          <cell r="R146">
            <v>0</v>
          </cell>
          <cell r="S146">
            <v>0</v>
          </cell>
          <cell r="T146">
            <v>0</v>
          </cell>
          <cell r="U146">
            <v>0</v>
          </cell>
          <cell r="V146">
            <v>7772.1830800000007</v>
          </cell>
        </row>
        <row r="147">
          <cell r="B147" t="str">
            <v>Yemen</v>
          </cell>
          <cell r="C147">
            <v>0</v>
          </cell>
          <cell r="D147">
            <v>30.537289999999999</v>
          </cell>
          <cell r="E147">
            <v>292.57899999999995</v>
          </cell>
          <cell r="F147">
            <v>0</v>
          </cell>
          <cell r="G147">
            <v>0</v>
          </cell>
          <cell r="H147">
            <v>0</v>
          </cell>
          <cell r="I147">
            <v>0</v>
          </cell>
          <cell r="J147">
            <v>77866.219469999996</v>
          </cell>
          <cell r="K147">
            <v>0</v>
          </cell>
          <cell r="L147">
            <v>0</v>
          </cell>
          <cell r="M147">
            <v>0</v>
          </cell>
          <cell r="N147">
            <v>3861.11861</v>
          </cell>
          <cell r="O147">
            <v>0</v>
          </cell>
          <cell r="P147">
            <v>0</v>
          </cell>
          <cell r="Q147">
            <v>0</v>
          </cell>
          <cell r="R147">
            <v>0</v>
          </cell>
          <cell r="S147">
            <v>0</v>
          </cell>
          <cell r="T147">
            <v>0</v>
          </cell>
          <cell r="U147">
            <v>0</v>
          </cell>
          <cell r="V147">
            <v>82050.454370000021</v>
          </cell>
        </row>
        <row r="148">
          <cell r="B148" t="str">
            <v>Zambia</v>
          </cell>
          <cell r="C148">
            <v>0</v>
          </cell>
          <cell r="D148">
            <v>130.59456</v>
          </cell>
          <cell r="E148">
            <v>0</v>
          </cell>
          <cell r="F148">
            <v>39.872599999999998</v>
          </cell>
          <cell r="G148">
            <v>0</v>
          </cell>
          <cell r="H148">
            <v>0</v>
          </cell>
          <cell r="I148">
            <v>0</v>
          </cell>
          <cell r="J148">
            <v>48144.464139999996</v>
          </cell>
          <cell r="K148">
            <v>0</v>
          </cell>
          <cell r="L148">
            <v>0</v>
          </cell>
          <cell r="M148">
            <v>0</v>
          </cell>
          <cell r="N148">
            <v>1883.3566370000003</v>
          </cell>
          <cell r="O148">
            <v>0</v>
          </cell>
          <cell r="P148">
            <v>0</v>
          </cell>
          <cell r="Q148">
            <v>0</v>
          </cell>
          <cell r="R148">
            <v>0</v>
          </cell>
          <cell r="S148">
            <v>0</v>
          </cell>
          <cell r="T148">
            <v>294.935</v>
          </cell>
          <cell r="U148">
            <v>0</v>
          </cell>
          <cell r="V148">
            <v>50493.222936999999</v>
          </cell>
        </row>
        <row r="149">
          <cell r="B149" t="str">
            <v>Zimbabwe</v>
          </cell>
          <cell r="C149">
            <v>0</v>
          </cell>
          <cell r="D149">
            <v>0</v>
          </cell>
          <cell r="E149">
            <v>0</v>
          </cell>
          <cell r="F149">
            <v>0</v>
          </cell>
          <cell r="G149">
            <v>0</v>
          </cell>
          <cell r="H149">
            <v>0</v>
          </cell>
          <cell r="I149">
            <v>0</v>
          </cell>
          <cell r="J149">
            <v>86951.214069999973</v>
          </cell>
          <cell r="K149">
            <v>0</v>
          </cell>
          <cell r="L149">
            <v>0</v>
          </cell>
          <cell r="M149">
            <v>0</v>
          </cell>
          <cell r="N149">
            <v>5944.5104180000008</v>
          </cell>
          <cell r="O149">
            <v>0</v>
          </cell>
          <cell r="P149">
            <v>0</v>
          </cell>
          <cell r="Q149">
            <v>0</v>
          </cell>
          <cell r="R149">
            <v>0</v>
          </cell>
          <cell r="S149">
            <v>0</v>
          </cell>
          <cell r="T149">
            <v>0</v>
          </cell>
          <cell r="U149">
            <v>0</v>
          </cell>
          <cell r="V149">
            <v>92895.724487999978</v>
          </cell>
        </row>
        <row r="150">
          <cell r="B150" t="str">
            <v>Total</v>
          </cell>
          <cell r="C150">
            <v>19897.636325596934</v>
          </cell>
          <cell r="D150">
            <v>2104.6489999999999</v>
          </cell>
          <cell r="E150">
            <v>287885.54265300033</v>
          </cell>
          <cell r="F150">
            <v>191231.73311400003</v>
          </cell>
          <cell r="G150">
            <v>21</v>
          </cell>
          <cell r="H150">
            <v>28852</v>
          </cell>
          <cell r="I150">
            <v>49419.256833999993</v>
          </cell>
          <cell r="J150">
            <v>6260256.5945800198</v>
          </cell>
          <cell r="K150">
            <v>468.63200000000001</v>
          </cell>
          <cell r="L150">
            <v>90210.45199999999</v>
          </cell>
          <cell r="M150">
            <v>19991.126</v>
          </cell>
          <cell r="N150">
            <v>364606.46838000038</v>
          </cell>
          <cell r="O150">
            <v>104895</v>
          </cell>
          <cell r="P150">
            <v>478.82900000000001</v>
          </cell>
          <cell r="Q150">
            <v>1402.05735</v>
          </cell>
          <cell r="R150">
            <v>221032.728</v>
          </cell>
          <cell r="S150">
            <v>9383.3579799999989</v>
          </cell>
          <cell r="T150">
            <v>11019.208419999997</v>
          </cell>
          <cell r="U150">
            <v>1060</v>
          </cell>
          <cell r="V150">
            <v>7663694.6620465862</v>
          </cell>
        </row>
      </sheetData>
      <sheetData sheetId="96"/>
      <sheetData sheetId="97"/>
      <sheetData sheetId="98"/>
      <sheetData sheetId="99"/>
      <sheetData sheetId="100"/>
      <sheetData sheetId="101"/>
      <sheetData sheetId="102"/>
      <sheetData sheetId="103"/>
      <sheetData sheetId="104" refreshError="1"/>
      <sheetData sheetId="10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uploads/system/uploads/attachment_data/file/487014/SID-2015-Annexes-1-4a.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uploads/system/uploads/attachment_data/file/487014/SID-2015-Annexes-1-4a.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uploads/system/uploads/attachment_data/file/487014/SID-2015-Annexes-1-4a.pdf"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government/uploads/system/uploads/attachment_data/file/487014/SID-2015-Annexes-1-4a.pdf"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uploads/system/uploads/attachment_data/file/487014/SID-2015-Annexes-1-4a.pdf"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government/uploads/system/uploads/attachment_data/file/487014/SID-2015-Annexes-1-4a.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uploads/system/uploads/attachment_data/file/487014/SID-2015-Annexes-1-4a.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uploads/system/uploads/attachment_data/file/487014/SID-2015-Annexes-1-4a.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uploads/system/uploads/attachment_data/file/487014/SID-2015-Annexes-1-4a.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uploads/system/uploads/attachment_data/file/487014/SID-2015-Annexes-1-4a.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uploads/system/uploads/attachment_data/file/487014/SID-2015-Annexes-1-4a.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uploads/system/uploads/attachment_data/file/487014/SID-2015-Annexes-1-4a.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uploads/system/uploads/attachment_data/file/487014/SID-2015-Annexes-1-4a.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uploads/system/uploads/attachment_data/file/487014/SID-2015-Annexes-1-4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showGridLines="0" tabSelected="1" workbookViewId="0"/>
  </sheetViews>
  <sheetFormatPr defaultRowHeight="14.4" x14ac:dyDescent="0.3"/>
  <sheetData>
    <row r="1" spans="1:10" ht="15.6" x14ac:dyDescent="0.3">
      <c r="A1" s="1" t="s">
        <v>22</v>
      </c>
    </row>
    <row r="3" spans="1:10" ht="15.6" x14ac:dyDescent="0.3">
      <c r="A3" s="1" t="s">
        <v>0</v>
      </c>
      <c r="B3" s="2"/>
      <c r="C3" s="1" t="s">
        <v>1</v>
      </c>
      <c r="D3" s="3"/>
      <c r="E3" s="3"/>
      <c r="F3" s="3"/>
      <c r="G3" s="3"/>
      <c r="H3" s="3"/>
      <c r="I3" s="3"/>
      <c r="J3" s="3"/>
    </row>
    <row r="4" spans="1:10" x14ac:dyDescent="0.3">
      <c r="A4" s="4"/>
      <c r="B4" s="4"/>
      <c r="C4" s="4"/>
      <c r="D4" s="4"/>
      <c r="E4" s="4"/>
      <c r="F4" s="4"/>
      <c r="G4" s="4"/>
      <c r="H4" s="4"/>
      <c r="I4" s="4"/>
      <c r="J4" s="4"/>
    </row>
    <row r="5" spans="1:10" x14ac:dyDescent="0.3">
      <c r="A5" s="3"/>
      <c r="B5" s="3"/>
      <c r="C5" s="3"/>
      <c r="D5" s="5"/>
      <c r="E5" s="5"/>
      <c r="F5" s="5"/>
      <c r="G5" s="5"/>
      <c r="H5" s="5"/>
      <c r="I5" s="5"/>
      <c r="J5" s="5"/>
    </row>
    <row r="6" spans="1:10" x14ac:dyDescent="0.3">
      <c r="A6" s="320" t="s">
        <v>591</v>
      </c>
      <c r="B6" s="3"/>
      <c r="C6" s="3" t="s">
        <v>2</v>
      </c>
      <c r="D6" s="5"/>
      <c r="E6" s="5"/>
      <c r="F6" s="5"/>
      <c r="G6" s="5"/>
      <c r="H6" s="5"/>
      <c r="I6" s="5"/>
      <c r="J6" s="5"/>
    </row>
    <row r="7" spans="1:10" x14ac:dyDescent="0.3">
      <c r="A7" s="3"/>
      <c r="B7" s="3"/>
      <c r="C7" s="3"/>
      <c r="D7" s="5"/>
      <c r="E7" s="5"/>
      <c r="F7" s="5"/>
      <c r="G7" s="5"/>
      <c r="H7" s="5"/>
      <c r="I7" s="5"/>
      <c r="J7" s="5"/>
    </row>
    <row r="8" spans="1:10" x14ac:dyDescent="0.3">
      <c r="A8" s="320" t="s">
        <v>523</v>
      </c>
      <c r="B8" s="3"/>
      <c r="C8" s="3" t="s">
        <v>599</v>
      </c>
      <c r="D8" s="5"/>
      <c r="E8" s="5"/>
      <c r="F8" s="5"/>
      <c r="G8" s="5"/>
      <c r="H8" s="5"/>
      <c r="I8" s="5"/>
      <c r="J8" s="5"/>
    </row>
    <row r="9" spans="1:10" x14ac:dyDescent="0.3">
      <c r="A9" s="3"/>
      <c r="B9" s="3"/>
      <c r="C9" s="3"/>
      <c r="D9" s="5"/>
      <c r="E9" s="5"/>
      <c r="F9" s="5"/>
      <c r="G9" s="5"/>
      <c r="H9" s="5"/>
      <c r="I9" s="5"/>
      <c r="J9" s="5"/>
    </row>
    <row r="10" spans="1:10" x14ac:dyDescent="0.3">
      <c r="A10" s="320" t="s">
        <v>524</v>
      </c>
      <c r="B10" s="3"/>
      <c r="C10" s="3" t="s">
        <v>600</v>
      </c>
      <c r="D10" s="5"/>
      <c r="E10" s="5"/>
      <c r="F10" s="5"/>
      <c r="G10" s="5"/>
      <c r="H10" s="5"/>
      <c r="I10" s="5"/>
      <c r="J10" s="5"/>
    </row>
    <row r="11" spans="1:10" x14ac:dyDescent="0.3">
      <c r="A11" s="3"/>
      <c r="B11" s="3"/>
      <c r="C11" s="3"/>
      <c r="D11" s="5"/>
      <c r="E11" s="5"/>
      <c r="F11" s="5"/>
      <c r="G11" s="5"/>
      <c r="H11" s="5"/>
      <c r="I11" s="5"/>
      <c r="J11" s="5"/>
    </row>
    <row r="12" spans="1:10" x14ac:dyDescent="0.3">
      <c r="A12" s="320" t="s">
        <v>3</v>
      </c>
      <c r="B12" s="3"/>
      <c r="C12" s="3" t="s">
        <v>4</v>
      </c>
      <c r="D12" s="5"/>
      <c r="E12" s="5"/>
      <c r="F12" s="5"/>
      <c r="G12" s="5"/>
      <c r="H12" s="5"/>
      <c r="I12" s="5"/>
      <c r="J12" s="5"/>
    </row>
    <row r="13" spans="1:10" x14ac:dyDescent="0.3">
      <c r="A13" s="5"/>
      <c r="B13" s="5"/>
      <c r="C13" s="5"/>
      <c r="D13" s="5"/>
      <c r="E13" s="5"/>
      <c r="F13" s="5"/>
      <c r="G13" s="5"/>
      <c r="H13" s="5"/>
      <c r="I13" s="5"/>
      <c r="J13" s="5"/>
    </row>
    <row r="14" spans="1:10" x14ac:dyDescent="0.3">
      <c r="A14" s="321" t="s">
        <v>5</v>
      </c>
      <c r="B14" s="5"/>
      <c r="C14" s="6" t="s">
        <v>6</v>
      </c>
      <c r="D14" s="5"/>
      <c r="E14" s="5"/>
      <c r="F14" s="5"/>
      <c r="G14" s="5"/>
      <c r="H14" s="5"/>
      <c r="I14" s="5"/>
      <c r="J14" s="5"/>
    </row>
    <row r="15" spans="1:10" x14ac:dyDescent="0.3">
      <c r="A15" s="5"/>
      <c r="B15" s="5"/>
      <c r="C15" s="5"/>
      <c r="D15" s="5"/>
      <c r="E15" s="5"/>
      <c r="F15" s="5"/>
      <c r="G15" s="5"/>
      <c r="H15" s="5"/>
      <c r="I15" s="5"/>
      <c r="J15" s="5"/>
    </row>
    <row r="16" spans="1:10" x14ac:dyDescent="0.3">
      <c r="A16" s="321" t="s">
        <v>7</v>
      </c>
      <c r="B16" s="5"/>
      <c r="C16" s="6" t="s">
        <v>8</v>
      </c>
      <c r="D16" s="5"/>
      <c r="E16" s="5"/>
      <c r="F16" s="5"/>
      <c r="G16" s="5"/>
      <c r="H16" s="5"/>
      <c r="I16" s="5"/>
      <c r="J16" s="5"/>
    </row>
    <row r="17" spans="1:10" x14ac:dyDescent="0.3">
      <c r="A17" s="5"/>
      <c r="B17" s="5"/>
      <c r="C17" s="5"/>
      <c r="D17" s="5"/>
      <c r="E17" s="5"/>
      <c r="F17" s="5"/>
      <c r="G17" s="5"/>
      <c r="H17" s="5"/>
      <c r="I17" s="5"/>
      <c r="J17" s="5"/>
    </row>
    <row r="18" spans="1:10" x14ac:dyDescent="0.3">
      <c r="A18" s="321" t="s">
        <v>9</v>
      </c>
      <c r="B18" s="5"/>
      <c r="C18" s="6" t="s">
        <v>10</v>
      </c>
      <c r="D18" s="5"/>
      <c r="E18" s="5"/>
      <c r="F18" s="5"/>
      <c r="G18" s="5"/>
      <c r="H18" s="5"/>
      <c r="I18" s="5"/>
      <c r="J18" s="5"/>
    </row>
    <row r="19" spans="1:10" x14ac:dyDescent="0.3">
      <c r="A19" s="5"/>
      <c r="B19" s="5"/>
      <c r="C19" s="5"/>
      <c r="D19" s="5"/>
      <c r="E19" s="5"/>
      <c r="F19" s="5"/>
      <c r="G19" s="5"/>
      <c r="H19" s="5"/>
      <c r="I19" s="5"/>
      <c r="J19" s="5"/>
    </row>
    <row r="20" spans="1:10" x14ac:dyDescent="0.3">
      <c r="A20" s="321" t="s">
        <v>11</v>
      </c>
      <c r="B20" s="5"/>
      <c r="C20" s="6" t="s">
        <v>12</v>
      </c>
      <c r="D20" s="5"/>
      <c r="E20" s="5"/>
      <c r="F20" s="5"/>
      <c r="G20" s="5"/>
      <c r="H20" s="5"/>
      <c r="I20" s="5"/>
      <c r="J20" s="5"/>
    </row>
    <row r="21" spans="1:10" x14ac:dyDescent="0.3">
      <c r="A21" s="5"/>
      <c r="B21" s="5"/>
      <c r="C21" s="5"/>
      <c r="D21" s="5"/>
      <c r="E21" s="5"/>
      <c r="F21" s="5"/>
      <c r="G21" s="5"/>
      <c r="H21" s="5"/>
      <c r="I21" s="5"/>
      <c r="J21" s="5"/>
    </row>
    <row r="22" spans="1:10" x14ac:dyDescent="0.3">
      <c r="A22" s="321" t="s">
        <v>13</v>
      </c>
      <c r="B22" s="5"/>
      <c r="C22" s="6" t="s">
        <v>601</v>
      </c>
      <c r="D22" s="5"/>
      <c r="E22" s="5"/>
      <c r="F22" s="5"/>
      <c r="G22" s="5"/>
      <c r="H22" s="5"/>
      <c r="I22" s="5"/>
      <c r="J22" s="5"/>
    </row>
    <row r="23" spans="1:10" x14ac:dyDescent="0.3">
      <c r="A23" s="5"/>
      <c r="B23" s="5"/>
      <c r="C23" s="5"/>
      <c r="D23" s="5"/>
      <c r="E23" s="5"/>
      <c r="F23" s="5"/>
      <c r="G23" s="5"/>
      <c r="H23" s="5"/>
      <c r="I23" s="5"/>
      <c r="J23" s="5"/>
    </row>
    <row r="24" spans="1:10" x14ac:dyDescent="0.3">
      <c r="A24" s="321" t="s">
        <v>585</v>
      </c>
      <c r="B24" s="5"/>
      <c r="C24" s="5" t="s">
        <v>586</v>
      </c>
      <c r="D24" s="5"/>
      <c r="E24" s="5"/>
      <c r="F24" s="5"/>
      <c r="G24" s="5"/>
      <c r="H24" s="5"/>
      <c r="I24" s="5"/>
      <c r="J24" s="5"/>
    </row>
    <row r="25" spans="1:10" x14ac:dyDescent="0.3">
      <c r="A25" s="5"/>
      <c r="B25" s="5"/>
      <c r="C25" s="5"/>
      <c r="D25" s="5"/>
      <c r="E25" s="5"/>
      <c r="F25" s="5"/>
      <c r="G25" s="5"/>
      <c r="H25" s="5"/>
      <c r="I25" s="5"/>
      <c r="J25" s="5"/>
    </row>
    <row r="26" spans="1:10" x14ac:dyDescent="0.3">
      <c r="A26" s="321" t="s">
        <v>14</v>
      </c>
      <c r="B26" s="5"/>
      <c r="C26" s="5" t="s">
        <v>603</v>
      </c>
      <c r="D26" s="5"/>
      <c r="E26" s="5"/>
      <c r="F26" s="5"/>
      <c r="G26" s="5"/>
      <c r="H26" s="5"/>
      <c r="I26" s="5"/>
      <c r="J26" s="5"/>
    </row>
    <row r="27" spans="1:10" x14ac:dyDescent="0.3">
      <c r="A27" s="5"/>
      <c r="B27" s="5"/>
      <c r="C27" s="5"/>
      <c r="D27" s="5"/>
      <c r="E27" s="5"/>
      <c r="F27" s="5"/>
      <c r="G27" s="5"/>
      <c r="H27" s="5"/>
      <c r="I27" s="5"/>
      <c r="J27" s="5"/>
    </row>
    <row r="28" spans="1:10" x14ac:dyDescent="0.3">
      <c r="A28" s="321" t="s">
        <v>594</v>
      </c>
      <c r="B28" s="5"/>
      <c r="C28" s="6" t="s">
        <v>15</v>
      </c>
      <c r="D28" s="5"/>
      <c r="E28" s="5"/>
      <c r="F28" s="5"/>
      <c r="G28" s="5"/>
      <c r="H28" s="5"/>
      <c r="I28" s="5"/>
      <c r="J28" s="5"/>
    </row>
    <row r="29" spans="1:10" x14ac:dyDescent="0.3">
      <c r="A29" s="5"/>
      <c r="B29" s="5"/>
      <c r="C29" s="5"/>
      <c r="D29" s="5"/>
      <c r="E29" s="5"/>
      <c r="F29" s="5"/>
      <c r="G29" s="5"/>
      <c r="H29" s="5"/>
      <c r="I29" s="5"/>
      <c r="J29" s="5"/>
    </row>
    <row r="30" spans="1:10" x14ac:dyDescent="0.3">
      <c r="A30" s="321" t="s">
        <v>593</v>
      </c>
      <c r="B30" s="5"/>
      <c r="C30" s="6" t="s">
        <v>16</v>
      </c>
      <c r="D30" s="5"/>
      <c r="E30" s="5"/>
      <c r="F30" s="5"/>
      <c r="G30" s="5"/>
      <c r="H30" s="5"/>
      <c r="I30" s="5"/>
      <c r="J30" s="5"/>
    </row>
    <row r="31" spans="1:10" x14ac:dyDescent="0.3">
      <c r="A31" s="5"/>
      <c r="B31" s="5"/>
      <c r="C31" s="5"/>
      <c r="D31" s="5"/>
      <c r="E31" s="5"/>
      <c r="F31" s="5"/>
      <c r="G31" s="5"/>
      <c r="H31" s="5"/>
      <c r="I31" s="5"/>
      <c r="J31" s="5"/>
    </row>
    <row r="32" spans="1:10" x14ac:dyDescent="0.3">
      <c r="A32" s="321" t="s">
        <v>17</v>
      </c>
      <c r="B32" s="5"/>
      <c r="C32" s="6" t="s">
        <v>526</v>
      </c>
      <c r="D32" s="5"/>
      <c r="E32" s="5"/>
      <c r="F32" s="5"/>
      <c r="G32" s="5"/>
      <c r="H32" s="5"/>
      <c r="I32" s="5"/>
      <c r="J32" s="5"/>
    </row>
    <row r="33" spans="1:10" x14ac:dyDescent="0.3">
      <c r="A33" s="5"/>
      <c r="B33" s="5"/>
      <c r="C33" s="5"/>
      <c r="D33" s="5"/>
      <c r="E33" s="5"/>
      <c r="F33" s="5"/>
      <c r="G33" s="5"/>
      <c r="H33" s="5"/>
      <c r="I33" s="5"/>
      <c r="J33" s="5"/>
    </row>
    <row r="34" spans="1:10" x14ac:dyDescent="0.3">
      <c r="A34" s="321" t="s">
        <v>18</v>
      </c>
      <c r="B34" s="5"/>
      <c r="C34" s="6" t="s">
        <v>19</v>
      </c>
      <c r="D34" s="5"/>
      <c r="E34" s="5"/>
      <c r="F34" s="5"/>
      <c r="G34" s="5"/>
      <c r="H34" s="5"/>
      <c r="I34" s="5"/>
      <c r="J34" s="5"/>
    </row>
    <row r="35" spans="1:10" x14ac:dyDescent="0.3">
      <c r="A35" s="5"/>
      <c r="B35" s="5"/>
      <c r="C35" s="5"/>
      <c r="D35" s="5"/>
      <c r="E35" s="5"/>
      <c r="F35" s="5"/>
      <c r="G35" s="5"/>
      <c r="H35" s="5"/>
      <c r="I35" s="5"/>
      <c r="J35" s="5"/>
    </row>
    <row r="36" spans="1:10" x14ac:dyDescent="0.3">
      <c r="A36" s="321" t="s">
        <v>20</v>
      </c>
      <c r="B36" s="5"/>
      <c r="C36" s="6" t="s">
        <v>21</v>
      </c>
      <c r="D36" s="5"/>
      <c r="E36" s="5"/>
      <c r="F36" s="5"/>
      <c r="G36" s="5"/>
      <c r="H36" s="5"/>
      <c r="I36" s="5"/>
      <c r="J36" s="5"/>
    </row>
    <row r="37" spans="1:10" x14ac:dyDescent="0.3">
      <c r="A37" s="5"/>
      <c r="B37" s="5"/>
      <c r="C37" s="5"/>
      <c r="D37" s="5"/>
      <c r="E37" s="5"/>
      <c r="F37" s="5"/>
      <c r="G37" s="5"/>
      <c r="H37" s="5"/>
      <c r="I37" s="5"/>
      <c r="J37" s="5"/>
    </row>
  </sheetData>
  <hyperlinks>
    <hyperlink ref="A6" location="'Table A1'!Print_Area" display="Table A1" xr:uid="{00000000-0004-0000-0000-000000000000}"/>
    <hyperlink ref="A8" location="'Table A2'!A1" display="Table A2" xr:uid="{00000000-0004-0000-0000-000001000000}"/>
    <hyperlink ref="A10" location="'Table A3'!A1" display="Table A3" xr:uid="{00000000-0004-0000-0000-000002000000}"/>
    <hyperlink ref="A12" location="'Table A4a'!A1" display="Table A4a" xr:uid="{00000000-0004-0000-0000-000003000000}"/>
    <hyperlink ref="A14" location="'Table A4b'!A1" display="Table A4b" xr:uid="{00000000-0004-0000-0000-000004000000}"/>
    <hyperlink ref="A16" location="'Table A4c'!A1" display="Table A4c" xr:uid="{00000000-0004-0000-0000-000005000000}"/>
    <hyperlink ref="A18" location="'Table A4d'!A1" display="Table A4d" xr:uid="{00000000-0004-0000-0000-000006000000}"/>
    <hyperlink ref="A20" location="'Table A4e'!A1" display="Table A4e" xr:uid="{00000000-0004-0000-0000-000007000000}"/>
    <hyperlink ref="A22" location="'Table A4f'!A1" display="Table A4f" xr:uid="{00000000-0004-0000-0000-000008000000}"/>
    <hyperlink ref="A24" location="'Table A4g'!A1" display="Table A4g" xr:uid="{00000000-0004-0000-0000-000009000000}"/>
    <hyperlink ref="A26" location="'Table A5'!A1" display="Table A5" xr:uid="{00000000-0004-0000-0000-00000A000000}"/>
    <hyperlink ref="A28" location="'Table A6'!A1" display="Table A6" xr:uid="{00000000-0004-0000-0000-00000B000000}"/>
    <hyperlink ref="A30" location="'Table A7'!A1" display="Table A7" xr:uid="{00000000-0004-0000-0000-00000C000000}"/>
    <hyperlink ref="A32" location="'Table A8'!A1" display="Table A8" xr:uid="{00000000-0004-0000-0000-00000D000000}"/>
    <hyperlink ref="A34" location="'Table A9'!A1" display="Table A9" xr:uid="{00000000-0004-0000-0000-00000E000000}"/>
    <hyperlink ref="A36" location="'Table A10'!A1" display="Table A10" xr:uid="{00000000-0004-0000-0000-00000F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176"/>
  <sheetViews>
    <sheetView zoomScaleNormal="100" zoomScaleSheetLayoutView="95" workbookViewId="0"/>
  </sheetViews>
  <sheetFormatPr defaultColWidth="9.109375" defaultRowHeight="14.4" x14ac:dyDescent="0.3"/>
  <cols>
    <col min="1" max="1" width="34.44140625" style="8" customWidth="1"/>
    <col min="2" max="2" width="40" style="8" customWidth="1"/>
    <col min="3" max="3" width="14.44140625" style="8" customWidth="1"/>
    <col min="4" max="5" width="14.109375" style="8" customWidth="1"/>
    <col min="6" max="11" width="16.109375" style="8" customWidth="1"/>
    <col min="12" max="12" width="11.88671875" style="8" customWidth="1"/>
    <col min="13" max="13" width="11.6640625" style="8" customWidth="1"/>
    <col min="14" max="16" width="13.33203125" style="8" customWidth="1"/>
    <col min="17" max="17" width="13.6640625" style="8" customWidth="1"/>
    <col min="18" max="21" width="13.33203125" style="8" customWidth="1"/>
    <col min="22" max="16384" width="9.109375" style="8"/>
  </cols>
  <sheetData>
    <row r="1" spans="1:21" ht="21" x14ac:dyDescent="0.3">
      <c r="A1" s="7" t="s">
        <v>598</v>
      </c>
      <c r="B1" s="7"/>
    </row>
    <row r="2" spans="1:21" ht="15" thickBot="1" x14ac:dyDescent="0.35">
      <c r="U2" s="181" t="s">
        <v>23</v>
      </c>
    </row>
    <row r="3" spans="1:21" ht="40.799999999999997" x14ac:dyDescent="0.3">
      <c r="A3" s="182" t="s">
        <v>24</v>
      </c>
      <c r="B3" s="182" t="s">
        <v>550</v>
      </c>
      <c r="C3" s="182" t="s">
        <v>511</v>
      </c>
      <c r="D3" s="182" t="s">
        <v>525</v>
      </c>
      <c r="E3" s="182" t="s">
        <v>551</v>
      </c>
      <c r="F3" s="182" t="s">
        <v>25</v>
      </c>
      <c r="G3" s="182" t="s">
        <v>510</v>
      </c>
      <c r="H3" s="182" t="s">
        <v>552</v>
      </c>
      <c r="I3" s="182" t="s">
        <v>26</v>
      </c>
      <c r="J3" s="182" t="s">
        <v>27</v>
      </c>
      <c r="K3" s="182" t="s">
        <v>507</v>
      </c>
      <c r="L3" s="182" t="s">
        <v>28</v>
      </c>
      <c r="M3" s="182" t="s">
        <v>506</v>
      </c>
      <c r="N3" s="182" t="s">
        <v>29</v>
      </c>
      <c r="O3" s="182" t="s">
        <v>30</v>
      </c>
      <c r="P3" s="182" t="s">
        <v>553</v>
      </c>
      <c r="Q3" s="182" t="s">
        <v>554</v>
      </c>
      <c r="R3" s="182" t="s">
        <v>31</v>
      </c>
      <c r="S3" s="182" t="s">
        <v>32</v>
      </c>
      <c r="T3" s="182" t="s">
        <v>33</v>
      </c>
      <c r="U3" s="182" t="s">
        <v>34</v>
      </c>
    </row>
    <row r="4" spans="1:21" x14ac:dyDescent="0.3">
      <c r="A4" s="168" t="s">
        <v>35</v>
      </c>
      <c r="B4" s="168" t="s">
        <v>27</v>
      </c>
      <c r="C4" s="20">
        <v>0</v>
      </c>
      <c r="D4" s="20">
        <v>0</v>
      </c>
      <c r="E4" s="20">
        <v>83091.983293000027</v>
      </c>
      <c r="F4" s="20">
        <v>0</v>
      </c>
      <c r="G4" s="20">
        <v>0</v>
      </c>
      <c r="H4" s="20">
        <v>0</v>
      </c>
      <c r="I4" s="20">
        <v>0</v>
      </c>
      <c r="J4" s="20">
        <v>199632.18440999999</v>
      </c>
      <c r="K4" s="20">
        <v>0</v>
      </c>
      <c r="L4" s="20">
        <v>0</v>
      </c>
      <c r="M4" s="20">
        <v>0</v>
      </c>
      <c r="N4" s="20">
        <v>17203.387985000001</v>
      </c>
      <c r="O4" s="20">
        <v>0</v>
      </c>
      <c r="P4" s="20">
        <v>0</v>
      </c>
      <c r="Q4" s="20">
        <v>0</v>
      </c>
      <c r="R4" s="20">
        <v>0</v>
      </c>
      <c r="S4" s="20">
        <v>0</v>
      </c>
      <c r="T4" s="20">
        <v>0</v>
      </c>
      <c r="U4" s="20">
        <v>0</v>
      </c>
    </row>
    <row r="5" spans="1:21" x14ac:dyDescent="0.3">
      <c r="A5" s="168" t="s">
        <v>36</v>
      </c>
      <c r="B5" s="168" t="s">
        <v>27</v>
      </c>
      <c r="C5" s="20">
        <v>7868.0095893877642</v>
      </c>
      <c r="D5" s="20">
        <v>282.32673</v>
      </c>
      <c r="E5" s="20">
        <v>33806.897642000004</v>
      </c>
      <c r="F5" s="20">
        <v>11824.715648999998</v>
      </c>
      <c r="G5" s="20">
        <v>0</v>
      </c>
      <c r="H5" s="20">
        <v>0</v>
      </c>
      <c r="I5" s="20">
        <v>1041.7189800000001</v>
      </c>
      <c r="J5" s="20">
        <v>166762.40899000003</v>
      </c>
      <c r="K5" s="20">
        <v>0</v>
      </c>
      <c r="L5" s="20">
        <v>-4922.8450000000003</v>
      </c>
      <c r="M5" s="20">
        <v>0</v>
      </c>
      <c r="N5" s="20">
        <v>8133.3609100000003</v>
      </c>
      <c r="O5" s="20">
        <v>0</v>
      </c>
      <c r="P5" s="20">
        <v>0</v>
      </c>
      <c r="Q5" s="20">
        <v>0</v>
      </c>
      <c r="R5" s="20">
        <v>0</v>
      </c>
      <c r="S5" s="20">
        <v>0</v>
      </c>
      <c r="T5" s="20">
        <v>402.85</v>
      </c>
      <c r="U5" s="20">
        <v>0</v>
      </c>
    </row>
    <row r="6" spans="1:21" x14ac:dyDescent="0.3">
      <c r="A6" s="168" t="s">
        <v>37</v>
      </c>
      <c r="B6" s="168" t="s">
        <v>29</v>
      </c>
      <c r="C6" s="20">
        <v>0</v>
      </c>
      <c r="D6" s="20">
        <v>0</v>
      </c>
      <c r="E6" s="20">
        <v>0</v>
      </c>
      <c r="F6" s="20">
        <v>0</v>
      </c>
      <c r="G6" s="20">
        <v>0</v>
      </c>
      <c r="H6" s="20">
        <v>0</v>
      </c>
      <c r="I6" s="20">
        <v>0</v>
      </c>
      <c r="J6" s="20">
        <v>0</v>
      </c>
      <c r="K6" s="20">
        <v>0</v>
      </c>
      <c r="L6" s="20">
        <v>0</v>
      </c>
      <c r="M6" s="20">
        <v>0</v>
      </c>
      <c r="N6" s="20">
        <v>658.53986900000007</v>
      </c>
      <c r="O6" s="20">
        <v>0</v>
      </c>
      <c r="P6" s="20">
        <v>0</v>
      </c>
      <c r="Q6" s="20">
        <v>0</v>
      </c>
      <c r="R6" s="20">
        <v>0</v>
      </c>
      <c r="S6" s="20">
        <v>0</v>
      </c>
      <c r="T6" s="20">
        <v>0</v>
      </c>
      <c r="U6" s="20">
        <v>0</v>
      </c>
    </row>
    <row r="7" spans="1:21" x14ac:dyDescent="0.3">
      <c r="A7" s="168" t="s">
        <v>38</v>
      </c>
      <c r="B7" s="168" t="s">
        <v>29</v>
      </c>
      <c r="C7" s="20">
        <v>0</v>
      </c>
      <c r="D7" s="20">
        <v>0</v>
      </c>
      <c r="E7" s="20">
        <v>0</v>
      </c>
      <c r="F7" s="20">
        <v>0</v>
      </c>
      <c r="G7" s="20">
        <v>0</v>
      </c>
      <c r="H7" s="20">
        <v>0</v>
      </c>
      <c r="I7" s="20">
        <v>0</v>
      </c>
      <c r="J7" s="20">
        <v>0</v>
      </c>
      <c r="K7" s="20">
        <v>0</v>
      </c>
      <c r="L7" s="20">
        <v>0</v>
      </c>
      <c r="M7" s="20">
        <v>0</v>
      </c>
      <c r="N7" s="20">
        <v>2675.5655870000005</v>
      </c>
      <c r="O7" s="20">
        <v>0</v>
      </c>
      <c r="P7" s="20">
        <v>0</v>
      </c>
      <c r="Q7" s="20">
        <v>0</v>
      </c>
      <c r="R7" s="20">
        <v>0</v>
      </c>
      <c r="S7" s="20">
        <v>0</v>
      </c>
      <c r="T7" s="20">
        <v>0</v>
      </c>
      <c r="U7" s="20">
        <v>0</v>
      </c>
    </row>
    <row r="8" spans="1:21" x14ac:dyDescent="0.3">
      <c r="A8" s="168" t="s">
        <v>39</v>
      </c>
      <c r="B8" s="168" t="s">
        <v>551</v>
      </c>
      <c r="C8" s="20">
        <v>0</v>
      </c>
      <c r="D8" s="20">
        <v>0</v>
      </c>
      <c r="E8" s="20">
        <v>2119.80053</v>
      </c>
      <c r="F8" s="20">
        <v>0</v>
      </c>
      <c r="G8" s="20">
        <v>0</v>
      </c>
      <c r="H8" s="20">
        <v>0</v>
      </c>
      <c r="I8" s="20">
        <v>0</v>
      </c>
      <c r="J8" s="20">
        <v>0</v>
      </c>
      <c r="K8" s="20">
        <v>0</v>
      </c>
      <c r="L8" s="20">
        <v>0</v>
      </c>
      <c r="M8" s="20">
        <v>0</v>
      </c>
      <c r="N8" s="20">
        <v>191.999</v>
      </c>
      <c r="O8" s="20">
        <v>0</v>
      </c>
      <c r="P8" s="20">
        <v>0</v>
      </c>
      <c r="Q8" s="20">
        <v>0</v>
      </c>
      <c r="R8" s="20">
        <v>0</v>
      </c>
      <c r="S8" s="20">
        <v>0</v>
      </c>
      <c r="T8" s="20">
        <v>0</v>
      </c>
      <c r="U8" s="20">
        <v>0</v>
      </c>
    </row>
    <row r="9" spans="1:21" x14ac:dyDescent="0.3">
      <c r="A9" s="168" t="s">
        <v>40</v>
      </c>
      <c r="B9" s="168" t="s">
        <v>29</v>
      </c>
      <c r="C9" s="20">
        <v>0</v>
      </c>
      <c r="D9" s="20">
        <v>0</v>
      </c>
      <c r="E9" s="20">
        <v>0</v>
      </c>
      <c r="F9" s="20">
        <v>0</v>
      </c>
      <c r="G9" s="20">
        <v>0</v>
      </c>
      <c r="H9" s="20">
        <v>0</v>
      </c>
      <c r="I9" s="20">
        <v>0</v>
      </c>
      <c r="J9" s="20">
        <v>0</v>
      </c>
      <c r="K9" s="20">
        <v>0</v>
      </c>
      <c r="L9" s="20">
        <v>0</v>
      </c>
      <c r="M9" s="20">
        <v>0</v>
      </c>
      <c r="N9" s="20">
        <v>1296.489276</v>
      </c>
      <c r="O9" s="20">
        <v>0</v>
      </c>
      <c r="P9" s="20">
        <v>0</v>
      </c>
      <c r="Q9" s="20">
        <v>0</v>
      </c>
      <c r="R9" s="20">
        <v>0</v>
      </c>
      <c r="S9" s="20">
        <v>0</v>
      </c>
      <c r="T9" s="20">
        <v>0</v>
      </c>
      <c r="U9" s="20">
        <v>0</v>
      </c>
    </row>
    <row r="10" spans="1:21" x14ac:dyDescent="0.3">
      <c r="A10" s="168" t="s">
        <v>41</v>
      </c>
      <c r="B10" s="168"/>
      <c r="C10" s="20">
        <v>0</v>
      </c>
      <c r="D10" s="20">
        <v>0</v>
      </c>
      <c r="E10" s="20">
        <v>0</v>
      </c>
      <c r="F10" s="20">
        <v>0</v>
      </c>
      <c r="G10" s="20">
        <v>0</v>
      </c>
      <c r="H10" s="20">
        <v>0</v>
      </c>
      <c r="I10" s="20">
        <v>0</v>
      </c>
      <c r="J10" s="20">
        <v>0</v>
      </c>
      <c r="K10" s="20">
        <v>0</v>
      </c>
      <c r="L10" s="20">
        <v>0</v>
      </c>
      <c r="M10" s="20">
        <v>0</v>
      </c>
      <c r="N10" s="20">
        <v>0</v>
      </c>
      <c r="O10" s="20">
        <v>0</v>
      </c>
      <c r="P10" s="20">
        <v>0</v>
      </c>
      <c r="Q10" s="20">
        <v>0</v>
      </c>
      <c r="R10" s="20">
        <v>0</v>
      </c>
      <c r="S10" s="20">
        <v>0</v>
      </c>
      <c r="T10" s="20">
        <v>0</v>
      </c>
      <c r="U10" s="20">
        <v>0</v>
      </c>
    </row>
    <row r="11" spans="1:21" x14ac:dyDescent="0.3">
      <c r="A11" s="168" t="s">
        <v>42</v>
      </c>
      <c r="B11" s="168" t="s">
        <v>525</v>
      </c>
      <c r="C11" s="20">
        <v>0</v>
      </c>
      <c r="D11" s="20">
        <v>2.5698300000000001</v>
      </c>
      <c r="E11" s="20">
        <v>0</v>
      </c>
      <c r="F11" s="20">
        <v>0</v>
      </c>
      <c r="G11" s="20">
        <v>0</v>
      </c>
      <c r="H11" s="20">
        <v>0</v>
      </c>
      <c r="I11" s="20">
        <v>0</v>
      </c>
      <c r="J11" s="20">
        <v>0</v>
      </c>
      <c r="K11" s="20">
        <v>0</v>
      </c>
      <c r="L11" s="20">
        <v>0</v>
      </c>
      <c r="M11" s="20">
        <v>0</v>
      </c>
      <c r="N11" s="20">
        <v>0</v>
      </c>
      <c r="O11" s="20">
        <v>0</v>
      </c>
      <c r="P11" s="20">
        <v>0</v>
      </c>
      <c r="Q11" s="20">
        <v>0</v>
      </c>
      <c r="R11" s="20">
        <v>0</v>
      </c>
      <c r="S11" s="20">
        <v>0</v>
      </c>
      <c r="T11" s="20">
        <v>0</v>
      </c>
      <c r="U11" s="20">
        <v>0</v>
      </c>
    </row>
    <row r="12" spans="1:21" x14ac:dyDescent="0.3">
      <c r="A12" s="168" t="s">
        <v>43</v>
      </c>
      <c r="B12" s="168" t="s">
        <v>29</v>
      </c>
      <c r="C12" s="20">
        <v>0</v>
      </c>
      <c r="D12" s="20">
        <v>0</v>
      </c>
      <c r="E12" s="20">
        <v>0</v>
      </c>
      <c r="F12" s="20">
        <v>0</v>
      </c>
      <c r="G12" s="20">
        <v>0</v>
      </c>
      <c r="H12" s="20">
        <v>0</v>
      </c>
      <c r="I12" s="20">
        <v>0</v>
      </c>
      <c r="J12" s="20">
        <v>0</v>
      </c>
      <c r="K12" s="20">
        <v>0</v>
      </c>
      <c r="L12" s="20">
        <v>0</v>
      </c>
      <c r="M12" s="20">
        <v>0</v>
      </c>
      <c r="N12" s="20">
        <v>1576.9050350000002</v>
      </c>
      <c r="O12" s="20">
        <v>0</v>
      </c>
      <c r="P12" s="20">
        <v>0</v>
      </c>
      <c r="Q12" s="20">
        <v>0</v>
      </c>
      <c r="R12" s="20">
        <v>0</v>
      </c>
      <c r="S12" s="20">
        <v>0</v>
      </c>
      <c r="T12" s="20">
        <v>0</v>
      </c>
      <c r="U12" s="20">
        <v>0</v>
      </c>
    </row>
    <row r="13" spans="1:21" x14ac:dyDescent="0.3">
      <c r="A13" s="168" t="s">
        <v>44</v>
      </c>
      <c r="B13" s="168" t="s">
        <v>29</v>
      </c>
      <c r="C13" s="20">
        <v>0</v>
      </c>
      <c r="D13" s="20">
        <v>0</v>
      </c>
      <c r="E13" s="20">
        <v>73.912000000000006</v>
      </c>
      <c r="F13" s="20">
        <v>0</v>
      </c>
      <c r="G13" s="20">
        <v>0</v>
      </c>
      <c r="H13" s="20">
        <v>0</v>
      </c>
      <c r="I13" s="20">
        <v>0</v>
      </c>
      <c r="J13" s="20">
        <v>0</v>
      </c>
      <c r="K13" s="20">
        <v>0</v>
      </c>
      <c r="L13" s="20">
        <v>0</v>
      </c>
      <c r="M13" s="20">
        <v>0</v>
      </c>
      <c r="N13" s="20">
        <v>1113.9446469999998</v>
      </c>
      <c r="O13" s="20">
        <v>0</v>
      </c>
      <c r="P13" s="20">
        <v>0</v>
      </c>
      <c r="Q13" s="20">
        <v>0</v>
      </c>
      <c r="R13" s="20">
        <v>0</v>
      </c>
      <c r="S13" s="20">
        <v>0</v>
      </c>
      <c r="T13" s="20">
        <v>0</v>
      </c>
      <c r="U13" s="20">
        <v>0</v>
      </c>
    </row>
    <row r="14" spans="1:21" x14ac:dyDescent="0.3">
      <c r="A14" s="168" t="s">
        <v>45</v>
      </c>
      <c r="B14" s="168" t="s">
        <v>27</v>
      </c>
      <c r="C14" s="20">
        <v>357.70606269230774</v>
      </c>
      <c r="D14" s="20">
        <v>0</v>
      </c>
      <c r="E14" s="20">
        <v>3029.8209999999999</v>
      </c>
      <c r="F14" s="20">
        <v>500.03753400000005</v>
      </c>
      <c r="G14" s="20">
        <v>0</v>
      </c>
      <c r="H14" s="20">
        <v>0</v>
      </c>
      <c r="I14" s="20">
        <v>0</v>
      </c>
      <c r="J14" s="20">
        <v>51729.382969999991</v>
      </c>
      <c r="K14" s="20">
        <v>0</v>
      </c>
      <c r="L14" s="20">
        <v>7540.92</v>
      </c>
      <c r="M14" s="20">
        <v>0</v>
      </c>
      <c r="N14" s="20">
        <v>1357.6920000000002</v>
      </c>
      <c r="O14" s="20">
        <v>0</v>
      </c>
      <c r="P14" s="20">
        <v>0</v>
      </c>
      <c r="Q14" s="20">
        <v>0</v>
      </c>
      <c r="R14" s="20">
        <v>0</v>
      </c>
      <c r="S14" s="20">
        <v>0</v>
      </c>
      <c r="T14" s="20">
        <v>0</v>
      </c>
      <c r="U14" s="20">
        <v>0</v>
      </c>
    </row>
    <row r="15" spans="1:21" x14ac:dyDescent="0.3">
      <c r="A15" s="168" t="s">
        <v>46</v>
      </c>
      <c r="B15" s="168" t="s">
        <v>29</v>
      </c>
      <c r="C15" s="20">
        <v>0</v>
      </c>
      <c r="D15" s="20">
        <v>0</v>
      </c>
      <c r="E15" s="20">
        <v>0</v>
      </c>
      <c r="F15" s="20">
        <v>0</v>
      </c>
      <c r="G15" s="20">
        <v>0</v>
      </c>
      <c r="H15" s="20">
        <v>0</v>
      </c>
      <c r="I15" s="20">
        <v>0</v>
      </c>
      <c r="J15" s="20">
        <v>0</v>
      </c>
      <c r="K15" s="20">
        <v>0</v>
      </c>
      <c r="L15" s="20">
        <v>0</v>
      </c>
      <c r="M15" s="20">
        <v>0</v>
      </c>
      <c r="N15" s="20">
        <v>2444.6071649999999</v>
      </c>
      <c r="O15" s="20">
        <v>0</v>
      </c>
      <c r="P15" s="20">
        <v>0</v>
      </c>
      <c r="Q15" s="20">
        <v>0</v>
      </c>
      <c r="R15" s="20">
        <v>0</v>
      </c>
      <c r="S15" s="20">
        <v>0</v>
      </c>
      <c r="T15" s="20">
        <v>0</v>
      </c>
      <c r="U15" s="20">
        <v>0</v>
      </c>
    </row>
    <row r="16" spans="1:21" x14ac:dyDescent="0.3">
      <c r="A16" s="168" t="s">
        <v>47</v>
      </c>
      <c r="B16" s="168" t="s">
        <v>27</v>
      </c>
      <c r="C16" s="20">
        <v>0</v>
      </c>
      <c r="D16" s="20">
        <v>0</v>
      </c>
      <c r="E16" s="20">
        <v>0</v>
      </c>
      <c r="F16" s="20">
        <v>168.54645000000002</v>
      </c>
      <c r="G16" s="20">
        <v>0</v>
      </c>
      <c r="H16" s="20">
        <v>0</v>
      </c>
      <c r="I16" s="20">
        <v>129.21350000000001</v>
      </c>
      <c r="J16" s="20">
        <v>157474.62577999997</v>
      </c>
      <c r="K16" s="20">
        <v>0</v>
      </c>
      <c r="L16" s="20">
        <v>0</v>
      </c>
      <c r="M16" s="20">
        <v>0</v>
      </c>
      <c r="N16" s="20">
        <v>5543.1893239999999</v>
      </c>
      <c r="O16" s="20">
        <v>0</v>
      </c>
      <c r="P16" s="20">
        <v>0</v>
      </c>
      <c r="Q16" s="20">
        <v>0</v>
      </c>
      <c r="R16" s="20">
        <v>0</v>
      </c>
      <c r="S16" s="20">
        <v>0</v>
      </c>
      <c r="T16" s="20">
        <v>381.02200000000005</v>
      </c>
      <c r="U16" s="20">
        <v>0</v>
      </c>
    </row>
    <row r="17" spans="1:21" x14ac:dyDescent="0.3">
      <c r="A17" s="168" t="s">
        <v>48</v>
      </c>
      <c r="B17" s="168" t="s">
        <v>29</v>
      </c>
      <c r="C17" s="20">
        <v>0</v>
      </c>
      <c r="D17" s="20">
        <v>0</v>
      </c>
      <c r="E17" s="20">
        <v>0</v>
      </c>
      <c r="F17" s="20">
        <v>0</v>
      </c>
      <c r="G17" s="20">
        <v>0</v>
      </c>
      <c r="H17" s="20">
        <v>0</v>
      </c>
      <c r="I17" s="20">
        <v>0</v>
      </c>
      <c r="J17" s="20">
        <v>0</v>
      </c>
      <c r="K17" s="20">
        <v>0</v>
      </c>
      <c r="L17" s="20">
        <v>0</v>
      </c>
      <c r="M17" s="20">
        <v>0</v>
      </c>
      <c r="N17" s="20">
        <v>877.51438600000006</v>
      </c>
      <c r="O17" s="20">
        <v>0</v>
      </c>
      <c r="P17" s="20">
        <v>0</v>
      </c>
      <c r="Q17" s="20">
        <v>0</v>
      </c>
      <c r="R17" s="20">
        <v>0</v>
      </c>
      <c r="S17" s="20">
        <v>0</v>
      </c>
      <c r="T17" s="20">
        <v>0</v>
      </c>
      <c r="U17" s="20">
        <v>0</v>
      </c>
    </row>
    <row r="18" spans="1:21" x14ac:dyDescent="0.3">
      <c r="A18" s="168" t="s">
        <v>49</v>
      </c>
      <c r="B18" s="168" t="s">
        <v>29</v>
      </c>
      <c r="C18" s="20">
        <v>0</v>
      </c>
      <c r="D18" s="20">
        <v>3.7442799999999998</v>
      </c>
      <c r="E18" s="20">
        <v>0</v>
      </c>
      <c r="F18" s="20">
        <v>0</v>
      </c>
      <c r="G18" s="20">
        <v>0</v>
      </c>
      <c r="H18" s="20">
        <v>0</v>
      </c>
      <c r="I18" s="20">
        <v>115.97499999999999</v>
      </c>
      <c r="J18" s="20">
        <v>0</v>
      </c>
      <c r="K18" s="20">
        <v>0</v>
      </c>
      <c r="L18" s="20">
        <v>0</v>
      </c>
      <c r="M18" s="20">
        <v>0</v>
      </c>
      <c r="N18" s="20">
        <v>1025.368113</v>
      </c>
      <c r="O18" s="20">
        <v>0</v>
      </c>
      <c r="P18" s="20">
        <v>0</v>
      </c>
      <c r="Q18" s="20">
        <v>0</v>
      </c>
      <c r="R18" s="20">
        <v>0</v>
      </c>
      <c r="S18" s="20">
        <v>0</v>
      </c>
      <c r="T18" s="20">
        <v>0</v>
      </c>
      <c r="U18" s="20">
        <v>0</v>
      </c>
    </row>
    <row r="19" spans="1:21" x14ac:dyDescent="0.3">
      <c r="A19" s="168" t="s">
        <v>198</v>
      </c>
      <c r="B19" s="168" t="s">
        <v>29</v>
      </c>
      <c r="C19" s="20">
        <v>0</v>
      </c>
      <c r="D19" s="20">
        <v>0</v>
      </c>
      <c r="E19" s="20">
        <v>0</v>
      </c>
      <c r="F19" s="20">
        <v>0</v>
      </c>
      <c r="G19" s="20">
        <v>0</v>
      </c>
      <c r="H19" s="20">
        <v>0</v>
      </c>
      <c r="I19" s="20">
        <v>0</v>
      </c>
      <c r="J19" s="20">
        <v>0</v>
      </c>
      <c r="K19" s="20">
        <v>0</v>
      </c>
      <c r="L19" s="20">
        <v>0</v>
      </c>
      <c r="M19" s="20">
        <v>0</v>
      </c>
      <c r="N19" s="20">
        <v>75.675837999999999</v>
      </c>
      <c r="O19" s="20">
        <v>0</v>
      </c>
      <c r="P19" s="20">
        <v>0</v>
      </c>
      <c r="Q19" s="20">
        <v>0</v>
      </c>
      <c r="R19" s="20">
        <v>0</v>
      </c>
      <c r="S19" s="20">
        <v>0</v>
      </c>
      <c r="T19" s="20">
        <v>0</v>
      </c>
      <c r="U19" s="20">
        <v>0</v>
      </c>
    </row>
    <row r="20" spans="1:21" x14ac:dyDescent="0.3">
      <c r="A20" s="168" t="s">
        <v>50</v>
      </c>
      <c r="B20" s="168" t="s">
        <v>29</v>
      </c>
      <c r="C20" s="20">
        <v>0</v>
      </c>
      <c r="D20" s="20">
        <v>0</v>
      </c>
      <c r="E20" s="20">
        <v>0</v>
      </c>
      <c r="F20" s="20">
        <v>0</v>
      </c>
      <c r="G20" s="20">
        <v>0</v>
      </c>
      <c r="H20" s="20">
        <v>0</v>
      </c>
      <c r="I20" s="20">
        <v>162.99725999999998</v>
      </c>
      <c r="J20" s="20">
        <v>0</v>
      </c>
      <c r="K20" s="20">
        <v>0</v>
      </c>
      <c r="L20" s="20">
        <v>0</v>
      </c>
      <c r="M20" s="20">
        <v>0</v>
      </c>
      <c r="N20" s="20">
        <v>662.80747999999994</v>
      </c>
      <c r="O20" s="20">
        <v>0</v>
      </c>
      <c r="P20" s="20">
        <v>0</v>
      </c>
      <c r="Q20" s="20">
        <v>0</v>
      </c>
      <c r="R20" s="20">
        <v>0</v>
      </c>
      <c r="S20" s="20">
        <v>0</v>
      </c>
      <c r="T20" s="20">
        <v>0</v>
      </c>
      <c r="U20" s="20">
        <v>0</v>
      </c>
    </row>
    <row r="21" spans="1:21" x14ac:dyDescent="0.3">
      <c r="A21" s="168" t="s">
        <v>51</v>
      </c>
      <c r="B21" s="168" t="s">
        <v>29</v>
      </c>
      <c r="C21" s="20">
        <v>0</v>
      </c>
      <c r="D21" s="20">
        <v>0</v>
      </c>
      <c r="E21" s="20">
        <v>1058.5062599999999</v>
      </c>
      <c r="F21" s="20">
        <v>0</v>
      </c>
      <c r="G21" s="20">
        <v>0</v>
      </c>
      <c r="H21" s="20">
        <v>0</v>
      </c>
      <c r="I21" s="20">
        <v>0</v>
      </c>
      <c r="J21" s="20">
        <v>990.40334000000007</v>
      </c>
      <c r="K21" s="20">
        <v>0</v>
      </c>
      <c r="L21" s="20">
        <v>0</v>
      </c>
      <c r="M21" s="20">
        <v>0</v>
      </c>
      <c r="N21" s="20">
        <v>2382.8330090000004</v>
      </c>
      <c r="O21" s="20">
        <v>0</v>
      </c>
      <c r="P21" s="20">
        <v>0</v>
      </c>
      <c r="Q21" s="20">
        <v>0</v>
      </c>
      <c r="R21" s="20">
        <v>0</v>
      </c>
      <c r="S21" s="20">
        <v>0</v>
      </c>
      <c r="T21" s="20">
        <v>0</v>
      </c>
      <c r="U21" s="20">
        <v>0</v>
      </c>
    </row>
    <row r="22" spans="1:21" x14ac:dyDescent="0.3">
      <c r="A22" s="168" t="s">
        <v>52</v>
      </c>
      <c r="B22" s="168" t="s">
        <v>29</v>
      </c>
      <c r="C22" s="20">
        <v>0</v>
      </c>
      <c r="D22" s="20">
        <v>11.484209999999999</v>
      </c>
      <c r="E22" s="20">
        <v>0</v>
      </c>
      <c r="F22" s="20">
        <v>0</v>
      </c>
      <c r="G22" s="20">
        <v>0</v>
      </c>
      <c r="H22" s="20">
        <v>0</v>
      </c>
      <c r="I22" s="20">
        <v>100</v>
      </c>
      <c r="J22" s="20">
        <v>1.0632299999999999</v>
      </c>
      <c r="K22" s="20">
        <v>0</v>
      </c>
      <c r="L22" s="20">
        <v>0</v>
      </c>
      <c r="M22" s="20">
        <v>0</v>
      </c>
      <c r="N22" s="20">
        <v>943.51894300000004</v>
      </c>
      <c r="O22" s="20">
        <v>0</v>
      </c>
      <c r="P22" s="20">
        <v>0</v>
      </c>
      <c r="Q22" s="20">
        <v>0</v>
      </c>
      <c r="R22" s="20">
        <v>0</v>
      </c>
      <c r="S22" s="20">
        <v>0</v>
      </c>
      <c r="T22" s="20">
        <v>0</v>
      </c>
      <c r="U22" s="20">
        <v>0</v>
      </c>
    </row>
    <row r="23" spans="1:21" x14ac:dyDescent="0.3">
      <c r="A23" s="168" t="s">
        <v>53</v>
      </c>
      <c r="B23" s="168" t="s">
        <v>29</v>
      </c>
      <c r="C23" s="20">
        <v>0</v>
      </c>
      <c r="D23" s="20">
        <v>0</v>
      </c>
      <c r="E23" s="20">
        <v>0</v>
      </c>
      <c r="F23" s="20">
        <v>8398.2875530000001</v>
      </c>
      <c r="G23" s="20">
        <v>0</v>
      </c>
      <c r="H23" s="20">
        <v>0</v>
      </c>
      <c r="I23" s="20">
        <v>0</v>
      </c>
      <c r="J23" s="20">
        <v>0</v>
      </c>
      <c r="K23" s="20">
        <v>0</v>
      </c>
      <c r="L23" s="20">
        <v>0</v>
      </c>
      <c r="M23" s="20">
        <v>0</v>
      </c>
      <c r="N23" s="20">
        <v>12487.976419000001</v>
      </c>
      <c r="O23" s="20">
        <v>0</v>
      </c>
      <c r="P23" s="20">
        <v>0</v>
      </c>
      <c r="Q23" s="20">
        <v>0</v>
      </c>
      <c r="R23" s="20">
        <v>0</v>
      </c>
      <c r="S23" s="20">
        <v>0</v>
      </c>
      <c r="T23" s="20">
        <v>0</v>
      </c>
      <c r="U23" s="20">
        <v>0</v>
      </c>
    </row>
    <row r="24" spans="1:21" x14ac:dyDescent="0.3">
      <c r="A24" s="168" t="s">
        <v>54</v>
      </c>
      <c r="B24" s="168" t="s">
        <v>25</v>
      </c>
      <c r="C24" s="20">
        <v>0</v>
      </c>
      <c r="D24" s="20">
        <v>0</v>
      </c>
      <c r="E24" s="20">
        <v>0</v>
      </c>
      <c r="F24" s="20">
        <v>88.331000000000003</v>
      </c>
      <c r="G24" s="20">
        <v>0</v>
      </c>
      <c r="H24" s="20">
        <v>0</v>
      </c>
      <c r="I24" s="20">
        <v>0</v>
      </c>
      <c r="J24" s="20">
        <v>0</v>
      </c>
      <c r="K24" s="20">
        <v>0</v>
      </c>
      <c r="L24" s="20">
        <v>0</v>
      </c>
      <c r="M24" s="20">
        <v>0</v>
      </c>
      <c r="N24" s="20">
        <v>0</v>
      </c>
      <c r="O24" s="20">
        <v>0</v>
      </c>
      <c r="P24" s="20">
        <v>0</v>
      </c>
      <c r="Q24" s="20">
        <v>0</v>
      </c>
      <c r="R24" s="20">
        <v>0</v>
      </c>
      <c r="S24" s="20">
        <v>0</v>
      </c>
      <c r="T24" s="20">
        <v>0</v>
      </c>
      <c r="U24" s="20">
        <v>0</v>
      </c>
    </row>
    <row r="25" spans="1:21" x14ac:dyDescent="0.3">
      <c r="A25" s="168" t="s">
        <v>588</v>
      </c>
      <c r="B25" s="168" t="s">
        <v>27</v>
      </c>
      <c r="C25" s="20">
        <v>0</v>
      </c>
      <c r="D25" s="20">
        <v>0.61389000000000005</v>
      </c>
      <c r="E25" s="20">
        <v>5650.7209999999995</v>
      </c>
      <c r="F25" s="20">
        <v>0</v>
      </c>
      <c r="G25" s="20">
        <v>0</v>
      </c>
      <c r="H25" s="20">
        <v>0</v>
      </c>
      <c r="I25" s="20">
        <v>96.039999999999992</v>
      </c>
      <c r="J25" s="20">
        <v>102388.34022999999</v>
      </c>
      <c r="K25" s="20">
        <v>0</v>
      </c>
      <c r="L25" s="20">
        <v>0</v>
      </c>
      <c r="M25" s="20">
        <v>0</v>
      </c>
      <c r="N25" s="20">
        <v>5759.2374829999999</v>
      </c>
      <c r="O25" s="20">
        <v>0</v>
      </c>
      <c r="P25" s="20">
        <v>0</v>
      </c>
      <c r="Q25" s="20">
        <v>0</v>
      </c>
      <c r="R25" s="20">
        <v>0</v>
      </c>
      <c r="S25" s="20">
        <v>0</v>
      </c>
      <c r="T25" s="20">
        <v>0</v>
      </c>
      <c r="U25" s="20">
        <v>0</v>
      </c>
    </row>
    <row r="26" spans="1:21" x14ac:dyDescent="0.3">
      <c r="A26" s="168" t="s">
        <v>55</v>
      </c>
      <c r="B26" s="168" t="s">
        <v>29</v>
      </c>
      <c r="C26" s="20">
        <v>0</v>
      </c>
      <c r="D26" s="20">
        <v>0</v>
      </c>
      <c r="E26" s="20">
        <v>0</v>
      </c>
      <c r="F26" s="20">
        <v>0</v>
      </c>
      <c r="G26" s="20">
        <v>0</v>
      </c>
      <c r="H26" s="20">
        <v>0</v>
      </c>
      <c r="I26" s="20">
        <v>0</v>
      </c>
      <c r="J26" s="20">
        <v>0</v>
      </c>
      <c r="K26" s="20">
        <v>0</v>
      </c>
      <c r="L26" s="20">
        <v>0</v>
      </c>
      <c r="M26" s="20">
        <v>0</v>
      </c>
      <c r="N26" s="20">
        <v>205.083686</v>
      </c>
      <c r="O26" s="20">
        <v>0</v>
      </c>
      <c r="P26" s="20">
        <v>0</v>
      </c>
      <c r="Q26" s="20">
        <v>0</v>
      </c>
      <c r="R26" s="20">
        <v>0</v>
      </c>
      <c r="S26" s="20">
        <v>0</v>
      </c>
      <c r="T26" s="20">
        <v>0</v>
      </c>
      <c r="U26" s="20">
        <v>0</v>
      </c>
    </row>
    <row r="27" spans="1:21" x14ac:dyDescent="0.3">
      <c r="A27" s="168" t="s">
        <v>56</v>
      </c>
      <c r="B27" s="168" t="s">
        <v>27</v>
      </c>
      <c r="C27" s="20">
        <v>0</v>
      </c>
      <c r="D27" s="20">
        <v>0</v>
      </c>
      <c r="E27" s="20">
        <v>0</v>
      </c>
      <c r="F27" s="20">
        <v>0</v>
      </c>
      <c r="G27" s="20">
        <v>0</v>
      </c>
      <c r="H27" s="20">
        <v>0</v>
      </c>
      <c r="I27" s="20">
        <v>177.76058</v>
      </c>
      <c r="J27" s="20">
        <v>1574.1859999999999</v>
      </c>
      <c r="K27" s="20">
        <v>0</v>
      </c>
      <c r="L27" s="20">
        <v>0</v>
      </c>
      <c r="M27" s="20">
        <v>0</v>
      </c>
      <c r="N27" s="20">
        <v>1027.8967689999999</v>
      </c>
      <c r="O27" s="20">
        <v>0</v>
      </c>
      <c r="P27" s="20">
        <v>0</v>
      </c>
      <c r="Q27" s="20">
        <v>0</v>
      </c>
      <c r="R27" s="20">
        <v>0</v>
      </c>
      <c r="S27" s="20">
        <v>0</v>
      </c>
      <c r="T27" s="20">
        <v>0</v>
      </c>
      <c r="U27" s="20">
        <v>0</v>
      </c>
    </row>
    <row r="28" spans="1:21" x14ac:dyDescent="0.3">
      <c r="A28" s="168" t="s">
        <v>57</v>
      </c>
      <c r="B28" s="168" t="s">
        <v>27</v>
      </c>
      <c r="C28" s="20">
        <v>0</v>
      </c>
      <c r="D28" s="20">
        <v>0</v>
      </c>
      <c r="E28" s="20">
        <v>0</v>
      </c>
      <c r="F28" s="20">
        <v>0</v>
      </c>
      <c r="G28" s="20">
        <v>0</v>
      </c>
      <c r="H28" s="20">
        <v>0</v>
      </c>
      <c r="I28" s="20">
        <v>156.87425000000002</v>
      </c>
      <c r="J28" s="20">
        <v>4810.1718700000001</v>
      </c>
      <c r="K28" s="20">
        <v>0</v>
      </c>
      <c r="L28" s="20">
        <v>0</v>
      </c>
      <c r="M28" s="20">
        <v>0</v>
      </c>
      <c r="N28" s="20">
        <v>1256.097927</v>
      </c>
      <c r="O28" s="20">
        <v>0</v>
      </c>
      <c r="P28" s="20">
        <v>0</v>
      </c>
      <c r="Q28" s="20">
        <v>0</v>
      </c>
      <c r="R28" s="20">
        <v>0</v>
      </c>
      <c r="S28" s="20">
        <v>0</v>
      </c>
      <c r="T28" s="20">
        <v>0</v>
      </c>
      <c r="U28" s="20">
        <v>0</v>
      </c>
    </row>
    <row r="29" spans="1:21" x14ac:dyDescent="0.3">
      <c r="A29" s="168" t="s">
        <v>58</v>
      </c>
      <c r="B29" s="168" t="s">
        <v>26</v>
      </c>
      <c r="C29" s="20">
        <v>0</v>
      </c>
      <c r="D29" s="20">
        <v>0</v>
      </c>
      <c r="E29" s="20">
        <v>0</v>
      </c>
      <c r="F29" s="20">
        <v>40.46387</v>
      </c>
      <c r="G29" s="20">
        <v>0</v>
      </c>
      <c r="H29" s="20">
        <v>0</v>
      </c>
      <c r="I29" s="20">
        <v>76.346540000000005</v>
      </c>
      <c r="J29" s="20">
        <v>0</v>
      </c>
      <c r="K29" s="20">
        <v>0</v>
      </c>
      <c r="L29" s="20">
        <v>0</v>
      </c>
      <c r="M29" s="20">
        <v>0</v>
      </c>
      <c r="N29" s="20">
        <v>0</v>
      </c>
      <c r="O29" s="20">
        <v>0</v>
      </c>
      <c r="P29" s="20">
        <v>0</v>
      </c>
      <c r="Q29" s="20">
        <v>0</v>
      </c>
      <c r="R29" s="20">
        <v>0</v>
      </c>
      <c r="S29" s="20">
        <v>0</v>
      </c>
      <c r="T29" s="20">
        <v>0</v>
      </c>
      <c r="U29" s="20">
        <v>0</v>
      </c>
    </row>
    <row r="30" spans="1:21" x14ac:dyDescent="0.3">
      <c r="A30" s="168" t="s">
        <v>59</v>
      </c>
      <c r="B30" s="168" t="s">
        <v>27</v>
      </c>
      <c r="C30" s="20">
        <v>0</v>
      </c>
      <c r="D30" s="20">
        <v>0</v>
      </c>
      <c r="E30" s="20">
        <v>0</v>
      </c>
      <c r="F30" s="20">
        <v>0</v>
      </c>
      <c r="G30" s="20">
        <v>0</v>
      </c>
      <c r="H30" s="20">
        <v>0</v>
      </c>
      <c r="I30" s="20">
        <v>0</v>
      </c>
      <c r="J30" s="20">
        <v>18279.141040000002</v>
      </c>
      <c r="K30" s="20">
        <v>0</v>
      </c>
      <c r="L30" s="20">
        <v>0</v>
      </c>
      <c r="M30" s="20">
        <v>0</v>
      </c>
      <c r="N30" s="20">
        <v>0</v>
      </c>
      <c r="O30" s="20">
        <v>0</v>
      </c>
      <c r="P30" s="20">
        <v>0</v>
      </c>
      <c r="Q30" s="20">
        <v>0</v>
      </c>
      <c r="R30" s="20">
        <v>0</v>
      </c>
      <c r="S30" s="20">
        <v>0</v>
      </c>
      <c r="T30" s="20">
        <v>0</v>
      </c>
      <c r="U30" s="20">
        <v>0</v>
      </c>
    </row>
    <row r="31" spans="1:21" x14ac:dyDescent="0.3">
      <c r="A31" s="168" t="s">
        <v>60</v>
      </c>
      <c r="B31" s="168" t="s">
        <v>29</v>
      </c>
      <c r="C31" s="20">
        <v>0</v>
      </c>
      <c r="D31" s="20">
        <v>0</v>
      </c>
      <c r="E31" s="20">
        <v>0</v>
      </c>
      <c r="F31" s="20">
        <v>2034.4589139999998</v>
      </c>
      <c r="G31" s="20">
        <v>0</v>
      </c>
      <c r="H31" s="20">
        <v>0</v>
      </c>
      <c r="I31" s="20">
        <v>56.920499999999997</v>
      </c>
      <c r="J31" s="20">
        <v>0</v>
      </c>
      <c r="K31" s="20">
        <v>0</v>
      </c>
      <c r="L31" s="20">
        <v>0</v>
      </c>
      <c r="M31" s="20">
        <v>0</v>
      </c>
      <c r="N31" s="20">
        <v>2561.6467870000001</v>
      </c>
      <c r="O31" s="20">
        <v>0</v>
      </c>
      <c r="P31" s="20">
        <v>0</v>
      </c>
      <c r="Q31" s="20">
        <v>0</v>
      </c>
      <c r="R31" s="20">
        <v>0</v>
      </c>
      <c r="S31" s="20">
        <v>0</v>
      </c>
      <c r="T31" s="20">
        <v>0</v>
      </c>
      <c r="U31" s="20">
        <v>0</v>
      </c>
    </row>
    <row r="32" spans="1:21" x14ac:dyDescent="0.3">
      <c r="A32" s="168" t="s">
        <v>61</v>
      </c>
      <c r="B32" s="168" t="s">
        <v>29</v>
      </c>
      <c r="C32" s="20">
        <v>0</v>
      </c>
      <c r="D32" s="20">
        <v>0</v>
      </c>
      <c r="E32" s="20">
        <v>0</v>
      </c>
      <c r="F32" s="20">
        <v>18095.775636000006</v>
      </c>
      <c r="G32" s="20">
        <v>0</v>
      </c>
      <c r="H32" s="20">
        <v>0</v>
      </c>
      <c r="I32" s="20">
        <v>269.16241000000002</v>
      </c>
      <c r="J32" s="20">
        <v>0</v>
      </c>
      <c r="K32" s="20">
        <v>0</v>
      </c>
      <c r="L32" s="20">
        <v>0</v>
      </c>
      <c r="M32" s="20">
        <v>0</v>
      </c>
      <c r="N32" s="20">
        <v>26276.077338999999</v>
      </c>
      <c r="O32" s="20">
        <v>0</v>
      </c>
      <c r="P32" s="20">
        <v>0</v>
      </c>
      <c r="Q32" s="20">
        <v>0</v>
      </c>
      <c r="R32" s="20">
        <v>0</v>
      </c>
      <c r="S32" s="20">
        <v>0</v>
      </c>
      <c r="T32" s="20">
        <v>0</v>
      </c>
      <c r="U32" s="20">
        <v>0</v>
      </c>
    </row>
    <row r="33" spans="1:21" x14ac:dyDescent="0.3">
      <c r="A33" s="168" t="s">
        <v>62</v>
      </c>
      <c r="B33" s="168" t="s">
        <v>28</v>
      </c>
      <c r="C33" s="20">
        <v>0</v>
      </c>
      <c r="D33" s="20">
        <v>0</v>
      </c>
      <c r="E33" s="20">
        <v>1258.1454800000001</v>
      </c>
      <c r="F33" s="20">
        <v>3004.0456599999993</v>
      </c>
      <c r="G33" s="20">
        <v>0</v>
      </c>
      <c r="H33" s="20">
        <v>0</v>
      </c>
      <c r="I33" s="20">
        <v>0</v>
      </c>
      <c r="J33" s="20">
        <v>0</v>
      </c>
      <c r="K33" s="20">
        <v>0</v>
      </c>
      <c r="L33" s="20">
        <v>30400</v>
      </c>
      <c r="M33" s="20">
        <v>0</v>
      </c>
      <c r="N33" s="20">
        <v>5647.8754850000005</v>
      </c>
      <c r="O33" s="20">
        <v>0</v>
      </c>
      <c r="P33" s="20">
        <v>0</v>
      </c>
      <c r="Q33" s="20">
        <v>0</v>
      </c>
      <c r="R33" s="20">
        <v>0</v>
      </c>
      <c r="S33" s="20">
        <v>0</v>
      </c>
      <c r="T33" s="20">
        <v>0</v>
      </c>
      <c r="U33" s="20">
        <v>0</v>
      </c>
    </row>
    <row r="34" spans="1:21" x14ac:dyDescent="0.3">
      <c r="A34" s="168" t="s">
        <v>63</v>
      </c>
      <c r="B34" s="168" t="s">
        <v>26</v>
      </c>
      <c r="C34" s="20">
        <v>0</v>
      </c>
      <c r="D34" s="20">
        <v>0</v>
      </c>
      <c r="E34" s="20">
        <v>0</v>
      </c>
      <c r="F34" s="20">
        <v>0</v>
      </c>
      <c r="G34" s="20">
        <v>0</v>
      </c>
      <c r="H34" s="20">
        <v>0</v>
      </c>
      <c r="I34" s="20">
        <v>4.9000000000000004</v>
      </c>
      <c r="J34" s="20">
        <v>0</v>
      </c>
      <c r="K34" s="20">
        <v>0</v>
      </c>
      <c r="L34" s="20">
        <v>0</v>
      </c>
      <c r="M34" s="20">
        <v>0</v>
      </c>
      <c r="N34" s="20">
        <v>0</v>
      </c>
      <c r="O34" s="20">
        <v>0</v>
      </c>
      <c r="P34" s="20">
        <v>0</v>
      </c>
      <c r="Q34" s="20">
        <v>0</v>
      </c>
      <c r="R34" s="20">
        <v>0</v>
      </c>
      <c r="S34" s="20">
        <v>0</v>
      </c>
      <c r="T34" s="20">
        <v>0</v>
      </c>
      <c r="U34" s="20">
        <v>0</v>
      </c>
    </row>
    <row r="35" spans="1:21" x14ac:dyDescent="0.3">
      <c r="A35" s="168" t="s">
        <v>64</v>
      </c>
      <c r="B35" s="168" t="s">
        <v>27</v>
      </c>
      <c r="C35" s="20">
        <v>0</v>
      </c>
      <c r="D35" s="20">
        <v>0</v>
      </c>
      <c r="E35" s="20">
        <v>0</v>
      </c>
      <c r="F35" s="20">
        <v>0</v>
      </c>
      <c r="G35" s="20">
        <v>0</v>
      </c>
      <c r="H35" s="20">
        <v>0</v>
      </c>
      <c r="I35" s="20">
        <v>0</v>
      </c>
      <c r="J35" s="20">
        <v>139019.78620999996</v>
      </c>
      <c r="K35" s="20">
        <v>0</v>
      </c>
      <c r="L35" s="20">
        <v>0</v>
      </c>
      <c r="M35" s="20">
        <v>0</v>
      </c>
      <c r="N35" s="20">
        <v>3701.0017999999995</v>
      </c>
      <c r="O35" s="20">
        <v>0</v>
      </c>
      <c r="P35" s="20">
        <v>0</v>
      </c>
      <c r="Q35" s="20">
        <v>0</v>
      </c>
      <c r="R35" s="20">
        <v>0</v>
      </c>
      <c r="S35" s="20">
        <v>0</v>
      </c>
      <c r="T35" s="20">
        <v>0</v>
      </c>
      <c r="U35" s="20">
        <v>0</v>
      </c>
    </row>
    <row r="36" spans="1:21" x14ac:dyDescent="0.3">
      <c r="A36" s="168" t="s">
        <v>65</v>
      </c>
      <c r="B36" s="168" t="s">
        <v>29</v>
      </c>
      <c r="C36" s="20">
        <v>0</v>
      </c>
      <c r="D36" s="20">
        <v>0</v>
      </c>
      <c r="E36" s="20">
        <v>0</v>
      </c>
      <c r="F36" s="20">
        <v>0</v>
      </c>
      <c r="G36" s="20">
        <v>0</v>
      </c>
      <c r="H36" s="20">
        <v>0</v>
      </c>
      <c r="I36" s="20">
        <v>0</v>
      </c>
      <c r="J36" s="20">
        <v>0</v>
      </c>
      <c r="K36" s="20">
        <v>0</v>
      </c>
      <c r="L36" s="20">
        <v>0</v>
      </c>
      <c r="M36" s="20">
        <v>0</v>
      </c>
      <c r="N36" s="20">
        <v>1099.9276950000001</v>
      </c>
      <c r="O36" s="20">
        <v>0</v>
      </c>
      <c r="P36" s="20">
        <v>0</v>
      </c>
      <c r="Q36" s="20">
        <v>0</v>
      </c>
      <c r="R36" s="20">
        <v>0</v>
      </c>
      <c r="S36" s="20">
        <v>0</v>
      </c>
      <c r="T36" s="20">
        <v>0</v>
      </c>
      <c r="U36" s="20">
        <v>0</v>
      </c>
    </row>
    <row r="37" spans="1:21" x14ac:dyDescent="0.3">
      <c r="A37" s="168" t="s">
        <v>66</v>
      </c>
      <c r="B37" s="168" t="s">
        <v>29</v>
      </c>
      <c r="C37" s="20">
        <v>0</v>
      </c>
      <c r="D37" s="20">
        <v>0</v>
      </c>
      <c r="E37" s="20">
        <v>0</v>
      </c>
      <c r="F37" s="20">
        <v>0</v>
      </c>
      <c r="G37" s="20">
        <v>0</v>
      </c>
      <c r="H37" s="20">
        <v>0</v>
      </c>
      <c r="I37" s="20">
        <v>0</v>
      </c>
      <c r="J37" s="20">
        <v>0</v>
      </c>
      <c r="K37" s="20">
        <v>0</v>
      </c>
      <c r="L37" s="20">
        <v>0</v>
      </c>
      <c r="M37" s="20">
        <v>0</v>
      </c>
      <c r="N37" s="20">
        <v>698.07321000000002</v>
      </c>
      <c r="O37" s="20">
        <v>0</v>
      </c>
      <c r="P37" s="20">
        <v>0</v>
      </c>
      <c r="Q37" s="20">
        <v>0</v>
      </c>
      <c r="R37" s="20">
        <v>0</v>
      </c>
      <c r="S37" s="20">
        <v>0</v>
      </c>
      <c r="T37" s="20">
        <v>0</v>
      </c>
      <c r="U37" s="20">
        <v>0</v>
      </c>
    </row>
    <row r="38" spans="1:21" x14ac:dyDescent="0.3">
      <c r="A38" s="168" t="s">
        <v>67</v>
      </c>
      <c r="B38" s="168" t="s">
        <v>29</v>
      </c>
      <c r="C38" s="20">
        <v>0</v>
      </c>
      <c r="D38" s="20">
        <v>0</v>
      </c>
      <c r="E38" s="20">
        <v>0</v>
      </c>
      <c r="F38" s="20">
        <v>0</v>
      </c>
      <c r="G38" s="20">
        <v>0</v>
      </c>
      <c r="H38" s="20">
        <v>0</v>
      </c>
      <c r="I38" s="20">
        <v>0</v>
      </c>
      <c r="J38" s="20">
        <v>0</v>
      </c>
      <c r="K38" s="20">
        <v>0</v>
      </c>
      <c r="L38" s="20">
        <v>0</v>
      </c>
      <c r="M38" s="20">
        <v>0</v>
      </c>
      <c r="N38" s="20">
        <v>1329.4828869999999</v>
      </c>
      <c r="O38" s="20">
        <v>0</v>
      </c>
      <c r="P38" s="20">
        <v>0</v>
      </c>
      <c r="Q38" s="20">
        <v>0</v>
      </c>
      <c r="R38" s="20">
        <v>0</v>
      </c>
      <c r="S38" s="20">
        <v>0</v>
      </c>
      <c r="T38" s="20">
        <v>0</v>
      </c>
      <c r="U38" s="20">
        <v>0</v>
      </c>
    </row>
    <row r="39" spans="1:21" x14ac:dyDescent="0.3">
      <c r="A39" s="168" t="s">
        <v>68</v>
      </c>
      <c r="B39" s="168" t="s">
        <v>27</v>
      </c>
      <c r="C39" s="20">
        <v>0</v>
      </c>
      <c r="D39" s="20">
        <v>19.298739999999999</v>
      </c>
      <c r="E39" s="20">
        <v>27589.935430999998</v>
      </c>
      <c r="F39" s="20">
        <v>95205.272711999991</v>
      </c>
      <c r="G39" s="20">
        <v>0</v>
      </c>
      <c r="H39" s="20">
        <v>28852</v>
      </c>
      <c r="I39" s="20">
        <v>21640.408443999997</v>
      </c>
      <c r="J39" s="20">
        <v>1988545.8194900099</v>
      </c>
      <c r="K39" s="20">
        <v>468.63200000000001</v>
      </c>
      <c r="L39" s="20">
        <v>57192.376999999993</v>
      </c>
      <c r="M39" s="20">
        <v>19114.166000000001</v>
      </c>
      <c r="N39" s="20">
        <v>26284.282576000001</v>
      </c>
      <c r="O39" s="20">
        <v>104895</v>
      </c>
      <c r="P39" s="20">
        <v>478.82900000000001</v>
      </c>
      <c r="Q39" s="20">
        <v>1169.7591200000002</v>
      </c>
      <c r="R39" s="20">
        <v>219446.98599999998</v>
      </c>
      <c r="S39" s="20">
        <v>5425.1609799999987</v>
      </c>
      <c r="T39" s="20">
        <v>982.3069999999999</v>
      </c>
      <c r="U39" s="20">
        <v>865</v>
      </c>
    </row>
    <row r="40" spans="1:21" x14ac:dyDescent="0.3">
      <c r="A40" s="168" t="s">
        <v>193</v>
      </c>
      <c r="B40" s="168" t="s">
        <v>29</v>
      </c>
      <c r="C40" s="20">
        <v>0</v>
      </c>
      <c r="D40" s="20">
        <v>0</v>
      </c>
      <c r="E40" s="20">
        <v>0</v>
      </c>
      <c r="F40" s="20">
        <v>0</v>
      </c>
      <c r="G40" s="20">
        <v>0</v>
      </c>
      <c r="H40" s="20">
        <v>0</v>
      </c>
      <c r="I40" s="20">
        <v>0</v>
      </c>
      <c r="J40" s="20">
        <v>0</v>
      </c>
      <c r="K40" s="20">
        <v>0</v>
      </c>
      <c r="L40" s="20">
        <v>0</v>
      </c>
      <c r="M40" s="20">
        <v>0</v>
      </c>
      <c r="N40" s="20">
        <v>18.681290000000001</v>
      </c>
      <c r="O40" s="20">
        <v>0</v>
      </c>
      <c r="P40" s="20">
        <v>0</v>
      </c>
      <c r="Q40" s="20">
        <v>0</v>
      </c>
      <c r="R40" s="20">
        <v>0</v>
      </c>
      <c r="S40" s="20">
        <v>0</v>
      </c>
      <c r="T40" s="20">
        <v>0</v>
      </c>
      <c r="U40" s="20">
        <v>0</v>
      </c>
    </row>
    <row r="41" spans="1:21" x14ac:dyDescent="0.3">
      <c r="A41" s="168" t="s">
        <v>69</v>
      </c>
      <c r="B41" s="168" t="s">
        <v>27</v>
      </c>
      <c r="C41" s="20">
        <v>0</v>
      </c>
      <c r="D41" s="20">
        <v>0.23402000000000001</v>
      </c>
      <c r="E41" s="20">
        <v>0</v>
      </c>
      <c r="F41" s="20">
        <v>0</v>
      </c>
      <c r="G41" s="20">
        <v>0</v>
      </c>
      <c r="H41" s="20">
        <v>0</v>
      </c>
      <c r="I41" s="20">
        <v>0</v>
      </c>
      <c r="J41" s="20">
        <v>492.096</v>
      </c>
      <c r="K41" s="20">
        <v>0</v>
      </c>
      <c r="L41" s="20">
        <v>0</v>
      </c>
      <c r="M41" s="20">
        <v>0</v>
      </c>
      <c r="N41" s="20">
        <v>0</v>
      </c>
      <c r="O41" s="20">
        <v>0</v>
      </c>
      <c r="P41" s="20">
        <v>0</v>
      </c>
      <c r="Q41" s="20">
        <v>0</v>
      </c>
      <c r="R41" s="20">
        <v>0</v>
      </c>
      <c r="S41" s="20">
        <v>0</v>
      </c>
      <c r="T41" s="20">
        <v>0</v>
      </c>
      <c r="U41" s="20">
        <v>0</v>
      </c>
    </row>
    <row r="42" spans="1:21" x14ac:dyDescent="0.3">
      <c r="A42" s="168" t="s">
        <v>70</v>
      </c>
      <c r="B42" s="168" t="s">
        <v>551</v>
      </c>
      <c r="C42" s="20">
        <v>0</v>
      </c>
      <c r="D42" s="20">
        <v>0</v>
      </c>
      <c r="E42" s="20">
        <v>770.65088000000003</v>
      </c>
      <c r="F42" s="20">
        <v>0</v>
      </c>
      <c r="G42" s="20">
        <v>0</v>
      </c>
      <c r="H42" s="20">
        <v>0</v>
      </c>
      <c r="I42" s="20">
        <v>0</v>
      </c>
      <c r="J42" s="20">
        <v>0</v>
      </c>
      <c r="K42" s="20">
        <v>0</v>
      </c>
      <c r="L42" s="20">
        <v>0</v>
      </c>
      <c r="M42" s="20">
        <v>0</v>
      </c>
      <c r="N42" s="20">
        <v>690.2263539999999</v>
      </c>
      <c r="O42" s="20">
        <v>0</v>
      </c>
      <c r="P42" s="20">
        <v>0</v>
      </c>
      <c r="Q42" s="20">
        <v>0</v>
      </c>
      <c r="R42" s="20">
        <v>0</v>
      </c>
      <c r="S42" s="20">
        <v>0</v>
      </c>
      <c r="T42" s="20">
        <v>0</v>
      </c>
      <c r="U42" s="20">
        <v>0</v>
      </c>
    </row>
    <row r="43" spans="1:21" x14ac:dyDescent="0.3">
      <c r="A43" s="168" t="s">
        <v>71</v>
      </c>
      <c r="B43" s="168" t="s">
        <v>29</v>
      </c>
      <c r="C43" s="20">
        <v>0</v>
      </c>
      <c r="D43" s="20">
        <v>0</v>
      </c>
      <c r="E43" s="20">
        <v>0</v>
      </c>
      <c r="F43" s="20">
        <v>0</v>
      </c>
      <c r="G43" s="20">
        <v>0</v>
      </c>
      <c r="H43" s="20">
        <v>0</v>
      </c>
      <c r="I43" s="20">
        <v>0</v>
      </c>
      <c r="J43" s="20">
        <v>0</v>
      </c>
      <c r="K43" s="20">
        <v>0</v>
      </c>
      <c r="L43" s="20">
        <v>0</v>
      </c>
      <c r="M43" s="20">
        <v>0</v>
      </c>
      <c r="N43" s="20">
        <v>314.538093</v>
      </c>
      <c r="O43" s="20">
        <v>0</v>
      </c>
      <c r="P43" s="20">
        <v>0</v>
      </c>
      <c r="Q43" s="20">
        <v>0</v>
      </c>
      <c r="R43" s="20">
        <v>0</v>
      </c>
      <c r="S43" s="20">
        <v>0</v>
      </c>
      <c r="T43" s="20">
        <v>0</v>
      </c>
      <c r="U43" s="20">
        <v>0</v>
      </c>
    </row>
    <row r="44" spans="1:21" x14ac:dyDescent="0.3">
      <c r="A44" s="168" t="s">
        <v>72</v>
      </c>
      <c r="B44" s="168" t="s">
        <v>29</v>
      </c>
      <c r="C44" s="20">
        <v>0</v>
      </c>
      <c r="D44" s="20">
        <v>0</v>
      </c>
      <c r="E44" s="20">
        <v>3094.8324299999999</v>
      </c>
      <c r="F44" s="20">
        <v>2134.3049300000002</v>
      </c>
      <c r="G44" s="20">
        <v>0</v>
      </c>
      <c r="H44" s="20">
        <v>0</v>
      </c>
      <c r="I44" s="20">
        <v>0</v>
      </c>
      <c r="J44" s="20">
        <v>750.98415</v>
      </c>
      <c r="K44" s="20">
        <v>0</v>
      </c>
      <c r="L44" s="20">
        <v>0</v>
      </c>
      <c r="M44" s="20">
        <v>0</v>
      </c>
      <c r="N44" s="20">
        <v>6144.5228069999994</v>
      </c>
      <c r="O44" s="20">
        <v>0</v>
      </c>
      <c r="P44" s="20">
        <v>0</v>
      </c>
      <c r="Q44" s="20">
        <v>0</v>
      </c>
      <c r="R44" s="20">
        <v>0</v>
      </c>
      <c r="S44" s="20">
        <v>0</v>
      </c>
      <c r="T44" s="20">
        <v>0</v>
      </c>
      <c r="U44" s="20">
        <v>0</v>
      </c>
    </row>
    <row r="45" spans="1:21" x14ac:dyDescent="0.3">
      <c r="A45" s="168" t="s">
        <v>73</v>
      </c>
      <c r="B45" s="168" t="s">
        <v>29</v>
      </c>
      <c r="C45" s="20">
        <v>0</v>
      </c>
      <c r="D45" s="20">
        <v>0</v>
      </c>
      <c r="E45" s="20">
        <v>0</v>
      </c>
      <c r="F45" s="20">
        <v>0</v>
      </c>
      <c r="G45" s="20">
        <v>0</v>
      </c>
      <c r="H45" s="20">
        <v>0</v>
      </c>
      <c r="I45" s="20">
        <v>0</v>
      </c>
      <c r="J45" s="20">
        <v>0</v>
      </c>
      <c r="K45" s="20">
        <v>0</v>
      </c>
      <c r="L45" s="20">
        <v>0</v>
      </c>
      <c r="M45" s="20">
        <v>0</v>
      </c>
      <c r="N45" s="20">
        <v>475.78385599999996</v>
      </c>
      <c r="O45" s="20">
        <v>0</v>
      </c>
      <c r="P45" s="20">
        <v>0</v>
      </c>
      <c r="Q45" s="20">
        <v>0</v>
      </c>
      <c r="R45" s="20">
        <v>0</v>
      </c>
      <c r="S45" s="20">
        <v>0</v>
      </c>
      <c r="T45" s="20">
        <v>0</v>
      </c>
      <c r="U45" s="20">
        <v>0</v>
      </c>
    </row>
    <row r="46" spans="1:21" x14ac:dyDescent="0.3">
      <c r="A46" s="168" t="s">
        <v>74</v>
      </c>
      <c r="B46" s="168" t="s">
        <v>29</v>
      </c>
      <c r="C46" s="20">
        <v>0</v>
      </c>
      <c r="D46" s="20">
        <v>0</v>
      </c>
      <c r="E46" s="20">
        <v>0</v>
      </c>
      <c r="F46" s="20">
        <v>0</v>
      </c>
      <c r="G46" s="20">
        <v>0</v>
      </c>
      <c r="H46" s="20">
        <v>0</v>
      </c>
      <c r="I46" s="20">
        <v>0</v>
      </c>
      <c r="J46" s="20">
        <v>0</v>
      </c>
      <c r="K46" s="20">
        <v>0</v>
      </c>
      <c r="L46" s="20">
        <v>0</v>
      </c>
      <c r="M46" s="20">
        <v>0</v>
      </c>
      <c r="N46" s="20">
        <v>303.89639999999997</v>
      </c>
      <c r="O46" s="20">
        <v>0</v>
      </c>
      <c r="P46" s="20">
        <v>0</v>
      </c>
      <c r="Q46" s="20">
        <v>0</v>
      </c>
      <c r="R46" s="20">
        <v>0</v>
      </c>
      <c r="S46" s="20">
        <v>0</v>
      </c>
      <c r="T46" s="20">
        <v>0</v>
      </c>
      <c r="U46" s="20">
        <v>0</v>
      </c>
    </row>
    <row r="47" spans="1:21" x14ac:dyDescent="0.3">
      <c r="A47" s="168" t="s">
        <v>75</v>
      </c>
      <c r="B47" s="168" t="s">
        <v>27</v>
      </c>
      <c r="C47" s="20">
        <v>0</v>
      </c>
      <c r="D47" s="20">
        <v>0</v>
      </c>
      <c r="E47" s="20">
        <v>0</v>
      </c>
      <c r="F47" s="20">
        <v>51.060859999999998</v>
      </c>
      <c r="G47" s="20">
        <v>0</v>
      </c>
      <c r="H47" s="20">
        <v>0</v>
      </c>
      <c r="I47" s="20">
        <v>530.39608999999996</v>
      </c>
      <c r="J47" s="20">
        <v>334136.94562999991</v>
      </c>
      <c r="K47" s="20">
        <v>0</v>
      </c>
      <c r="L47" s="20">
        <v>0</v>
      </c>
      <c r="M47" s="20">
        <v>0</v>
      </c>
      <c r="N47" s="20">
        <v>4054.2428819999996</v>
      </c>
      <c r="O47" s="20">
        <v>0</v>
      </c>
      <c r="P47" s="20">
        <v>0</v>
      </c>
      <c r="Q47" s="20">
        <v>6.6842500000000005</v>
      </c>
      <c r="R47" s="20">
        <v>0</v>
      </c>
      <c r="S47" s="20">
        <v>0</v>
      </c>
      <c r="T47" s="20">
        <v>0</v>
      </c>
      <c r="U47" s="20">
        <v>0</v>
      </c>
    </row>
    <row r="48" spans="1:21" x14ac:dyDescent="0.3">
      <c r="A48" s="168" t="s">
        <v>76</v>
      </c>
      <c r="B48" s="168" t="s">
        <v>27</v>
      </c>
      <c r="C48" s="20">
        <v>507.92536670588231</v>
      </c>
      <c r="D48" s="20">
        <v>0</v>
      </c>
      <c r="E48" s="20">
        <v>0</v>
      </c>
      <c r="F48" s="20">
        <v>0</v>
      </c>
      <c r="G48" s="20">
        <v>0</v>
      </c>
      <c r="H48" s="20">
        <v>0</v>
      </c>
      <c r="I48" s="20">
        <v>0</v>
      </c>
      <c r="J48" s="20">
        <v>700</v>
      </c>
      <c r="K48" s="20">
        <v>0</v>
      </c>
      <c r="L48" s="20">
        <v>0</v>
      </c>
      <c r="M48" s="20">
        <v>0</v>
      </c>
      <c r="N48" s="20">
        <v>0</v>
      </c>
      <c r="O48" s="20">
        <v>0</v>
      </c>
      <c r="P48" s="20">
        <v>0</v>
      </c>
      <c r="Q48" s="20">
        <v>0</v>
      </c>
      <c r="R48" s="20">
        <v>0</v>
      </c>
      <c r="S48" s="20">
        <v>0</v>
      </c>
      <c r="T48" s="20">
        <v>0</v>
      </c>
      <c r="U48" s="20">
        <v>0</v>
      </c>
    </row>
    <row r="49" spans="1:21" x14ac:dyDescent="0.3">
      <c r="A49" s="168" t="s">
        <v>77</v>
      </c>
      <c r="B49" s="168" t="s">
        <v>29</v>
      </c>
      <c r="C49" s="20">
        <v>0</v>
      </c>
      <c r="D49" s="20">
        <v>134.89223999999999</v>
      </c>
      <c r="E49" s="20">
        <v>0</v>
      </c>
      <c r="F49" s="20">
        <v>0</v>
      </c>
      <c r="G49" s="20">
        <v>0</v>
      </c>
      <c r="H49" s="20">
        <v>0</v>
      </c>
      <c r="I49" s="20">
        <v>110.91665</v>
      </c>
      <c r="J49" s="20">
        <v>0</v>
      </c>
      <c r="K49" s="20">
        <v>0</v>
      </c>
      <c r="L49" s="20">
        <v>0</v>
      </c>
      <c r="M49" s="20">
        <v>0</v>
      </c>
      <c r="N49" s="20">
        <v>1016.482338</v>
      </c>
      <c r="O49" s="20">
        <v>0</v>
      </c>
      <c r="P49" s="20">
        <v>0</v>
      </c>
      <c r="Q49" s="20">
        <v>0</v>
      </c>
      <c r="R49" s="20">
        <v>0</v>
      </c>
      <c r="S49" s="20">
        <v>0</v>
      </c>
      <c r="T49" s="20">
        <v>0</v>
      </c>
      <c r="U49" s="20">
        <v>0</v>
      </c>
    </row>
    <row r="50" spans="1:21" x14ac:dyDescent="0.3">
      <c r="A50" s="168" t="s">
        <v>78</v>
      </c>
      <c r="B50" s="168" t="s">
        <v>29</v>
      </c>
      <c r="C50" s="20">
        <v>0</v>
      </c>
      <c r="D50" s="20">
        <v>0</v>
      </c>
      <c r="E50" s="20">
        <v>581.52944000000002</v>
      </c>
      <c r="F50" s="20">
        <v>0</v>
      </c>
      <c r="G50" s="20">
        <v>0</v>
      </c>
      <c r="H50" s="20">
        <v>0</v>
      </c>
      <c r="I50" s="20">
        <v>0</v>
      </c>
      <c r="J50" s="20">
        <v>0</v>
      </c>
      <c r="K50" s="20">
        <v>0</v>
      </c>
      <c r="L50" s="20">
        <v>0</v>
      </c>
      <c r="M50" s="20">
        <v>0</v>
      </c>
      <c r="N50" s="20">
        <v>1562.1397969999998</v>
      </c>
      <c r="O50" s="20">
        <v>0</v>
      </c>
      <c r="P50" s="20">
        <v>0</v>
      </c>
      <c r="Q50" s="20">
        <v>0</v>
      </c>
      <c r="R50" s="20">
        <v>0</v>
      </c>
      <c r="S50" s="20">
        <v>0</v>
      </c>
      <c r="T50" s="20">
        <v>0</v>
      </c>
      <c r="U50" s="20">
        <v>0</v>
      </c>
    </row>
    <row r="51" spans="1:21" x14ac:dyDescent="0.3">
      <c r="A51" s="168" t="s">
        <v>79</v>
      </c>
      <c r="B51" s="168"/>
      <c r="C51" s="20">
        <v>0</v>
      </c>
      <c r="D51" s="20">
        <v>0</v>
      </c>
      <c r="E51" s="20">
        <v>0</v>
      </c>
      <c r="F51" s="20">
        <v>0</v>
      </c>
      <c r="G51" s="20">
        <v>0</v>
      </c>
      <c r="H51" s="20">
        <v>0</v>
      </c>
      <c r="I51" s="20">
        <v>0</v>
      </c>
      <c r="J51" s="20">
        <v>0</v>
      </c>
      <c r="K51" s="20">
        <v>0</v>
      </c>
      <c r="L51" s="20">
        <v>0</v>
      </c>
      <c r="M51" s="20">
        <v>0</v>
      </c>
      <c r="N51" s="20">
        <v>0</v>
      </c>
      <c r="O51" s="20">
        <v>0</v>
      </c>
      <c r="P51" s="20">
        <v>0</v>
      </c>
      <c r="Q51" s="20">
        <v>0</v>
      </c>
      <c r="R51" s="20">
        <v>0</v>
      </c>
      <c r="S51" s="20">
        <v>0</v>
      </c>
      <c r="T51" s="20">
        <v>0</v>
      </c>
      <c r="U51" s="20">
        <v>0</v>
      </c>
    </row>
    <row r="52" spans="1:21" x14ac:dyDescent="0.3">
      <c r="A52" s="168" t="s">
        <v>80</v>
      </c>
      <c r="B52" s="168" t="s">
        <v>25</v>
      </c>
      <c r="C52" s="20">
        <v>0</v>
      </c>
      <c r="D52" s="20">
        <v>5.5822399999999996</v>
      </c>
      <c r="E52" s="20">
        <v>0</v>
      </c>
      <c r="F52" s="20">
        <v>8571.4119940000019</v>
      </c>
      <c r="G52" s="20">
        <v>0</v>
      </c>
      <c r="H52" s="20">
        <v>0</v>
      </c>
      <c r="I52" s="20">
        <v>0</v>
      </c>
      <c r="J52" s="20">
        <v>0</v>
      </c>
      <c r="K52" s="20">
        <v>0</v>
      </c>
      <c r="L52" s="20">
        <v>0</v>
      </c>
      <c r="M52" s="20">
        <v>0</v>
      </c>
      <c r="N52" s="20">
        <v>965.45010200000013</v>
      </c>
      <c r="O52" s="20">
        <v>0</v>
      </c>
      <c r="P52" s="20">
        <v>0</v>
      </c>
      <c r="Q52" s="20">
        <v>0</v>
      </c>
      <c r="R52" s="20">
        <v>0</v>
      </c>
      <c r="S52" s="20">
        <v>0</v>
      </c>
      <c r="T52" s="20">
        <v>0</v>
      </c>
      <c r="U52" s="20">
        <v>0</v>
      </c>
    </row>
    <row r="53" spans="1:21" x14ac:dyDescent="0.3">
      <c r="A53" s="168" t="s">
        <v>81</v>
      </c>
      <c r="B53" s="168" t="s">
        <v>29</v>
      </c>
      <c r="C53" s="20">
        <v>0</v>
      </c>
      <c r="D53" s="20">
        <v>0</v>
      </c>
      <c r="E53" s="20">
        <v>1037.50793</v>
      </c>
      <c r="F53" s="20">
        <v>0</v>
      </c>
      <c r="G53" s="20">
        <v>0</v>
      </c>
      <c r="H53" s="20">
        <v>0</v>
      </c>
      <c r="I53" s="20">
        <v>0</v>
      </c>
      <c r="J53" s="20">
        <v>0</v>
      </c>
      <c r="K53" s="20">
        <v>0</v>
      </c>
      <c r="L53" s="20">
        <v>0</v>
      </c>
      <c r="M53" s="20">
        <v>0</v>
      </c>
      <c r="N53" s="20">
        <v>1816.4298839999999</v>
      </c>
      <c r="O53" s="20">
        <v>0</v>
      </c>
      <c r="P53" s="20">
        <v>0</v>
      </c>
      <c r="Q53" s="20">
        <v>0</v>
      </c>
      <c r="R53" s="20">
        <v>0</v>
      </c>
      <c r="S53" s="20">
        <v>0</v>
      </c>
      <c r="T53" s="20">
        <v>0</v>
      </c>
      <c r="U53" s="20">
        <v>0</v>
      </c>
    </row>
    <row r="54" spans="1:21" x14ac:dyDescent="0.3">
      <c r="A54" s="168" t="s">
        <v>82</v>
      </c>
      <c r="B54" s="168" t="s">
        <v>27</v>
      </c>
      <c r="C54" s="20">
        <v>0</v>
      </c>
      <c r="D54" s="20">
        <v>6.4304699999999997</v>
      </c>
      <c r="E54" s="20">
        <v>0</v>
      </c>
      <c r="F54" s="20">
        <v>264.06065999999998</v>
      </c>
      <c r="G54" s="20">
        <v>0</v>
      </c>
      <c r="H54" s="20">
        <v>0</v>
      </c>
      <c r="I54" s="20">
        <v>6.8425000000000002</v>
      </c>
      <c r="J54" s="20">
        <v>57468.832870000006</v>
      </c>
      <c r="K54" s="20">
        <v>0</v>
      </c>
      <c r="L54" s="20">
        <v>0</v>
      </c>
      <c r="M54" s="20">
        <v>0</v>
      </c>
      <c r="N54" s="20">
        <v>2850.2208599999994</v>
      </c>
      <c r="O54" s="20">
        <v>0</v>
      </c>
      <c r="P54" s="20">
        <v>0</v>
      </c>
      <c r="Q54" s="20">
        <v>33.116129999999998</v>
      </c>
      <c r="R54" s="20">
        <v>0</v>
      </c>
      <c r="S54" s="20">
        <v>0</v>
      </c>
      <c r="T54" s="20">
        <v>0</v>
      </c>
      <c r="U54" s="20">
        <v>0</v>
      </c>
    </row>
    <row r="55" spans="1:21" x14ac:dyDescent="0.3">
      <c r="A55" s="168" t="s">
        <v>83</v>
      </c>
      <c r="B55" s="168" t="s">
        <v>29</v>
      </c>
      <c r="C55" s="20">
        <v>0</v>
      </c>
      <c r="D55" s="20">
        <v>0.52856000000000003</v>
      </c>
      <c r="E55" s="20">
        <v>0</v>
      </c>
      <c r="F55" s="20">
        <v>0</v>
      </c>
      <c r="G55" s="20">
        <v>0</v>
      </c>
      <c r="H55" s="20">
        <v>0</v>
      </c>
      <c r="I55" s="20">
        <v>0</v>
      </c>
      <c r="J55" s="20">
        <v>0</v>
      </c>
      <c r="K55" s="20">
        <v>0</v>
      </c>
      <c r="L55" s="20">
        <v>0</v>
      </c>
      <c r="M55" s="20">
        <v>0</v>
      </c>
      <c r="N55" s="20">
        <v>47.122610000000002</v>
      </c>
      <c r="O55" s="20">
        <v>0</v>
      </c>
      <c r="P55" s="20">
        <v>0</v>
      </c>
      <c r="Q55" s="20">
        <v>0</v>
      </c>
      <c r="R55" s="20">
        <v>0</v>
      </c>
      <c r="S55" s="20">
        <v>0</v>
      </c>
      <c r="T55" s="20">
        <v>0</v>
      </c>
      <c r="U55" s="20">
        <v>0</v>
      </c>
    </row>
    <row r="56" spans="1:21" x14ac:dyDescent="0.3">
      <c r="A56" s="168" t="s">
        <v>84</v>
      </c>
      <c r="B56" s="168" t="s">
        <v>29</v>
      </c>
      <c r="C56" s="20">
        <v>0</v>
      </c>
      <c r="D56" s="20">
        <v>0</v>
      </c>
      <c r="E56" s="20">
        <v>0</v>
      </c>
      <c r="F56" s="20">
        <v>0</v>
      </c>
      <c r="G56" s="20">
        <v>0</v>
      </c>
      <c r="H56" s="20">
        <v>0</v>
      </c>
      <c r="I56" s="20">
        <v>170.75475</v>
      </c>
      <c r="J56" s="20">
        <v>0</v>
      </c>
      <c r="K56" s="20">
        <v>0</v>
      </c>
      <c r="L56" s="20">
        <v>0</v>
      </c>
      <c r="M56" s="20">
        <v>0</v>
      </c>
      <c r="N56" s="20">
        <v>896.93915700000002</v>
      </c>
      <c r="O56" s="20">
        <v>0</v>
      </c>
      <c r="P56" s="20">
        <v>0</v>
      </c>
      <c r="Q56" s="20">
        <v>0</v>
      </c>
      <c r="R56" s="20">
        <v>0</v>
      </c>
      <c r="S56" s="20">
        <v>0</v>
      </c>
      <c r="T56" s="20">
        <v>0</v>
      </c>
      <c r="U56" s="20">
        <v>0</v>
      </c>
    </row>
    <row r="57" spans="1:21" x14ac:dyDescent="0.3">
      <c r="A57" s="168" t="s">
        <v>85</v>
      </c>
      <c r="B57" s="168" t="s">
        <v>29</v>
      </c>
      <c r="C57" s="20">
        <v>0</v>
      </c>
      <c r="D57" s="20">
        <v>0</v>
      </c>
      <c r="E57" s="20">
        <v>0</v>
      </c>
      <c r="F57" s="20">
        <v>0</v>
      </c>
      <c r="G57" s="20">
        <v>0</v>
      </c>
      <c r="H57" s="20">
        <v>0</v>
      </c>
      <c r="I57" s="20">
        <v>0</v>
      </c>
      <c r="J57" s="20">
        <v>0</v>
      </c>
      <c r="K57" s="20">
        <v>0</v>
      </c>
      <c r="L57" s="20">
        <v>0</v>
      </c>
      <c r="M57" s="20">
        <v>0</v>
      </c>
      <c r="N57" s="20">
        <v>316.35515999999996</v>
      </c>
      <c r="O57" s="20">
        <v>0</v>
      </c>
      <c r="P57" s="20">
        <v>0</v>
      </c>
      <c r="Q57" s="20">
        <v>0</v>
      </c>
      <c r="R57" s="20">
        <v>0</v>
      </c>
      <c r="S57" s="20">
        <v>0</v>
      </c>
      <c r="T57" s="20">
        <v>0</v>
      </c>
      <c r="U57" s="20">
        <v>0</v>
      </c>
    </row>
    <row r="58" spans="1:21" x14ac:dyDescent="0.3">
      <c r="A58" s="168" t="s">
        <v>86</v>
      </c>
      <c r="B58" s="168" t="s">
        <v>29</v>
      </c>
      <c r="C58" s="20">
        <v>0</v>
      </c>
      <c r="D58" s="20">
        <v>0</v>
      </c>
      <c r="E58" s="20">
        <v>0</v>
      </c>
      <c r="F58" s="20">
        <v>0</v>
      </c>
      <c r="G58" s="20">
        <v>0</v>
      </c>
      <c r="H58" s="20">
        <v>0</v>
      </c>
      <c r="I58" s="20">
        <v>0</v>
      </c>
      <c r="J58" s="20">
        <v>0</v>
      </c>
      <c r="K58" s="20">
        <v>0</v>
      </c>
      <c r="L58" s="20">
        <v>0</v>
      </c>
      <c r="M58" s="20">
        <v>0</v>
      </c>
      <c r="N58" s="20">
        <v>17.545999999999999</v>
      </c>
      <c r="O58" s="20">
        <v>0</v>
      </c>
      <c r="P58" s="20">
        <v>0</v>
      </c>
      <c r="Q58" s="20">
        <v>0</v>
      </c>
      <c r="R58" s="20">
        <v>0</v>
      </c>
      <c r="S58" s="20">
        <v>0</v>
      </c>
      <c r="T58" s="20">
        <v>0</v>
      </c>
      <c r="U58" s="20">
        <v>0</v>
      </c>
    </row>
    <row r="59" spans="1:21" x14ac:dyDescent="0.3">
      <c r="A59" s="168" t="s">
        <v>87</v>
      </c>
      <c r="B59" s="168" t="s">
        <v>27</v>
      </c>
      <c r="C59" s="20">
        <v>0</v>
      </c>
      <c r="D59" s="20">
        <v>2.8710599999999999</v>
      </c>
      <c r="E59" s="20">
        <v>0</v>
      </c>
      <c r="F59" s="20">
        <v>0</v>
      </c>
      <c r="G59" s="20">
        <v>0</v>
      </c>
      <c r="H59" s="20">
        <v>0</v>
      </c>
      <c r="I59" s="20">
        <v>0</v>
      </c>
      <c r="J59" s="20">
        <v>1452.5354699999998</v>
      </c>
      <c r="K59" s="20">
        <v>0</v>
      </c>
      <c r="L59" s="20">
        <v>0</v>
      </c>
      <c r="M59" s="20">
        <v>0</v>
      </c>
      <c r="N59" s="20">
        <v>773.13394700000003</v>
      </c>
      <c r="O59" s="20">
        <v>0</v>
      </c>
      <c r="P59" s="20">
        <v>0</v>
      </c>
      <c r="Q59" s="20">
        <v>0</v>
      </c>
      <c r="R59" s="20">
        <v>0</v>
      </c>
      <c r="S59" s="20">
        <v>0</v>
      </c>
      <c r="T59" s="20">
        <v>0</v>
      </c>
      <c r="U59" s="20">
        <v>0</v>
      </c>
    </row>
    <row r="60" spans="1:21" x14ac:dyDescent="0.3">
      <c r="A60" s="168" t="s">
        <v>88</v>
      </c>
      <c r="B60" s="168" t="s">
        <v>27</v>
      </c>
      <c r="C60" s="20">
        <v>0</v>
      </c>
      <c r="D60" s="20">
        <v>0</v>
      </c>
      <c r="E60" s="20">
        <v>0</v>
      </c>
      <c r="F60" s="20">
        <v>0</v>
      </c>
      <c r="G60" s="20">
        <v>0</v>
      </c>
      <c r="H60" s="20">
        <v>0</v>
      </c>
      <c r="I60" s="20">
        <v>0</v>
      </c>
      <c r="J60" s="20">
        <v>3683.3116700000005</v>
      </c>
      <c r="K60" s="20">
        <v>0</v>
      </c>
      <c r="L60" s="20">
        <v>0</v>
      </c>
      <c r="M60" s="20">
        <v>0</v>
      </c>
      <c r="N60" s="20">
        <v>167.034583</v>
      </c>
      <c r="O60" s="20">
        <v>0</v>
      </c>
      <c r="P60" s="20">
        <v>0</v>
      </c>
      <c r="Q60" s="20">
        <v>0</v>
      </c>
      <c r="R60" s="20">
        <v>0</v>
      </c>
      <c r="S60" s="20">
        <v>0</v>
      </c>
      <c r="T60" s="20">
        <v>0</v>
      </c>
      <c r="U60" s="20">
        <v>0</v>
      </c>
    </row>
    <row r="61" spans="1:21" x14ac:dyDescent="0.3">
      <c r="A61" s="168" t="s">
        <v>89</v>
      </c>
      <c r="B61" s="168" t="s">
        <v>29</v>
      </c>
      <c r="C61" s="20">
        <v>0</v>
      </c>
      <c r="D61" s="20">
        <v>0</v>
      </c>
      <c r="E61" s="20">
        <v>0</v>
      </c>
      <c r="F61" s="20">
        <v>0</v>
      </c>
      <c r="G61" s="20">
        <v>0</v>
      </c>
      <c r="H61" s="20">
        <v>0</v>
      </c>
      <c r="I61" s="20">
        <v>0</v>
      </c>
      <c r="J61" s="20">
        <v>0</v>
      </c>
      <c r="K61" s="20">
        <v>0</v>
      </c>
      <c r="L61" s="20">
        <v>0</v>
      </c>
      <c r="M61" s="20">
        <v>0</v>
      </c>
      <c r="N61" s="20">
        <v>184.20835699999998</v>
      </c>
      <c r="O61" s="20">
        <v>0</v>
      </c>
      <c r="P61" s="20">
        <v>0</v>
      </c>
      <c r="Q61" s="20">
        <v>0</v>
      </c>
      <c r="R61" s="20">
        <v>0</v>
      </c>
      <c r="S61" s="20">
        <v>0</v>
      </c>
      <c r="T61" s="20">
        <v>0</v>
      </c>
      <c r="U61" s="20">
        <v>0</v>
      </c>
    </row>
    <row r="62" spans="1:21" x14ac:dyDescent="0.3">
      <c r="A62" s="168" t="s">
        <v>90</v>
      </c>
      <c r="B62" s="168" t="s">
        <v>27</v>
      </c>
      <c r="C62" s="20">
        <v>0</v>
      </c>
      <c r="D62" s="20">
        <v>1.3912199999999999</v>
      </c>
      <c r="E62" s="20">
        <v>2.68</v>
      </c>
      <c r="F62" s="20">
        <v>13287.371339999998</v>
      </c>
      <c r="G62" s="20">
        <v>0</v>
      </c>
      <c r="H62" s="20">
        <v>0</v>
      </c>
      <c r="I62" s="20">
        <v>66.313749999999999</v>
      </c>
      <c r="J62" s="20">
        <v>150390.87200000003</v>
      </c>
      <c r="K62" s="20">
        <v>0</v>
      </c>
      <c r="L62" s="20">
        <v>0</v>
      </c>
      <c r="M62" s="20">
        <v>0</v>
      </c>
      <c r="N62" s="20">
        <v>21605.586871999996</v>
      </c>
      <c r="O62" s="20">
        <v>0</v>
      </c>
      <c r="P62" s="20">
        <v>0</v>
      </c>
      <c r="Q62" s="20">
        <v>0</v>
      </c>
      <c r="R62" s="20">
        <v>0</v>
      </c>
      <c r="S62" s="20">
        <v>0</v>
      </c>
      <c r="T62" s="20">
        <v>225.59199999999998</v>
      </c>
      <c r="U62" s="20">
        <v>0</v>
      </c>
    </row>
    <row r="63" spans="1:21" x14ac:dyDescent="0.3">
      <c r="A63" s="168" t="s">
        <v>91</v>
      </c>
      <c r="B63" s="168" t="s">
        <v>27</v>
      </c>
      <c r="C63" s="20">
        <v>0</v>
      </c>
      <c r="D63" s="20">
        <v>0</v>
      </c>
      <c r="E63" s="20">
        <v>0</v>
      </c>
      <c r="F63" s="20">
        <v>685.98061799999994</v>
      </c>
      <c r="G63" s="20">
        <v>0</v>
      </c>
      <c r="H63" s="20">
        <v>0</v>
      </c>
      <c r="I63" s="20">
        <v>178.01075</v>
      </c>
      <c r="J63" s="20">
        <v>13314.772100000002</v>
      </c>
      <c r="K63" s="20">
        <v>0</v>
      </c>
      <c r="L63" s="20">
        <v>0</v>
      </c>
      <c r="M63" s="20">
        <v>0</v>
      </c>
      <c r="N63" s="20">
        <v>5685.0511630000001</v>
      </c>
      <c r="O63" s="20">
        <v>0</v>
      </c>
      <c r="P63" s="20">
        <v>0</v>
      </c>
      <c r="Q63" s="20">
        <v>0</v>
      </c>
      <c r="R63" s="20">
        <v>0</v>
      </c>
      <c r="S63" s="20">
        <v>0</v>
      </c>
      <c r="T63" s="20">
        <v>0</v>
      </c>
      <c r="U63" s="20">
        <v>0</v>
      </c>
    </row>
    <row r="64" spans="1:21" x14ac:dyDescent="0.3">
      <c r="A64" s="168" t="s">
        <v>92</v>
      </c>
      <c r="B64" s="168" t="s">
        <v>29</v>
      </c>
      <c r="C64" s="20">
        <v>0</v>
      </c>
      <c r="D64" s="20">
        <v>0</v>
      </c>
      <c r="E64" s="20">
        <v>0</v>
      </c>
      <c r="F64" s="20">
        <v>0</v>
      </c>
      <c r="G64" s="20">
        <v>0</v>
      </c>
      <c r="H64" s="20">
        <v>0</v>
      </c>
      <c r="I64" s="20">
        <v>46.439500000000002</v>
      </c>
      <c r="J64" s="20">
        <v>0</v>
      </c>
      <c r="K64" s="20">
        <v>0</v>
      </c>
      <c r="L64" s="20">
        <v>0</v>
      </c>
      <c r="M64" s="20">
        <v>0</v>
      </c>
      <c r="N64" s="20">
        <v>946.10111799999993</v>
      </c>
      <c r="O64" s="20">
        <v>0</v>
      </c>
      <c r="P64" s="20">
        <v>0</v>
      </c>
      <c r="Q64" s="20">
        <v>0</v>
      </c>
      <c r="R64" s="20">
        <v>0</v>
      </c>
      <c r="S64" s="20">
        <v>0</v>
      </c>
      <c r="T64" s="20">
        <v>0</v>
      </c>
      <c r="U64" s="20">
        <v>0</v>
      </c>
    </row>
    <row r="65" spans="1:21" x14ac:dyDescent="0.3">
      <c r="A65" s="168" t="s">
        <v>93</v>
      </c>
      <c r="B65" s="168" t="s">
        <v>27</v>
      </c>
      <c r="C65" s="20">
        <v>0</v>
      </c>
      <c r="D65" s="20">
        <v>0</v>
      </c>
      <c r="E65" s="20">
        <v>5425.8339999999989</v>
      </c>
      <c r="F65" s="20">
        <v>0</v>
      </c>
      <c r="G65" s="20">
        <v>21</v>
      </c>
      <c r="H65" s="20">
        <v>0</v>
      </c>
      <c r="I65" s="20">
        <v>0</v>
      </c>
      <c r="J65" s="20">
        <v>45231.682130000001</v>
      </c>
      <c r="K65" s="20">
        <v>0</v>
      </c>
      <c r="L65" s="20">
        <v>0</v>
      </c>
      <c r="M65" s="20">
        <v>0</v>
      </c>
      <c r="N65" s="20">
        <v>4758.6393580000004</v>
      </c>
      <c r="O65" s="20">
        <v>0</v>
      </c>
      <c r="P65" s="20">
        <v>0</v>
      </c>
      <c r="Q65" s="20">
        <v>0</v>
      </c>
      <c r="R65" s="20">
        <v>0</v>
      </c>
      <c r="S65" s="20">
        <v>0</v>
      </c>
      <c r="T65" s="20">
        <v>0</v>
      </c>
      <c r="U65" s="20">
        <v>0</v>
      </c>
    </row>
    <row r="66" spans="1:21" x14ac:dyDescent="0.3">
      <c r="A66" s="168" t="s">
        <v>94</v>
      </c>
      <c r="B66" s="168" t="s">
        <v>27</v>
      </c>
      <c r="C66" s="20">
        <v>0</v>
      </c>
      <c r="D66" s="20">
        <v>194.29174</v>
      </c>
      <c r="E66" s="20">
        <v>548.74221999999997</v>
      </c>
      <c r="F66" s="20">
        <v>112.57620799999999</v>
      </c>
      <c r="G66" s="20">
        <v>0</v>
      </c>
      <c r="H66" s="20">
        <v>0</v>
      </c>
      <c r="I66" s="20">
        <v>0</v>
      </c>
      <c r="J66" s="20">
        <v>4884.4998400000004</v>
      </c>
      <c r="K66" s="20">
        <v>0</v>
      </c>
      <c r="L66" s="20">
        <v>0</v>
      </c>
      <c r="M66" s="20">
        <v>0</v>
      </c>
      <c r="N66" s="20">
        <v>1969.3061320000002</v>
      </c>
      <c r="O66" s="20">
        <v>0</v>
      </c>
      <c r="P66" s="20">
        <v>0</v>
      </c>
      <c r="Q66" s="20">
        <v>0</v>
      </c>
      <c r="R66" s="20">
        <v>0</v>
      </c>
      <c r="S66" s="20">
        <v>0</v>
      </c>
      <c r="T66" s="20">
        <v>0</v>
      </c>
      <c r="U66" s="20">
        <v>0</v>
      </c>
    </row>
    <row r="67" spans="1:21" x14ac:dyDescent="0.3">
      <c r="A67" s="168" t="s">
        <v>95</v>
      </c>
      <c r="B67" s="168" t="s">
        <v>27</v>
      </c>
      <c r="C67" s="20">
        <v>0</v>
      </c>
      <c r="D67" s="20">
        <v>0</v>
      </c>
      <c r="E67" s="20">
        <v>10127.12141</v>
      </c>
      <c r="F67" s="20">
        <v>0</v>
      </c>
      <c r="G67" s="20">
        <v>0</v>
      </c>
      <c r="H67" s="20">
        <v>0</v>
      </c>
      <c r="I67" s="20">
        <v>0</v>
      </c>
      <c r="J67" s="20">
        <v>43100.558430000005</v>
      </c>
      <c r="K67" s="20">
        <v>0</v>
      </c>
      <c r="L67" s="20">
        <v>0</v>
      </c>
      <c r="M67" s="20">
        <v>0</v>
      </c>
      <c r="N67" s="20">
        <v>4220.83338</v>
      </c>
      <c r="O67" s="20">
        <v>0</v>
      </c>
      <c r="P67" s="20">
        <v>0</v>
      </c>
      <c r="Q67" s="20">
        <v>0</v>
      </c>
      <c r="R67" s="20">
        <v>0</v>
      </c>
      <c r="S67" s="20">
        <v>0</v>
      </c>
      <c r="T67" s="20">
        <v>0</v>
      </c>
      <c r="U67" s="20">
        <v>0</v>
      </c>
    </row>
    <row r="68" spans="1:21" x14ac:dyDescent="0.3">
      <c r="A68" s="168" t="s">
        <v>96</v>
      </c>
      <c r="B68" s="168" t="s">
        <v>29</v>
      </c>
      <c r="C68" s="20">
        <v>0</v>
      </c>
      <c r="D68" s="20">
        <v>0</v>
      </c>
      <c r="E68" s="20">
        <v>0</v>
      </c>
      <c r="F68" s="20">
        <v>1841.9636599999999</v>
      </c>
      <c r="G68" s="20">
        <v>0</v>
      </c>
      <c r="H68" s="20">
        <v>0</v>
      </c>
      <c r="I68" s="20">
        <v>0</v>
      </c>
      <c r="J68" s="20">
        <v>0</v>
      </c>
      <c r="K68" s="20">
        <v>0</v>
      </c>
      <c r="L68" s="20">
        <v>0</v>
      </c>
      <c r="M68" s="20">
        <v>0</v>
      </c>
      <c r="N68" s="20">
        <v>3583.2146140000004</v>
      </c>
      <c r="O68" s="20">
        <v>0</v>
      </c>
      <c r="P68" s="20">
        <v>0</v>
      </c>
      <c r="Q68" s="20">
        <v>0</v>
      </c>
      <c r="R68" s="20">
        <v>0</v>
      </c>
      <c r="S68" s="20">
        <v>0</v>
      </c>
      <c r="T68" s="20">
        <v>0</v>
      </c>
      <c r="U68" s="20">
        <v>0</v>
      </c>
    </row>
    <row r="69" spans="1:21" x14ac:dyDescent="0.3">
      <c r="A69" s="168" t="s">
        <v>97</v>
      </c>
      <c r="B69" s="168" t="s">
        <v>27</v>
      </c>
      <c r="C69" s="20">
        <v>0</v>
      </c>
      <c r="D69" s="20">
        <v>167.9958</v>
      </c>
      <c r="E69" s="20">
        <v>0</v>
      </c>
      <c r="F69" s="20">
        <v>1791.076395</v>
      </c>
      <c r="G69" s="20">
        <v>0</v>
      </c>
      <c r="H69" s="20">
        <v>0</v>
      </c>
      <c r="I69" s="20">
        <v>756.52986999999996</v>
      </c>
      <c r="J69" s="20">
        <v>147910.13256000006</v>
      </c>
      <c r="K69" s="20">
        <v>0</v>
      </c>
      <c r="L69" s="20">
        <v>0</v>
      </c>
      <c r="M69" s="20">
        <v>0</v>
      </c>
      <c r="N69" s="20">
        <v>4948.7911759999997</v>
      </c>
      <c r="O69" s="20">
        <v>0</v>
      </c>
      <c r="P69" s="20">
        <v>0</v>
      </c>
      <c r="Q69" s="20">
        <v>0</v>
      </c>
      <c r="R69" s="20">
        <v>0</v>
      </c>
      <c r="S69" s="20">
        <v>0</v>
      </c>
      <c r="T69" s="20">
        <v>0</v>
      </c>
      <c r="U69" s="20">
        <v>0</v>
      </c>
    </row>
    <row r="70" spans="1:21" x14ac:dyDescent="0.3">
      <c r="A70" s="168" t="s">
        <v>98</v>
      </c>
      <c r="B70" s="168" t="s">
        <v>525</v>
      </c>
      <c r="C70" s="20">
        <v>0</v>
      </c>
      <c r="D70" s="20">
        <v>11.9284</v>
      </c>
      <c r="E70" s="20">
        <v>0</v>
      </c>
      <c r="F70" s="20">
        <v>0</v>
      </c>
      <c r="G70" s="20">
        <v>0</v>
      </c>
      <c r="H70" s="20">
        <v>0</v>
      </c>
      <c r="I70" s="20">
        <v>0</v>
      </c>
      <c r="J70" s="20">
        <v>0</v>
      </c>
      <c r="K70" s="20">
        <v>0</v>
      </c>
      <c r="L70" s="20">
        <v>0</v>
      </c>
      <c r="M70" s="20">
        <v>0</v>
      </c>
      <c r="N70" s="20">
        <v>0</v>
      </c>
      <c r="O70" s="20">
        <v>0</v>
      </c>
      <c r="P70" s="20">
        <v>0</v>
      </c>
      <c r="Q70" s="20">
        <v>0</v>
      </c>
      <c r="R70" s="20">
        <v>0</v>
      </c>
      <c r="S70" s="20">
        <v>0</v>
      </c>
      <c r="T70" s="20">
        <v>0</v>
      </c>
      <c r="U70" s="20">
        <v>0</v>
      </c>
    </row>
    <row r="71" spans="1:21" x14ac:dyDescent="0.3">
      <c r="A71" s="168" t="s">
        <v>99</v>
      </c>
      <c r="B71" s="168" t="s">
        <v>29</v>
      </c>
      <c r="C71" s="20">
        <v>0</v>
      </c>
      <c r="D71" s="20">
        <v>0</v>
      </c>
      <c r="E71" s="20">
        <v>0</v>
      </c>
      <c r="F71" s="20">
        <v>0</v>
      </c>
      <c r="G71" s="20">
        <v>0</v>
      </c>
      <c r="H71" s="20">
        <v>0</v>
      </c>
      <c r="I71" s="20">
        <v>0</v>
      </c>
      <c r="J71" s="20">
        <v>0</v>
      </c>
      <c r="K71" s="20">
        <v>0</v>
      </c>
      <c r="L71" s="20">
        <v>0</v>
      </c>
      <c r="M71" s="20">
        <v>0</v>
      </c>
      <c r="N71" s="20">
        <v>740.38050700000008</v>
      </c>
      <c r="O71" s="20">
        <v>0</v>
      </c>
      <c r="P71" s="20">
        <v>0</v>
      </c>
      <c r="Q71" s="20">
        <v>0</v>
      </c>
      <c r="R71" s="20">
        <v>0</v>
      </c>
      <c r="S71" s="20">
        <v>0</v>
      </c>
      <c r="T71" s="20">
        <v>0</v>
      </c>
      <c r="U71" s="20">
        <v>0</v>
      </c>
    </row>
    <row r="72" spans="1:21" x14ac:dyDescent="0.3">
      <c r="A72" s="168" t="s">
        <v>100</v>
      </c>
      <c r="B72" s="168" t="s">
        <v>551</v>
      </c>
      <c r="C72" s="20">
        <v>0</v>
      </c>
      <c r="D72" s="20">
        <v>0</v>
      </c>
      <c r="E72" s="20">
        <v>3345.9721800000002</v>
      </c>
      <c r="F72" s="20">
        <v>0</v>
      </c>
      <c r="G72" s="20">
        <v>0</v>
      </c>
      <c r="H72" s="20">
        <v>0</v>
      </c>
      <c r="I72" s="20">
        <v>0</v>
      </c>
      <c r="J72" s="20">
        <v>0</v>
      </c>
      <c r="K72" s="20">
        <v>0</v>
      </c>
      <c r="L72" s="20">
        <v>0</v>
      </c>
      <c r="M72" s="20">
        <v>0</v>
      </c>
      <c r="N72" s="20">
        <v>1340.4241400000001</v>
      </c>
      <c r="O72" s="20">
        <v>0</v>
      </c>
      <c r="P72" s="20">
        <v>0</v>
      </c>
      <c r="Q72" s="20">
        <v>0</v>
      </c>
      <c r="R72" s="20">
        <v>0</v>
      </c>
      <c r="S72" s="20">
        <v>0</v>
      </c>
      <c r="T72" s="20">
        <v>0</v>
      </c>
      <c r="U72" s="20">
        <v>0</v>
      </c>
    </row>
    <row r="73" spans="1:21" x14ac:dyDescent="0.3">
      <c r="A73" s="168" t="s">
        <v>101</v>
      </c>
      <c r="B73" s="168" t="s">
        <v>27</v>
      </c>
      <c r="C73" s="20">
        <v>0</v>
      </c>
      <c r="D73" s="20">
        <v>0</v>
      </c>
      <c r="E73" s="20">
        <v>388.85700000000003</v>
      </c>
      <c r="F73" s="20">
        <v>0</v>
      </c>
      <c r="G73" s="20">
        <v>0</v>
      </c>
      <c r="H73" s="20">
        <v>0</v>
      </c>
      <c r="I73" s="20">
        <v>95.099410000000006</v>
      </c>
      <c r="J73" s="20">
        <v>1664.2252100000001</v>
      </c>
      <c r="K73" s="20">
        <v>0</v>
      </c>
      <c r="L73" s="20">
        <v>0</v>
      </c>
      <c r="M73" s="20">
        <v>0</v>
      </c>
      <c r="N73" s="20">
        <v>556.37411100000008</v>
      </c>
      <c r="O73" s="20">
        <v>0</v>
      </c>
      <c r="P73" s="20">
        <v>0</v>
      </c>
      <c r="Q73" s="20">
        <v>0</v>
      </c>
      <c r="R73" s="20">
        <v>0</v>
      </c>
      <c r="S73" s="20">
        <v>0</v>
      </c>
      <c r="T73" s="20">
        <v>0</v>
      </c>
      <c r="U73" s="20">
        <v>0</v>
      </c>
    </row>
    <row r="74" spans="1:21" x14ac:dyDescent="0.3">
      <c r="A74" s="168" t="s">
        <v>102</v>
      </c>
      <c r="B74" s="168" t="s">
        <v>27</v>
      </c>
      <c r="C74" s="20">
        <v>0</v>
      </c>
      <c r="D74" s="20">
        <v>0</v>
      </c>
      <c r="E74" s="20">
        <v>0</v>
      </c>
      <c r="F74" s="20">
        <v>0</v>
      </c>
      <c r="G74" s="20">
        <v>0</v>
      </c>
      <c r="H74" s="20">
        <v>0</v>
      </c>
      <c r="I74" s="20">
        <v>10.654999999999999</v>
      </c>
      <c r="J74" s="20">
        <v>1526.8613600000001</v>
      </c>
      <c r="K74" s="20">
        <v>0</v>
      </c>
      <c r="L74" s="20">
        <v>0</v>
      </c>
      <c r="M74" s="20">
        <v>0</v>
      </c>
      <c r="N74" s="20">
        <v>800.80153299999995</v>
      </c>
      <c r="O74" s="20">
        <v>0</v>
      </c>
      <c r="P74" s="20">
        <v>0</v>
      </c>
      <c r="Q74" s="20">
        <v>0</v>
      </c>
      <c r="R74" s="20">
        <v>0</v>
      </c>
      <c r="S74" s="20">
        <v>0</v>
      </c>
      <c r="T74" s="20">
        <v>0</v>
      </c>
      <c r="U74" s="20">
        <v>0</v>
      </c>
    </row>
    <row r="75" spans="1:21" x14ac:dyDescent="0.3">
      <c r="A75" s="168" t="s">
        <v>103</v>
      </c>
      <c r="B75" s="168" t="s">
        <v>27</v>
      </c>
      <c r="C75" s="20">
        <v>0</v>
      </c>
      <c r="D75" s="20">
        <v>0</v>
      </c>
      <c r="E75" s="20">
        <v>10812.86918</v>
      </c>
      <c r="F75" s="20">
        <v>0</v>
      </c>
      <c r="G75" s="20">
        <v>0</v>
      </c>
      <c r="H75" s="20">
        <v>0</v>
      </c>
      <c r="I75" s="20">
        <v>0</v>
      </c>
      <c r="J75" s="20">
        <v>85301.25251000002</v>
      </c>
      <c r="K75" s="20">
        <v>0</v>
      </c>
      <c r="L75" s="20">
        <v>0</v>
      </c>
      <c r="M75" s="20">
        <v>0</v>
      </c>
      <c r="N75" s="20">
        <v>3419.3221549999998</v>
      </c>
      <c r="O75" s="20">
        <v>0</v>
      </c>
      <c r="P75" s="20">
        <v>0</v>
      </c>
      <c r="Q75" s="20">
        <v>0</v>
      </c>
      <c r="R75" s="20">
        <v>0</v>
      </c>
      <c r="S75" s="20">
        <v>0</v>
      </c>
      <c r="T75" s="20">
        <v>0</v>
      </c>
      <c r="U75" s="20">
        <v>0</v>
      </c>
    </row>
    <row r="76" spans="1:21" x14ac:dyDescent="0.3">
      <c r="A76" s="168" t="s">
        <v>104</v>
      </c>
      <c r="B76" s="168" t="s">
        <v>25</v>
      </c>
      <c r="C76" s="20">
        <v>0</v>
      </c>
      <c r="D76" s="20">
        <v>5.6747500000000004</v>
      </c>
      <c r="E76" s="20">
        <v>0</v>
      </c>
      <c r="F76" s="20">
        <v>246.11421000000001</v>
      </c>
      <c r="G76" s="20">
        <v>0</v>
      </c>
      <c r="H76" s="20">
        <v>0</v>
      </c>
      <c r="I76" s="20">
        <v>0</v>
      </c>
      <c r="J76" s="20">
        <v>0</v>
      </c>
      <c r="K76" s="20">
        <v>0</v>
      </c>
      <c r="L76" s="20">
        <v>0</v>
      </c>
      <c r="M76" s="20">
        <v>0</v>
      </c>
      <c r="N76" s="20">
        <v>87.657228000000003</v>
      </c>
      <c r="O76" s="20">
        <v>0</v>
      </c>
      <c r="P76" s="20">
        <v>0</v>
      </c>
      <c r="Q76" s="20">
        <v>4.8343999999999996</v>
      </c>
      <c r="R76" s="20">
        <v>0</v>
      </c>
      <c r="S76" s="20">
        <v>0</v>
      </c>
      <c r="T76" s="20">
        <v>0</v>
      </c>
      <c r="U76" s="20">
        <v>85</v>
      </c>
    </row>
    <row r="77" spans="1:21" x14ac:dyDescent="0.3">
      <c r="A77" s="168" t="s">
        <v>105</v>
      </c>
      <c r="B77" s="168" t="s">
        <v>27</v>
      </c>
      <c r="C77" s="20">
        <v>0</v>
      </c>
      <c r="D77" s="20">
        <v>0</v>
      </c>
      <c r="E77" s="20">
        <v>0</v>
      </c>
      <c r="F77" s="20">
        <v>0</v>
      </c>
      <c r="G77" s="20">
        <v>0</v>
      </c>
      <c r="H77" s="20">
        <v>0</v>
      </c>
      <c r="I77" s="20">
        <v>0</v>
      </c>
      <c r="J77" s="20">
        <v>10321.87998</v>
      </c>
      <c r="K77" s="20">
        <v>0</v>
      </c>
      <c r="L77" s="20">
        <v>0</v>
      </c>
      <c r="M77" s="20">
        <v>0</v>
      </c>
      <c r="N77" s="20">
        <v>349.64492300000001</v>
      </c>
      <c r="O77" s="20">
        <v>0</v>
      </c>
      <c r="P77" s="20">
        <v>0</v>
      </c>
      <c r="Q77" s="20">
        <v>0</v>
      </c>
      <c r="R77" s="20">
        <v>0</v>
      </c>
      <c r="S77" s="20">
        <v>0</v>
      </c>
      <c r="T77" s="20">
        <v>0</v>
      </c>
      <c r="U77" s="20">
        <v>0</v>
      </c>
    </row>
    <row r="78" spans="1:21" x14ac:dyDescent="0.3">
      <c r="A78" s="168" t="s">
        <v>106</v>
      </c>
      <c r="B78" s="168" t="s">
        <v>551</v>
      </c>
      <c r="C78" s="20">
        <v>0</v>
      </c>
      <c r="D78" s="20">
        <v>0</v>
      </c>
      <c r="E78" s="20">
        <v>5288.1910000000007</v>
      </c>
      <c r="F78" s="20">
        <v>0</v>
      </c>
      <c r="G78" s="20">
        <v>0</v>
      </c>
      <c r="H78" s="20">
        <v>0</v>
      </c>
      <c r="I78" s="20">
        <v>0</v>
      </c>
      <c r="J78" s="20">
        <v>2040.40137</v>
      </c>
      <c r="K78" s="20">
        <v>0</v>
      </c>
      <c r="L78" s="20">
        <v>0</v>
      </c>
      <c r="M78" s="20">
        <v>0</v>
      </c>
      <c r="N78" s="20">
        <v>3105.2309999999998</v>
      </c>
      <c r="O78" s="20">
        <v>0</v>
      </c>
      <c r="P78" s="20">
        <v>0</v>
      </c>
      <c r="Q78" s="20">
        <v>0</v>
      </c>
      <c r="R78" s="20">
        <v>0</v>
      </c>
      <c r="S78" s="20">
        <v>0</v>
      </c>
      <c r="T78" s="20">
        <v>0</v>
      </c>
      <c r="U78" s="20">
        <v>0</v>
      </c>
    </row>
    <row r="79" spans="1:21" x14ac:dyDescent="0.3">
      <c r="A79" s="168" t="s">
        <v>107</v>
      </c>
      <c r="B79" s="168" t="s">
        <v>29</v>
      </c>
      <c r="C79" s="20">
        <v>0</v>
      </c>
      <c r="D79" s="20">
        <v>0</v>
      </c>
      <c r="E79" s="20">
        <v>0</v>
      </c>
      <c r="F79" s="20">
        <v>0</v>
      </c>
      <c r="G79" s="20">
        <v>0</v>
      </c>
      <c r="H79" s="20">
        <v>0</v>
      </c>
      <c r="I79" s="20">
        <v>499.37396000000007</v>
      </c>
      <c r="J79" s="20">
        <v>0</v>
      </c>
      <c r="K79" s="20">
        <v>0</v>
      </c>
      <c r="L79" s="20">
        <v>0</v>
      </c>
      <c r="M79" s="20">
        <v>0</v>
      </c>
      <c r="N79" s="20">
        <v>837.90046800000005</v>
      </c>
      <c r="O79" s="20">
        <v>0</v>
      </c>
      <c r="P79" s="20">
        <v>0</v>
      </c>
      <c r="Q79" s="20">
        <v>0</v>
      </c>
      <c r="R79" s="20">
        <v>0</v>
      </c>
      <c r="S79" s="20">
        <v>0</v>
      </c>
      <c r="T79" s="20">
        <v>0</v>
      </c>
      <c r="U79" s="20">
        <v>0</v>
      </c>
    </row>
    <row r="80" spans="1:21" x14ac:dyDescent="0.3">
      <c r="A80" s="168" t="s">
        <v>108</v>
      </c>
      <c r="B80" s="168" t="s">
        <v>27</v>
      </c>
      <c r="C80" s="20">
        <v>0</v>
      </c>
      <c r="D80" s="20">
        <v>133.73321000000001</v>
      </c>
      <c r="E80" s="20">
        <v>0</v>
      </c>
      <c r="F80" s="20">
        <v>1037.6227919999999</v>
      </c>
      <c r="G80" s="20">
        <v>0</v>
      </c>
      <c r="H80" s="20">
        <v>0</v>
      </c>
      <c r="I80" s="20">
        <v>75.674999999999997</v>
      </c>
      <c r="J80" s="20">
        <v>75125.93819999999</v>
      </c>
      <c r="K80" s="20">
        <v>0</v>
      </c>
      <c r="L80" s="20">
        <v>0</v>
      </c>
      <c r="M80" s="20">
        <v>0</v>
      </c>
      <c r="N80" s="20">
        <v>2532.670055</v>
      </c>
      <c r="O80" s="20">
        <v>0</v>
      </c>
      <c r="P80" s="20">
        <v>0</v>
      </c>
      <c r="Q80" s="20">
        <v>3.1890299999999998</v>
      </c>
      <c r="R80" s="20">
        <v>0</v>
      </c>
      <c r="S80" s="20">
        <v>0</v>
      </c>
      <c r="T80" s="20">
        <v>6651.6006500000003</v>
      </c>
      <c r="U80" s="20">
        <v>0</v>
      </c>
    </row>
    <row r="81" spans="1:25" x14ac:dyDescent="0.3">
      <c r="A81" s="168" t="s">
        <v>109</v>
      </c>
      <c r="B81" s="168" t="s">
        <v>29</v>
      </c>
      <c r="C81" s="20">
        <v>0</v>
      </c>
      <c r="D81" s="20">
        <v>71.158630000000002</v>
      </c>
      <c r="E81" s="20">
        <v>0</v>
      </c>
      <c r="F81" s="20">
        <v>1841.0757899999999</v>
      </c>
      <c r="G81" s="20">
        <v>0</v>
      </c>
      <c r="H81" s="20">
        <v>0</v>
      </c>
      <c r="I81" s="20">
        <v>0</v>
      </c>
      <c r="J81" s="20">
        <v>0</v>
      </c>
      <c r="K81" s="20">
        <v>0</v>
      </c>
      <c r="L81" s="20">
        <v>0</v>
      </c>
      <c r="M81" s="20">
        <v>0</v>
      </c>
      <c r="N81" s="20">
        <v>3691.297059</v>
      </c>
      <c r="O81" s="20">
        <v>0</v>
      </c>
      <c r="P81" s="20">
        <v>0</v>
      </c>
      <c r="Q81" s="20">
        <v>0</v>
      </c>
      <c r="R81" s="20">
        <v>0</v>
      </c>
      <c r="S81" s="20">
        <v>0</v>
      </c>
      <c r="T81" s="20">
        <v>0</v>
      </c>
      <c r="U81" s="20">
        <v>0</v>
      </c>
    </row>
    <row r="82" spans="1:25" x14ac:dyDescent="0.3">
      <c r="A82" s="168" t="s">
        <v>110</v>
      </c>
      <c r="B82" s="168" t="s">
        <v>29</v>
      </c>
      <c r="C82" s="20">
        <v>0</v>
      </c>
      <c r="D82" s="20">
        <v>0</v>
      </c>
      <c r="E82" s="20">
        <v>0</v>
      </c>
      <c r="F82" s="20">
        <v>0</v>
      </c>
      <c r="G82" s="20">
        <v>0</v>
      </c>
      <c r="H82" s="20">
        <v>0</v>
      </c>
      <c r="I82" s="20">
        <v>0</v>
      </c>
      <c r="J82" s="20">
        <v>0</v>
      </c>
      <c r="K82" s="20">
        <v>0</v>
      </c>
      <c r="L82" s="20">
        <v>0</v>
      </c>
      <c r="M82" s="20">
        <v>0</v>
      </c>
      <c r="N82" s="20">
        <v>183.51673400000001</v>
      </c>
      <c r="O82" s="20">
        <v>0</v>
      </c>
      <c r="P82" s="20">
        <v>0</v>
      </c>
      <c r="Q82" s="20">
        <v>0</v>
      </c>
      <c r="R82" s="20">
        <v>0</v>
      </c>
      <c r="S82" s="20">
        <v>0</v>
      </c>
      <c r="T82" s="20">
        <v>0</v>
      </c>
      <c r="U82" s="20">
        <v>0</v>
      </c>
    </row>
    <row r="83" spans="1:25" x14ac:dyDescent="0.3">
      <c r="A83" s="168" t="s">
        <v>111</v>
      </c>
      <c r="B83" s="168" t="s">
        <v>29</v>
      </c>
      <c r="C83" s="20">
        <v>0</v>
      </c>
      <c r="D83" s="20">
        <v>0</v>
      </c>
      <c r="E83" s="20">
        <v>0</v>
      </c>
      <c r="F83" s="20">
        <v>511.73435999999998</v>
      </c>
      <c r="G83" s="20">
        <v>0</v>
      </c>
      <c r="H83" s="20">
        <v>0</v>
      </c>
      <c r="I83" s="20">
        <v>275.22615999999999</v>
      </c>
      <c r="J83" s="20">
        <v>19.19123000000036</v>
      </c>
      <c r="K83" s="20">
        <v>0</v>
      </c>
      <c r="L83" s="20">
        <v>0</v>
      </c>
      <c r="M83" s="20">
        <v>0</v>
      </c>
      <c r="N83" s="20">
        <v>1024.0888479999999</v>
      </c>
      <c r="O83" s="20">
        <v>0</v>
      </c>
      <c r="P83" s="20">
        <v>0</v>
      </c>
      <c r="Q83" s="20">
        <v>0</v>
      </c>
      <c r="R83" s="20">
        <v>0</v>
      </c>
      <c r="S83" s="20">
        <v>0</v>
      </c>
      <c r="T83" s="20">
        <v>0</v>
      </c>
      <c r="U83" s="20">
        <v>0</v>
      </c>
      <c r="Y83" s="36"/>
    </row>
    <row r="84" spans="1:25" x14ac:dyDescent="0.3">
      <c r="A84" s="168" t="s">
        <v>112</v>
      </c>
      <c r="B84" s="168" t="s">
        <v>29</v>
      </c>
      <c r="C84" s="20">
        <v>0</v>
      </c>
      <c r="D84" s="20">
        <v>0</v>
      </c>
      <c r="E84" s="20">
        <v>0</v>
      </c>
      <c r="F84" s="20">
        <v>9.0989900000000006</v>
      </c>
      <c r="G84" s="20">
        <v>0</v>
      </c>
      <c r="H84" s="20">
        <v>0</v>
      </c>
      <c r="I84" s="20">
        <v>0</v>
      </c>
      <c r="J84" s="20">
        <v>0</v>
      </c>
      <c r="K84" s="20">
        <v>0</v>
      </c>
      <c r="L84" s="20">
        <v>0</v>
      </c>
      <c r="M84" s="20">
        <v>0</v>
      </c>
      <c r="N84" s="20">
        <v>109.52522199999999</v>
      </c>
      <c r="O84" s="20">
        <v>0</v>
      </c>
      <c r="P84" s="20">
        <v>0</v>
      </c>
      <c r="Q84" s="20">
        <v>0</v>
      </c>
      <c r="R84" s="20">
        <v>0</v>
      </c>
      <c r="S84" s="20">
        <v>0</v>
      </c>
      <c r="T84" s="20">
        <v>0</v>
      </c>
      <c r="U84" s="20">
        <v>0</v>
      </c>
    </row>
    <row r="85" spans="1:25" x14ac:dyDescent="0.3">
      <c r="A85" s="168" t="s">
        <v>113</v>
      </c>
      <c r="B85" s="168" t="s">
        <v>29</v>
      </c>
      <c r="C85" s="20">
        <v>0</v>
      </c>
      <c r="D85" s="20">
        <v>6.5126600000000003</v>
      </c>
      <c r="E85" s="20">
        <v>0</v>
      </c>
      <c r="F85" s="20">
        <v>0</v>
      </c>
      <c r="G85" s="20">
        <v>0</v>
      </c>
      <c r="H85" s="20">
        <v>0</v>
      </c>
      <c r="I85" s="20">
        <v>0</v>
      </c>
      <c r="J85" s="20">
        <v>0</v>
      </c>
      <c r="K85" s="20">
        <v>0</v>
      </c>
      <c r="L85" s="20">
        <v>0</v>
      </c>
      <c r="M85" s="20">
        <v>0</v>
      </c>
      <c r="N85" s="20">
        <v>770.50681899999995</v>
      </c>
      <c r="O85" s="20">
        <v>0</v>
      </c>
      <c r="P85" s="20">
        <v>0</v>
      </c>
      <c r="Q85" s="20">
        <v>0</v>
      </c>
      <c r="R85" s="20">
        <v>0</v>
      </c>
      <c r="S85" s="20">
        <v>0</v>
      </c>
      <c r="T85" s="20">
        <v>0</v>
      </c>
      <c r="U85" s="20">
        <v>0</v>
      </c>
    </row>
    <row r="86" spans="1:25" x14ac:dyDescent="0.3">
      <c r="A86" s="168" t="s">
        <v>114</v>
      </c>
      <c r="B86" s="168" t="s">
        <v>29</v>
      </c>
      <c r="C86" s="20">
        <v>0</v>
      </c>
      <c r="D86" s="20">
        <v>0</v>
      </c>
      <c r="E86" s="20">
        <v>0</v>
      </c>
      <c r="F86" s="20">
        <v>3288.1596540000005</v>
      </c>
      <c r="G86" s="20">
        <v>0</v>
      </c>
      <c r="H86" s="20">
        <v>0</v>
      </c>
      <c r="I86" s="20">
        <v>16.422689999999999</v>
      </c>
      <c r="J86" s="20">
        <v>0</v>
      </c>
      <c r="K86" s="20">
        <v>0</v>
      </c>
      <c r="L86" s="20">
        <v>0</v>
      </c>
      <c r="M86" s="20">
        <v>0</v>
      </c>
      <c r="N86" s="20">
        <v>9622.3751019999982</v>
      </c>
      <c r="O86" s="20">
        <v>0</v>
      </c>
      <c r="P86" s="20">
        <v>0</v>
      </c>
      <c r="Q86" s="20">
        <v>0</v>
      </c>
      <c r="R86" s="20">
        <v>0</v>
      </c>
      <c r="S86" s="20">
        <v>0</v>
      </c>
      <c r="T86" s="20">
        <v>0</v>
      </c>
      <c r="U86" s="20">
        <v>0</v>
      </c>
    </row>
    <row r="87" spans="1:25" x14ac:dyDescent="0.3">
      <c r="A87" s="168" t="s">
        <v>115</v>
      </c>
      <c r="B87" s="168" t="s">
        <v>27</v>
      </c>
      <c r="C87" s="20">
        <v>3875.1288945595725</v>
      </c>
      <c r="D87" s="20">
        <v>0</v>
      </c>
      <c r="E87" s="20">
        <v>0</v>
      </c>
      <c r="F87" s="20">
        <v>0</v>
      </c>
      <c r="G87" s="20">
        <v>0</v>
      </c>
      <c r="H87" s="20">
        <v>0</v>
      </c>
      <c r="I87" s="20">
        <v>0</v>
      </c>
      <c r="J87" s="20">
        <v>16597.16618</v>
      </c>
      <c r="K87" s="20">
        <v>0</v>
      </c>
      <c r="L87" s="20">
        <v>0</v>
      </c>
      <c r="M87" s="20">
        <v>0</v>
      </c>
      <c r="N87" s="20">
        <v>0</v>
      </c>
      <c r="O87" s="20">
        <v>0</v>
      </c>
      <c r="P87" s="20">
        <v>0</v>
      </c>
      <c r="Q87" s="20">
        <v>0</v>
      </c>
      <c r="R87" s="20">
        <v>0</v>
      </c>
      <c r="S87" s="20">
        <v>0</v>
      </c>
      <c r="T87" s="20">
        <v>0</v>
      </c>
      <c r="U87" s="20">
        <v>0</v>
      </c>
    </row>
    <row r="88" spans="1:25" x14ac:dyDescent="0.3">
      <c r="A88" s="168" t="s">
        <v>116</v>
      </c>
      <c r="B88" s="168" t="s">
        <v>29</v>
      </c>
      <c r="C88" s="20">
        <v>0</v>
      </c>
      <c r="D88" s="20">
        <v>0</v>
      </c>
      <c r="E88" s="20">
        <v>309.09335999999996</v>
      </c>
      <c r="F88" s="20">
        <v>0</v>
      </c>
      <c r="G88" s="20">
        <v>0</v>
      </c>
      <c r="H88" s="20">
        <v>0</v>
      </c>
      <c r="I88" s="20">
        <v>0</v>
      </c>
      <c r="J88" s="20">
        <v>0</v>
      </c>
      <c r="K88" s="20">
        <v>0</v>
      </c>
      <c r="L88" s="20">
        <v>0</v>
      </c>
      <c r="M88" s="20">
        <v>0</v>
      </c>
      <c r="N88" s="20">
        <v>983.39369699999997</v>
      </c>
      <c r="O88" s="20">
        <v>0</v>
      </c>
      <c r="P88" s="20">
        <v>0</v>
      </c>
      <c r="Q88" s="20">
        <v>0</v>
      </c>
      <c r="R88" s="20">
        <v>0</v>
      </c>
      <c r="S88" s="20">
        <v>0</v>
      </c>
      <c r="T88" s="20">
        <v>0</v>
      </c>
      <c r="U88" s="20">
        <v>0</v>
      </c>
    </row>
    <row r="89" spans="1:25" x14ac:dyDescent="0.3">
      <c r="A89" s="168" t="s">
        <v>117</v>
      </c>
      <c r="B89" s="168" t="s">
        <v>29</v>
      </c>
      <c r="C89" s="20">
        <v>0</v>
      </c>
      <c r="D89" s="20">
        <v>0</v>
      </c>
      <c r="E89" s="20">
        <v>0</v>
      </c>
      <c r="F89" s="20">
        <v>0</v>
      </c>
      <c r="G89" s="20">
        <v>0</v>
      </c>
      <c r="H89" s="20">
        <v>0</v>
      </c>
      <c r="I89" s="20">
        <v>138.65600000000001</v>
      </c>
      <c r="J89" s="20">
        <v>0</v>
      </c>
      <c r="K89" s="20">
        <v>0</v>
      </c>
      <c r="L89" s="20">
        <v>0</v>
      </c>
      <c r="M89" s="20">
        <v>0</v>
      </c>
      <c r="N89" s="20">
        <v>494.56928999999997</v>
      </c>
      <c r="O89" s="20">
        <v>0</v>
      </c>
      <c r="P89" s="20">
        <v>0</v>
      </c>
      <c r="Q89" s="20">
        <v>0</v>
      </c>
      <c r="R89" s="20">
        <v>0</v>
      </c>
      <c r="S89" s="20">
        <v>0</v>
      </c>
      <c r="T89" s="20">
        <v>0</v>
      </c>
      <c r="U89" s="20">
        <v>0</v>
      </c>
    </row>
    <row r="90" spans="1:25" x14ac:dyDescent="0.3">
      <c r="A90" s="168" t="s">
        <v>118</v>
      </c>
      <c r="B90" s="168" t="s">
        <v>29</v>
      </c>
      <c r="C90" s="20">
        <v>0</v>
      </c>
      <c r="D90" s="20">
        <v>0</v>
      </c>
      <c r="E90" s="20">
        <v>0</v>
      </c>
      <c r="F90" s="20">
        <v>0</v>
      </c>
      <c r="G90" s="20">
        <v>0</v>
      </c>
      <c r="H90" s="20">
        <v>0</v>
      </c>
      <c r="I90" s="20">
        <v>0</v>
      </c>
      <c r="J90" s="20">
        <v>0</v>
      </c>
      <c r="K90" s="20">
        <v>0</v>
      </c>
      <c r="L90" s="20">
        <v>0</v>
      </c>
      <c r="M90" s="20">
        <v>0</v>
      </c>
      <c r="N90" s="20">
        <v>1010.9117959999999</v>
      </c>
      <c r="O90" s="20">
        <v>0</v>
      </c>
      <c r="P90" s="20">
        <v>0</v>
      </c>
      <c r="Q90" s="20">
        <v>0</v>
      </c>
      <c r="R90" s="20">
        <v>0</v>
      </c>
      <c r="S90" s="20">
        <v>0</v>
      </c>
      <c r="T90" s="20">
        <v>0</v>
      </c>
      <c r="U90" s="20">
        <v>0</v>
      </c>
    </row>
    <row r="91" spans="1:25" x14ac:dyDescent="0.3">
      <c r="A91" s="168" t="s">
        <v>119</v>
      </c>
      <c r="B91" s="168" t="s">
        <v>27</v>
      </c>
      <c r="C91" s="20">
        <v>0</v>
      </c>
      <c r="D91" s="20">
        <v>0</v>
      </c>
      <c r="E91" s="20">
        <v>0</v>
      </c>
      <c r="F91" s="20">
        <v>0</v>
      </c>
      <c r="G91" s="20">
        <v>0</v>
      </c>
      <c r="H91" s="20">
        <v>0</v>
      </c>
      <c r="I91" s="20">
        <v>37.207129999999999</v>
      </c>
      <c r="J91" s="20">
        <v>32276.104870000006</v>
      </c>
      <c r="K91" s="20">
        <v>0</v>
      </c>
      <c r="L91" s="20">
        <v>0</v>
      </c>
      <c r="M91" s="20">
        <v>0</v>
      </c>
      <c r="N91" s="20">
        <v>794.26608099999999</v>
      </c>
      <c r="O91" s="20">
        <v>0</v>
      </c>
      <c r="P91" s="20">
        <v>0</v>
      </c>
      <c r="Q91" s="20">
        <v>0</v>
      </c>
      <c r="R91" s="20">
        <v>0</v>
      </c>
      <c r="S91" s="20">
        <v>0</v>
      </c>
      <c r="T91" s="20">
        <v>0</v>
      </c>
      <c r="U91" s="20">
        <v>0</v>
      </c>
    </row>
    <row r="92" spans="1:25" x14ac:dyDescent="0.3">
      <c r="A92" s="168" t="s">
        <v>120</v>
      </c>
      <c r="B92" s="168" t="s">
        <v>29</v>
      </c>
      <c r="C92" s="20">
        <v>0</v>
      </c>
      <c r="D92" s="20">
        <v>0</v>
      </c>
      <c r="E92" s="20">
        <v>0</v>
      </c>
      <c r="F92" s="20">
        <v>0</v>
      </c>
      <c r="G92" s="20">
        <v>0</v>
      </c>
      <c r="H92" s="20">
        <v>0</v>
      </c>
      <c r="I92" s="20">
        <v>86.212500000000006</v>
      </c>
      <c r="J92" s="20">
        <v>0</v>
      </c>
      <c r="K92" s="20">
        <v>0</v>
      </c>
      <c r="L92" s="20">
        <v>0</v>
      </c>
      <c r="M92" s="20">
        <v>0</v>
      </c>
      <c r="N92" s="20">
        <v>3487.7200850000004</v>
      </c>
      <c r="O92" s="20">
        <v>0</v>
      </c>
      <c r="P92" s="20">
        <v>0</v>
      </c>
      <c r="Q92" s="20">
        <v>0</v>
      </c>
      <c r="R92" s="20">
        <v>0</v>
      </c>
      <c r="S92" s="20">
        <v>0</v>
      </c>
      <c r="T92" s="20">
        <v>0</v>
      </c>
      <c r="U92" s="20">
        <v>0</v>
      </c>
    </row>
    <row r="93" spans="1:25" x14ac:dyDescent="0.3">
      <c r="A93" s="168" t="s">
        <v>121</v>
      </c>
      <c r="B93" s="168" t="s">
        <v>27</v>
      </c>
      <c r="C93" s="20">
        <v>0</v>
      </c>
      <c r="D93" s="20">
        <v>0</v>
      </c>
      <c r="E93" s="20">
        <v>0</v>
      </c>
      <c r="F93" s="20">
        <v>0</v>
      </c>
      <c r="G93" s="20">
        <v>0</v>
      </c>
      <c r="H93" s="20">
        <v>0</v>
      </c>
      <c r="I93" s="20">
        <v>205.0085</v>
      </c>
      <c r="J93" s="20">
        <v>48899.908679999993</v>
      </c>
      <c r="K93" s="20">
        <v>0</v>
      </c>
      <c r="L93" s="20">
        <v>0</v>
      </c>
      <c r="M93" s="20">
        <v>0</v>
      </c>
      <c r="N93" s="20">
        <v>1378.1894950000001</v>
      </c>
      <c r="O93" s="20">
        <v>0</v>
      </c>
      <c r="P93" s="20">
        <v>0</v>
      </c>
      <c r="Q93" s="20">
        <v>0</v>
      </c>
      <c r="R93" s="20">
        <v>0</v>
      </c>
      <c r="S93" s="20">
        <v>0</v>
      </c>
      <c r="T93" s="20">
        <v>0</v>
      </c>
      <c r="U93" s="20">
        <v>0</v>
      </c>
    </row>
    <row r="94" spans="1:25" x14ac:dyDescent="0.3">
      <c r="A94" s="168" t="s">
        <v>122</v>
      </c>
      <c r="B94" s="168" t="s">
        <v>29</v>
      </c>
      <c r="C94" s="20">
        <v>0</v>
      </c>
      <c r="D94" s="20">
        <v>0</v>
      </c>
      <c r="E94" s="20">
        <v>0</v>
      </c>
      <c r="F94" s="20">
        <v>0</v>
      </c>
      <c r="G94" s="20">
        <v>0</v>
      </c>
      <c r="H94" s="20">
        <v>0</v>
      </c>
      <c r="I94" s="20">
        <v>6</v>
      </c>
      <c r="J94" s="20">
        <v>0</v>
      </c>
      <c r="K94" s="20">
        <v>0</v>
      </c>
      <c r="L94" s="20">
        <v>0</v>
      </c>
      <c r="M94" s="20">
        <v>0</v>
      </c>
      <c r="N94" s="20">
        <v>290.98160300000001</v>
      </c>
      <c r="O94" s="20">
        <v>0</v>
      </c>
      <c r="P94" s="20">
        <v>0</v>
      </c>
      <c r="Q94" s="20">
        <v>0</v>
      </c>
      <c r="R94" s="20">
        <v>0</v>
      </c>
      <c r="S94" s="20">
        <v>0</v>
      </c>
      <c r="T94" s="20">
        <v>0</v>
      </c>
      <c r="U94" s="20">
        <v>0</v>
      </c>
    </row>
    <row r="95" spans="1:25" x14ac:dyDescent="0.3">
      <c r="A95" s="168" t="s">
        <v>123</v>
      </c>
      <c r="B95" s="168"/>
      <c r="C95" s="20">
        <v>0</v>
      </c>
      <c r="D95" s="20">
        <v>0</v>
      </c>
      <c r="E95" s="20">
        <v>0</v>
      </c>
      <c r="F95" s="20">
        <v>0</v>
      </c>
      <c r="G95" s="20">
        <v>0</v>
      </c>
      <c r="H95" s="20">
        <v>0</v>
      </c>
      <c r="I95" s="20">
        <v>0</v>
      </c>
      <c r="J95" s="20">
        <v>0</v>
      </c>
      <c r="K95" s="20">
        <v>0</v>
      </c>
      <c r="L95" s="20">
        <v>0</v>
      </c>
      <c r="M95" s="20">
        <v>0</v>
      </c>
      <c r="N95" s="20">
        <v>0</v>
      </c>
      <c r="O95" s="20">
        <v>0</v>
      </c>
      <c r="P95" s="20">
        <v>0</v>
      </c>
      <c r="Q95" s="20">
        <v>0</v>
      </c>
      <c r="R95" s="20">
        <v>0</v>
      </c>
      <c r="S95" s="20">
        <v>0</v>
      </c>
      <c r="T95" s="20">
        <v>0</v>
      </c>
      <c r="U95" s="20">
        <v>0</v>
      </c>
    </row>
    <row r="96" spans="1:25" x14ac:dyDescent="0.3">
      <c r="A96" s="168" t="s">
        <v>124</v>
      </c>
      <c r="B96" s="168" t="s">
        <v>27</v>
      </c>
      <c r="C96" s="20">
        <v>0</v>
      </c>
      <c r="D96" s="20">
        <v>0</v>
      </c>
      <c r="E96" s="20">
        <v>0</v>
      </c>
      <c r="F96" s="20">
        <v>0</v>
      </c>
      <c r="G96" s="20">
        <v>0</v>
      </c>
      <c r="H96" s="20">
        <v>0</v>
      </c>
      <c r="I96" s="20">
        <v>202.70937000000001</v>
      </c>
      <c r="J96" s="20">
        <v>81424.138919999998</v>
      </c>
      <c r="K96" s="20">
        <v>0</v>
      </c>
      <c r="L96" s="20">
        <v>0</v>
      </c>
      <c r="M96" s="20">
        <v>0</v>
      </c>
      <c r="N96" s="20">
        <v>2433.1966790000001</v>
      </c>
      <c r="O96" s="20">
        <v>0</v>
      </c>
      <c r="P96" s="20">
        <v>0</v>
      </c>
      <c r="Q96" s="20">
        <v>0</v>
      </c>
      <c r="R96" s="20">
        <v>0</v>
      </c>
      <c r="S96" s="20">
        <v>3900</v>
      </c>
      <c r="T96" s="20">
        <v>250</v>
      </c>
      <c r="U96" s="20">
        <v>0</v>
      </c>
    </row>
    <row r="97" spans="1:21" x14ac:dyDescent="0.3">
      <c r="A97" s="168" t="s">
        <v>125</v>
      </c>
      <c r="B97" s="168" t="s">
        <v>29</v>
      </c>
      <c r="C97" s="20">
        <v>0</v>
      </c>
      <c r="D97" s="20">
        <v>0</v>
      </c>
      <c r="E97" s="20">
        <v>0</v>
      </c>
      <c r="F97" s="20">
        <v>0</v>
      </c>
      <c r="G97" s="20">
        <v>0</v>
      </c>
      <c r="H97" s="20">
        <v>0</v>
      </c>
      <c r="I97" s="20">
        <v>0</v>
      </c>
      <c r="J97" s="20">
        <v>0</v>
      </c>
      <c r="K97" s="20">
        <v>0</v>
      </c>
      <c r="L97" s="20">
        <v>0</v>
      </c>
      <c r="M97" s="20">
        <v>0</v>
      </c>
      <c r="N97" s="20">
        <v>159.851609</v>
      </c>
      <c r="O97" s="20">
        <v>0</v>
      </c>
      <c r="P97" s="20">
        <v>0</v>
      </c>
      <c r="Q97" s="20">
        <v>0</v>
      </c>
      <c r="R97" s="20">
        <v>0</v>
      </c>
      <c r="S97" s="20">
        <v>0</v>
      </c>
      <c r="T97" s="20">
        <v>0</v>
      </c>
      <c r="U97" s="20">
        <v>0</v>
      </c>
    </row>
    <row r="98" spans="1:21" x14ac:dyDescent="0.3">
      <c r="A98" s="168" t="s">
        <v>126</v>
      </c>
      <c r="B98" s="168"/>
      <c r="C98" s="20">
        <v>0</v>
      </c>
      <c r="D98" s="20">
        <v>0</v>
      </c>
      <c r="E98" s="20">
        <v>0</v>
      </c>
      <c r="F98" s="20">
        <v>0</v>
      </c>
      <c r="G98" s="20">
        <v>0</v>
      </c>
      <c r="H98" s="20">
        <v>0</v>
      </c>
      <c r="I98" s="20">
        <v>0</v>
      </c>
      <c r="J98" s="20">
        <v>0</v>
      </c>
      <c r="K98" s="20">
        <v>0</v>
      </c>
      <c r="L98" s="20">
        <v>0</v>
      </c>
      <c r="M98" s="20">
        <v>0</v>
      </c>
      <c r="N98" s="20">
        <v>0</v>
      </c>
      <c r="O98" s="20">
        <v>0</v>
      </c>
      <c r="P98" s="20">
        <v>0</v>
      </c>
      <c r="Q98" s="20">
        <v>0</v>
      </c>
      <c r="R98" s="20">
        <v>0</v>
      </c>
      <c r="S98" s="20">
        <v>0</v>
      </c>
      <c r="T98" s="20">
        <v>0</v>
      </c>
      <c r="U98" s="20">
        <v>0</v>
      </c>
    </row>
    <row r="99" spans="1:21" x14ac:dyDescent="0.3">
      <c r="A99" s="168" t="s">
        <v>127</v>
      </c>
      <c r="B99" s="168" t="s">
        <v>27</v>
      </c>
      <c r="C99" s="20">
        <v>0</v>
      </c>
      <c r="D99" s="20">
        <v>256.51227</v>
      </c>
      <c r="E99" s="20">
        <v>0</v>
      </c>
      <c r="F99" s="20">
        <v>431.73374799999999</v>
      </c>
      <c r="G99" s="20">
        <v>0</v>
      </c>
      <c r="H99" s="20">
        <v>0</v>
      </c>
      <c r="I99" s="20">
        <v>0</v>
      </c>
      <c r="J99" s="20">
        <v>253498.67155000006</v>
      </c>
      <c r="K99" s="20">
        <v>0</v>
      </c>
      <c r="L99" s="20">
        <v>0</v>
      </c>
      <c r="M99" s="20">
        <v>0</v>
      </c>
      <c r="N99" s="20">
        <v>8498.5243040000005</v>
      </c>
      <c r="O99" s="20">
        <v>0</v>
      </c>
      <c r="P99" s="20">
        <v>0</v>
      </c>
      <c r="Q99" s="20">
        <v>0</v>
      </c>
      <c r="R99" s="20">
        <v>0</v>
      </c>
      <c r="S99" s="20">
        <v>0</v>
      </c>
      <c r="T99" s="20">
        <v>0</v>
      </c>
      <c r="U99" s="20">
        <v>0</v>
      </c>
    </row>
    <row r="100" spans="1:21" x14ac:dyDescent="0.3">
      <c r="A100" s="168" t="s">
        <v>128</v>
      </c>
      <c r="B100" s="168" t="s">
        <v>29</v>
      </c>
      <c r="C100" s="20">
        <v>0</v>
      </c>
      <c r="D100" s="20">
        <v>0</v>
      </c>
      <c r="E100" s="20">
        <v>0</v>
      </c>
      <c r="F100" s="20">
        <v>0</v>
      </c>
      <c r="G100" s="20">
        <v>0</v>
      </c>
      <c r="H100" s="20">
        <v>0</v>
      </c>
      <c r="I100" s="20">
        <v>292.08699000000001</v>
      </c>
      <c r="J100" s="20">
        <v>0</v>
      </c>
      <c r="K100" s="20">
        <v>0</v>
      </c>
      <c r="L100" s="20">
        <v>0</v>
      </c>
      <c r="M100" s="20">
        <v>0</v>
      </c>
      <c r="N100" s="20">
        <v>4083.5057760000004</v>
      </c>
      <c r="O100" s="20">
        <v>0</v>
      </c>
      <c r="P100" s="20">
        <v>0</v>
      </c>
      <c r="Q100" s="20">
        <v>0</v>
      </c>
      <c r="R100" s="20">
        <v>0</v>
      </c>
      <c r="S100" s="20">
        <v>0</v>
      </c>
      <c r="T100" s="20">
        <v>0</v>
      </c>
      <c r="U100" s="20">
        <v>0</v>
      </c>
    </row>
    <row r="101" spans="1:21" x14ac:dyDescent="0.3">
      <c r="A101" s="168" t="s">
        <v>129</v>
      </c>
      <c r="B101" s="168" t="s">
        <v>29</v>
      </c>
      <c r="C101" s="20">
        <v>0</v>
      </c>
      <c r="D101" s="20">
        <v>0</v>
      </c>
      <c r="E101" s="20">
        <v>0</v>
      </c>
      <c r="F101" s="20">
        <v>0</v>
      </c>
      <c r="G101" s="20">
        <v>0</v>
      </c>
      <c r="H101" s="20">
        <v>0</v>
      </c>
      <c r="I101" s="20">
        <v>0</v>
      </c>
      <c r="J101" s="20">
        <v>0</v>
      </c>
      <c r="K101" s="20">
        <v>0</v>
      </c>
      <c r="L101" s="20">
        <v>0</v>
      </c>
      <c r="M101" s="20">
        <v>0</v>
      </c>
      <c r="N101" s="20">
        <v>62.33400000000001</v>
      </c>
      <c r="O101" s="20">
        <v>0</v>
      </c>
      <c r="P101" s="20">
        <v>0</v>
      </c>
      <c r="Q101" s="20">
        <v>0</v>
      </c>
      <c r="R101" s="20">
        <v>0</v>
      </c>
      <c r="S101" s="20">
        <v>0</v>
      </c>
      <c r="T101" s="20">
        <v>0</v>
      </c>
      <c r="U101" s="20">
        <v>0</v>
      </c>
    </row>
    <row r="102" spans="1:21" x14ac:dyDescent="0.3">
      <c r="A102" s="168" t="s">
        <v>130</v>
      </c>
      <c r="B102" s="168" t="s">
        <v>27</v>
      </c>
      <c r="C102" s="20">
        <v>0</v>
      </c>
      <c r="D102" s="20">
        <v>0</v>
      </c>
      <c r="E102" s="20">
        <v>0</v>
      </c>
      <c r="F102" s="20">
        <v>11.753</v>
      </c>
      <c r="G102" s="20">
        <v>0</v>
      </c>
      <c r="H102" s="20">
        <v>0</v>
      </c>
      <c r="I102" s="20">
        <v>138.33625000000001</v>
      </c>
      <c r="J102" s="20">
        <v>2907.078</v>
      </c>
      <c r="K102" s="20">
        <v>0</v>
      </c>
      <c r="L102" s="20">
        <v>0</v>
      </c>
      <c r="M102" s="20">
        <v>0</v>
      </c>
      <c r="N102" s="20">
        <v>16.105049999999999</v>
      </c>
      <c r="O102" s="20">
        <v>0</v>
      </c>
      <c r="P102" s="20">
        <v>0</v>
      </c>
      <c r="Q102" s="20">
        <v>0</v>
      </c>
      <c r="R102" s="20">
        <v>0</v>
      </c>
      <c r="S102" s="20">
        <v>0</v>
      </c>
      <c r="T102" s="20">
        <v>0</v>
      </c>
      <c r="U102" s="20">
        <v>0</v>
      </c>
    </row>
    <row r="103" spans="1:21" x14ac:dyDescent="0.3">
      <c r="A103" s="168" t="s">
        <v>131</v>
      </c>
      <c r="B103" s="168" t="s">
        <v>27</v>
      </c>
      <c r="C103" s="20">
        <v>0</v>
      </c>
      <c r="D103" s="20">
        <v>0.26565</v>
      </c>
      <c r="E103" s="20">
        <v>11705.541380000001</v>
      </c>
      <c r="F103" s="20">
        <v>102.38447599999999</v>
      </c>
      <c r="G103" s="20">
        <v>0</v>
      </c>
      <c r="H103" s="20">
        <v>0</v>
      </c>
      <c r="I103" s="20">
        <v>0</v>
      </c>
      <c r="J103" s="20">
        <v>351378.79163999995</v>
      </c>
      <c r="K103" s="20">
        <v>0</v>
      </c>
      <c r="L103" s="20">
        <v>0</v>
      </c>
      <c r="M103" s="20">
        <v>0</v>
      </c>
      <c r="N103" s="20">
        <v>9759.6148100000009</v>
      </c>
      <c r="O103" s="20">
        <v>0</v>
      </c>
      <c r="P103" s="20">
        <v>0</v>
      </c>
      <c r="Q103" s="20">
        <v>22.663500000000003</v>
      </c>
      <c r="R103" s="20">
        <v>0</v>
      </c>
      <c r="S103" s="20">
        <v>0</v>
      </c>
      <c r="T103" s="20">
        <v>813.30399999999997</v>
      </c>
      <c r="U103" s="20">
        <v>0</v>
      </c>
    </row>
    <row r="104" spans="1:21" x14ac:dyDescent="0.3">
      <c r="A104" s="168" t="s">
        <v>132</v>
      </c>
      <c r="B104" s="168" t="s">
        <v>29</v>
      </c>
      <c r="C104" s="20">
        <v>0</v>
      </c>
      <c r="D104" s="20">
        <v>0</v>
      </c>
      <c r="E104" s="20">
        <v>0</v>
      </c>
      <c r="F104" s="20">
        <v>0</v>
      </c>
      <c r="G104" s="20">
        <v>0</v>
      </c>
      <c r="H104" s="20">
        <v>0</v>
      </c>
      <c r="I104" s="20">
        <v>0</v>
      </c>
      <c r="J104" s="20">
        <v>0</v>
      </c>
      <c r="K104" s="20">
        <v>0</v>
      </c>
      <c r="L104" s="20">
        <v>0</v>
      </c>
      <c r="M104" s="20">
        <v>0</v>
      </c>
      <c r="N104" s="20">
        <v>1871.4432879999999</v>
      </c>
      <c r="O104" s="20">
        <v>0</v>
      </c>
      <c r="P104" s="20">
        <v>0</v>
      </c>
      <c r="Q104" s="20">
        <v>0</v>
      </c>
      <c r="R104" s="20">
        <v>0</v>
      </c>
      <c r="S104" s="20">
        <v>0</v>
      </c>
      <c r="T104" s="20">
        <v>0</v>
      </c>
      <c r="U104" s="20">
        <v>0</v>
      </c>
    </row>
    <row r="105" spans="1:21" x14ac:dyDescent="0.3">
      <c r="A105" s="168" t="s">
        <v>133</v>
      </c>
      <c r="B105" s="168" t="s">
        <v>29</v>
      </c>
      <c r="C105" s="20">
        <v>0</v>
      </c>
      <c r="D105" s="20">
        <v>0</v>
      </c>
      <c r="E105" s="20">
        <v>0</v>
      </c>
      <c r="F105" s="20">
        <v>423.83803899999998</v>
      </c>
      <c r="G105" s="20">
        <v>0</v>
      </c>
      <c r="H105" s="20">
        <v>0</v>
      </c>
      <c r="I105" s="20">
        <v>94.176749999999998</v>
      </c>
      <c r="J105" s="20">
        <v>0</v>
      </c>
      <c r="K105" s="20">
        <v>0</v>
      </c>
      <c r="L105" s="20">
        <v>0</v>
      </c>
      <c r="M105" s="20">
        <v>0</v>
      </c>
      <c r="N105" s="20">
        <v>429.16924199999994</v>
      </c>
      <c r="O105" s="20">
        <v>0</v>
      </c>
      <c r="P105" s="20">
        <v>0</v>
      </c>
      <c r="Q105" s="20">
        <v>0</v>
      </c>
      <c r="R105" s="20">
        <v>0</v>
      </c>
      <c r="S105" s="20">
        <v>0</v>
      </c>
      <c r="T105" s="20">
        <v>0</v>
      </c>
      <c r="U105" s="20">
        <v>0</v>
      </c>
    </row>
    <row r="106" spans="1:21" x14ac:dyDescent="0.3">
      <c r="A106" s="168" t="s">
        <v>134</v>
      </c>
      <c r="B106" s="168" t="s">
        <v>29</v>
      </c>
      <c r="C106" s="20">
        <v>0</v>
      </c>
      <c r="D106" s="20">
        <v>0</v>
      </c>
      <c r="E106" s="20">
        <v>0</v>
      </c>
      <c r="F106" s="20">
        <v>0</v>
      </c>
      <c r="G106" s="20">
        <v>0</v>
      </c>
      <c r="H106" s="20">
        <v>0</v>
      </c>
      <c r="I106" s="20">
        <v>0</v>
      </c>
      <c r="J106" s="20">
        <v>0</v>
      </c>
      <c r="K106" s="20">
        <v>0</v>
      </c>
      <c r="L106" s="20">
        <v>0</v>
      </c>
      <c r="M106" s="20">
        <v>0</v>
      </c>
      <c r="N106" s="20">
        <v>488.34743900000001</v>
      </c>
      <c r="O106" s="20">
        <v>0</v>
      </c>
      <c r="P106" s="20">
        <v>0</v>
      </c>
      <c r="Q106" s="20">
        <v>0</v>
      </c>
      <c r="R106" s="20">
        <v>0</v>
      </c>
      <c r="S106" s="20">
        <v>0</v>
      </c>
      <c r="T106" s="20">
        <v>0</v>
      </c>
      <c r="U106" s="20">
        <v>0</v>
      </c>
    </row>
    <row r="107" spans="1:21" x14ac:dyDescent="0.3">
      <c r="A107" s="168" t="s">
        <v>135</v>
      </c>
      <c r="B107" s="168" t="s">
        <v>29</v>
      </c>
      <c r="C107" s="20">
        <v>0</v>
      </c>
      <c r="D107" s="20">
        <v>0</v>
      </c>
      <c r="E107" s="20">
        <v>256.73615000000001</v>
      </c>
      <c r="F107" s="20">
        <v>141.84177199999999</v>
      </c>
      <c r="G107" s="20">
        <v>0</v>
      </c>
      <c r="H107" s="20">
        <v>0</v>
      </c>
      <c r="I107" s="20">
        <v>153.09524999999999</v>
      </c>
      <c r="J107" s="20">
        <v>0</v>
      </c>
      <c r="K107" s="20">
        <v>0</v>
      </c>
      <c r="L107" s="20">
        <v>0</v>
      </c>
      <c r="M107" s="20">
        <v>0</v>
      </c>
      <c r="N107" s="20">
        <v>1606.4787470000001</v>
      </c>
      <c r="O107" s="20">
        <v>0</v>
      </c>
      <c r="P107" s="20">
        <v>0</v>
      </c>
      <c r="Q107" s="20">
        <v>0</v>
      </c>
      <c r="R107" s="20">
        <v>0</v>
      </c>
      <c r="S107" s="20">
        <v>0</v>
      </c>
      <c r="T107" s="20">
        <v>0</v>
      </c>
      <c r="U107" s="20">
        <v>0</v>
      </c>
    </row>
    <row r="108" spans="1:21" x14ac:dyDescent="0.3">
      <c r="A108" s="168" t="s">
        <v>136</v>
      </c>
      <c r="B108" s="168" t="s">
        <v>27</v>
      </c>
      <c r="C108" s="20">
        <v>0</v>
      </c>
      <c r="D108" s="20">
        <v>0</v>
      </c>
      <c r="E108" s="20">
        <v>0</v>
      </c>
      <c r="F108" s="20">
        <v>862.32168000000001</v>
      </c>
      <c r="G108" s="20">
        <v>0</v>
      </c>
      <c r="H108" s="20">
        <v>0</v>
      </c>
      <c r="I108" s="20">
        <v>125.10415999999999</v>
      </c>
      <c r="J108" s="20">
        <v>4204.1970100000008</v>
      </c>
      <c r="K108" s="20">
        <v>0</v>
      </c>
      <c r="L108" s="20">
        <v>0</v>
      </c>
      <c r="M108" s="20">
        <v>0</v>
      </c>
      <c r="N108" s="20">
        <v>3925.2567980000003</v>
      </c>
      <c r="O108" s="20">
        <v>0</v>
      </c>
      <c r="P108" s="20">
        <v>0</v>
      </c>
      <c r="Q108" s="20">
        <v>0</v>
      </c>
      <c r="R108" s="20">
        <v>0</v>
      </c>
      <c r="S108" s="20">
        <v>0</v>
      </c>
      <c r="T108" s="20">
        <v>0</v>
      </c>
      <c r="U108" s="20">
        <v>0</v>
      </c>
    </row>
    <row r="109" spans="1:21" x14ac:dyDescent="0.3">
      <c r="A109" s="168" t="s">
        <v>137</v>
      </c>
      <c r="B109" s="168" t="s">
        <v>27</v>
      </c>
      <c r="C109" s="20">
        <v>0</v>
      </c>
      <c r="D109" s="20">
        <v>0</v>
      </c>
      <c r="E109" s="20">
        <v>0</v>
      </c>
      <c r="F109" s="20">
        <v>25.788665999999999</v>
      </c>
      <c r="G109" s="20">
        <v>0</v>
      </c>
      <c r="H109" s="20">
        <v>0</v>
      </c>
      <c r="I109" s="20">
        <v>26.106000000000002</v>
      </c>
      <c r="J109" s="20">
        <v>98850.50612000002</v>
      </c>
      <c r="K109" s="20">
        <v>0</v>
      </c>
      <c r="L109" s="20">
        <v>0</v>
      </c>
      <c r="M109" s="20">
        <v>0</v>
      </c>
      <c r="N109" s="20">
        <v>1738.4488159999999</v>
      </c>
      <c r="O109" s="20">
        <v>0</v>
      </c>
      <c r="P109" s="20">
        <v>0</v>
      </c>
      <c r="Q109" s="20">
        <v>13.65607</v>
      </c>
      <c r="R109" s="20">
        <v>0</v>
      </c>
      <c r="S109" s="20">
        <v>0</v>
      </c>
      <c r="T109" s="20">
        <v>638.65389000000005</v>
      </c>
      <c r="U109" s="20">
        <v>0</v>
      </c>
    </row>
    <row r="110" spans="1:21" x14ac:dyDescent="0.3">
      <c r="A110" s="168" t="s">
        <v>138</v>
      </c>
      <c r="B110" s="168"/>
      <c r="C110" s="20">
        <v>0</v>
      </c>
      <c r="D110" s="20">
        <v>0</v>
      </c>
      <c r="E110" s="20">
        <v>0</v>
      </c>
      <c r="F110" s="20">
        <v>0</v>
      </c>
      <c r="G110" s="20">
        <v>0</v>
      </c>
      <c r="H110" s="20">
        <v>0</v>
      </c>
      <c r="I110" s="20">
        <v>0</v>
      </c>
      <c r="J110" s="20">
        <v>0</v>
      </c>
      <c r="K110" s="20">
        <v>0</v>
      </c>
      <c r="L110" s="20">
        <v>0</v>
      </c>
      <c r="M110" s="20">
        <v>0</v>
      </c>
      <c r="N110" s="20">
        <v>0</v>
      </c>
      <c r="O110" s="20">
        <v>0</v>
      </c>
      <c r="P110" s="20">
        <v>0</v>
      </c>
      <c r="Q110" s="20">
        <v>0</v>
      </c>
      <c r="R110" s="20">
        <v>0</v>
      </c>
      <c r="S110" s="20">
        <v>0</v>
      </c>
      <c r="T110" s="20">
        <v>0</v>
      </c>
      <c r="U110" s="20">
        <v>0</v>
      </c>
    </row>
    <row r="111" spans="1:21" x14ac:dyDescent="0.3">
      <c r="A111" s="168" t="s">
        <v>139</v>
      </c>
      <c r="B111" s="168" t="s">
        <v>29</v>
      </c>
      <c r="C111" s="20">
        <v>0</v>
      </c>
      <c r="D111" s="20">
        <v>0</v>
      </c>
      <c r="E111" s="20">
        <v>0</v>
      </c>
      <c r="F111" s="20">
        <v>29.863146</v>
      </c>
      <c r="G111" s="20">
        <v>0</v>
      </c>
      <c r="H111" s="20">
        <v>0</v>
      </c>
      <c r="I111" s="20">
        <v>0</v>
      </c>
      <c r="J111" s="20">
        <v>0</v>
      </c>
      <c r="K111" s="20">
        <v>0</v>
      </c>
      <c r="L111" s="20">
        <v>0</v>
      </c>
      <c r="M111" s="20">
        <v>0</v>
      </c>
      <c r="N111" s="20">
        <v>1060.7266140000002</v>
      </c>
      <c r="O111" s="20">
        <v>0</v>
      </c>
      <c r="P111" s="20">
        <v>0</v>
      </c>
      <c r="Q111" s="20">
        <v>0</v>
      </c>
      <c r="R111" s="20">
        <v>0</v>
      </c>
      <c r="S111" s="20">
        <v>0</v>
      </c>
      <c r="T111" s="20">
        <v>0</v>
      </c>
      <c r="U111" s="20">
        <v>0</v>
      </c>
    </row>
    <row r="112" spans="1:21" x14ac:dyDescent="0.3">
      <c r="A112" s="168" t="s">
        <v>140</v>
      </c>
      <c r="B112" s="168" t="s">
        <v>29</v>
      </c>
      <c r="C112" s="20">
        <v>0</v>
      </c>
      <c r="D112" s="20">
        <v>0</v>
      </c>
      <c r="E112" s="20">
        <v>221.36512999999999</v>
      </c>
      <c r="F112" s="20">
        <v>0</v>
      </c>
      <c r="G112" s="20">
        <v>0</v>
      </c>
      <c r="H112" s="20">
        <v>0</v>
      </c>
      <c r="I112" s="20">
        <v>0</v>
      </c>
      <c r="J112" s="20">
        <v>990</v>
      </c>
      <c r="K112" s="20">
        <v>0</v>
      </c>
      <c r="L112" s="20">
        <v>0</v>
      </c>
      <c r="M112" s="20">
        <v>0</v>
      </c>
      <c r="N112" s="20">
        <v>2601.3505579999996</v>
      </c>
      <c r="O112" s="20">
        <v>0</v>
      </c>
      <c r="P112" s="20">
        <v>0</v>
      </c>
      <c r="Q112" s="20">
        <v>0</v>
      </c>
      <c r="R112" s="20">
        <v>0</v>
      </c>
      <c r="S112" s="20">
        <v>0</v>
      </c>
      <c r="T112" s="20">
        <v>0</v>
      </c>
      <c r="U112" s="20">
        <v>0</v>
      </c>
    </row>
    <row r="113" spans="1:21" x14ac:dyDescent="0.3">
      <c r="A113" s="168" t="s">
        <v>141</v>
      </c>
      <c r="B113" s="168" t="s">
        <v>29</v>
      </c>
      <c r="C113" s="20">
        <v>0</v>
      </c>
      <c r="D113" s="20">
        <v>2.94686</v>
      </c>
      <c r="E113" s="20">
        <v>0</v>
      </c>
      <c r="F113" s="20">
        <v>0</v>
      </c>
      <c r="G113" s="20">
        <v>0</v>
      </c>
      <c r="H113" s="20">
        <v>0</v>
      </c>
      <c r="I113" s="20">
        <v>28.528749999999999</v>
      </c>
      <c r="J113" s="20">
        <v>0</v>
      </c>
      <c r="K113" s="20">
        <v>0</v>
      </c>
      <c r="L113" s="20">
        <v>0</v>
      </c>
      <c r="M113" s="20">
        <v>0</v>
      </c>
      <c r="N113" s="20">
        <v>292.15454199999999</v>
      </c>
      <c r="O113" s="20">
        <v>0</v>
      </c>
      <c r="P113" s="20">
        <v>0</v>
      </c>
      <c r="Q113" s="20">
        <v>0</v>
      </c>
      <c r="R113" s="20">
        <v>0</v>
      </c>
      <c r="S113" s="20">
        <v>0</v>
      </c>
      <c r="T113" s="20">
        <v>0</v>
      </c>
      <c r="U113" s="20">
        <v>0</v>
      </c>
    </row>
    <row r="114" spans="1:21" x14ac:dyDescent="0.3">
      <c r="A114" s="168" t="s">
        <v>142</v>
      </c>
      <c r="B114" s="168" t="s">
        <v>27</v>
      </c>
      <c r="C114" s="20">
        <v>0</v>
      </c>
      <c r="D114" s="20">
        <v>4.9869899999999996</v>
      </c>
      <c r="E114" s="20">
        <v>0</v>
      </c>
      <c r="F114" s="20">
        <v>0</v>
      </c>
      <c r="G114" s="20">
        <v>0</v>
      </c>
      <c r="H114" s="20">
        <v>0</v>
      </c>
      <c r="I114" s="20">
        <v>90.132249999999999</v>
      </c>
      <c r="J114" s="20">
        <v>213812.68335000004</v>
      </c>
      <c r="K114" s="20">
        <v>0</v>
      </c>
      <c r="L114" s="20">
        <v>0</v>
      </c>
      <c r="M114" s="20">
        <v>0</v>
      </c>
      <c r="N114" s="20">
        <v>3799.1950580000002</v>
      </c>
      <c r="O114" s="20">
        <v>0</v>
      </c>
      <c r="P114" s="20">
        <v>0</v>
      </c>
      <c r="Q114" s="20">
        <v>0</v>
      </c>
      <c r="R114" s="20">
        <v>0</v>
      </c>
      <c r="S114" s="20">
        <v>0</v>
      </c>
      <c r="T114" s="20">
        <v>0</v>
      </c>
      <c r="U114" s="20">
        <v>0</v>
      </c>
    </row>
    <row r="115" spans="1:21" x14ac:dyDescent="0.3">
      <c r="A115" s="168" t="s">
        <v>143</v>
      </c>
      <c r="B115" s="168" t="s">
        <v>29</v>
      </c>
      <c r="C115" s="20">
        <v>0</v>
      </c>
      <c r="D115" s="20">
        <v>54.409509999999997</v>
      </c>
      <c r="E115" s="20">
        <v>0</v>
      </c>
      <c r="F115" s="20">
        <v>0</v>
      </c>
      <c r="G115" s="20">
        <v>0</v>
      </c>
      <c r="H115" s="20">
        <v>0</v>
      </c>
      <c r="I115" s="20">
        <v>0</v>
      </c>
      <c r="J115" s="20">
        <v>0</v>
      </c>
      <c r="K115" s="20">
        <v>0</v>
      </c>
      <c r="L115" s="20">
        <v>0</v>
      </c>
      <c r="M115" s="20">
        <v>0</v>
      </c>
      <c r="N115" s="20">
        <v>462.663161</v>
      </c>
      <c r="O115" s="20">
        <v>0</v>
      </c>
      <c r="P115" s="20">
        <v>0</v>
      </c>
      <c r="Q115" s="20">
        <v>0</v>
      </c>
      <c r="R115" s="20">
        <v>0</v>
      </c>
      <c r="S115" s="20">
        <v>0</v>
      </c>
      <c r="T115" s="20">
        <v>0</v>
      </c>
      <c r="U115" s="20">
        <v>0</v>
      </c>
    </row>
    <row r="116" spans="1:21" x14ac:dyDescent="0.3">
      <c r="A116" s="168" t="s">
        <v>144</v>
      </c>
      <c r="B116" s="168" t="s">
        <v>27</v>
      </c>
      <c r="C116" s="20">
        <v>0</v>
      </c>
      <c r="D116" s="20">
        <v>3.6631100000000001</v>
      </c>
      <c r="E116" s="20">
        <v>1431.4499189999997</v>
      </c>
      <c r="F116" s="20">
        <v>0</v>
      </c>
      <c r="G116" s="20">
        <v>0</v>
      </c>
      <c r="H116" s="20">
        <v>0</v>
      </c>
      <c r="I116" s="20">
        <v>0</v>
      </c>
      <c r="J116" s="20">
        <v>114635.28159999999</v>
      </c>
      <c r="K116" s="20">
        <v>0</v>
      </c>
      <c r="L116" s="20">
        <v>0</v>
      </c>
      <c r="M116" s="20">
        <v>0</v>
      </c>
      <c r="N116" s="20">
        <v>5758.018067</v>
      </c>
      <c r="O116" s="20">
        <v>0</v>
      </c>
      <c r="P116" s="20">
        <v>0</v>
      </c>
      <c r="Q116" s="20">
        <v>0</v>
      </c>
      <c r="R116" s="20">
        <v>0</v>
      </c>
      <c r="S116" s="20">
        <v>0</v>
      </c>
      <c r="T116" s="20">
        <v>0</v>
      </c>
      <c r="U116" s="20">
        <v>0</v>
      </c>
    </row>
    <row r="117" spans="1:21" x14ac:dyDescent="0.3">
      <c r="A117" s="168" t="s">
        <v>548</v>
      </c>
      <c r="B117" s="168" t="s">
        <v>511</v>
      </c>
      <c r="C117" s="20">
        <v>6174.6580589180721</v>
      </c>
      <c r="D117" s="20">
        <v>0</v>
      </c>
      <c r="E117" s="20">
        <v>0</v>
      </c>
      <c r="F117" s="20">
        <v>0</v>
      </c>
      <c r="G117" s="20">
        <v>0</v>
      </c>
      <c r="H117" s="20">
        <v>0</v>
      </c>
      <c r="I117" s="20">
        <v>0</v>
      </c>
      <c r="J117" s="20">
        <v>0</v>
      </c>
      <c r="K117" s="20">
        <v>0</v>
      </c>
      <c r="L117" s="20">
        <v>0</v>
      </c>
      <c r="M117" s="20">
        <v>0</v>
      </c>
      <c r="N117" s="20">
        <v>0</v>
      </c>
      <c r="O117" s="20">
        <v>0</v>
      </c>
      <c r="P117" s="20">
        <v>0</v>
      </c>
      <c r="Q117" s="20">
        <v>0</v>
      </c>
      <c r="R117" s="20">
        <v>0</v>
      </c>
      <c r="S117" s="20">
        <v>0</v>
      </c>
      <c r="T117" s="20">
        <v>0</v>
      </c>
      <c r="U117" s="20">
        <v>0</v>
      </c>
    </row>
    <row r="118" spans="1:21" x14ac:dyDescent="0.3">
      <c r="A118" s="168" t="s">
        <v>145</v>
      </c>
      <c r="B118" s="168" t="s">
        <v>29</v>
      </c>
      <c r="C118" s="20">
        <v>0</v>
      </c>
      <c r="D118" s="20">
        <v>0</v>
      </c>
      <c r="E118" s="20">
        <v>0</v>
      </c>
      <c r="F118" s="20">
        <v>4293.6862230000006</v>
      </c>
      <c r="G118" s="20">
        <v>0</v>
      </c>
      <c r="H118" s="20">
        <v>0</v>
      </c>
      <c r="I118" s="20">
        <v>0</v>
      </c>
      <c r="J118" s="20">
        <v>7369.9870899999996</v>
      </c>
      <c r="K118" s="20">
        <v>0</v>
      </c>
      <c r="L118" s="20">
        <v>0</v>
      </c>
      <c r="M118" s="20">
        <v>0</v>
      </c>
      <c r="N118" s="20">
        <v>7399.4425679999995</v>
      </c>
      <c r="O118" s="20">
        <v>0</v>
      </c>
      <c r="P118" s="20">
        <v>0</v>
      </c>
      <c r="Q118" s="20">
        <v>32.13796</v>
      </c>
      <c r="R118" s="20">
        <v>0</v>
      </c>
      <c r="S118" s="20">
        <v>0</v>
      </c>
      <c r="T118" s="20">
        <v>0</v>
      </c>
      <c r="U118" s="20">
        <v>0</v>
      </c>
    </row>
    <row r="119" spans="1:21" x14ac:dyDescent="0.3">
      <c r="A119" s="168" t="s">
        <v>549</v>
      </c>
      <c r="B119" s="168" t="s">
        <v>511</v>
      </c>
      <c r="C119" s="20">
        <v>1114.2083533333334</v>
      </c>
      <c r="D119" s="20">
        <v>0</v>
      </c>
      <c r="E119" s="20">
        <v>0</v>
      </c>
      <c r="F119" s="20">
        <v>0</v>
      </c>
      <c r="G119" s="20">
        <v>0</v>
      </c>
      <c r="H119" s="20">
        <v>0</v>
      </c>
      <c r="I119" s="20">
        <v>0</v>
      </c>
      <c r="J119" s="20">
        <v>0</v>
      </c>
      <c r="K119" s="20">
        <v>0</v>
      </c>
      <c r="L119" s="20">
        <v>0</v>
      </c>
      <c r="M119" s="20">
        <v>0</v>
      </c>
      <c r="N119" s="20">
        <v>0</v>
      </c>
      <c r="O119" s="20">
        <v>0</v>
      </c>
      <c r="P119" s="20">
        <v>0</v>
      </c>
      <c r="Q119" s="20">
        <v>0</v>
      </c>
      <c r="R119" s="20">
        <v>0</v>
      </c>
      <c r="S119" s="20">
        <v>0</v>
      </c>
      <c r="T119" s="20">
        <v>0</v>
      </c>
      <c r="U119" s="20">
        <v>0</v>
      </c>
    </row>
    <row r="120" spans="1:21" x14ac:dyDescent="0.3">
      <c r="A120" s="168" t="s">
        <v>146</v>
      </c>
      <c r="B120" s="168" t="s">
        <v>551</v>
      </c>
      <c r="C120" s="20">
        <v>0</v>
      </c>
      <c r="D120" s="20">
        <v>0</v>
      </c>
      <c r="E120" s="20">
        <v>6602.2054999999991</v>
      </c>
      <c r="F120" s="20">
        <v>279.826864</v>
      </c>
      <c r="G120" s="20">
        <v>0</v>
      </c>
      <c r="H120" s="20">
        <v>0</v>
      </c>
      <c r="I120" s="20">
        <v>151.29261</v>
      </c>
      <c r="J120" s="20">
        <v>979.99194</v>
      </c>
      <c r="K120" s="20">
        <v>0</v>
      </c>
      <c r="L120" s="20">
        <v>0</v>
      </c>
      <c r="M120" s="20">
        <v>0</v>
      </c>
      <c r="N120" s="20">
        <v>178.89569599999999</v>
      </c>
      <c r="O120" s="20">
        <v>0</v>
      </c>
      <c r="P120" s="20">
        <v>0</v>
      </c>
      <c r="Q120" s="20">
        <v>0</v>
      </c>
      <c r="R120" s="20">
        <v>0</v>
      </c>
      <c r="S120" s="20">
        <v>0</v>
      </c>
      <c r="T120" s="20">
        <v>0</v>
      </c>
      <c r="U120" s="20">
        <v>0</v>
      </c>
    </row>
    <row r="121" spans="1:21" x14ac:dyDescent="0.3">
      <c r="A121" s="168" t="s">
        <v>147</v>
      </c>
      <c r="B121" s="168" t="s">
        <v>27</v>
      </c>
      <c r="C121" s="20">
        <v>0</v>
      </c>
      <c r="D121" s="20">
        <v>0</v>
      </c>
      <c r="E121" s="20">
        <v>0</v>
      </c>
      <c r="F121" s="20">
        <v>0</v>
      </c>
      <c r="G121" s="20">
        <v>0</v>
      </c>
      <c r="H121" s="20">
        <v>0</v>
      </c>
      <c r="I121" s="20">
        <v>144.23925</v>
      </c>
      <c r="J121" s="20">
        <v>99288.569279999996</v>
      </c>
      <c r="K121" s="20">
        <v>0</v>
      </c>
      <c r="L121" s="20">
        <v>0</v>
      </c>
      <c r="M121" s="20">
        <v>0</v>
      </c>
      <c r="N121" s="20">
        <v>5</v>
      </c>
      <c r="O121" s="20">
        <v>0</v>
      </c>
      <c r="P121" s="20">
        <v>0</v>
      </c>
      <c r="Q121" s="20">
        <v>0</v>
      </c>
      <c r="R121" s="20">
        <v>0</v>
      </c>
      <c r="S121" s="20">
        <v>0</v>
      </c>
      <c r="T121" s="20">
        <v>0</v>
      </c>
      <c r="U121" s="20">
        <v>0</v>
      </c>
    </row>
    <row r="122" spans="1:21" x14ac:dyDescent="0.3">
      <c r="A122" s="168" t="s">
        <v>148</v>
      </c>
      <c r="B122" s="168" t="s">
        <v>27</v>
      </c>
      <c r="C122" s="20">
        <v>0</v>
      </c>
      <c r="D122" s="20">
        <v>0</v>
      </c>
      <c r="E122" s="20">
        <v>0</v>
      </c>
      <c r="F122" s="20">
        <v>0</v>
      </c>
      <c r="G122" s="20">
        <v>0</v>
      </c>
      <c r="H122" s="20">
        <v>0</v>
      </c>
      <c r="I122" s="20">
        <v>0</v>
      </c>
      <c r="J122" s="20">
        <v>205237.27525999999</v>
      </c>
      <c r="K122" s="20">
        <v>0</v>
      </c>
      <c r="L122" s="20">
        <v>0</v>
      </c>
      <c r="M122" s="20">
        <v>0</v>
      </c>
      <c r="N122" s="20">
        <v>2755.9719340000001</v>
      </c>
      <c r="O122" s="20">
        <v>0</v>
      </c>
      <c r="P122" s="20">
        <v>0</v>
      </c>
      <c r="Q122" s="20">
        <v>0</v>
      </c>
      <c r="R122" s="20">
        <v>0</v>
      </c>
      <c r="S122" s="20">
        <v>0</v>
      </c>
      <c r="T122" s="20">
        <v>0</v>
      </c>
      <c r="U122" s="20">
        <v>0</v>
      </c>
    </row>
    <row r="123" spans="1:21" x14ac:dyDescent="0.3">
      <c r="A123" s="168" t="s">
        <v>149</v>
      </c>
      <c r="B123" s="168" t="s">
        <v>26</v>
      </c>
      <c r="C123" s="20">
        <v>0</v>
      </c>
      <c r="D123" s="20">
        <v>-5.2519999999999997E-2</v>
      </c>
      <c r="E123" s="20">
        <v>1289.8752999999999</v>
      </c>
      <c r="F123" s="20">
        <v>14</v>
      </c>
      <c r="G123" s="20">
        <v>0</v>
      </c>
      <c r="H123" s="20">
        <v>0</v>
      </c>
      <c r="I123" s="20">
        <v>19500</v>
      </c>
      <c r="J123" s="20">
        <v>1350.5257200000001</v>
      </c>
      <c r="K123" s="20">
        <v>0</v>
      </c>
      <c r="L123" s="20">
        <v>0</v>
      </c>
      <c r="M123" s="20">
        <v>0</v>
      </c>
      <c r="N123" s="20">
        <v>2458.4499759999999</v>
      </c>
      <c r="O123" s="20">
        <v>0</v>
      </c>
      <c r="P123" s="20">
        <v>0</v>
      </c>
      <c r="Q123" s="20">
        <v>0</v>
      </c>
      <c r="R123" s="20">
        <v>0</v>
      </c>
      <c r="S123" s="20">
        <v>0</v>
      </c>
      <c r="T123" s="20">
        <v>0</v>
      </c>
      <c r="U123" s="20">
        <v>0</v>
      </c>
    </row>
    <row r="124" spans="1:21" x14ac:dyDescent="0.3">
      <c r="A124" s="168" t="s">
        <v>150</v>
      </c>
      <c r="B124" s="168" t="s">
        <v>27</v>
      </c>
      <c r="C124" s="20">
        <v>0</v>
      </c>
      <c r="D124" s="20">
        <v>0</v>
      </c>
      <c r="E124" s="20">
        <v>0</v>
      </c>
      <c r="F124" s="20">
        <v>0</v>
      </c>
      <c r="G124" s="20">
        <v>0</v>
      </c>
      <c r="H124" s="20">
        <v>0</v>
      </c>
      <c r="I124" s="20">
        <v>383.87651</v>
      </c>
      <c r="J124" s="20">
        <v>51262.605600000003</v>
      </c>
      <c r="K124" s="20">
        <v>0</v>
      </c>
      <c r="L124" s="20">
        <v>0</v>
      </c>
      <c r="M124" s="20">
        <v>0</v>
      </c>
      <c r="N124" s="20">
        <v>1827.6073900000004</v>
      </c>
      <c r="O124" s="20">
        <v>0</v>
      </c>
      <c r="P124" s="20">
        <v>0</v>
      </c>
      <c r="Q124" s="20">
        <v>0</v>
      </c>
      <c r="R124" s="20">
        <v>0</v>
      </c>
      <c r="S124" s="20">
        <v>2.1520000000000001</v>
      </c>
      <c r="T124" s="20">
        <v>0</v>
      </c>
      <c r="U124" s="20">
        <v>0</v>
      </c>
    </row>
    <row r="125" spans="1:21" x14ac:dyDescent="0.3">
      <c r="A125" s="168" t="s">
        <v>152</v>
      </c>
      <c r="B125" s="168" t="s">
        <v>29</v>
      </c>
      <c r="C125" s="20">
        <v>0</v>
      </c>
      <c r="D125" s="20">
        <v>1.34127</v>
      </c>
      <c r="E125" s="20">
        <v>0</v>
      </c>
      <c r="F125" s="20">
        <v>0</v>
      </c>
      <c r="G125" s="20">
        <v>0</v>
      </c>
      <c r="H125" s="20">
        <v>0</v>
      </c>
      <c r="I125" s="20">
        <v>0</v>
      </c>
      <c r="J125" s="20">
        <v>0</v>
      </c>
      <c r="K125" s="20">
        <v>0</v>
      </c>
      <c r="L125" s="20">
        <v>0</v>
      </c>
      <c r="M125" s="20">
        <v>0</v>
      </c>
      <c r="N125" s="20">
        <v>174.03322399999999</v>
      </c>
      <c r="O125" s="20">
        <v>0</v>
      </c>
      <c r="P125" s="20">
        <v>0</v>
      </c>
      <c r="Q125" s="20">
        <v>0</v>
      </c>
      <c r="R125" s="20">
        <v>0</v>
      </c>
      <c r="S125" s="20">
        <v>0</v>
      </c>
      <c r="T125" s="20">
        <v>0</v>
      </c>
      <c r="U125" s="20">
        <v>0</v>
      </c>
    </row>
    <row r="126" spans="1:21" x14ac:dyDescent="0.3">
      <c r="A126" s="168" t="s">
        <v>153</v>
      </c>
      <c r="B126" s="168" t="s">
        <v>29</v>
      </c>
      <c r="C126" s="20">
        <v>0</v>
      </c>
      <c r="D126" s="20">
        <v>6.9529999999999995E-2</v>
      </c>
      <c r="E126" s="20">
        <v>0</v>
      </c>
      <c r="F126" s="20">
        <v>0</v>
      </c>
      <c r="G126" s="20">
        <v>0</v>
      </c>
      <c r="H126" s="20">
        <v>0</v>
      </c>
      <c r="I126" s="20">
        <v>0</v>
      </c>
      <c r="J126" s="20">
        <v>0</v>
      </c>
      <c r="K126" s="20">
        <v>0</v>
      </c>
      <c r="L126" s="20">
        <v>0</v>
      </c>
      <c r="M126" s="20">
        <v>0</v>
      </c>
      <c r="N126" s="20">
        <v>110.10742999999999</v>
      </c>
      <c r="O126" s="20">
        <v>0</v>
      </c>
      <c r="P126" s="20">
        <v>0</v>
      </c>
      <c r="Q126" s="20">
        <v>0</v>
      </c>
      <c r="R126" s="20">
        <v>0</v>
      </c>
      <c r="S126" s="20">
        <v>0</v>
      </c>
      <c r="T126" s="20">
        <v>0</v>
      </c>
      <c r="U126" s="20">
        <v>0</v>
      </c>
    </row>
    <row r="127" spans="1:21" x14ac:dyDescent="0.3">
      <c r="A127" s="168" t="s">
        <v>154</v>
      </c>
      <c r="B127" s="168" t="s">
        <v>27</v>
      </c>
      <c r="C127" s="20">
        <v>0</v>
      </c>
      <c r="D127" s="20">
        <v>34.064480000000003</v>
      </c>
      <c r="E127" s="20">
        <v>0</v>
      </c>
      <c r="F127" s="20">
        <v>461.27847999999994</v>
      </c>
      <c r="G127" s="20">
        <v>0</v>
      </c>
      <c r="H127" s="20">
        <v>0</v>
      </c>
      <c r="I127" s="20">
        <v>0</v>
      </c>
      <c r="J127" s="20">
        <v>49095.752959999998</v>
      </c>
      <c r="K127" s="20">
        <v>0</v>
      </c>
      <c r="L127" s="20">
        <v>0</v>
      </c>
      <c r="M127" s="20">
        <v>0</v>
      </c>
      <c r="N127" s="20">
        <v>4974.6364889999995</v>
      </c>
      <c r="O127" s="20">
        <v>0</v>
      </c>
      <c r="P127" s="20">
        <v>0</v>
      </c>
      <c r="Q127" s="20">
        <v>34.883870000000002</v>
      </c>
      <c r="R127" s="20">
        <v>0</v>
      </c>
      <c r="S127" s="20">
        <v>0</v>
      </c>
      <c r="T127" s="20">
        <v>0</v>
      </c>
      <c r="U127" s="20">
        <v>0</v>
      </c>
    </row>
    <row r="128" spans="1:21" x14ac:dyDescent="0.3">
      <c r="A128" s="168" t="s">
        <v>395</v>
      </c>
      <c r="B128" s="168" t="s">
        <v>29</v>
      </c>
      <c r="C128" s="20">
        <v>0</v>
      </c>
      <c r="D128" s="20">
        <v>0</v>
      </c>
      <c r="E128" s="20">
        <v>0</v>
      </c>
      <c r="F128" s="20">
        <v>0</v>
      </c>
      <c r="G128" s="20">
        <v>0</v>
      </c>
      <c r="H128" s="20">
        <v>0</v>
      </c>
      <c r="I128" s="20">
        <v>0</v>
      </c>
      <c r="J128" s="20">
        <v>0</v>
      </c>
      <c r="K128" s="20">
        <v>0</v>
      </c>
      <c r="L128" s="20">
        <v>0</v>
      </c>
      <c r="M128" s="20">
        <v>0</v>
      </c>
      <c r="N128" s="20">
        <v>31.868051000000001</v>
      </c>
      <c r="O128" s="20">
        <v>0</v>
      </c>
      <c r="P128" s="20">
        <v>0</v>
      </c>
      <c r="Q128" s="20">
        <v>0</v>
      </c>
      <c r="R128" s="20">
        <v>0</v>
      </c>
      <c r="S128" s="20">
        <v>0</v>
      </c>
      <c r="T128" s="20">
        <v>0</v>
      </c>
      <c r="U128" s="20">
        <v>0</v>
      </c>
    </row>
    <row r="129" spans="1:21" x14ac:dyDescent="0.3">
      <c r="A129" s="168" t="s">
        <v>155</v>
      </c>
      <c r="B129" s="168" t="s">
        <v>29</v>
      </c>
      <c r="C129" s="20">
        <v>0</v>
      </c>
      <c r="D129" s="20">
        <v>5.4829699999999999</v>
      </c>
      <c r="E129" s="20">
        <v>0</v>
      </c>
      <c r="F129" s="20">
        <v>0</v>
      </c>
      <c r="G129" s="20">
        <v>0</v>
      </c>
      <c r="H129" s="20">
        <v>0</v>
      </c>
      <c r="I129" s="20">
        <v>0</v>
      </c>
      <c r="J129" s="20">
        <v>0</v>
      </c>
      <c r="K129" s="20">
        <v>0</v>
      </c>
      <c r="L129" s="20">
        <v>0</v>
      </c>
      <c r="M129" s="20">
        <v>0</v>
      </c>
      <c r="N129" s="20">
        <v>163.576977</v>
      </c>
      <c r="O129" s="20">
        <v>0</v>
      </c>
      <c r="P129" s="20">
        <v>0</v>
      </c>
      <c r="Q129" s="20">
        <v>0</v>
      </c>
      <c r="R129" s="20">
        <v>0</v>
      </c>
      <c r="S129" s="20">
        <v>0</v>
      </c>
      <c r="T129" s="20">
        <v>0</v>
      </c>
      <c r="U129" s="20">
        <v>0</v>
      </c>
    </row>
    <row r="130" spans="1:21" x14ac:dyDescent="0.3">
      <c r="A130" s="168" t="s">
        <v>156</v>
      </c>
      <c r="B130" s="168" t="s">
        <v>27</v>
      </c>
      <c r="C130" s="20">
        <v>0</v>
      </c>
      <c r="D130" s="20">
        <v>0</v>
      </c>
      <c r="E130" s="20">
        <v>52159.401900000026</v>
      </c>
      <c r="F130" s="20">
        <v>0</v>
      </c>
      <c r="G130" s="20">
        <v>0</v>
      </c>
      <c r="H130" s="20">
        <v>0</v>
      </c>
      <c r="I130" s="20">
        <v>0</v>
      </c>
      <c r="J130" s="20">
        <v>201631.85491999995</v>
      </c>
      <c r="K130" s="20">
        <v>0</v>
      </c>
      <c r="L130" s="20">
        <v>0</v>
      </c>
      <c r="M130" s="20">
        <v>0</v>
      </c>
      <c r="N130" s="20">
        <v>2330.9553619999997</v>
      </c>
      <c r="O130" s="20">
        <v>0</v>
      </c>
      <c r="P130" s="20">
        <v>0</v>
      </c>
      <c r="Q130" s="20">
        <v>0</v>
      </c>
      <c r="R130" s="20">
        <v>1585.742</v>
      </c>
      <c r="S130" s="20">
        <v>0</v>
      </c>
      <c r="T130" s="20">
        <v>0</v>
      </c>
      <c r="U130" s="20">
        <v>0</v>
      </c>
    </row>
    <row r="131" spans="1:21" x14ac:dyDescent="0.3">
      <c r="A131" s="168" t="s">
        <v>157</v>
      </c>
      <c r="B131" s="168" t="s">
        <v>27</v>
      </c>
      <c r="C131" s="20">
        <v>0</v>
      </c>
      <c r="D131" s="20">
        <v>0</v>
      </c>
      <c r="E131" s="20">
        <v>0</v>
      </c>
      <c r="F131" s="20">
        <v>0</v>
      </c>
      <c r="G131" s="20">
        <v>0</v>
      </c>
      <c r="H131" s="20">
        <v>0</v>
      </c>
      <c r="I131" s="20">
        <v>0</v>
      </c>
      <c r="J131" s="20">
        <v>11441.799230000001</v>
      </c>
      <c r="K131" s="20">
        <v>0</v>
      </c>
      <c r="L131" s="20">
        <v>0</v>
      </c>
      <c r="M131" s="20">
        <v>0</v>
      </c>
      <c r="N131" s="20">
        <v>622.57378000000006</v>
      </c>
      <c r="O131" s="20">
        <v>0</v>
      </c>
      <c r="P131" s="20">
        <v>0</v>
      </c>
      <c r="Q131" s="20">
        <v>0</v>
      </c>
      <c r="R131" s="20">
        <v>0</v>
      </c>
      <c r="S131" s="20">
        <v>0</v>
      </c>
      <c r="T131" s="20">
        <v>0</v>
      </c>
      <c r="U131" s="20">
        <v>0</v>
      </c>
    </row>
    <row r="132" spans="1:21" x14ac:dyDescent="0.3">
      <c r="A132" s="168" t="s">
        <v>158</v>
      </c>
      <c r="B132" s="168" t="s">
        <v>27</v>
      </c>
      <c r="C132" s="20">
        <v>0</v>
      </c>
      <c r="D132" s="20">
        <v>251.51204999999999</v>
      </c>
      <c r="E132" s="20">
        <v>0</v>
      </c>
      <c r="F132" s="20">
        <v>983.75129799999991</v>
      </c>
      <c r="G132" s="20">
        <v>0</v>
      </c>
      <c r="H132" s="20">
        <v>0</v>
      </c>
      <c r="I132" s="20">
        <v>0</v>
      </c>
      <c r="J132" s="20">
        <v>199729.72269999995</v>
      </c>
      <c r="K132" s="20">
        <v>0</v>
      </c>
      <c r="L132" s="20">
        <v>0</v>
      </c>
      <c r="M132" s="20">
        <v>0</v>
      </c>
      <c r="N132" s="20">
        <v>3476.5887320000002</v>
      </c>
      <c r="O132" s="20">
        <v>0</v>
      </c>
      <c r="P132" s="20">
        <v>0</v>
      </c>
      <c r="Q132" s="20">
        <v>25.922340000000002</v>
      </c>
      <c r="R132" s="20">
        <v>0</v>
      </c>
      <c r="S132" s="20">
        <v>0</v>
      </c>
      <c r="T132" s="20">
        <v>378.94387999999998</v>
      </c>
      <c r="U132" s="20">
        <v>0</v>
      </c>
    </row>
    <row r="133" spans="1:21" x14ac:dyDescent="0.3">
      <c r="A133" s="168" t="s">
        <v>159</v>
      </c>
      <c r="B133" s="168" t="s">
        <v>29</v>
      </c>
      <c r="C133" s="20">
        <v>0</v>
      </c>
      <c r="D133" s="20">
        <v>0</v>
      </c>
      <c r="E133" s="20">
        <v>0</v>
      </c>
      <c r="F133" s="20">
        <v>787.5456200000001</v>
      </c>
      <c r="G133" s="20">
        <v>0</v>
      </c>
      <c r="H133" s="20">
        <v>0</v>
      </c>
      <c r="I133" s="20">
        <v>0</v>
      </c>
      <c r="J133" s="20">
        <v>0</v>
      </c>
      <c r="K133" s="20">
        <v>0</v>
      </c>
      <c r="L133" s="20">
        <v>0</v>
      </c>
      <c r="M133" s="20">
        <v>0</v>
      </c>
      <c r="N133" s="20">
        <v>2976.9308379999998</v>
      </c>
      <c r="O133" s="20">
        <v>0</v>
      </c>
      <c r="P133" s="20">
        <v>0</v>
      </c>
      <c r="Q133" s="20">
        <v>0</v>
      </c>
      <c r="R133" s="20">
        <v>0</v>
      </c>
      <c r="S133" s="20">
        <v>0</v>
      </c>
      <c r="T133" s="20">
        <v>0</v>
      </c>
      <c r="U133" s="20">
        <v>0</v>
      </c>
    </row>
    <row r="134" spans="1:21" x14ac:dyDescent="0.3">
      <c r="A134" s="168" t="s">
        <v>160</v>
      </c>
      <c r="B134" s="168" t="s">
        <v>29</v>
      </c>
      <c r="C134" s="20">
        <v>0</v>
      </c>
      <c r="D134" s="20">
        <v>0</v>
      </c>
      <c r="E134" s="20">
        <v>0</v>
      </c>
      <c r="F134" s="20">
        <v>0</v>
      </c>
      <c r="G134" s="20">
        <v>0</v>
      </c>
      <c r="H134" s="20">
        <v>0</v>
      </c>
      <c r="I134" s="20">
        <v>0</v>
      </c>
      <c r="J134" s="20">
        <v>0</v>
      </c>
      <c r="K134" s="20">
        <v>0</v>
      </c>
      <c r="L134" s="20">
        <v>0</v>
      </c>
      <c r="M134" s="20">
        <v>0</v>
      </c>
      <c r="N134" s="20">
        <v>67.001314000000008</v>
      </c>
      <c r="O134" s="20">
        <v>0</v>
      </c>
      <c r="P134" s="20">
        <v>0</v>
      </c>
      <c r="Q134" s="20">
        <v>0</v>
      </c>
      <c r="R134" s="20">
        <v>0</v>
      </c>
      <c r="S134" s="20">
        <v>0</v>
      </c>
      <c r="T134" s="20">
        <v>0</v>
      </c>
      <c r="U134" s="20">
        <v>0</v>
      </c>
    </row>
    <row r="135" spans="1:21" x14ac:dyDescent="0.3">
      <c r="A135" s="168" t="s">
        <v>195</v>
      </c>
      <c r="B135" s="168" t="s">
        <v>554</v>
      </c>
      <c r="C135" s="20">
        <v>0</v>
      </c>
      <c r="D135" s="20">
        <v>0</v>
      </c>
      <c r="E135" s="20">
        <v>0</v>
      </c>
      <c r="F135" s="20">
        <v>0</v>
      </c>
      <c r="G135" s="20">
        <v>0</v>
      </c>
      <c r="H135" s="20">
        <v>0</v>
      </c>
      <c r="I135" s="20">
        <v>0</v>
      </c>
      <c r="J135" s="20">
        <v>0</v>
      </c>
      <c r="K135" s="20">
        <v>0</v>
      </c>
      <c r="L135" s="20">
        <v>0</v>
      </c>
      <c r="M135" s="20">
        <v>0</v>
      </c>
      <c r="N135" s="20">
        <v>0</v>
      </c>
      <c r="O135" s="20">
        <v>0</v>
      </c>
      <c r="P135" s="20">
        <v>0</v>
      </c>
      <c r="Q135" s="20">
        <v>33.963340000000002</v>
      </c>
      <c r="R135" s="20">
        <v>0</v>
      </c>
      <c r="S135" s="20">
        <v>0</v>
      </c>
      <c r="T135" s="20">
        <v>0</v>
      </c>
      <c r="U135" s="20">
        <v>0</v>
      </c>
    </row>
    <row r="136" spans="1:21" x14ac:dyDescent="0.3">
      <c r="A136" s="168" t="s">
        <v>161</v>
      </c>
      <c r="B136" s="168" t="s">
        <v>29</v>
      </c>
      <c r="C136" s="20">
        <v>0</v>
      </c>
      <c r="D136" s="20">
        <v>0</v>
      </c>
      <c r="E136" s="20">
        <v>0</v>
      </c>
      <c r="F136" s="20">
        <v>0</v>
      </c>
      <c r="G136" s="20">
        <v>0</v>
      </c>
      <c r="H136" s="20">
        <v>0</v>
      </c>
      <c r="I136" s="20">
        <v>0</v>
      </c>
      <c r="J136" s="20">
        <v>0</v>
      </c>
      <c r="K136" s="20">
        <v>0</v>
      </c>
      <c r="L136" s="20">
        <v>0</v>
      </c>
      <c r="M136" s="20">
        <v>0</v>
      </c>
      <c r="N136" s="20">
        <v>1.0256670000000001</v>
      </c>
      <c r="O136" s="20">
        <v>0</v>
      </c>
      <c r="P136" s="20">
        <v>0</v>
      </c>
      <c r="Q136" s="20">
        <v>0</v>
      </c>
      <c r="R136" s="20">
        <v>0</v>
      </c>
      <c r="S136" s="20">
        <v>0</v>
      </c>
      <c r="T136" s="20">
        <v>0</v>
      </c>
      <c r="U136" s="20">
        <v>0</v>
      </c>
    </row>
    <row r="137" spans="1:21" x14ac:dyDescent="0.3">
      <c r="A137" s="168" t="s">
        <v>162</v>
      </c>
      <c r="B137" s="168" t="s">
        <v>29</v>
      </c>
      <c r="C137" s="20">
        <v>0</v>
      </c>
      <c r="D137" s="20">
        <v>0</v>
      </c>
      <c r="E137" s="20">
        <v>1261.2360000000003</v>
      </c>
      <c r="F137" s="20">
        <v>0</v>
      </c>
      <c r="G137" s="20">
        <v>0</v>
      </c>
      <c r="H137" s="20">
        <v>0</v>
      </c>
      <c r="I137" s="20">
        <v>0</v>
      </c>
      <c r="J137" s="20">
        <v>180.73</v>
      </c>
      <c r="K137" s="20">
        <v>0</v>
      </c>
      <c r="L137" s="20">
        <v>0</v>
      </c>
      <c r="M137" s="20">
        <v>0</v>
      </c>
      <c r="N137" s="20">
        <v>4866.5034220000007</v>
      </c>
      <c r="O137" s="20">
        <v>0</v>
      </c>
      <c r="P137" s="20">
        <v>0</v>
      </c>
      <c r="Q137" s="20">
        <v>0</v>
      </c>
      <c r="R137" s="20">
        <v>0</v>
      </c>
      <c r="S137" s="20">
        <v>0</v>
      </c>
      <c r="T137" s="20">
        <v>0</v>
      </c>
      <c r="U137" s="20">
        <v>0</v>
      </c>
    </row>
    <row r="138" spans="1:21" x14ac:dyDescent="0.3">
      <c r="A138" s="168" t="s">
        <v>163</v>
      </c>
      <c r="B138" s="168" t="s">
        <v>29</v>
      </c>
      <c r="C138" s="20">
        <v>0</v>
      </c>
      <c r="D138" s="20">
        <v>0</v>
      </c>
      <c r="E138" s="20">
        <v>0</v>
      </c>
      <c r="F138" s="20">
        <v>1400.34166</v>
      </c>
      <c r="G138" s="20">
        <v>0</v>
      </c>
      <c r="H138" s="20">
        <v>0</v>
      </c>
      <c r="I138" s="20">
        <v>0</v>
      </c>
      <c r="J138" s="20">
        <v>1289.624</v>
      </c>
      <c r="K138" s="20">
        <v>0</v>
      </c>
      <c r="L138" s="20">
        <v>0</v>
      </c>
      <c r="M138" s="20">
        <v>0</v>
      </c>
      <c r="N138" s="20">
        <v>3600.3051589999991</v>
      </c>
      <c r="O138" s="20">
        <v>0</v>
      </c>
      <c r="P138" s="20">
        <v>0</v>
      </c>
      <c r="Q138" s="20">
        <v>0</v>
      </c>
      <c r="R138" s="20">
        <v>0</v>
      </c>
      <c r="S138" s="20">
        <v>0</v>
      </c>
      <c r="T138" s="20">
        <v>0</v>
      </c>
      <c r="U138" s="20">
        <v>0</v>
      </c>
    </row>
    <row r="139" spans="1:21" x14ac:dyDescent="0.3">
      <c r="A139" s="168" t="s">
        <v>164</v>
      </c>
      <c r="B139" s="168" t="s">
        <v>29</v>
      </c>
      <c r="C139" s="20">
        <v>0</v>
      </c>
      <c r="D139" s="20">
        <v>0</v>
      </c>
      <c r="E139" s="20">
        <v>0</v>
      </c>
      <c r="F139" s="20">
        <v>0</v>
      </c>
      <c r="G139" s="20">
        <v>0</v>
      </c>
      <c r="H139" s="20">
        <v>0</v>
      </c>
      <c r="I139" s="20">
        <v>0</v>
      </c>
      <c r="J139" s="20">
        <v>0</v>
      </c>
      <c r="K139" s="20">
        <v>0</v>
      </c>
      <c r="L139" s="20">
        <v>0</v>
      </c>
      <c r="M139" s="20">
        <v>0</v>
      </c>
      <c r="N139" s="20">
        <v>459.151882</v>
      </c>
      <c r="O139" s="20">
        <v>0</v>
      </c>
      <c r="P139" s="20">
        <v>0</v>
      </c>
      <c r="Q139" s="20">
        <v>0</v>
      </c>
      <c r="R139" s="20">
        <v>0</v>
      </c>
      <c r="S139" s="20">
        <v>0</v>
      </c>
      <c r="T139" s="20">
        <v>0</v>
      </c>
      <c r="U139" s="20">
        <v>0</v>
      </c>
    </row>
    <row r="140" spans="1:21" x14ac:dyDescent="0.3">
      <c r="A140" s="168" t="s">
        <v>212</v>
      </c>
      <c r="B140" s="168" t="s">
        <v>29</v>
      </c>
      <c r="C140" s="20">
        <v>0</v>
      </c>
      <c r="D140" s="20">
        <v>0</v>
      </c>
      <c r="E140" s="20">
        <v>0</v>
      </c>
      <c r="F140" s="20">
        <v>0</v>
      </c>
      <c r="G140" s="20">
        <v>0</v>
      </c>
      <c r="H140" s="20">
        <v>0</v>
      </c>
      <c r="I140" s="20">
        <v>0</v>
      </c>
      <c r="J140" s="20">
        <v>0</v>
      </c>
      <c r="K140" s="20">
        <v>0</v>
      </c>
      <c r="L140" s="20">
        <v>0</v>
      </c>
      <c r="M140" s="20">
        <v>0</v>
      </c>
      <c r="N140" s="20">
        <v>25.885776</v>
      </c>
      <c r="O140" s="20">
        <v>0</v>
      </c>
      <c r="P140" s="20">
        <v>0</v>
      </c>
      <c r="Q140" s="20">
        <v>0</v>
      </c>
      <c r="R140" s="20">
        <v>0</v>
      </c>
      <c r="S140" s="20">
        <v>0</v>
      </c>
      <c r="T140" s="20">
        <v>0</v>
      </c>
      <c r="U140" s="20">
        <v>0</v>
      </c>
    </row>
    <row r="141" spans="1:21" x14ac:dyDescent="0.3">
      <c r="A141" s="168" t="s">
        <v>165</v>
      </c>
      <c r="B141" s="168" t="s">
        <v>27</v>
      </c>
      <c r="C141" s="20">
        <v>0</v>
      </c>
      <c r="D141" s="20">
        <v>257.92318999999998</v>
      </c>
      <c r="E141" s="20">
        <v>0</v>
      </c>
      <c r="F141" s="20">
        <v>4880.5067170000002</v>
      </c>
      <c r="G141" s="20">
        <v>0</v>
      </c>
      <c r="H141" s="20">
        <v>0</v>
      </c>
      <c r="I141" s="20">
        <v>437.9015</v>
      </c>
      <c r="J141" s="20">
        <v>115159.89045000002</v>
      </c>
      <c r="K141" s="20">
        <v>0</v>
      </c>
      <c r="L141" s="20">
        <v>0</v>
      </c>
      <c r="M141" s="20">
        <v>0</v>
      </c>
      <c r="N141" s="20">
        <v>2502.138723</v>
      </c>
      <c r="O141" s="20">
        <v>0</v>
      </c>
      <c r="P141" s="20">
        <v>0</v>
      </c>
      <c r="Q141" s="20">
        <v>0</v>
      </c>
      <c r="R141" s="20">
        <v>0</v>
      </c>
      <c r="S141" s="20">
        <v>0</v>
      </c>
      <c r="T141" s="20">
        <v>0</v>
      </c>
      <c r="U141" s="20">
        <v>110</v>
      </c>
    </row>
    <row r="142" spans="1:21" x14ac:dyDescent="0.3">
      <c r="A142" s="168" t="s">
        <v>166</v>
      </c>
      <c r="B142" s="168" t="s">
        <v>27</v>
      </c>
      <c r="C142" s="20">
        <v>0</v>
      </c>
      <c r="D142" s="20">
        <v>0</v>
      </c>
      <c r="E142" s="20">
        <v>9522.813087999999</v>
      </c>
      <c r="F142" s="20">
        <v>10.05902</v>
      </c>
      <c r="G142" s="20">
        <v>0</v>
      </c>
      <c r="H142" s="20">
        <v>0</v>
      </c>
      <c r="I142" s="20">
        <v>0</v>
      </c>
      <c r="J142" s="20">
        <v>15921.54198</v>
      </c>
      <c r="K142" s="20">
        <v>0</v>
      </c>
      <c r="L142" s="20">
        <v>0</v>
      </c>
      <c r="M142" s="20">
        <v>0</v>
      </c>
      <c r="N142" s="20">
        <v>3164.1623810000001</v>
      </c>
      <c r="O142" s="20">
        <v>0</v>
      </c>
      <c r="P142" s="20">
        <v>0</v>
      </c>
      <c r="Q142" s="20">
        <v>21.247340000000001</v>
      </c>
      <c r="R142" s="20">
        <v>0</v>
      </c>
      <c r="S142" s="20">
        <v>0</v>
      </c>
      <c r="T142" s="20">
        <v>0</v>
      </c>
      <c r="U142" s="20">
        <v>0</v>
      </c>
    </row>
    <row r="143" spans="1:21" x14ac:dyDescent="0.3">
      <c r="A143" s="168" t="s">
        <v>167</v>
      </c>
      <c r="B143" s="168" t="s">
        <v>29</v>
      </c>
      <c r="C143" s="20">
        <v>0</v>
      </c>
      <c r="D143" s="20">
        <v>0</v>
      </c>
      <c r="E143" s="20">
        <v>0</v>
      </c>
      <c r="F143" s="20">
        <v>0</v>
      </c>
      <c r="G143" s="20">
        <v>0</v>
      </c>
      <c r="H143" s="20">
        <v>0</v>
      </c>
      <c r="I143" s="20">
        <v>0</v>
      </c>
      <c r="J143" s="20">
        <v>0</v>
      </c>
      <c r="K143" s="20">
        <v>0</v>
      </c>
      <c r="L143" s="20">
        <v>0</v>
      </c>
      <c r="M143" s="20">
        <v>0</v>
      </c>
      <c r="N143" s="20">
        <v>1523.3483879999999</v>
      </c>
      <c r="O143" s="20">
        <v>0</v>
      </c>
      <c r="P143" s="20">
        <v>0</v>
      </c>
      <c r="Q143" s="20">
        <v>0</v>
      </c>
      <c r="R143" s="20">
        <v>0</v>
      </c>
      <c r="S143" s="20">
        <v>0</v>
      </c>
      <c r="T143" s="20">
        <v>0</v>
      </c>
      <c r="U143" s="20">
        <v>0</v>
      </c>
    </row>
    <row r="144" spans="1:21" x14ac:dyDescent="0.3">
      <c r="A144" s="168" t="s">
        <v>168</v>
      </c>
      <c r="B144" s="168" t="s">
        <v>29</v>
      </c>
      <c r="C144" s="20">
        <v>0</v>
      </c>
      <c r="D144" s="20">
        <v>0</v>
      </c>
      <c r="E144" s="20">
        <v>0</v>
      </c>
      <c r="F144" s="20">
        <v>0</v>
      </c>
      <c r="G144" s="20">
        <v>0</v>
      </c>
      <c r="H144" s="20">
        <v>0</v>
      </c>
      <c r="I144" s="20">
        <v>0</v>
      </c>
      <c r="J144" s="20">
        <v>0</v>
      </c>
      <c r="K144" s="20">
        <v>0</v>
      </c>
      <c r="L144" s="20">
        <v>0</v>
      </c>
      <c r="M144" s="20">
        <v>0</v>
      </c>
      <c r="N144" s="20">
        <v>1504.801594</v>
      </c>
      <c r="O144" s="20">
        <v>0</v>
      </c>
      <c r="P144" s="20">
        <v>0</v>
      </c>
      <c r="Q144" s="20">
        <v>0</v>
      </c>
      <c r="R144" s="20">
        <v>0</v>
      </c>
      <c r="S144" s="20">
        <v>0</v>
      </c>
      <c r="T144" s="20">
        <v>0</v>
      </c>
      <c r="U144" s="20">
        <v>0</v>
      </c>
    </row>
    <row r="145" spans="1:22" x14ac:dyDescent="0.3">
      <c r="A145" s="168" t="s">
        <v>169</v>
      </c>
      <c r="B145" s="168" t="s">
        <v>27</v>
      </c>
      <c r="C145" s="20">
        <v>0</v>
      </c>
      <c r="D145" s="20">
        <v>7.1291099999999998</v>
      </c>
      <c r="E145" s="20">
        <v>0</v>
      </c>
      <c r="F145" s="20">
        <v>0</v>
      </c>
      <c r="G145" s="20">
        <v>0</v>
      </c>
      <c r="H145" s="20">
        <v>0</v>
      </c>
      <c r="I145" s="20">
        <v>0</v>
      </c>
      <c r="J145" s="20">
        <v>2346.7293399999999</v>
      </c>
      <c r="K145" s="20">
        <v>0</v>
      </c>
      <c r="L145" s="20">
        <v>0</v>
      </c>
      <c r="M145" s="20">
        <v>0</v>
      </c>
      <c r="N145" s="20">
        <v>41.088000000000001</v>
      </c>
      <c r="O145" s="20">
        <v>0</v>
      </c>
      <c r="P145" s="20">
        <v>0</v>
      </c>
      <c r="Q145" s="20">
        <v>0</v>
      </c>
      <c r="R145" s="20">
        <v>0</v>
      </c>
      <c r="S145" s="20">
        <v>56.045000000000002</v>
      </c>
      <c r="T145" s="20">
        <v>0</v>
      </c>
      <c r="U145" s="20">
        <v>0</v>
      </c>
    </row>
    <row r="146" spans="1:22" x14ac:dyDescent="0.3">
      <c r="A146" s="168" t="s">
        <v>170</v>
      </c>
      <c r="B146" s="168" t="s">
        <v>29</v>
      </c>
      <c r="C146" s="20">
        <v>0</v>
      </c>
      <c r="D146" s="20">
        <v>0</v>
      </c>
      <c r="E146" s="20">
        <v>0</v>
      </c>
      <c r="F146" s="20">
        <v>0</v>
      </c>
      <c r="G146" s="20">
        <v>0</v>
      </c>
      <c r="H146" s="20">
        <v>0</v>
      </c>
      <c r="I146" s="20">
        <v>0</v>
      </c>
      <c r="J146" s="20">
        <v>0</v>
      </c>
      <c r="K146" s="20">
        <v>0</v>
      </c>
      <c r="L146" s="20">
        <v>0</v>
      </c>
      <c r="M146" s="20">
        <v>0</v>
      </c>
      <c r="N146" s="20">
        <v>1408.217222</v>
      </c>
      <c r="O146" s="20">
        <v>0</v>
      </c>
      <c r="P146" s="20">
        <v>0</v>
      </c>
      <c r="Q146" s="20">
        <v>0</v>
      </c>
      <c r="R146" s="20">
        <v>0</v>
      </c>
      <c r="S146" s="20">
        <v>0</v>
      </c>
      <c r="T146" s="20">
        <v>0</v>
      </c>
      <c r="U146" s="20">
        <v>0</v>
      </c>
    </row>
    <row r="147" spans="1:22" x14ac:dyDescent="0.3">
      <c r="A147" s="168" t="s">
        <v>171</v>
      </c>
      <c r="B147" s="168" t="s">
        <v>27</v>
      </c>
      <c r="C147" s="20">
        <v>0</v>
      </c>
      <c r="D147" s="20">
        <v>0</v>
      </c>
      <c r="E147" s="20">
        <v>0</v>
      </c>
      <c r="F147" s="20">
        <v>1017.7926660000001</v>
      </c>
      <c r="G147" s="20">
        <v>0</v>
      </c>
      <c r="H147" s="20">
        <v>0</v>
      </c>
      <c r="I147" s="20">
        <v>311.61351999999999</v>
      </c>
      <c r="J147" s="20">
        <v>5959.88526</v>
      </c>
      <c r="K147" s="20">
        <v>0</v>
      </c>
      <c r="L147" s="20">
        <v>0</v>
      </c>
      <c r="M147" s="20">
        <v>876.96</v>
      </c>
      <c r="N147" s="20">
        <v>4156.0293959999999</v>
      </c>
      <c r="O147" s="20">
        <v>0</v>
      </c>
      <c r="P147" s="20">
        <v>0</v>
      </c>
      <c r="Q147" s="20">
        <v>0</v>
      </c>
      <c r="R147" s="20">
        <v>0</v>
      </c>
      <c r="S147" s="20">
        <v>0</v>
      </c>
      <c r="T147" s="20">
        <v>0</v>
      </c>
      <c r="U147" s="20">
        <v>0</v>
      </c>
    </row>
    <row r="148" spans="1:22" x14ac:dyDescent="0.3">
      <c r="A148" s="168" t="s">
        <v>172</v>
      </c>
      <c r="B148" s="168" t="s">
        <v>27</v>
      </c>
      <c r="C148" s="20">
        <v>0</v>
      </c>
      <c r="D148" s="20">
        <v>0</v>
      </c>
      <c r="E148" s="20">
        <v>3728.7356199999999</v>
      </c>
      <c r="F148" s="20">
        <v>0</v>
      </c>
      <c r="G148" s="20">
        <v>0</v>
      </c>
      <c r="H148" s="20">
        <v>0</v>
      </c>
      <c r="I148" s="20">
        <v>0</v>
      </c>
      <c r="J148" s="20">
        <v>41077.013900000005</v>
      </c>
      <c r="K148" s="20">
        <v>0</v>
      </c>
      <c r="L148" s="20">
        <v>0</v>
      </c>
      <c r="M148" s="20">
        <v>0</v>
      </c>
      <c r="N148" s="20">
        <v>6622.5159149999999</v>
      </c>
      <c r="O148" s="20">
        <v>0</v>
      </c>
      <c r="P148" s="20">
        <v>0</v>
      </c>
      <c r="Q148" s="20">
        <v>0</v>
      </c>
      <c r="R148" s="20">
        <v>0</v>
      </c>
      <c r="S148" s="20">
        <v>0</v>
      </c>
      <c r="T148" s="20">
        <v>0</v>
      </c>
      <c r="U148" s="20">
        <v>0</v>
      </c>
    </row>
    <row r="149" spans="1:22" x14ac:dyDescent="0.3">
      <c r="A149" s="168" t="s">
        <v>173</v>
      </c>
      <c r="B149" s="168" t="s">
        <v>27</v>
      </c>
      <c r="C149" s="20">
        <v>0</v>
      </c>
      <c r="D149" s="20">
        <v>0</v>
      </c>
      <c r="E149" s="20">
        <v>0</v>
      </c>
      <c r="F149" s="20">
        <v>0</v>
      </c>
      <c r="G149" s="20">
        <v>0</v>
      </c>
      <c r="H149" s="20">
        <v>0</v>
      </c>
      <c r="I149" s="20">
        <v>0</v>
      </c>
      <c r="J149" s="20">
        <v>7772.1830800000007</v>
      </c>
      <c r="K149" s="20">
        <v>0</v>
      </c>
      <c r="L149" s="20">
        <v>0</v>
      </c>
      <c r="M149" s="20">
        <v>0</v>
      </c>
      <c r="N149" s="20">
        <v>0</v>
      </c>
      <c r="O149" s="20">
        <v>0</v>
      </c>
      <c r="P149" s="20">
        <v>0</v>
      </c>
      <c r="Q149" s="20">
        <v>0</v>
      </c>
      <c r="R149" s="20">
        <v>0</v>
      </c>
      <c r="S149" s="20">
        <v>0</v>
      </c>
      <c r="T149" s="20">
        <v>0</v>
      </c>
      <c r="U149" s="20">
        <v>0</v>
      </c>
    </row>
    <row r="150" spans="1:22" x14ac:dyDescent="0.3">
      <c r="A150" s="168" t="s">
        <v>174</v>
      </c>
      <c r="B150" s="168" t="s">
        <v>27</v>
      </c>
      <c r="C150" s="20">
        <v>0</v>
      </c>
      <c r="D150" s="20">
        <v>30.537289999999999</v>
      </c>
      <c r="E150" s="20">
        <v>292.57899999999995</v>
      </c>
      <c r="F150" s="20">
        <v>0</v>
      </c>
      <c r="G150" s="20">
        <v>0</v>
      </c>
      <c r="H150" s="20">
        <v>0</v>
      </c>
      <c r="I150" s="20">
        <v>0</v>
      </c>
      <c r="J150" s="20">
        <v>77866.219469999996</v>
      </c>
      <c r="K150" s="20">
        <v>0</v>
      </c>
      <c r="L150" s="20">
        <v>0</v>
      </c>
      <c r="M150" s="20">
        <v>0</v>
      </c>
      <c r="N150" s="20">
        <v>3861.11861</v>
      </c>
      <c r="O150" s="20">
        <v>0</v>
      </c>
      <c r="P150" s="20">
        <v>0</v>
      </c>
      <c r="Q150" s="20">
        <v>0</v>
      </c>
      <c r="R150" s="20">
        <v>0</v>
      </c>
      <c r="S150" s="20">
        <v>0</v>
      </c>
      <c r="T150" s="20">
        <v>0</v>
      </c>
      <c r="U150" s="20">
        <v>0</v>
      </c>
    </row>
    <row r="151" spans="1:22" x14ac:dyDescent="0.3">
      <c r="A151" s="168" t="s">
        <v>175</v>
      </c>
      <c r="B151" s="168" t="s">
        <v>27</v>
      </c>
      <c r="C151" s="20">
        <v>0</v>
      </c>
      <c r="D151" s="20">
        <v>130.59456</v>
      </c>
      <c r="E151" s="20">
        <v>0</v>
      </c>
      <c r="F151" s="20">
        <v>39.872599999999998</v>
      </c>
      <c r="G151" s="20">
        <v>0</v>
      </c>
      <c r="H151" s="20">
        <v>0</v>
      </c>
      <c r="I151" s="20">
        <v>0</v>
      </c>
      <c r="J151" s="20">
        <v>48144.464139999996</v>
      </c>
      <c r="K151" s="20">
        <v>0</v>
      </c>
      <c r="L151" s="20">
        <v>0</v>
      </c>
      <c r="M151" s="20">
        <v>0</v>
      </c>
      <c r="N151" s="20">
        <v>1883.3566370000003</v>
      </c>
      <c r="O151" s="20">
        <v>0</v>
      </c>
      <c r="P151" s="20">
        <v>0</v>
      </c>
      <c r="Q151" s="20">
        <v>0</v>
      </c>
      <c r="R151" s="20">
        <v>0</v>
      </c>
      <c r="S151" s="20">
        <v>0</v>
      </c>
      <c r="T151" s="20">
        <v>294.935</v>
      </c>
      <c r="U151" s="20">
        <v>0</v>
      </c>
    </row>
    <row r="152" spans="1:22" x14ac:dyDescent="0.3">
      <c r="A152" s="168" t="s">
        <v>176</v>
      </c>
      <c r="B152" s="168" t="s">
        <v>27</v>
      </c>
      <c r="C152" s="20">
        <v>0</v>
      </c>
      <c r="D152" s="20">
        <v>0</v>
      </c>
      <c r="E152" s="20">
        <v>0</v>
      </c>
      <c r="F152" s="20">
        <v>0</v>
      </c>
      <c r="G152" s="20">
        <v>0</v>
      </c>
      <c r="H152" s="20">
        <v>0</v>
      </c>
      <c r="I152" s="20">
        <v>0</v>
      </c>
      <c r="J152" s="20">
        <v>86951.214069999973</v>
      </c>
      <c r="K152" s="20">
        <v>0</v>
      </c>
      <c r="L152" s="20">
        <v>0</v>
      </c>
      <c r="M152" s="20">
        <v>0</v>
      </c>
      <c r="N152" s="20">
        <v>5944.5104180000008</v>
      </c>
      <c r="O152" s="20">
        <v>0</v>
      </c>
      <c r="P152" s="20">
        <v>0</v>
      </c>
      <c r="Q152" s="20">
        <v>0</v>
      </c>
      <c r="R152" s="20">
        <v>0</v>
      </c>
      <c r="S152" s="20">
        <v>0</v>
      </c>
      <c r="T152" s="20">
        <v>0</v>
      </c>
      <c r="U152" s="20">
        <v>0</v>
      </c>
    </row>
    <row r="153" spans="1:22" s="186" customFormat="1" ht="15" thickBot="1" x14ac:dyDescent="0.35">
      <c r="A153" s="183" t="s">
        <v>177</v>
      </c>
      <c r="B153" s="183"/>
      <c r="C153" s="184">
        <v>19897.636325596934</v>
      </c>
      <c r="D153" s="184">
        <v>2104.6489999999999</v>
      </c>
      <c r="E153" s="184">
        <v>287885.54265300033</v>
      </c>
      <c r="F153" s="184">
        <v>191231.73311400003</v>
      </c>
      <c r="G153" s="184">
        <v>21</v>
      </c>
      <c r="H153" s="184">
        <v>28852</v>
      </c>
      <c r="I153" s="184">
        <v>49419.256833999993</v>
      </c>
      <c r="J153" s="184">
        <v>6260256.5945800198</v>
      </c>
      <c r="K153" s="184">
        <v>468.63200000000001</v>
      </c>
      <c r="L153" s="184">
        <v>90210.45199999999</v>
      </c>
      <c r="M153" s="184">
        <v>19991.126</v>
      </c>
      <c r="N153" s="184">
        <v>364606.46838000038</v>
      </c>
      <c r="O153" s="184">
        <v>104895</v>
      </c>
      <c r="P153" s="184">
        <v>478.82900000000001</v>
      </c>
      <c r="Q153" s="184">
        <v>1402.05735</v>
      </c>
      <c r="R153" s="184">
        <v>221032.728</v>
      </c>
      <c r="S153" s="184">
        <v>9383.3579799999989</v>
      </c>
      <c r="T153" s="184">
        <v>11019.208419999997</v>
      </c>
      <c r="U153" s="184">
        <v>1060</v>
      </c>
      <c r="V153" s="185"/>
    </row>
    <row r="155" spans="1:22" x14ac:dyDescent="0.3">
      <c r="A155" s="19" t="s">
        <v>186</v>
      </c>
      <c r="I155" s="127"/>
      <c r="J155" s="187"/>
    </row>
    <row r="156" spans="1:22" x14ac:dyDescent="0.3">
      <c r="A156" s="80"/>
    </row>
    <row r="158" spans="1:22" x14ac:dyDescent="0.3">
      <c r="A158" s="85" t="s">
        <v>534</v>
      </c>
      <c r="U158" s="81" t="s">
        <v>531</v>
      </c>
    </row>
    <row r="159" spans="1:22" x14ac:dyDescent="0.3">
      <c r="A159" s="86" t="s">
        <v>535</v>
      </c>
      <c r="U159" s="83" t="s">
        <v>532</v>
      </c>
    </row>
    <row r="160" spans="1:22" x14ac:dyDescent="0.3">
      <c r="A160" s="86"/>
      <c r="U160" s="84" t="s">
        <v>533</v>
      </c>
    </row>
    <row r="161" spans="1:15" x14ac:dyDescent="0.3">
      <c r="A161" s="85" t="s">
        <v>536</v>
      </c>
    </row>
    <row r="162" spans="1:15" x14ac:dyDescent="0.3">
      <c r="J162" s="188"/>
    </row>
    <row r="163" spans="1:15" x14ac:dyDescent="0.3">
      <c r="B163" s="47"/>
      <c r="C163" s="38"/>
      <c r="D163" s="39"/>
      <c r="E163" s="113"/>
      <c r="F163" s="38"/>
      <c r="G163" s="113"/>
      <c r="O163" s="114"/>
    </row>
    <row r="164" spans="1:15" x14ac:dyDescent="0.3">
      <c r="B164" s="47"/>
      <c r="C164" s="38"/>
      <c r="D164" s="39"/>
      <c r="E164" s="113"/>
      <c r="F164" s="38"/>
      <c r="G164" s="113"/>
      <c r="O164" s="38"/>
    </row>
    <row r="165" spans="1:15" x14ac:dyDescent="0.3">
      <c r="B165" s="47"/>
      <c r="C165" s="38"/>
      <c r="D165" s="39"/>
      <c r="E165" s="113"/>
      <c r="F165" s="38"/>
      <c r="G165" s="113"/>
      <c r="O165" s="38"/>
    </row>
    <row r="166" spans="1:15" x14ac:dyDescent="0.3">
      <c r="B166" s="47"/>
      <c r="C166" s="38"/>
      <c r="D166" s="39"/>
      <c r="E166" s="113"/>
      <c r="F166" s="38"/>
      <c r="G166" s="113"/>
      <c r="O166" s="38"/>
    </row>
    <row r="167" spans="1:15" x14ac:dyDescent="0.3">
      <c r="B167" s="47"/>
      <c r="C167" s="38"/>
      <c r="D167" s="39"/>
      <c r="E167" s="113"/>
      <c r="F167" s="38"/>
      <c r="G167" s="113"/>
      <c r="O167" s="38"/>
    </row>
    <row r="168" spans="1:15" x14ac:dyDescent="0.3">
      <c r="B168" s="47"/>
      <c r="C168" s="38"/>
      <c r="D168" s="39"/>
      <c r="E168" s="113"/>
      <c r="F168" s="38"/>
      <c r="G168" s="113"/>
      <c r="O168" s="38"/>
    </row>
    <row r="169" spans="1:15" x14ac:dyDescent="0.3">
      <c r="B169" s="47"/>
      <c r="C169" s="38"/>
      <c r="D169" s="39"/>
      <c r="E169" s="113"/>
      <c r="F169" s="38"/>
      <c r="G169" s="113"/>
      <c r="O169" s="38"/>
    </row>
    <row r="170" spans="1:15" x14ac:dyDescent="0.3">
      <c r="B170" s="47"/>
      <c r="C170" s="38"/>
      <c r="D170" s="39"/>
      <c r="E170" s="113"/>
      <c r="F170" s="38"/>
      <c r="G170" s="113"/>
      <c r="O170" s="38"/>
    </row>
    <row r="171" spans="1:15" x14ac:dyDescent="0.3">
      <c r="B171" s="47"/>
      <c r="C171" s="38"/>
      <c r="D171" s="39"/>
      <c r="E171" s="113"/>
      <c r="F171" s="38"/>
      <c r="G171" s="113"/>
      <c r="O171" s="38"/>
    </row>
    <row r="172" spans="1:15" x14ac:dyDescent="0.3">
      <c r="B172" s="47"/>
      <c r="C172" s="38"/>
      <c r="D172" s="39"/>
      <c r="E172" s="113"/>
      <c r="F172" s="38"/>
      <c r="G172" s="113"/>
    </row>
    <row r="173" spans="1:15" x14ac:dyDescent="0.3">
      <c r="B173" s="47"/>
      <c r="C173" s="38"/>
      <c r="D173" s="39"/>
      <c r="E173" s="113"/>
      <c r="F173" s="38"/>
      <c r="G173" s="113"/>
    </row>
    <row r="174" spans="1:15" x14ac:dyDescent="0.3">
      <c r="B174" s="47"/>
      <c r="C174" s="38"/>
      <c r="D174" s="39"/>
      <c r="E174" s="113"/>
      <c r="F174" s="38"/>
      <c r="G174" s="113"/>
    </row>
    <row r="175" spans="1:15" x14ac:dyDescent="0.3">
      <c r="B175" s="47"/>
      <c r="C175" s="38"/>
      <c r="D175" s="39"/>
      <c r="E175" s="113"/>
      <c r="F175" s="38"/>
      <c r="G175" s="113"/>
    </row>
    <row r="176" spans="1:15" x14ac:dyDescent="0.3">
      <c r="B176" s="47"/>
      <c r="C176" s="38"/>
      <c r="D176" s="39"/>
      <c r="E176" s="113"/>
      <c r="F176" s="38"/>
      <c r="G176" s="113"/>
    </row>
  </sheetData>
  <hyperlinks>
    <hyperlink ref="A159" r:id="rId1" xr:uid="{00000000-0004-0000-0900-000000000000}"/>
  </hyperlinks>
  <pageMargins left="0.7" right="0.7" top="0.75" bottom="0.75" header="0.3" footer="0.3"/>
  <pageSetup paperSize="9" scale="38" fitToHeight="0" orientation="landscape" r:id="rId2"/>
  <rowBreaks count="1" manualBreakCount="1">
    <brk id="73" max="20" man="1"/>
  </rowBreaks>
  <colBreaks count="1" manualBreakCount="1">
    <brk id="11" max="15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2"/>
  <sheetViews>
    <sheetView zoomScaleNormal="100" workbookViewId="0"/>
  </sheetViews>
  <sheetFormatPr defaultColWidth="9.109375" defaultRowHeight="14.4" x14ac:dyDescent="0.3"/>
  <cols>
    <col min="1" max="1" width="34.6640625" style="8" customWidth="1"/>
    <col min="2" max="8" width="12.5546875" style="8" customWidth="1"/>
    <col min="9" max="16384" width="9.109375" style="8"/>
  </cols>
  <sheetData>
    <row r="1" spans="1:10" ht="21" x14ac:dyDescent="0.3">
      <c r="A1" s="7" t="s">
        <v>555</v>
      </c>
      <c r="B1" s="189"/>
      <c r="C1" s="189"/>
      <c r="D1" s="189"/>
      <c r="E1" s="189"/>
      <c r="F1" s="189"/>
      <c r="G1" s="189"/>
      <c r="H1" s="189"/>
    </row>
    <row r="2" spans="1:10" ht="15" thickBot="1" x14ac:dyDescent="0.35">
      <c r="A2" s="190"/>
      <c r="B2" s="190"/>
      <c r="C2" s="190"/>
      <c r="D2" s="190"/>
      <c r="E2" s="190"/>
      <c r="F2" s="190"/>
      <c r="G2" s="190"/>
      <c r="H2" s="191" t="s">
        <v>556</v>
      </c>
    </row>
    <row r="3" spans="1:10" x14ac:dyDescent="0.3">
      <c r="A3" s="192"/>
      <c r="B3" s="193">
        <v>2009</v>
      </c>
      <c r="C3" s="193">
        <v>2010</v>
      </c>
      <c r="D3" s="193">
        <v>2011</v>
      </c>
      <c r="E3" s="193">
        <v>2012</v>
      </c>
      <c r="F3" s="193">
        <v>2013</v>
      </c>
      <c r="G3" s="193">
        <v>2014</v>
      </c>
      <c r="H3" s="193">
        <v>2015</v>
      </c>
    </row>
    <row r="4" spans="1:10" x14ac:dyDescent="0.3">
      <c r="A4" s="168" t="s">
        <v>42</v>
      </c>
      <c r="B4" s="20">
        <v>3.65</v>
      </c>
      <c r="C4" s="20">
        <v>3.1580599999999999</v>
      </c>
      <c r="D4" s="20">
        <v>2.0165199999999999</v>
      </c>
      <c r="E4" s="20">
        <v>3.3073600000000001</v>
      </c>
      <c r="F4" s="20">
        <v>19.994600000000002</v>
      </c>
      <c r="G4" s="20">
        <v>2.5698300000000001</v>
      </c>
      <c r="H4" s="20">
        <v>2.5698300000000001</v>
      </c>
      <c r="J4" s="271"/>
    </row>
    <row r="5" spans="1:10" x14ac:dyDescent="0.3">
      <c r="A5" s="168" t="s">
        <v>47</v>
      </c>
      <c r="B5" s="20">
        <v>160477.75999999998</v>
      </c>
      <c r="C5" s="20">
        <v>147839.47580000001</v>
      </c>
      <c r="D5" s="20">
        <v>229947.44323300009</v>
      </c>
      <c r="E5" s="20">
        <v>196119.78117</v>
      </c>
      <c r="F5" s="20">
        <v>272005.11318899988</v>
      </c>
      <c r="G5" s="20">
        <v>208244.678079</v>
      </c>
      <c r="H5" s="20">
        <v>163696.59705399998</v>
      </c>
      <c r="J5" s="271"/>
    </row>
    <row r="6" spans="1:10" x14ac:dyDescent="0.3">
      <c r="A6" s="168" t="s">
        <v>49</v>
      </c>
      <c r="B6" s="20">
        <v>33.06</v>
      </c>
      <c r="C6" s="20">
        <v>50.956020000000002</v>
      </c>
      <c r="D6" s="20">
        <v>322.39805100000001</v>
      </c>
      <c r="E6" s="20">
        <v>142.298936</v>
      </c>
      <c r="F6" s="20">
        <v>1663.727406</v>
      </c>
      <c r="G6" s="20">
        <v>973.0457449999999</v>
      </c>
      <c r="H6" s="20">
        <v>1145.087393</v>
      </c>
      <c r="J6" s="271"/>
    </row>
    <row r="7" spans="1:10" x14ac:dyDescent="0.3">
      <c r="A7" s="168" t="s">
        <v>52</v>
      </c>
      <c r="B7" s="20">
        <v>594.28</v>
      </c>
      <c r="C7" s="20">
        <v>683.571369</v>
      </c>
      <c r="D7" s="20">
        <v>974.27558899999985</v>
      </c>
      <c r="E7" s="20">
        <v>568.42127200000004</v>
      </c>
      <c r="F7" s="20">
        <v>787.99408300000005</v>
      </c>
      <c r="G7" s="20">
        <v>498.48026399999998</v>
      </c>
      <c r="H7" s="20">
        <v>1056.0663829999999</v>
      </c>
      <c r="J7" s="271"/>
    </row>
    <row r="8" spans="1:10" x14ac:dyDescent="0.3">
      <c r="A8" s="168" t="s">
        <v>57</v>
      </c>
      <c r="B8" s="20">
        <v>1446.23</v>
      </c>
      <c r="C8" s="20">
        <v>669.01008000000002</v>
      </c>
      <c r="D8" s="20">
        <v>510.66734300000002</v>
      </c>
      <c r="E8" s="20">
        <v>1237.0836079999999</v>
      </c>
      <c r="F8" s="20">
        <v>841.99602889999983</v>
      </c>
      <c r="G8" s="20">
        <v>53539.655697000009</v>
      </c>
      <c r="H8" s="20">
        <v>6223.1440469999998</v>
      </c>
      <c r="J8" s="271"/>
    </row>
    <row r="9" spans="1:10" x14ac:dyDescent="0.3">
      <c r="A9" s="168" t="s">
        <v>69</v>
      </c>
      <c r="B9" s="20">
        <v>0.71</v>
      </c>
      <c r="C9" s="20">
        <v>194.79766000000001</v>
      </c>
      <c r="D9" s="20">
        <v>18.115850000000002</v>
      </c>
      <c r="E9" s="20">
        <v>34.350260000000006</v>
      </c>
      <c r="F9" s="20">
        <v>31.824019999999997</v>
      </c>
      <c r="G9" s="20">
        <v>0.27440999999999999</v>
      </c>
      <c r="H9" s="20">
        <v>492.33001999999999</v>
      </c>
      <c r="J9" s="271"/>
    </row>
    <row r="10" spans="1:10" x14ac:dyDescent="0.3">
      <c r="A10" s="168" t="s">
        <v>77</v>
      </c>
      <c r="B10" s="20">
        <v>373.24</v>
      </c>
      <c r="C10" s="20">
        <v>342.90332999999998</v>
      </c>
      <c r="D10" s="20">
        <v>130.04847199999998</v>
      </c>
      <c r="E10" s="20">
        <v>667.11812400000008</v>
      </c>
      <c r="F10" s="20">
        <v>953.22043299999996</v>
      </c>
      <c r="G10" s="20">
        <v>1085.6409550000001</v>
      </c>
      <c r="H10" s="20">
        <v>1262.291228</v>
      </c>
      <c r="J10" s="271"/>
    </row>
    <row r="11" spans="1:10" x14ac:dyDescent="0.3">
      <c r="A11" s="168" t="s">
        <v>82</v>
      </c>
      <c r="B11" s="20">
        <v>98664.410000000033</v>
      </c>
      <c r="C11" s="20">
        <v>107858.19771100003</v>
      </c>
      <c r="D11" s="20">
        <v>81379.072066000022</v>
      </c>
      <c r="E11" s="20">
        <v>52457.415481000004</v>
      </c>
      <c r="F11" s="20">
        <v>103344.47991100998</v>
      </c>
      <c r="G11" s="20">
        <v>66086.251355000015</v>
      </c>
      <c r="H11" s="20">
        <v>60629.503490000003</v>
      </c>
      <c r="J11" s="271"/>
    </row>
    <row r="12" spans="1:10" x14ac:dyDescent="0.3">
      <c r="A12" s="168" t="s">
        <v>83</v>
      </c>
      <c r="B12" s="20">
        <v>16.5</v>
      </c>
      <c r="C12" s="20">
        <v>0.92118999999999995</v>
      </c>
      <c r="D12" s="20">
        <v>0.83943000000000001</v>
      </c>
      <c r="E12" s="20">
        <v>10.824760000000001</v>
      </c>
      <c r="F12" s="20">
        <v>2.43276</v>
      </c>
      <c r="G12" s="20">
        <v>0.80030000000000001</v>
      </c>
      <c r="H12" s="20">
        <v>47.65117</v>
      </c>
      <c r="J12" s="271"/>
    </row>
    <row r="13" spans="1:10" x14ac:dyDescent="0.3">
      <c r="A13" s="168" t="s">
        <v>87</v>
      </c>
      <c r="B13" s="20">
        <v>1378.7599999999995</v>
      </c>
      <c r="C13" s="20">
        <v>1047.14976</v>
      </c>
      <c r="D13" s="20">
        <v>367.36796299999997</v>
      </c>
      <c r="E13" s="20">
        <v>562.82810299999994</v>
      </c>
      <c r="F13" s="20">
        <v>405.50892999999996</v>
      </c>
      <c r="G13" s="20">
        <v>1042.0285920000001</v>
      </c>
      <c r="H13" s="20">
        <v>2228.540477</v>
      </c>
      <c r="J13" s="271"/>
    </row>
    <row r="14" spans="1:10" x14ac:dyDescent="0.3">
      <c r="A14" s="168" t="s">
        <v>90</v>
      </c>
      <c r="B14" s="20">
        <v>408033.74969000008</v>
      </c>
      <c r="C14" s="20">
        <v>421092.32943899999</v>
      </c>
      <c r="D14" s="20">
        <v>283111.42227900005</v>
      </c>
      <c r="E14" s="20">
        <v>291791.38463500002</v>
      </c>
      <c r="F14" s="20">
        <v>268040.98496756994</v>
      </c>
      <c r="G14" s="20">
        <v>278796.04829999985</v>
      </c>
      <c r="H14" s="20">
        <v>185579.80718200002</v>
      </c>
      <c r="J14" s="271"/>
    </row>
    <row r="15" spans="1:10" x14ac:dyDescent="0.3">
      <c r="A15" s="168" t="s">
        <v>94</v>
      </c>
      <c r="B15" s="20">
        <v>5341.43</v>
      </c>
      <c r="C15" s="20">
        <v>2540.1799000000001</v>
      </c>
      <c r="D15" s="20">
        <v>6446.4420629999986</v>
      </c>
      <c r="E15" s="20">
        <v>8978.7553710000011</v>
      </c>
      <c r="F15" s="20">
        <v>12434.345985999998</v>
      </c>
      <c r="G15" s="20">
        <v>6177.3938049999997</v>
      </c>
      <c r="H15" s="20">
        <v>7709.4161400000003</v>
      </c>
      <c r="J15" s="271"/>
    </row>
    <row r="16" spans="1:10" x14ac:dyDescent="0.3">
      <c r="A16" s="168" t="s">
        <v>97</v>
      </c>
      <c r="B16" s="20">
        <v>84025.58</v>
      </c>
      <c r="C16" s="20">
        <v>68136.461319000009</v>
      </c>
      <c r="D16" s="20">
        <v>88592.887980000014</v>
      </c>
      <c r="E16" s="20">
        <v>101655.53977800002</v>
      </c>
      <c r="F16" s="20">
        <v>159404.63823299998</v>
      </c>
      <c r="G16" s="20">
        <v>134849.67529150005</v>
      </c>
      <c r="H16" s="20">
        <v>155574.52580100007</v>
      </c>
      <c r="J16" s="271"/>
    </row>
    <row r="17" spans="1:10" x14ac:dyDescent="0.3">
      <c r="A17" s="168" t="s">
        <v>98</v>
      </c>
      <c r="B17" s="20">
        <v>22.31</v>
      </c>
      <c r="C17" s="20">
        <v>35.988869999999999</v>
      </c>
      <c r="D17" s="20">
        <v>15.690849999999999</v>
      </c>
      <c r="E17" s="20">
        <v>17.045100000000001</v>
      </c>
      <c r="F17" s="20">
        <v>13.955819999999999</v>
      </c>
      <c r="G17" s="20">
        <v>17.697949999999999</v>
      </c>
      <c r="H17" s="20">
        <v>11.9284</v>
      </c>
      <c r="J17" s="271"/>
    </row>
    <row r="18" spans="1:10" x14ac:dyDescent="0.3">
      <c r="A18" s="168" t="s">
        <v>104</v>
      </c>
      <c r="B18" s="20">
        <v>5238.41</v>
      </c>
      <c r="C18" s="20">
        <v>3119.8770400000003</v>
      </c>
      <c r="D18" s="20">
        <v>1156.3243689999999</v>
      </c>
      <c r="E18" s="20">
        <v>3127.1334070000003</v>
      </c>
      <c r="F18" s="20">
        <v>2725.2620189999998</v>
      </c>
      <c r="G18" s="20">
        <v>204.82975900000002</v>
      </c>
      <c r="H18" s="20">
        <v>429.28058800000008</v>
      </c>
      <c r="J18" s="271"/>
    </row>
    <row r="19" spans="1:10" x14ac:dyDescent="0.3">
      <c r="A19" s="168" t="s">
        <v>108</v>
      </c>
      <c r="B19" s="20">
        <v>71511.51999999996</v>
      </c>
      <c r="C19" s="20">
        <v>95847.859620000032</v>
      </c>
      <c r="D19" s="20">
        <v>64914.580642000008</v>
      </c>
      <c r="E19" s="20">
        <v>124252.91422999999</v>
      </c>
      <c r="F19" s="20">
        <v>113297.01707502</v>
      </c>
      <c r="G19" s="20">
        <v>60474.910321000018</v>
      </c>
      <c r="H19" s="20">
        <v>85560.42893699999</v>
      </c>
      <c r="J19" s="271"/>
    </row>
    <row r="20" spans="1:10" x14ac:dyDescent="0.3">
      <c r="A20" s="168" t="s">
        <v>109</v>
      </c>
      <c r="B20" s="20">
        <v>2671.6500000000005</v>
      </c>
      <c r="C20" s="20">
        <v>-485.55576499999961</v>
      </c>
      <c r="D20" s="20">
        <v>4467.8588470000004</v>
      </c>
      <c r="E20" s="20">
        <v>6394.984773000001</v>
      </c>
      <c r="F20" s="20">
        <v>3807.9745939400004</v>
      </c>
      <c r="G20" s="20">
        <v>-1842.0456419999991</v>
      </c>
      <c r="H20" s="20">
        <v>5603.5314789999984</v>
      </c>
      <c r="J20" s="271"/>
    </row>
    <row r="21" spans="1:10" x14ac:dyDescent="0.3">
      <c r="A21" s="168" t="s">
        <v>110</v>
      </c>
      <c r="B21" s="20">
        <v>243.69</v>
      </c>
      <c r="C21" s="20">
        <v>170.07599999999996</v>
      </c>
      <c r="D21" s="20">
        <v>167.04137</v>
      </c>
      <c r="E21" s="20">
        <v>220.70287500000001</v>
      </c>
      <c r="F21" s="20">
        <v>153.67592799999997</v>
      </c>
      <c r="G21" s="20">
        <v>-52.675270999999995</v>
      </c>
      <c r="H21" s="20">
        <v>183.51673399999999</v>
      </c>
      <c r="J21" s="271"/>
    </row>
    <row r="22" spans="1:10" x14ac:dyDescent="0.3">
      <c r="A22" s="168" t="s">
        <v>113</v>
      </c>
      <c r="B22" s="20">
        <v>13291.12</v>
      </c>
      <c r="C22" s="20">
        <v>3689.11031</v>
      </c>
      <c r="D22" s="20">
        <v>8445.2211640000005</v>
      </c>
      <c r="E22" s="20">
        <v>20.709451000000012</v>
      </c>
      <c r="F22" s="20">
        <v>328.60462199999989</v>
      </c>
      <c r="G22" s="20">
        <v>744.62618900000041</v>
      </c>
      <c r="H22" s="20">
        <v>777.01947899999993</v>
      </c>
      <c r="J22" s="271"/>
    </row>
    <row r="23" spans="1:10" x14ac:dyDescent="0.3">
      <c r="A23" s="168" t="s">
        <v>121</v>
      </c>
      <c r="B23" s="20">
        <v>35146.65</v>
      </c>
      <c r="C23" s="20">
        <v>67612.769230000034</v>
      </c>
      <c r="D23" s="20">
        <v>116278.24205000002</v>
      </c>
      <c r="E23" s="20">
        <v>81780.277447999993</v>
      </c>
      <c r="F23" s="20">
        <v>78731.649206999995</v>
      </c>
      <c r="G23" s="20">
        <v>83966.50532299999</v>
      </c>
      <c r="H23" s="20">
        <v>50483.106674999995</v>
      </c>
      <c r="J23" s="271"/>
    </row>
    <row r="24" spans="1:10" x14ac:dyDescent="0.3">
      <c r="A24" s="168" t="s">
        <v>122</v>
      </c>
      <c r="B24" s="20">
        <v>438.08000000000004</v>
      </c>
      <c r="C24" s="20">
        <v>362.45359000000002</v>
      </c>
      <c r="D24" s="20">
        <v>-451.85801999999995</v>
      </c>
      <c r="E24" s="20">
        <v>190.06481300000002</v>
      </c>
      <c r="F24" s="20">
        <v>250.38099200000002</v>
      </c>
      <c r="G24" s="20">
        <v>285.18687999999997</v>
      </c>
      <c r="H24" s="20">
        <v>296.98160300000001</v>
      </c>
      <c r="J24" s="271"/>
    </row>
    <row r="25" spans="1:10" x14ac:dyDescent="0.3">
      <c r="A25" s="168" t="s">
        <v>123</v>
      </c>
      <c r="B25" s="20">
        <v>0</v>
      </c>
      <c r="C25" s="20">
        <v>8</v>
      </c>
      <c r="D25" s="20">
        <v>0</v>
      </c>
      <c r="E25" s="20">
        <v>0</v>
      </c>
      <c r="F25" s="20">
        <v>0</v>
      </c>
      <c r="G25" s="20">
        <v>15</v>
      </c>
      <c r="H25" s="20">
        <v>0</v>
      </c>
      <c r="J25" s="271"/>
    </row>
    <row r="26" spans="1:10" x14ac:dyDescent="0.3">
      <c r="A26" s="168" t="s">
        <v>127</v>
      </c>
      <c r="B26" s="20">
        <v>121276.66</v>
      </c>
      <c r="C26" s="20">
        <v>171335.23400299993</v>
      </c>
      <c r="D26" s="20">
        <v>186428.31703999997</v>
      </c>
      <c r="E26" s="20">
        <v>197313.24126700015</v>
      </c>
      <c r="F26" s="20">
        <v>248733.67912350001</v>
      </c>
      <c r="G26" s="20">
        <v>236639.33446199997</v>
      </c>
      <c r="H26" s="20">
        <v>262685.44187200005</v>
      </c>
      <c r="J26" s="271"/>
    </row>
    <row r="27" spans="1:10" x14ac:dyDescent="0.3">
      <c r="A27" s="168" t="s">
        <v>131</v>
      </c>
      <c r="B27" s="20">
        <v>139325.97000000003</v>
      </c>
      <c r="C27" s="20">
        <v>193282.05234799997</v>
      </c>
      <c r="D27" s="20">
        <v>206848.57369999998</v>
      </c>
      <c r="E27" s="20">
        <v>189217.73683000001</v>
      </c>
      <c r="F27" s="20">
        <v>338219.5989426999</v>
      </c>
      <c r="G27" s="20">
        <v>266324.28031900001</v>
      </c>
      <c r="H27" s="20">
        <v>373782.56545600004</v>
      </c>
      <c r="J27" s="271"/>
    </row>
    <row r="28" spans="1:10" x14ac:dyDescent="0.3">
      <c r="A28" s="168" t="s">
        <v>133</v>
      </c>
      <c r="B28" s="20">
        <v>624.68000000000006</v>
      </c>
      <c r="C28" s="20">
        <v>668.76550999999995</v>
      </c>
      <c r="D28" s="20">
        <v>-199.85437500000003</v>
      </c>
      <c r="E28" s="20">
        <v>1328.193522</v>
      </c>
      <c r="F28" s="20">
        <v>593.34336300000007</v>
      </c>
      <c r="G28" s="20">
        <v>1096.9357010000001</v>
      </c>
      <c r="H28" s="20">
        <v>947.18403100000012</v>
      </c>
      <c r="J28" s="271"/>
    </row>
    <row r="29" spans="1:10" x14ac:dyDescent="0.3">
      <c r="A29" s="168" t="s">
        <v>137</v>
      </c>
      <c r="B29" s="20">
        <v>57600.18</v>
      </c>
      <c r="C29" s="20">
        <v>68747.093850000005</v>
      </c>
      <c r="D29" s="20">
        <v>84569.23260399999</v>
      </c>
      <c r="E29" s="20">
        <v>28242.022756999999</v>
      </c>
      <c r="F29" s="20">
        <v>103394.31649299998</v>
      </c>
      <c r="G29" s="20">
        <v>48027.690817999995</v>
      </c>
      <c r="H29" s="20">
        <v>101293.159562</v>
      </c>
      <c r="J29" s="271"/>
    </row>
    <row r="30" spans="1:10" x14ac:dyDescent="0.3">
      <c r="A30" s="168" t="s">
        <v>211</v>
      </c>
      <c r="B30" s="20">
        <v>114.53</v>
      </c>
      <c r="C30" s="20">
        <v>149.82666</v>
      </c>
      <c r="D30" s="20">
        <v>254.11669000000001</v>
      </c>
      <c r="E30" s="20">
        <v>0</v>
      </c>
      <c r="F30" s="20">
        <v>174.2</v>
      </c>
      <c r="G30" s="20">
        <v>0</v>
      </c>
      <c r="H30" s="20">
        <v>0</v>
      </c>
      <c r="J30" s="271"/>
    </row>
    <row r="31" spans="1:10" x14ac:dyDescent="0.3">
      <c r="A31" s="168" t="s">
        <v>141</v>
      </c>
      <c r="B31" s="20">
        <v>37.630000000000003</v>
      </c>
      <c r="C31" s="20">
        <v>27.83567</v>
      </c>
      <c r="D31" s="20">
        <v>45.534850999999996</v>
      </c>
      <c r="E31" s="20">
        <v>1142.8827509999999</v>
      </c>
      <c r="F31" s="20">
        <v>307.28571124899997</v>
      </c>
      <c r="G31" s="20">
        <v>379.98893600000002</v>
      </c>
      <c r="H31" s="20">
        <v>323.63015200000001</v>
      </c>
      <c r="J31" s="271"/>
    </row>
    <row r="32" spans="1:10" x14ac:dyDescent="0.3">
      <c r="A32" s="168" t="s">
        <v>142</v>
      </c>
      <c r="B32" s="20">
        <v>51388.709999999985</v>
      </c>
      <c r="C32" s="20">
        <v>54902.402389999996</v>
      </c>
      <c r="D32" s="20">
        <v>45884.525021000009</v>
      </c>
      <c r="E32" s="20">
        <v>62811.936750000008</v>
      </c>
      <c r="F32" s="20">
        <v>69990.344135000007</v>
      </c>
      <c r="G32" s="20">
        <v>237747.31202299998</v>
      </c>
      <c r="H32" s="20">
        <v>217706.99764800005</v>
      </c>
      <c r="J32" s="271"/>
    </row>
    <row r="33" spans="1:10" x14ac:dyDescent="0.3">
      <c r="A33" s="168" t="s">
        <v>143</v>
      </c>
      <c r="B33" s="20">
        <v>145.65</v>
      </c>
      <c r="C33" s="20">
        <v>143.82409999999999</v>
      </c>
      <c r="D33" s="20">
        <v>115.64680100000002</v>
      </c>
      <c r="E33" s="20">
        <v>227.48318600000002</v>
      </c>
      <c r="F33" s="20">
        <v>431.30334499999998</v>
      </c>
      <c r="G33" s="20">
        <v>783.69248399999992</v>
      </c>
      <c r="H33" s="20">
        <v>517.0726709999999</v>
      </c>
      <c r="J33" s="271"/>
    </row>
    <row r="34" spans="1:10" x14ac:dyDescent="0.3">
      <c r="A34" s="168" t="s">
        <v>145</v>
      </c>
      <c r="B34" s="20">
        <v>43112.59</v>
      </c>
      <c r="C34" s="20">
        <v>25441.784850000007</v>
      </c>
      <c r="D34" s="20">
        <v>29074.007368999999</v>
      </c>
      <c r="E34" s="20">
        <v>-13962.072712000001</v>
      </c>
      <c r="F34" s="20">
        <v>35605.043467549986</v>
      </c>
      <c r="G34" s="20">
        <v>-18377.837630000009</v>
      </c>
      <c r="H34" s="20">
        <v>19095.253841000002</v>
      </c>
      <c r="J34" s="271"/>
    </row>
    <row r="35" spans="1:10" x14ac:dyDescent="0.3">
      <c r="A35" s="168" t="s">
        <v>149</v>
      </c>
      <c r="B35" s="20">
        <v>11892.93</v>
      </c>
      <c r="C35" s="20">
        <v>-5502.7697399999979</v>
      </c>
      <c r="D35" s="20">
        <v>2632.9926830000004</v>
      </c>
      <c r="E35" s="20">
        <v>5460.418909</v>
      </c>
      <c r="F35" s="20">
        <v>9255.7511630000026</v>
      </c>
      <c r="G35" s="20">
        <v>5236.6470139999983</v>
      </c>
      <c r="H35" s="20">
        <v>24612.798476000007</v>
      </c>
      <c r="J35" s="271"/>
    </row>
    <row r="36" spans="1:10" x14ac:dyDescent="0.3">
      <c r="A36" s="168" t="s">
        <v>557</v>
      </c>
      <c r="B36" s="20">
        <v>0.74</v>
      </c>
      <c r="C36" s="20">
        <v>1.20079</v>
      </c>
      <c r="D36" s="20">
        <v>0.38233</v>
      </c>
      <c r="E36" s="20">
        <v>2354.2385359999998</v>
      </c>
      <c r="F36" s="20">
        <v>57.340640999999998</v>
      </c>
      <c r="G36" s="20">
        <v>0</v>
      </c>
      <c r="H36" s="20">
        <v>0</v>
      </c>
      <c r="J36" s="271"/>
    </row>
    <row r="37" spans="1:10" x14ac:dyDescent="0.3">
      <c r="A37" s="168" t="s">
        <v>152</v>
      </c>
      <c r="B37" s="20">
        <v>7.9600000000000009</v>
      </c>
      <c r="C37" s="20">
        <v>10.687800000000001</v>
      </c>
      <c r="D37" s="20">
        <v>230.07386600000001</v>
      </c>
      <c r="E37" s="20">
        <v>160.81684400000003</v>
      </c>
      <c r="F37" s="20">
        <v>99.945886999999999</v>
      </c>
      <c r="G37" s="20">
        <v>188.44882399999997</v>
      </c>
      <c r="H37" s="20">
        <v>175.374494</v>
      </c>
      <c r="J37" s="271"/>
    </row>
    <row r="38" spans="1:10" x14ac:dyDescent="0.3">
      <c r="A38" s="168" t="s">
        <v>153</v>
      </c>
      <c r="B38" s="20">
        <v>0.48</v>
      </c>
      <c r="C38" s="20">
        <v>10.3</v>
      </c>
      <c r="D38" s="20">
        <v>26.903935999999998</v>
      </c>
      <c r="E38" s="20">
        <v>47.860719999999986</v>
      </c>
      <c r="F38" s="20">
        <v>30.59224</v>
      </c>
      <c r="G38" s="20">
        <v>0.15397</v>
      </c>
      <c r="H38" s="20">
        <v>110.17695999999999</v>
      </c>
      <c r="J38" s="271"/>
    </row>
    <row r="39" spans="1:10" x14ac:dyDescent="0.3">
      <c r="A39" s="168" t="s">
        <v>155</v>
      </c>
      <c r="B39" s="20">
        <v>-2423.66</v>
      </c>
      <c r="C39" s="20">
        <v>10.562519999999999</v>
      </c>
      <c r="D39" s="20">
        <v>17.661988000000001</v>
      </c>
      <c r="E39" s="20">
        <v>4834.1575779999985</v>
      </c>
      <c r="F39" s="20">
        <v>1287.1372922119999</v>
      </c>
      <c r="G39" s="20">
        <v>952.227214</v>
      </c>
      <c r="H39" s="20">
        <v>169.05994699999999</v>
      </c>
      <c r="J39" s="271"/>
    </row>
    <row r="40" spans="1:10" x14ac:dyDescent="0.3">
      <c r="A40" s="168" t="s">
        <v>158</v>
      </c>
      <c r="B40" s="20">
        <v>138690.27000000002</v>
      </c>
      <c r="C40" s="20">
        <v>156006.45310999997</v>
      </c>
      <c r="D40" s="20">
        <v>99134.075603999983</v>
      </c>
      <c r="E40" s="20">
        <v>157103.73389500001</v>
      </c>
      <c r="F40" s="20">
        <v>151896.00260799998</v>
      </c>
      <c r="G40" s="20">
        <v>148764.85096650003</v>
      </c>
      <c r="H40" s="20">
        <v>204846.44099999999</v>
      </c>
      <c r="J40" s="271"/>
    </row>
    <row r="41" spans="1:10" x14ac:dyDescent="0.3">
      <c r="A41" s="168" t="s">
        <v>161</v>
      </c>
      <c r="B41" s="20">
        <v>6.04</v>
      </c>
      <c r="C41" s="20">
        <v>99.341829999999987</v>
      </c>
      <c r="D41" s="20">
        <v>20.912222</v>
      </c>
      <c r="E41" s="20">
        <v>19.364108000000002</v>
      </c>
      <c r="F41" s="20">
        <v>21.656551</v>
      </c>
      <c r="G41" s="20">
        <v>7.528689</v>
      </c>
      <c r="H41" s="20">
        <v>1.0256670000000001</v>
      </c>
      <c r="J41" s="271"/>
    </row>
    <row r="42" spans="1:10" x14ac:dyDescent="0.3">
      <c r="A42" s="168" t="s">
        <v>212</v>
      </c>
      <c r="B42" s="20">
        <v>0</v>
      </c>
      <c r="C42" s="20">
        <v>27.922000000000001</v>
      </c>
      <c r="D42" s="20">
        <v>31.11</v>
      </c>
      <c r="E42" s="20">
        <v>19.89</v>
      </c>
      <c r="F42" s="20">
        <v>2.0129999999999999</v>
      </c>
      <c r="G42" s="20">
        <v>0</v>
      </c>
      <c r="H42" s="20">
        <v>25.885776</v>
      </c>
      <c r="J42" s="271"/>
    </row>
    <row r="43" spans="1:10" x14ac:dyDescent="0.3">
      <c r="A43" s="168" t="s">
        <v>165</v>
      </c>
      <c r="B43" s="20">
        <v>75129.600000000006</v>
      </c>
      <c r="C43" s="20">
        <v>116073.6392049999</v>
      </c>
      <c r="D43" s="20">
        <v>89188.274437999993</v>
      </c>
      <c r="E43" s="20">
        <v>93505.241017999986</v>
      </c>
      <c r="F43" s="20">
        <v>56340.726665499962</v>
      </c>
      <c r="G43" s="20">
        <v>82179.082867999939</v>
      </c>
      <c r="H43" s="20">
        <v>123348.36058000001</v>
      </c>
      <c r="J43" s="271"/>
    </row>
    <row r="44" spans="1:10" x14ac:dyDescent="0.3">
      <c r="A44" s="168" t="s">
        <v>169</v>
      </c>
      <c r="B44" s="20">
        <v>62.36</v>
      </c>
      <c r="C44" s="20">
        <v>58.106830000000002</v>
      </c>
      <c r="D44" s="20">
        <v>67.240452000000005</v>
      </c>
      <c r="E44" s="20">
        <v>19.674488</v>
      </c>
      <c r="F44" s="20">
        <v>56.767600000000002</v>
      </c>
      <c r="G44" s="20">
        <v>11.871270000000001</v>
      </c>
      <c r="H44" s="20">
        <v>2450.99145</v>
      </c>
      <c r="J44" s="271"/>
    </row>
    <row r="45" spans="1:10" x14ac:dyDescent="0.3">
      <c r="A45" s="272" t="s">
        <v>175</v>
      </c>
      <c r="B45" s="20">
        <v>51410.229999999996</v>
      </c>
      <c r="C45" s="20">
        <v>51346.449470000014</v>
      </c>
      <c r="D45" s="20">
        <v>57759.911501000002</v>
      </c>
      <c r="E45" s="20">
        <v>53177.464984999999</v>
      </c>
      <c r="F45" s="20">
        <v>59848.157404201993</v>
      </c>
      <c r="G45" s="20">
        <v>91059.476751000038</v>
      </c>
      <c r="H45" s="20">
        <v>50493.222936999999</v>
      </c>
      <c r="J45" s="271"/>
    </row>
    <row r="46" spans="1:10" ht="15" thickBot="1" x14ac:dyDescent="0.35">
      <c r="A46" s="194" t="s">
        <v>558</v>
      </c>
      <c r="B46" s="184">
        <v>1577356.3396899996</v>
      </c>
      <c r="C46" s="184">
        <v>1753660.4037289997</v>
      </c>
      <c r="D46" s="184">
        <v>1688925.7368320001</v>
      </c>
      <c r="E46" s="184">
        <v>1653257.2263870002</v>
      </c>
      <c r="F46" s="184">
        <v>2095589.9864373528</v>
      </c>
      <c r="G46" s="184">
        <v>1996132.262812</v>
      </c>
      <c r="H46" s="184">
        <v>2111577.9666300002</v>
      </c>
    </row>
    <row r="47" spans="1:10" x14ac:dyDescent="0.3">
      <c r="F47" s="273"/>
      <c r="G47" s="273"/>
    </row>
    <row r="49" spans="1:8" x14ac:dyDescent="0.3">
      <c r="A49" s="85" t="s">
        <v>534</v>
      </c>
      <c r="H49" s="81" t="s">
        <v>531</v>
      </c>
    </row>
    <row r="50" spans="1:8" x14ac:dyDescent="0.3">
      <c r="A50" s="86" t="s">
        <v>535</v>
      </c>
      <c r="H50" s="83" t="s">
        <v>532</v>
      </c>
    </row>
    <row r="51" spans="1:8" x14ac:dyDescent="0.3">
      <c r="A51" s="86"/>
      <c r="H51" s="84" t="s">
        <v>533</v>
      </c>
    </row>
    <row r="52" spans="1:8" x14ac:dyDescent="0.3">
      <c r="A52" s="85" t="s">
        <v>536</v>
      </c>
    </row>
  </sheetData>
  <hyperlinks>
    <hyperlink ref="A50" r:id="rId1" xr:uid="{00000000-0004-0000-0A00-000000000000}"/>
  </hyperlinks>
  <pageMargins left="0.7" right="0.7" top="0.75" bottom="0.75" header="0.3" footer="0.3"/>
  <pageSetup paperSize="9" scale="66"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52"/>
  <sheetViews>
    <sheetView workbookViewId="0">
      <pane ySplit="3" topLeftCell="A4" activePane="bottomLeft" state="frozen"/>
      <selection pane="bottomLeft"/>
    </sheetView>
  </sheetViews>
  <sheetFormatPr defaultColWidth="9.109375" defaultRowHeight="14.4" x14ac:dyDescent="0.3"/>
  <cols>
    <col min="1" max="1" width="50" style="8" customWidth="1"/>
    <col min="2" max="7" width="24.33203125" style="8" customWidth="1"/>
    <col min="8" max="16384" width="9.109375" style="8"/>
  </cols>
  <sheetData>
    <row r="1" spans="1:7" ht="22.8" x14ac:dyDescent="0.4">
      <c r="A1" s="274" t="s">
        <v>602</v>
      </c>
    </row>
    <row r="2" spans="1:7" x14ac:dyDescent="0.3">
      <c r="A2" s="10"/>
      <c r="B2" s="10"/>
      <c r="C2" s="10"/>
      <c r="D2" s="10"/>
      <c r="E2" s="10"/>
      <c r="F2" s="10"/>
      <c r="G2" s="282" t="s">
        <v>556</v>
      </c>
    </row>
    <row r="3" spans="1:7" ht="21.75" customHeight="1" x14ac:dyDescent="0.3">
      <c r="A3" s="281" t="s">
        <v>604</v>
      </c>
      <c r="B3" s="281" t="s">
        <v>605</v>
      </c>
      <c r="C3" s="281" t="s">
        <v>606</v>
      </c>
      <c r="D3" s="281" t="s">
        <v>607</v>
      </c>
      <c r="E3" s="281" t="s">
        <v>608</v>
      </c>
      <c r="F3" s="281" t="s">
        <v>609</v>
      </c>
      <c r="G3" s="281" t="s">
        <v>610</v>
      </c>
    </row>
    <row r="4" spans="1:7" x14ac:dyDescent="0.3">
      <c r="A4" s="275" t="s">
        <v>35</v>
      </c>
      <c r="B4" s="276">
        <v>14301.018984999999</v>
      </c>
      <c r="C4" s="276">
        <v>216813.41121999998</v>
      </c>
      <c r="D4" s="276">
        <v>24128.762441000003</v>
      </c>
      <c r="E4" s="276">
        <v>5482.2177449999999</v>
      </c>
      <c r="F4" s="276">
        <v>39202.145296999995</v>
      </c>
      <c r="G4" s="276">
        <v>299927.55568799999</v>
      </c>
    </row>
    <row r="5" spans="1:7" x14ac:dyDescent="0.3">
      <c r="A5" s="275" t="s">
        <v>37</v>
      </c>
      <c r="B5" s="276">
        <v>237.47407699999997</v>
      </c>
      <c r="C5" s="277" t="s">
        <v>222</v>
      </c>
      <c r="D5" s="276">
        <v>44.306999999999995</v>
      </c>
      <c r="E5" s="276">
        <v>84.358255</v>
      </c>
      <c r="F5" s="276">
        <v>292.40053699999993</v>
      </c>
      <c r="G5" s="276">
        <v>658.53986899999984</v>
      </c>
    </row>
    <row r="6" spans="1:7" x14ac:dyDescent="0.3">
      <c r="A6" s="275" t="s">
        <v>38</v>
      </c>
      <c r="B6" s="276">
        <v>512.77859899999999</v>
      </c>
      <c r="C6" s="277" t="s">
        <v>222</v>
      </c>
      <c r="D6" s="276">
        <v>1025.1634570000001</v>
      </c>
      <c r="E6" s="276">
        <v>330.507969</v>
      </c>
      <c r="F6" s="276">
        <v>807.11556200000007</v>
      </c>
      <c r="G6" s="276">
        <v>2675.5655870000001</v>
      </c>
    </row>
    <row r="7" spans="1:7" x14ac:dyDescent="0.3">
      <c r="A7" s="275" t="s">
        <v>40</v>
      </c>
      <c r="B7" s="276">
        <v>893.04714300000001</v>
      </c>
      <c r="C7" s="277" t="s">
        <v>222</v>
      </c>
      <c r="D7" s="276">
        <v>133.85900000000001</v>
      </c>
      <c r="E7" s="276">
        <v>105.786</v>
      </c>
      <c r="F7" s="276">
        <v>163.797133</v>
      </c>
      <c r="G7" s="276">
        <v>1296.489276</v>
      </c>
    </row>
    <row r="8" spans="1:7" x14ac:dyDescent="0.3">
      <c r="A8" s="275" t="s">
        <v>42</v>
      </c>
      <c r="B8" s="276">
        <v>2.5698300000000001</v>
      </c>
      <c r="C8" s="277" t="s">
        <v>222</v>
      </c>
      <c r="D8" s="277" t="s">
        <v>222</v>
      </c>
      <c r="E8" s="277" t="s">
        <v>222</v>
      </c>
      <c r="F8" s="277" t="s">
        <v>222</v>
      </c>
      <c r="G8" s="276">
        <v>2.5698300000000001</v>
      </c>
    </row>
    <row r="9" spans="1:7" x14ac:dyDescent="0.3">
      <c r="A9" s="275" t="s">
        <v>43</v>
      </c>
      <c r="B9" s="276">
        <v>168.34795600000001</v>
      </c>
      <c r="C9" s="277" t="s">
        <v>222</v>
      </c>
      <c r="D9" s="277" t="s">
        <v>222</v>
      </c>
      <c r="E9" s="276">
        <v>389.78427700000003</v>
      </c>
      <c r="F9" s="276">
        <v>1018.7728020000001</v>
      </c>
      <c r="G9" s="276">
        <v>1576.905035</v>
      </c>
    </row>
    <row r="10" spans="1:7" x14ac:dyDescent="0.3">
      <c r="A10" s="275" t="s">
        <v>44</v>
      </c>
      <c r="B10" s="276">
        <v>629.50030900000002</v>
      </c>
      <c r="C10" s="277" t="s">
        <v>222</v>
      </c>
      <c r="D10" s="276">
        <v>94.951731999999993</v>
      </c>
      <c r="E10" s="276">
        <v>17.333812000000002</v>
      </c>
      <c r="F10" s="276">
        <v>446.07079399999998</v>
      </c>
      <c r="G10" s="276">
        <v>1187.8566470000001</v>
      </c>
    </row>
    <row r="11" spans="1:7" x14ac:dyDescent="0.3">
      <c r="A11" s="275" t="s">
        <v>46</v>
      </c>
      <c r="B11" s="276">
        <v>1451.407878</v>
      </c>
      <c r="C11" s="277" t="s">
        <v>222</v>
      </c>
      <c r="D11" s="276">
        <v>44.356339000000006</v>
      </c>
      <c r="E11" s="276">
        <v>172.97229000000002</v>
      </c>
      <c r="F11" s="276">
        <v>775.87065799999982</v>
      </c>
      <c r="G11" s="276">
        <v>2444.6071649999999</v>
      </c>
    </row>
    <row r="12" spans="1:7" x14ac:dyDescent="0.3">
      <c r="A12" s="275" t="s">
        <v>47</v>
      </c>
      <c r="B12" s="276">
        <v>5975.303774</v>
      </c>
      <c r="C12" s="276">
        <v>30000.441269999999</v>
      </c>
      <c r="D12" s="276">
        <v>49567.268451999989</v>
      </c>
      <c r="E12" s="276">
        <v>18715.104995000002</v>
      </c>
      <c r="F12" s="276">
        <v>59438.478563000011</v>
      </c>
      <c r="G12" s="276">
        <v>163696.59705400001</v>
      </c>
    </row>
    <row r="13" spans="1:7" x14ac:dyDescent="0.3">
      <c r="A13" s="275" t="s">
        <v>48</v>
      </c>
      <c r="B13" s="276">
        <v>701.60474000000011</v>
      </c>
      <c r="C13" s="277" t="s">
        <v>222</v>
      </c>
      <c r="D13" s="276">
        <v>10.754999999999999</v>
      </c>
      <c r="E13" s="277" t="s">
        <v>222</v>
      </c>
      <c r="F13" s="276">
        <v>165.15464600000001</v>
      </c>
      <c r="G13" s="276">
        <v>877.51438600000006</v>
      </c>
    </row>
    <row r="14" spans="1:7" x14ac:dyDescent="0.3">
      <c r="A14" s="275" t="s">
        <v>49</v>
      </c>
      <c r="B14" s="276">
        <v>813.34753999999998</v>
      </c>
      <c r="C14" s="276">
        <v>9.7769999999999992</v>
      </c>
      <c r="D14" s="276">
        <v>64.393999999999991</v>
      </c>
      <c r="E14" s="277" t="s">
        <v>222</v>
      </c>
      <c r="F14" s="276">
        <v>257.56885299999999</v>
      </c>
      <c r="G14" s="276">
        <v>1145.087393</v>
      </c>
    </row>
    <row r="15" spans="1:7" x14ac:dyDescent="0.3">
      <c r="A15" s="275" t="s">
        <v>198</v>
      </c>
      <c r="B15" s="277" t="s">
        <v>222</v>
      </c>
      <c r="C15" s="277" t="s">
        <v>222</v>
      </c>
      <c r="D15" s="277" t="s">
        <v>222</v>
      </c>
      <c r="E15" s="277" t="s">
        <v>222</v>
      </c>
      <c r="F15" s="276">
        <v>75.675837999999999</v>
      </c>
      <c r="G15" s="276">
        <v>75.675837999999999</v>
      </c>
    </row>
    <row r="16" spans="1:7" x14ac:dyDescent="0.3">
      <c r="A16" s="275" t="s">
        <v>50</v>
      </c>
      <c r="B16" s="276">
        <v>431.07261999999997</v>
      </c>
      <c r="C16" s="277" t="s">
        <v>222</v>
      </c>
      <c r="D16" s="276">
        <v>49.626000000000005</v>
      </c>
      <c r="E16" s="277" t="s">
        <v>222</v>
      </c>
      <c r="F16" s="276">
        <v>345.10611999999998</v>
      </c>
      <c r="G16" s="276">
        <v>825.80474000000004</v>
      </c>
    </row>
    <row r="17" spans="1:7" x14ac:dyDescent="0.3">
      <c r="A17" s="275" t="s">
        <v>51</v>
      </c>
      <c r="B17" s="276">
        <v>1788.666864</v>
      </c>
      <c r="C17" s="276">
        <v>1181.6722400000001</v>
      </c>
      <c r="D17" s="276">
        <v>823.53306999999995</v>
      </c>
      <c r="E17" s="276">
        <v>179.65957299999997</v>
      </c>
      <c r="F17" s="276">
        <v>458.21086199999996</v>
      </c>
      <c r="G17" s="276">
        <v>4431.7426089999999</v>
      </c>
    </row>
    <row r="18" spans="1:7" x14ac:dyDescent="0.3">
      <c r="A18" s="275" t="s">
        <v>52</v>
      </c>
      <c r="B18" s="276">
        <v>439.25904599999996</v>
      </c>
      <c r="C18" s="276"/>
      <c r="D18" s="276">
        <v>14.233229999999999</v>
      </c>
      <c r="E18" s="276">
        <v>248.50162500000002</v>
      </c>
      <c r="F18" s="276">
        <v>354.07248200000004</v>
      </c>
      <c r="G18" s="276">
        <v>1056.0663830000001</v>
      </c>
    </row>
    <row r="19" spans="1:7" x14ac:dyDescent="0.3">
      <c r="A19" s="275" t="s">
        <v>53</v>
      </c>
      <c r="B19" s="276">
        <v>8320.3782799999972</v>
      </c>
      <c r="C19" s="276">
        <v>10.023</v>
      </c>
      <c r="D19" s="276">
        <v>3940.1624499999989</v>
      </c>
      <c r="E19" s="276">
        <v>2330.8030589999994</v>
      </c>
      <c r="F19" s="276">
        <v>6284.8971830000037</v>
      </c>
      <c r="G19" s="276">
        <v>20886.263971999997</v>
      </c>
    </row>
    <row r="20" spans="1:7" x14ac:dyDescent="0.3">
      <c r="A20" s="275" t="s">
        <v>54</v>
      </c>
      <c r="B20" s="277" t="s">
        <v>222</v>
      </c>
      <c r="C20" s="277" t="s">
        <v>222</v>
      </c>
      <c r="D20" s="277" t="s">
        <v>222</v>
      </c>
      <c r="E20" s="277" t="s">
        <v>222</v>
      </c>
      <c r="F20" s="276">
        <v>88.331000000000003</v>
      </c>
      <c r="G20" s="276">
        <v>88.331000000000003</v>
      </c>
    </row>
    <row r="21" spans="1:7" x14ac:dyDescent="0.3">
      <c r="A21" s="275" t="s">
        <v>588</v>
      </c>
      <c r="B21" s="276">
        <v>1727.5387340000002</v>
      </c>
      <c r="C21" s="276">
        <v>77465.101479999998</v>
      </c>
      <c r="D21" s="276">
        <v>21751.760865000004</v>
      </c>
      <c r="E21" s="276">
        <v>2099.802522</v>
      </c>
      <c r="F21" s="276">
        <v>10850.749002</v>
      </c>
      <c r="G21" s="276">
        <v>113894.952603</v>
      </c>
    </row>
    <row r="22" spans="1:7" x14ac:dyDescent="0.3">
      <c r="A22" s="275" t="s">
        <v>55</v>
      </c>
      <c r="B22" s="276">
        <v>124.37335</v>
      </c>
      <c r="C22" s="277" t="s">
        <v>222</v>
      </c>
      <c r="D22" s="277" t="s">
        <v>222</v>
      </c>
      <c r="E22" s="277" t="s">
        <v>222</v>
      </c>
      <c r="F22" s="276">
        <v>80.710335999999998</v>
      </c>
      <c r="G22" s="276">
        <v>205.083686</v>
      </c>
    </row>
    <row r="23" spans="1:7" x14ac:dyDescent="0.3">
      <c r="A23" s="275" t="s">
        <v>56</v>
      </c>
      <c r="B23" s="276">
        <v>462.75760700000006</v>
      </c>
      <c r="C23" s="277" t="s">
        <v>222</v>
      </c>
      <c r="D23" s="276">
        <v>1598.796</v>
      </c>
      <c r="E23" s="276">
        <v>266</v>
      </c>
      <c r="F23" s="276">
        <v>452.28974199999999</v>
      </c>
      <c r="G23" s="276">
        <v>2779.8433490000002</v>
      </c>
    </row>
    <row r="24" spans="1:7" x14ac:dyDescent="0.3">
      <c r="A24" s="275" t="s">
        <v>57</v>
      </c>
      <c r="B24" s="276">
        <v>925.98560199999997</v>
      </c>
      <c r="C24" s="276">
        <v>4500</v>
      </c>
      <c r="D24" s="276">
        <v>12.981</v>
      </c>
      <c r="E24" s="276">
        <v>3.29</v>
      </c>
      <c r="F24" s="276">
        <v>780.88744500000007</v>
      </c>
      <c r="G24" s="276">
        <v>6223.1440469999998</v>
      </c>
    </row>
    <row r="25" spans="1:7" x14ac:dyDescent="0.3">
      <c r="A25" s="275" t="s">
        <v>58</v>
      </c>
      <c r="B25" s="277" t="s">
        <v>222</v>
      </c>
      <c r="C25" s="277" t="s">
        <v>222</v>
      </c>
      <c r="D25" s="277" t="s">
        <v>222</v>
      </c>
      <c r="E25" s="277" t="s">
        <v>222</v>
      </c>
      <c r="F25" s="276">
        <v>116.81041</v>
      </c>
      <c r="G25" s="276">
        <v>116.81041</v>
      </c>
    </row>
    <row r="26" spans="1:7" x14ac:dyDescent="0.3">
      <c r="A26" s="275" t="s">
        <v>59</v>
      </c>
      <c r="B26" s="277" t="s">
        <v>222</v>
      </c>
      <c r="C26" s="276">
        <v>9000</v>
      </c>
      <c r="D26" s="276">
        <v>9064.4111200000007</v>
      </c>
      <c r="E26" s="277" t="s">
        <v>222</v>
      </c>
      <c r="F26" s="276">
        <v>214.72991999999999</v>
      </c>
      <c r="G26" s="276">
        <v>18279.141040000002</v>
      </c>
    </row>
    <row r="27" spans="1:7" x14ac:dyDescent="0.3">
      <c r="A27" s="275" t="s">
        <v>60</v>
      </c>
      <c r="B27" s="276">
        <v>1709.799223</v>
      </c>
      <c r="C27" s="277" t="s">
        <v>222</v>
      </c>
      <c r="D27" s="276">
        <v>1064.7570800000001</v>
      </c>
      <c r="E27" s="276">
        <v>434.00442899999996</v>
      </c>
      <c r="F27" s="276">
        <v>1444.4654690000004</v>
      </c>
      <c r="G27" s="276">
        <v>4653.0262010000006</v>
      </c>
    </row>
    <row r="28" spans="1:7" x14ac:dyDescent="0.3">
      <c r="A28" s="275" t="s">
        <v>61</v>
      </c>
      <c r="B28" s="276">
        <v>25785.420197999996</v>
      </c>
      <c r="C28" s="276">
        <v>14.94</v>
      </c>
      <c r="D28" s="276">
        <v>3197.5893109999997</v>
      </c>
      <c r="E28" s="276">
        <v>6194.9365299999999</v>
      </c>
      <c r="F28" s="276">
        <v>9448.1293460000015</v>
      </c>
      <c r="G28" s="276">
        <v>44641.015384999999</v>
      </c>
    </row>
    <row r="29" spans="1:7" x14ac:dyDescent="0.3">
      <c r="A29" s="275" t="s">
        <v>62</v>
      </c>
      <c r="B29" s="276">
        <v>2712.4078990000003</v>
      </c>
      <c r="C29" s="276">
        <v>31463.150409999998</v>
      </c>
      <c r="D29" s="276">
        <v>2822.3795399999995</v>
      </c>
      <c r="E29" s="276">
        <v>1188.2952899999998</v>
      </c>
      <c r="F29" s="276">
        <v>2123.833486</v>
      </c>
      <c r="G29" s="276">
        <v>40310.066625000007</v>
      </c>
    </row>
    <row r="30" spans="1:7" x14ac:dyDescent="0.3">
      <c r="A30" s="275" t="s">
        <v>63</v>
      </c>
      <c r="B30" s="277" t="s">
        <v>222</v>
      </c>
      <c r="C30" s="277" t="s">
        <v>222</v>
      </c>
      <c r="D30" s="277" t="s">
        <v>222</v>
      </c>
      <c r="E30" s="277" t="s">
        <v>222</v>
      </c>
      <c r="F30" s="276">
        <v>4.9000000000000004</v>
      </c>
      <c r="G30" s="276">
        <v>4.9000000000000004</v>
      </c>
    </row>
    <row r="31" spans="1:7" x14ac:dyDescent="0.3">
      <c r="A31" s="275" t="s">
        <v>64</v>
      </c>
      <c r="B31" s="276">
        <v>3577.8026239999995</v>
      </c>
      <c r="C31" s="276">
        <v>50217.072999999997</v>
      </c>
      <c r="D31" s="276">
        <v>71172.343389999995</v>
      </c>
      <c r="E31" s="277" t="s">
        <v>222</v>
      </c>
      <c r="F31" s="276">
        <v>17753.568996000002</v>
      </c>
      <c r="G31" s="276">
        <v>142720.78800999999</v>
      </c>
    </row>
    <row r="32" spans="1:7" x14ac:dyDescent="0.3">
      <c r="A32" s="275" t="s">
        <v>65</v>
      </c>
      <c r="B32" s="276">
        <v>550.93309900000008</v>
      </c>
      <c r="C32" s="276">
        <v>94.926000000000002</v>
      </c>
      <c r="D32" s="276">
        <v>221.31</v>
      </c>
      <c r="E32" s="277" t="s">
        <v>222</v>
      </c>
      <c r="F32" s="276">
        <v>232.75859600000001</v>
      </c>
      <c r="G32" s="276">
        <v>1099.9276950000003</v>
      </c>
    </row>
    <row r="33" spans="1:7" x14ac:dyDescent="0.3">
      <c r="A33" s="275" t="s">
        <v>66</v>
      </c>
      <c r="B33" s="276">
        <v>698.07321000000002</v>
      </c>
      <c r="C33" s="277" t="s">
        <v>222</v>
      </c>
      <c r="D33" s="277" t="s">
        <v>222</v>
      </c>
      <c r="E33" s="277" t="s">
        <v>222</v>
      </c>
      <c r="F33" s="277" t="s">
        <v>222</v>
      </c>
      <c r="G33" s="276">
        <v>698.07321000000002</v>
      </c>
    </row>
    <row r="34" spans="1:7" x14ac:dyDescent="0.3">
      <c r="A34" s="275" t="s">
        <v>67</v>
      </c>
      <c r="B34" s="276">
        <v>541.92455899999993</v>
      </c>
      <c r="C34" s="277" t="s">
        <v>222</v>
      </c>
      <c r="D34" s="276">
        <v>31.790999999999997</v>
      </c>
      <c r="E34" s="276">
        <v>185.14580700000002</v>
      </c>
      <c r="F34" s="276">
        <v>570.62152099999992</v>
      </c>
      <c r="G34" s="276">
        <v>1329.4828869999999</v>
      </c>
    </row>
    <row r="35" spans="1:7" x14ac:dyDescent="0.3">
      <c r="A35" s="275" t="s">
        <v>193</v>
      </c>
      <c r="B35" s="277" t="s">
        <v>222</v>
      </c>
      <c r="C35" s="277" t="s">
        <v>222</v>
      </c>
      <c r="D35" s="277" t="s">
        <v>222</v>
      </c>
      <c r="E35" s="277" t="s">
        <v>222</v>
      </c>
      <c r="F35" s="276">
        <v>18.681290000000001</v>
      </c>
      <c r="G35" s="276">
        <v>18.681290000000001</v>
      </c>
    </row>
    <row r="36" spans="1:7" x14ac:dyDescent="0.3">
      <c r="A36" s="275" t="s">
        <v>69</v>
      </c>
      <c r="B36" s="276">
        <v>0.23402000000000001</v>
      </c>
      <c r="C36" s="276">
        <v>240</v>
      </c>
      <c r="D36" s="276">
        <v>60</v>
      </c>
      <c r="E36" s="276">
        <v>192.096</v>
      </c>
      <c r="F36" s="277" t="s">
        <v>222</v>
      </c>
      <c r="G36" s="276">
        <v>492.33001999999999</v>
      </c>
    </row>
    <row r="37" spans="1:7" x14ac:dyDescent="0.3">
      <c r="A37" s="275" t="s">
        <v>70</v>
      </c>
      <c r="B37" s="276">
        <v>335.392897</v>
      </c>
      <c r="C37" s="276">
        <v>4.2229999999999999</v>
      </c>
      <c r="D37" s="276">
        <v>58.507999999999996</v>
      </c>
      <c r="E37" s="277" t="s">
        <v>222</v>
      </c>
      <c r="F37" s="276">
        <v>1062.7533370000001</v>
      </c>
      <c r="G37" s="276">
        <v>1460.877234</v>
      </c>
    </row>
    <row r="38" spans="1:7" x14ac:dyDescent="0.3">
      <c r="A38" s="275" t="s">
        <v>71</v>
      </c>
      <c r="B38" s="276">
        <v>111.791082</v>
      </c>
      <c r="C38" s="277" t="s">
        <v>222</v>
      </c>
      <c r="D38" s="276">
        <v>12.132999999999999</v>
      </c>
      <c r="E38" s="276">
        <v>4</v>
      </c>
      <c r="F38" s="276">
        <v>186.614011</v>
      </c>
      <c r="G38" s="276">
        <v>314.538093</v>
      </c>
    </row>
    <row r="39" spans="1:7" x14ac:dyDescent="0.3">
      <c r="A39" s="275" t="s">
        <v>72</v>
      </c>
      <c r="B39" s="276">
        <v>1924.6400540000004</v>
      </c>
      <c r="C39" s="277" t="s">
        <v>222</v>
      </c>
      <c r="D39" s="276">
        <v>3590.3805629999997</v>
      </c>
      <c r="E39" s="276">
        <v>508.71913399999994</v>
      </c>
      <c r="F39" s="276">
        <v>6100.9045659999992</v>
      </c>
      <c r="G39" s="276">
        <v>12124.644316999998</v>
      </c>
    </row>
    <row r="40" spans="1:7" x14ac:dyDescent="0.3">
      <c r="A40" s="275" t="s">
        <v>73</v>
      </c>
      <c r="B40" s="276">
        <v>283.89559000000003</v>
      </c>
      <c r="C40" s="277" t="s">
        <v>222</v>
      </c>
      <c r="D40" s="276">
        <v>18.785</v>
      </c>
      <c r="E40" s="277" t="s">
        <v>222</v>
      </c>
      <c r="F40" s="276">
        <v>173.10326599999999</v>
      </c>
      <c r="G40" s="276">
        <v>475.78385600000001</v>
      </c>
    </row>
    <row r="41" spans="1:7" x14ac:dyDescent="0.3">
      <c r="A41" s="275" t="s">
        <v>74</v>
      </c>
      <c r="B41" s="276">
        <v>284.15440000000001</v>
      </c>
      <c r="C41" s="277" t="s">
        <v>222</v>
      </c>
      <c r="D41" s="276">
        <v>9.9819999999999993</v>
      </c>
      <c r="E41" s="277" t="s">
        <v>222</v>
      </c>
      <c r="F41" s="276">
        <v>9.76</v>
      </c>
      <c r="G41" s="276">
        <v>303.89639999999997</v>
      </c>
    </row>
    <row r="42" spans="1:7" x14ac:dyDescent="0.3">
      <c r="A42" s="275" t="s">
        <v>75</v>
      </c>
      <c r="B42" s="276">
        <v>3871.5126569999998</v>
      </c>
      <c r="C42" s="276">
        <v>171324.57692899994</v>
      </c>
      <c r="D42" s="276">
        <v>16356.164039999998</v>
      </c>
      <c r="E42" s="276">
        <v>120171.164773</v>
      </c>
      <c r="F42" s="276">
        <v>27055.911312999997</v>
      </c>
      <c r="G42" s="276">
        <v>338779.32971199998</v>
      </c>
    </row>
    <row r="43" spans="1:7" x14ac:dyDescent="0.3">
      <c r="A43" s="275" t="s">
        <v>77</v>
      </c>
      <c r="B43" s="276">
        <v>874.57378700000004</v>
      </c>
      <c r="C43" s="277" t="s">
        <v>222</v>
      </c>
      <c r="D43" s="276">
        <v>102.255</v>
      </c>
      <c r="E43" s="276"/>
      <c r="F43" s="276">
        <v>285.46244100000001</v>
      </c>
      <c r="G43" s="276">
        <v>1262.291228</v>
      </c>
    </row>
    <row r="44" spans="1:7" x14ac:dyDescent="0.3">
      <c r="A44" s="275" t="s">
        <v>611</v>
      </c>
      <c r="B44" s="276">
        <v>826.79418399999986</v>
      </c>
      <c r="C44" s="276">
        <v>40</v>
      </c>
      <c r="D44" s="276">
        <v>707.06099999999992</v>
      </c>
      <c r="E44" s="276">
        <v>83.019102000000004</v>
      </c>
      <c r="F44" s="276">
        <v>486.79495100000003</v>
      </c>
      <c r="G44" s="276">
        <v>2143.6692370000001</v>
      </c>
    </row>
    <row r="45" spans="1:7" x14ac:dyDescent="0.3">
      <c r="A45" s="275" t="s">
        <v>80</v>
      </c>
      <c r="B45" s="276">
        <v>689.95928800000002</v>
      </c>
      <c r="C45" s="277" t="s">
        <v>222</v>
      </c>
      <c r="D45" s="276">
        <v>38.1</v>
      </c>
      <c r="E45" s="276"/>
      <c r="F45" s="276">
        <v>8814.3850480000019</v>
      </c>
      <c r="G45" s="276">
        <v>9542.4443360000023</v>
      </c>
    </row>
    <row r="46" spans="1:7" x14ac:dyDescent="0.3">
      <c r="A46" s="275" t="s">
        <v>81</v>
      </c>
      <c r="B46" s="276">
        <v>1274.51839</v>
      </c>
      <c r="C46" s="277" t="s">
        <v>222</v>
      </c>
      <c r="D46" s="276">
        <v>1001.3803679999999</v>
      </c>
      <c r="E46" s="276">
        <v>114.822006</v>
      </c>
      <c r="F46" s="276">
        <v>463.21705000000003</v>
      </c>
      <c r="G46" s="276">
        <v>2853.9378139999999</v>
      </c>
    </row>
    <row r="47" spans="1:7" x14ac:dyDescent="0.3">
      <c r="A47" s="275" t="s">
        <v>82</v>
      </c>
      <c r="B47" s="276">
        <v>1783.014443</v>
      </c>
      <c r="C47" s="276">
        <v>1026.19668</v>
      </c>
      <c r="D47" s="276">
        <v>8538.4430400000019</v>
      </c>
      <c r="E47" s="276">
        <v>19190.832998999998</v>
      </c>
      <c r="F47" s="276">
        <v>30091.016327999998</v>
      </c>
      <c r="G47" s="276">
        <v>60629.503489999996</v>
      </c>
    </row>
    <row r="48" spans="1:7" x14ac:dyDescent="0.3">
      <c r="A48" s="275" t="s">
        <v>83</v>
      </c>
      <c r="B48" s="276">
        <v>0.52856000000000003</v>
      </c>
      <c r="C48" s="277" t="s">
        <v>222</v>
      </c>
      <c r="D48" s="277" t="s">
        <v>222</v>
      </c>
      <c r="E48" s="277" t="s">
        <v>222</v>
      </c>
      <c r="F48" s="276">
        <v>47.122610000000002</v>
      </c>
      <c r="G48" s="276">
        <v>47.65117</v>
      </c>
    </row>
    <row r="49" spans="1:7" x14ac:dyDescent="0.3">
      <c r="A49" s="275" t="s">
        <v>84</v>
      </c>
      <c r="B49" s="276">
        <v>710.84214999999995</v>
      </c>
      <c r="C49" s="276">
        <v>10.095000000000001</v>
      </c>
      <c r="D49" s="276">
        <v>28.504000000000001</v>
      </c>
      <c r="E49" s="277" t="s">
        <v>222</v>
      </c>
      <c r="F49" s="276">
        <v>318.25275699999997</v>
      </c>
      <c r="G49" s="276">
        <v>1067.6939069999999</v>
      </c>
    </row>
    <row r="50" spans="1:7" x14ac:dyDescent="0.3">
      <c r="A50" s="275" t="s">
        <v>85</v>
      </c>
      <c r="B50" s="276">
        <v>265.99815999999998</v>
      </c>
      <c r="C50" s="277" t="s">
        <v>222</v>
      </c>
      <c r="D50" s="276">
        <v>39.201999999999998</v>
      </c>
      <c r="E50" s="277" t="s">
        <v>222</v>
      </c>
      <c r="F50" s="276">
        <v>11.155000000000001</v>
      </c>
      <c r="G50" s="276">
        <v>316.35515999999996</v>
      </c>
    </row>
    <row r="51" spans="1:7" x14ac:dyDescent="0.3">
      <c r="A51" s="275" t="s">
        <v>86</v>
      </c>
      <c r="B51" s="277" t="s">
        <v>222</v>
      </c>
      <c r="C51" s="277" t="s">
        <v>222</v>
      </c>
      <c r="D51" s="276">
        <v>5.21</v>
      </c>
      <c r="E51" s="277" t="s">
        <v>222</v>
      </c>
      <c r="F51" s="276">
        <v>12.336</v>
      </c>
      <c r="G51" s="276">
        <v>17.545999999999999</v>
      </c>
    </row>
    <row r="52" spans="1:7" x14ac:dyDescent="0.3">
      <c r="A52" s="275" t="s">
        <v>87</v>
      </c>
      <c r="B52" s="276">
        <v>440.91204799999997</v>
      </c>
      <c r="C52" s="276">
        <v>19.390999999999998</v>
      </c>
      <c r="D52" s="276">
        <v>845.62400000000002</v>
      </c>
      <c r="E52" s="277" t="s">
        <v>222</v>
      </c>
      <c r="F52" s="276">
        <v>922.613429</v>
      </c>
      <c r="G52" s="276">
        <v>2228.540477</v>
      </c>
    </row>
    <row r="53" spans="1:7" x14ac:dyDescent="0.3">
      <c r="A53" s="275" t="s">
        <v>88</v>
      </c>
      <c r="B53" s="276">
        <v>103.43522999999999</v>
      </c>
      <c r="C53" s="276">
        <v>2495.7750000000001</v>
      </c>
      <c r="D53" s="276">
        <v>1005.795</v>
      </c>
      <c r="E53" s="277" t="s">
        <v>222</v>
      </c>
      <c r="F53" s="276">
        <v>245.34102300000001</v>
      </c>
      <c r="G53" s="276">
        <v>3850.3462530000002</v>
      </c>
    </row>
    <row r="54" spans="1:7" x14ac:dyDescent="0.3">
      <c r="A54" s="275" t="s">
        <v>89</v>
      </c>
      <c r="B54" s="277" t="s">
        <v>222</v>
      </c>
      <c r="C54" s="277" t="s">
        <v>222</v>
      </c>
      <c r="D54" s="276">
        <v>37.581000000000003</v>
      </c>
      <c r="E54" s="277" t="s">
        <v>222</v>
      </c>
      <c r="F54" s="276">
        <v>146.62735700000002</v>
      </c>
      <c r="G54" s="276">
        <v>184.20835700000003</v>
      </c>
    </row>
    <row r="55" spans="1:7" x14ac:dyDescent="0.3">
      <c r="A55" s="275" t="s">
        <v>90</v>
      </c>
      <c r="B55" s="276">
        <v>17486.144494</v>
      </c>
      <c r="C55" s="276">
        <v>1630.2334700000001</v>
      </c>
      <c r="D55" s="276">
        <v>25614.697474000001</v>
      </c>
      <c r="E55" s="276">
        <v>33781.350937999996</v>
      </c>
      <c r="F55" s="276">
        <v>107067.38080599996</v>
      </c>
      <c r="G55" s="276">
        <v>185579.80718199993</v>
      </c>
    </row>
    <row r="56" spans="1:7" x14ac:dyDescent="0.3">
      <c r="A56" s="275" t="s">
        <v>91</v>
      </c>
      <c r="B56" s="276">
        <v>1933.4275909999999</v>
      </c>
      <c r="C56" s="276">
        <v>468.709</v>
      </c>
      <c r="D56" s="276">
        <v>2992.4694379999996</v>
      </c>
      <c r="E56" s="276">
        <v>633.46378699999991</v>
      </c>
      <c r="F56" s="276">
        <v>13835.744815</v>
      </c>
      <c r="G56" s="276">
        <v>19863.814631000001</v>
      </c>
    </row>
    <row r="57" spans="1:7" x14ac:dyDescent="0.3">
      <c r="A57" s="275" t="s">
        <v>92</v>
      </c>
      <c r="B57" s="277" t="s">
        <v>222</v>
      </c>
      <c r="C57" s="277" t="s">
        <v>222</v>
      </c>
      <c r="D57" s="276">
        <v>69.037000000000006</v>
      </c>
      <c r="E57" s="276">
        <v>86.464798000000002</v>
      </c>
      <c r="F57" s="276">
        <v>837.03881999999999</v>
      </c>
      <c r="G57" s="276">
        <v>992.54061799999999</v>
      </c>
    </row>
    <row r="58" spans="1:7" x14ac:dyDescent="0.3">
      <c r="A58" s="275" t="s">
        <v>93</v>
      </c>
      <c r="B58" s="276">
        <v>3846.2360679999992</v>
      </c>
      <c r="C58" s="276">
        <v>26046.471030000001</v>
      </c>
      <c r="D58" s="276">
        <v>21778.977986999998</v>
      </c>
      <c r="E58" s="276">
        <v>586.02128700000003</v>
      </c>
      <c r="F58" s="276">
        <v>3179.4491159999998</v>
      </c>
      <c r="G58" s="276">
        <v>55437.155487999997</v>
      </c>
    </row>
    <row r="59" spans="1:7" x14ac:dyDescent="0.3">
      <c r="A59" s="275" t="s">
        <v>94</v>
      </c>
      <c r="B59" s="276">
        <v>1461.8109140000001</v>
      </c>
      <c r="C59" s="276">
        <v>1865</v>
      </c>
      <c r="D59" s="276">
        <v>190.91470800000002</v>
      </c>
      <c r="E59" s="276">
        <v>3088.3223290000001</v>
      </c>
      <c r="F59" s="276">
        <v>1103.368189</v>
      </c>
      <c r="G59" s="276">
        <v>7709.4161399999994</v>
      </c>
    </row>
    <row r="60" spans="1:7" x14ac:dyDescent="0.3">
      <c r="A60" s="275" t="s">
        <v>95</v>
      </c>
      <c r="B60" s="276">
        <v>4236.4775449999997</v>
      </c>
      <c r="C60" s="276">
        <v>30700</v>
      </c>
      <c r="D60" s="276">
        <v>9749.107383999999</v>
      </c>
      <c r="E60" s="276">
        <v>356.52161000000001</v>
      </c>
      <c r="F60" s="276">
        <v>12406.406681</v>
      </c>
      <c r="G60" s="276">
        <v>57448.513220000008</v>
      </c>
    </row>
    <row r="61" spans="1:7" x14ac:dyDescent="0.3">
      <c r="A61" s="275" t="s">
        <v>96</v>
      </c>
      <c r="B61" s="276">
        <v>255.94368399999999</v>
      </c>
      <c r="C61" s="276">
        <v>48.320999999999998</v>
      </c>
      <c r="D61" s="276">
        <v>1827.8503099999998</v>
      </c>
      <c r="E61" s="276">
        <v>479.54221400000006</v>
      </c>
      <c r="F61" s="276">
        <v>2813.5210659999998</v>
      </c>
      <c r="G61" s="276">
        <v>5425.178273999999</v>
      </c>
    </row>
    <row r="62" spans="1:7" x14ac:dyDescent="0.3">
      <c r="A62" s="275" t="s">
        <v>97</v>
      </c>
      <c r="B62" s="276">
        <v>2723.9353509999996</v>
      </c>
      <c r="C62" s="276">
        <v>50280.624400000001</v>
      </c>
      <c r="D62" s="276">
        <v>41886.669128000001</v>
      </c>
      <c r="E62" s="276">
        <v>309.94253999999995</v>
      </c>
      <c r="F62" s="276">
        <v>60373.354381999998</v>
      </c>
      <c r="G62" s="276">
        <v>155574.52580099998</v>
      </c>
    </row>
    <row r="63" spans="1:7" x14ac:dyDescent="0.3">
      <c r="A63" s="275" t="s">
        <v>98</v>
      </c>
      <c r="B63" s="276">
        <v>11.9284</v>
      </c>
      <c r="C63" s="277" t="s">
        <v>222</v>
      </c>
      <c r="D63" s="277" t="s">
        <v>222</v>
      </c>
      <c r="E63" s="277" t="s">
        <v>222</v>
      </c>
      <c r="F63" s="277" t="s">
        <v>222</v>
      </c>
      <c r="G63" s="276">
        <v>11.9284</v>
      </c>
    </row>
    <row r="64" spans="1:7" x14ac:dyDescent="0.3">
      <c r="A64" s="275" t="s">
        <v>99</v>
      </c>
      <c r="B64" s="276">
        <v>328.09505000000001</v>
      </c>
      <c r="C64" s="277" t="s">
        <v>222</v>
      </c>
      <c r="D64" s="276">
        <v>13.781000000000001</v>
      </c>
      <c r="E64" s="276">
        <v>200</v>
      </c>
      <c r="F64" s="276">
        <v>198.504457</v>
      </c>
      <c r="G64" s="276">
        <v>740.38050700000008</v>
      </c>
    </row>
    <row r="65" spans="1:9" x14ac:dyDescent="0.3">
      <c r="A65" s="275" t="s">
        <v>100</v>
      </c>
      <c r="B65" s="276">
        <v>2679.0160350000001</v>
      </c>
      <c r="C65" s="277" t="s">
        <v>222</v>
      </c>
      <c r="D65" s="276">
        <v>1519.5340800000001</v>
      </c>
      <c r="E65" s="276">
        <v>-50.599623000000001</v>
      </c>
      <c r="F65" s="276">
        <v>538.44582800000012</v>
      </c>
      <c r="G65" s="276">
        <v>4686.3963199999998</v>
      </c>
    </row>
    <row r="66" spans="1:9" x14ac:dyDescent="0.3">
      <c r="A66" s="275" t="s">
        <v>101</v>
      </c>
      <c r="B66" s="276">
        <v>344.22104300000001</v>
      </c>
      <c r="C66" s="276">
        <v>1550.5246499999998</v>
      </c>
      <c r="D66" s="276">
        <v>194.10550000000001</v>
      </c>
      <c r="E66" s="276">
        <v>9.2169999999999987</v>
      </c>
      <c r="F66" s="276">
        <v>606.48753799999997</v>
      </c>
      <c r="G66" s="276">
        <v>2704.5557309999999</v>
      </c>
    </row>
    <row r="67" spans="1:9" x14ac:dyDescent="0.3">
      <c r="A67" s="275" t="s">
        <v>102</v>
      </c>
      <c r="B67" s="276">
        <v>556.39154999999994</v>
      </c>
      <c r="C67" s="277" t="s">
        <v>222</v>
      </c>
      <c r="D67" s="276">
        <v>1546.4053599999997</v>
      </c>
      <c r="E67" s="276">
        <v>10.811</v>
      </c>
      <c r="F67" s="276">
        <v>224.70998300000005</v>
      </c>
      <c r="G67" s="276">
        <v>2338.3178929999999</v>
      </c>
    </row>
    <row r="68" spans="1:9" x14ac:dyDescent="0.3">
      <c r="A68" s="275" t="s">
        <v>103</v>
      </c>
      <c r="B68" s="276">
        <v>6715.2525599999999</v>
      </c>
      <c r="C68" s="276">
        <v>68843</v>
      </c>
      <c r="D68" s="276">
        <v>17377.185896999999</v>
      </c>
      <c r="E68" s="276">
        <v>78.733302000000009</v>
      </c>
      <c r="F68" s="276">
        <v>6519.2720860000009</v>
      </c>
      <c r="G68" s="276">
        <v>99533.443844999987</v>
      </c>
    </row>
    <row r="69" spans="1:9" x14ac:dyDescent="0.3">
      <c r="A69" s="275" t="s">
        <v>104</v>
      </c>
      <c r="B69" s="276">
        <v>10.50915</v>
      </c>
      <c r="C69" s="277" t="s">
        <v>222</v>
      </c>
      <c r="D69" s="276">
        <v>85</v>
      </c>
      <c r="E69" s="277" t="s">
        <v>222</v>
      </c>
      <c r="F69" s="276">
        <v>333.77143799999999</v>
      </c>
      <c r="G69" s="276">
        <v>429.28058799999997</v>
      </c>
    </row>
    <row r="70" spans="1:9" x14ac:dyDescent="0.3">
      <c r="A70" s="275" t="s">
        <v>105</v>
      </c>
      <c r="B70" s="276">
        <v>290.03371000000004</v>
      </c>
      <c r="C70" s="276">
        <v>4625</v>
      </c>
      <c r="D70" s="276">
        <v>3.3029999999999999</v>
      </c>
      <c r="E70" s="276">
        <v>2650</v>
      </c>
      <c r="F70" s="276">
        <v>3103.188193</v>
      </c>
      <c r="G70" s="276">
        <v>10671.524903</v>
      </c>
    </row>
    <row r="71" spans="1:9" x14ac:dyDescent="0.3">
      <c r="A71" s="275" t="s">
        <v>106</v>
      </c>
      <c r="B71" s="276">
        <v>3021.1256999999991</v>
      </c>
      <c r="C71" s="276">
        <v>247.16499999999999</v>
      </c>
      <c r="D71" s="276">
        <v>2505.484238</v>
      </c>
      <c r="E71" s="276">
        <v>336.11114500000002</v>
      </c>
      <c r="F71" s="276">
        <v>4323.9372870000007</v>
      </c>
      <c r="G71" s="276">
        <v>10433.82337</v>
      </c>
    </row>
    <row r="72" spans="1:9" x14ac:dyDescent="0.3">
      <c r="A72" s="275" t="s">
        <v>107</v>
      </c>
      <c r="B72" s="276">
        <v>579.89281000000005</v>
      </c>
      <c r="C72" s="277" t="s">
        <v>222</v>
      </c>
      <c r="D72" s="276">
        <v>21.470500000000001</v>
      </c>
      <c r="E72" s="277" t="s">
        <v>222</v>
      </c>
      <c r="F72" s="276">
        <v>735.91111799999999</v>
      </c>
      <c r="G72" s="276">
        <v>1337.2744280000002</v>
      </c>
    </row>
    <row r="73" spans="1:9" x14ac:dyDescent="0.3">
      <c r="A73" s="275" t="s">
        <v>108</v>
      </c>
      <c r="B73" s="276">
        <v>1148.8796539999998</v>
      </c>
      <c r="C73" s="276">
        <v>26661.34231</v>
      </c>
      <c r="D73" s="276">
        <v>26226.08034</v>
      </c>
      <c r="E73" s="276">
        <v>566.61034999999993</v>
      </c>
      <c r="F73" s="276">
        <v>30957.516283000001</v>
      </c>
      <c r="G73" s="276">
        <v>85560.428937000004</v>
      </c>
    </row>
    <row r="74" spans="1:9" x14ac:dyDescent="0.3">
      <c r="A74" s="275" t="s">
        <v>109</v>
      </c>
      <c r="B74" s="276">
        <v>1266.5268829999998</v>
      </c>
      <c r="C74" s="277" t="s">
        <v>222</v>
      </c>
      <c r="D74" s="276">
        <v>1515.6718489999998</v>
      </c>
      <c r="E74" s="276">
        <v>-18.451962000000002</v>
      </c>
      <c r="F74" s="276">
        <v>2839.7847090000005</v>
      </c>
      <c r="G74" s="276">
        <v>5603.5314790000002</v>
      </c>
    </row>
    <row r="75" spans="1:9" x14ac:dyDescent="0.3">
      <c r="A75" s="275" t="s">
        <v>110</v>
      </c>
      <c r="B75" s="277" t="s">
        <v>222</v>
      </c>
      <c r="C75" s="277" t="s">
        <v>222</v>
      </c>
      <c r="D75" s="276">
        <v>76.123999999999995</v>
      </c>
      <c r="E75" s="277" t="s">
        <v>222</v>
      </c>
      <c r="F75" s="276">
        <v>107.392734</v>
      </c>
      <c r="G75" s="276">
        <v>183.51673399999999</v>
      </c>
    </row>
    <row r="76" spans="1:9" x14ac:dyDescent="0.3">
      <c r="A76" s="275" t="s">
        <v>111</v>
      </c>
      <c r="B76" s="276">
        <v>1024.0888480000003</v>
      </c>
      <c r="C76" s="287" t="s">
        <v>222</v>
      </c>
      <c r="D76" s="276">
        <v>174.78216</v>
      </c>
      <c r="E76" s="276">
        <v>631.36959000000002</v>
      </c>
      <c r="F76" s="287" t="s">
        <v>222</v>
      </c>
      <c r="G76" s="276">
        <v>1830.2405980000003</v>
      </c>
      <c r="I76" s="36"/>
    </row>
    <row r="77" spans="1:9" x14ac:dyDescent="0.3">
      <c r="A77" s="275" t="s">
        <v>112</v>
      </c>
      <c r="B77" s="276">
        <v>65.435429999999997</v>
      </c>
      <c r="C77" s="277" t="s">
        <v>222</v>
      </c>
      <c r="D77" s="277" t="s">
        <v>222</v>
      </c>
      <c r="E77" s="277" t="s">
        <v>222</v>
      </c>
      <c r="F77" s="276">
        <v>53.188782000000003</v>
      </c>
      <c r="G77" s="276">
        <v>118.624212</v>
      </c>
    </row>
    <row r="78" spans="1:9" x14ac:dyDescent="0.3">
      <c r="A78" s="275" t="s">
        <v>113</v>
      </c>
      <c r="B78" s="276">
        <v>330.12924799999996</v>
      </c>
      <c r="C78" s="277" t="s">
        <v>222</v>
      </c>
      <c r="D78" s="276">
        <v>86.997</v>
      </c>
      <c r="E78" s="276">
        <v>138.613339</v>
      </c>
      <c r="F78" s="276">
        <v>221.27989199999999</v>
      </c>
      <c r="G78" s="276">
        <v>777.01947899999993</v>
      </c>
    </row>
    <row r="79" spans="1:9" x14ac:dyDescent="0.3">
      <c r="A79" s="275" t="s">
        <v>114</v>
      </c>
      <c r="B79" s="276">
        <v>2909.924943</v>
      </c>
      <c r="C79" s="276">
        <v>4.944</v>
      </c>
      <c r="D79" s="276">
        <v>2639.2823400000002</v>
      </c>
      <c r="E79" s="276">
        <v>1330.434984</v>
      </c>
      <c r="F79" s="276">
        <v>6042.3711789999979</v>
      </c>
      <c r="G79" s="276">
        <v>12926.957445999997</v>
      </c>
    </row>
    <row r="80" spans="1:9" x14ac:dyDescent="0.3">
      <c r="A80" s="275" t="s">
        <v>116</v>
      </c>
      <c r="B80" s="276">
        <v>843.30902000000015</v>
      </c>
      <c r="C80" s="276">
        <v>78.052999999999997</v>
      </c>
      <c r="D80" s="276">
        <v>162.73825000000002</v>
      </c>
      <c r="E80" s="277" t="s">
        <v>222</v>
      </c>
      <c r="F80" s="276">
        <v>208.386787</v>
      </c>
      <c r="G80" s="276">
        <v>1292.487057</v>
      </c>
    </row>
    <row r="81" spans="1:7" x14ac:dyDescent="0.3">
      <c r="A81" s="275" t="s">
        <v>117</v>
      </c>
      <c r="B81" s="276">
        <v>319.09949900000004</v>
      </c>
      <c r="C81" s="277" t="s">
        <v>222</v>
      </c>
      <c r="D81" s="276">
        <v>111.0355</v>
      </c>
      <c r="E81" s="276">
        <v>6.9989999999999997</v>
      </c>
      <c r="F81" s="276">
        <v>196.09129100000001</v>
      </c>
      <c r="G81" s="276">
        <v>633.22529000000009</v>
      </c>
    </row>
    <row r="82" spans="1:7" x14ac:dyDescent="0.3">
      <c r="A82" s="275" t="s">
        <v>118</v>
      </c>
      <c r="B82" s="276">
        <v>553.81936600000017</v>
      </c>
      <c r="C82" s="276">
        <v>43.003</v>
      </c>
      <c r="D82" s="276">
        <v>151.60400000000001</v>
      </c>
      <c r="E82" s="276">
        <v>28.387999999999998</v>
      </c>
      <c r="F82" s="276">
        <v>234.09743</v>
      </c>
      <c r="G82" s="276">
        <v>1010.9117960000003</v>
      </c>
    </row>
    <row r="83" spans="1:7" x14ac:dyDescent="0.3">
      <c r="A83" s="275" t="s">
        <v>119</v>
      </c>
      <c r="B83" s="276">
        <v>757.86949700000014</v>
      </c>
      <c r="C83" s="277" t="s">
        <v>222</v>
      </c>
      <c r="D83" s="277" t="s">
        <v>222</v>
      </c>
      <c r="E83" s="276">
        <v>31583.248639999998</v>
      </c>
      <c r="F83" s="276">
        <v>766.45994400000006</v>
      </c>
      <c r="G83" s="276">
        <v>33107.578081</v>
      </c>
    </row>
    <row r="84" spans="1:7" x14ac:dyDescent="0.3">
      <c r="A84" s="275" t="s">
        <v>120</v>
      </c>
      <c r="B84" s="276">
        <v>646.58431300000007</v>
      </c>
      <c r="C84" s="276">
        <v>102.45699999999999</v>
      </c>
      <c r="D84" s="276">
        <v>1454.0189230000001</v>
      </c>
      <c r="E84" s="276">
        <v>178.47980800000002</v>
      </c>
      <c r="F84" s="276">
        <v>1192.3925409999997</v>
      </c>
      <c r="G84" s="276">
        <v>3573.932585</v>
      </c>
    </row>
    <row r="85" spans="1:7" x14ac:dyDescent="0.3">
      <c r="A85" s="275" t="s">
        <v>121</v>
      </c>
      <c r="B85" s="276">
        <v>881.74995000000001</v>
      </c>
      <c r="C85" s="276">
        <v>3948.8771000000002</v>
      </c>
      <c r="D85" s="276">
        <v>8840.1552700000011</v>
      </c>
      <c r="E85" s="276">
        <v>26487.940327</v>
      </c>
      <c r="F85" s="276">
        <v>10324.384028000002</v>
      </c>
      <c r="G85" s="276">
        <v>50483.106675000003</v>
      </c>
    </row>
    <row r="86" spans="1:7" x14ac:dyDescent="0.3">
      <c r="A86" s="275" t="s">
        <v>122</v>
      </c>
      <c r="B86" s="276">
        <v>31.650203000000001</v>
      </c>
      <c r="C86" s="277" t="s">
        <v>222</v>
      </c>
      <c r="D86" s="276">
        <v>11.887</v>
      </c>
      <c r="E86" s="277" t="s">
        <v>222</v>
      </c>
      <c r="F86" s="276">
        <v>253.4444</v>
      </c>
      <c r="G86" s="276">
        <v>296.98160300000001</v>
      </c>
    </row>
    <row r="87" spans="1:7" x14ac:dyDescent="0.3">
      <c r="A87" s="275" t="s">
        <v>124</v>
      </c>
      <c r="B87" s="276">
        <v>5467.6738459999997</v>
      </c>
      <c r="C87" s="276">
        <v>10900.154549999999</v>
      </c>
      <c r="D87" s="276">
        <v>30870.605055000007</v>
      </c>
      <c r="E87" s="276">
        <v>8877.2109120000005</v>
      </c>
      <c r="F87" s="276">
        <v>32094.40060600001</v>
      </c>
      <c r="G87" s="276">
        <v>88210.04496900001</v>
      </c>
    </row>
    <row r="88" spans="1:7" x14ac:dyDescent="0.3">
      <c r="A88" s="275" t="s">
        <v>125</v>
      </c>
      <c r="B88" s="277" t="s">
        <v>222</v>
      </c>
      <c r="C88" s="277" t="s">
        <v>222</v>
      </c>
      <c r="D88" s="276">
        <v>20.753</v>
      </c>
      <c r="E88" s="277" t="s">
        <v>222</v>
      </c>
      <c r="F88" s="276">
        <v>139.09860900000001</v>
      </c>
      <c r="G88" s="276">
        <v>159.851609</v>
      </c>
    </row>
    <row r="89" spans="1:7" x14ac:dyDescent="0.3">
      <c r="A89" s="275" t="s">
        <v>127</v>
      </c>
      <c r="B89" s="276">
        <v>4908.5220049999998</v>
      </c>
      <c r="C89" s="276">
        <v>26388.220809999999</v>
      </c>
      <c r="D89" s="276">
        <v>54233.394413999995</v>
      </c>
      <c r="E89" s="276">
        <v>615.34576599999991</v>
      </c>
      <c r="F89" s="276">
        <v>176539.95887699991</v>
      </c>
      <c r="G89" s="276">
        <v>262685.44187199988</v>
      </c>
    </row>
    <row r="90" spans="1:7" x14ac:dyDescent="0.3">
      <c r="A90" s="275" t="s">
        <v>131</v>
      </c>
      <c r="B90" s="276">
        <v>6127.3415890000006</v>
      </c>
      <c r="C90" s="276">
        <v>66676.676000000007</v>
      </c>
      <c r="D90" s="276">
        <v>21150.670393999997</v>
      </c>
      <c r="E90" s="276">
        <v>194619.11729199998</v>
      </c>
      <c r="F90" s="276">
        <v>85208.760181000005</v>
      </c>
      <c r="G90" s="276">
        <v>373782.56545599998</v>
      </c>
    </row>
    <row r="91" spans="1:7" x14ac:dyDescent="0.3">
      <c r="A91" s="275" t="s">
        <v>132</v>
      </c>
      <c r="B91" s="276">
        <v>1071.5244520000001</v>
      </c>
      <c r="C91" s="277" t="s">
        <v>222</v>
      </c>
      <c r="D91" s="276">
        <v>359.85699999999997</v>
      </c>
      <c r="E91" s="276">
        <v>32.78</v>
      </c>
      <c r="F91" s="276">
        <v>407.28183599999994</v>
      </c>
      <c r="G91" s="276">
        <v>1871.4432879999999</v>
      </c>
    </row>
    <row r="92" spans="1:7" x14ac:dyDescent="0.3">
      <c r="A92" s="275" t="s">
        <v>133</v>
      </c>
      <c r="B92" s="276">
        <v>383.870634</v>
      </c>
      <c r="C92" s="277" t="s">
        <v>222</v>
      </c>
      <c r="D92" s="277" t="s">
        <v>222</v>
      </c>
      <c r="E92" s="277" t="s">
        <v>222</v>
      </c>
      <c r="F92" s="276">
        <v>563.31339700000001</v>
      </c>
      <c r="G92" s="276">
        <v>947.184031</v>
      </c>
    </row>
    <row r="93" spans="1:7" x14ac:dyDescent="0.3">
      <c r="A93" s="275" t="s">
        <v>134</v>
      </c>
      <c r="B93" s="276">
        <v>332.21968000000004</v>
      </c>
      <c r="C93" s="277" t="s">
        <v>222</v>
      </c>
      <c r="D93" s="276">
        <v>7.3630000000000004</v>
      </c>
      <c r="E93" s="277" t="s">
        <v>222</v>
      </c>
      <c r="F93" s="276">
        <v>148.764759</v>
      </c>
      <c r="G93" s="276">
        <v>488.34743900000001</v>
      </c>
    </row>
    <row r="94" spans="1:7" x14ac:dyDescent="0.3">
      <c r="A94" s="275" t="s">
        <v>135</v>
      </c>
      <c r="B94" s="276">
        <v>873.65018999999995</v>
      </c>
      <c r="C94" s="277" t="s">
        <v>222</v>
      </c>
      <c r="D94" s="276">
        <v>35.694999999999993</v>
      </c>
      <c r="E94" s="276">
        <v>319.26714999999996</v>
      </c>
      <c r="F94" s="276">
        <v>929.53957899999989</v>
      </c>
      <c r="G94" s="276">
        <v>2158.1519189999999</v>
      </c>
    </row>
    <row r="95" spans="1:7" x14ac:dyDescent="0.3">
      <c r="A95" s="275" t="s">
        <v>136</v>
      </c>
      <c r="B95" s="276">
        <v>4576.6734210000004</v>
      </c>
      <c r="C95" s="276">
        <v>1205</v>
      </c>
      <c r="D95" s="276">
        <v>1330.1284420000002</v>
      </c>
      <c r="E95" s="276">
        <v>544.25044700000001</v>
      </c>
      <c r="F95" s="276">
        <v>1460.8273380000001</v>
      </c>
      <c r="G95" s="276">
        <v>9116.8796480000001</v>
      </c>
    </row>
    <row r="96" spans="1:7" x14ac:dyDescent="0.3">
      <c r="A96" s="275" t="s">
        <v>137</v>
      </c>
      <c r="B96" s="276">
        <v>753.20024599999999</v>
      </c>
      <c r="C96" s="276">
        <v>27677.878820000002</v>
      </c>
      <c r="D96" s="276">
        <v>18396.748877999999</v>
      </c>
      <c r="E96" s="276">
        <v>31555.694089000001</v>
      </c>
      <c r="F96" s="276">
        <v>22909.637528999996</v>
      </c>
      <c r="G96" s="276">
        <v>101293.159562</v>
      </c>
    </row>
    <row r="97" spans="1:7" x14ac:dyDescent="0.3">
      <c r="A97" s="275" t="s">
        <v>139</v>
      </c>
      <c r="B97" s="276">
        <v>485.10870999999997</v>
      </c>
      <c r="C97" s="276"/>
      <c r="D97" s="276">
        <v>0.78200000000000003</v>
      </c>
      <c r="E97" s="276">
        <v>247.925028</v>
      </c>
      <c r="F97" s="276">
        <v>356.77402200000006</v>
      </c>
      <c r="G97" s="276">
        <v>1090.5897599999998</v>
      </c>
    </row>
    <row r="98" spans="1:7" x14ac:dyDescent="0.3">
      <c r="A98" s="275" t="s">
        <v>140</v>
      </c>
      <c r="B98" s="276">
        <v>1445.9523999999999</v>
      </c>
      <c r="C98" s="276">
        <v>813.75903100000005</v>
      </c>
      <c r="D98" s="276">
        <v>196.45400000000001</v>
      </c>
      <c r="E98" s="276">
        <v>443.86615399999999</v>
      </c>
      <c r="F98" s="276">
        <v>912.68410300000005</v>
      </c>
      <c r="G98" s="276">
        <v>3812.7156879999998</v>
      </c>
    </row>
    <row r="99" spans="1:7" x14ac:dyDescent="0.3">
      <c r="A99" s="275" t="s">
        <v>141</v>
      </c>
      <c r="B99" s="276">
        <v>56.033860000000011</v>
      </c>
      <c r="C99" s="276">
        <v>7.0720000000000001</v>
      </c>
      <c r="D99" s="276">
        <v>2.1560000000000001</v>
      </c>
      <c r="E99" s="277" t="s">
        <v>222</v>
      </c>
      <c r="F99" s="276">
        <v>258.368292</v>
      </c>
      <c r="G99" s="276">
        <v>323.63015200000001</v>
      </c>
    </row>
    <row r="100" spans="1:7" x14ac:dyDescent="0.3">
      <c r="A100" s="275" t="s">
        <v>142</v>
      </c>
      <c r="B100" s="276">
        <v>6416.7587490000005</v>
      </c>
      <c r="C100" s="276">
        <v>27957.227880000006</v>
      </c>
      <c r="D100" s="276">
        <v>95774.387367000018</v>
      </c>
      <c r="E100" s="276">
        <v>10175.395191</v>
      </c>
      <c r="F100" s="276">
        <v>77383.228461000006</v>
      </c>
      <c r="G100" s="276">
        <v>217706.99764800002</v>
      </c>
    </row>
    <row r="101" spans="1:7" x14ac:dyDescent="0.3">
      <c r="A101" s="275" t="s">
        <v>143</v>
      </c>
      <c r="B101" s="276">
        <v>466.77694000000002</v>
      </c>
      <c r="C101" s="276"/>
      <c r="D101" s="276">
        <v>28.423999999999999</v>
      </c>
      <c r="E101" s="277" t="s">
        <v>222</v>
      </c>
      <c r="F101" s="276">
        <v>21.871731</v>
      </c>
      <c r="G101" s="276">
        <v>517.07267100000001</v>
      </c>
    </row>
    <row r="102" spans="1:7" x14ac:dyDescent="0.3">
      <c r="A102" s="275" t="s">
        <v>144</v>
      </c>
      <c r="B102" s="276">
        <v>5727.0251530000005</v>
      </c>
      <c r="C102" s="276">
        <v>41787.715540000005</v>
      </c>
      <c r="D102" s="276">
        <v>39509.254730000001</v>
      </c>
      <c r="E102" s="277" t="s">
        <v>222</v>
      </c>
      <c r="F102" s="276">
        <v>34804.417273000006</v>
      </c>
      <c r="G102" s="276">
        <v>121828.41269600001</v>
      </c>
    </row>
    <row r="103" spans="1:7" x14ac:dyDescent="0.3">
      <c r="A103" s="275" t="s">
        <v>145</v>
      </c>
      <c r="B103" s="276">
        <v>4476.3901580000002</v>
      </c>
      <c r="C103" s="276">
        <v>7.5369999999999999</v>
      </c>
      <c r="D103" s="276">
        <v>6345.6180680000007</v>
      </c>
      <c r="E103" s="276">
        <v>837.48616000000004</v>
      </c>
      <c r="F103" s="276">
        <v>7428.222455000001</v>
      </c>
      <c r="G103" s="276">
        <v>19095.253841000005</v>
      </c>
    </row>
    <row r="104" spans="1:7" x14ac:dyDescent="0.3">
      <c r="A104" s="275" t="s">
        <v>148</v>
      </c>
      <c r="B104" s="276">
        <v>6126.0009659999996</v>
      </c>
      <c r="C104" s="276">
        <v>118984.21402</v>
      </c>
      <c r="D104" s="276">
        <v>39517.03011</v>
      </c>
      <c r="E104" s="277" t="s">
        <v>222</v>
      </c>
      <c r="F104" s="276">
        <v>43366.002098000004</v>
      </c>
      <c r="G104" s="276">
        <v>207993.247194</v>
      </c>
    </row>
    <row r="105" spans="1:7" x14ac:dyDescent="0.3">
      <c r="A105" s="275" t="s">
        <v>149</v>
      </c>
      <c r="B105" s="276">
        <v>1727.7315220000003</v>
      </c>
      <c r="C105" s="276">
        <v>19500</v>
      </c>
      <c r="D105" s="276">
        <v>2583.6380979999999</v>
      </c>
      <c r="E105" s="276">
        <v>60.040275999999999</v>
      </c>
      <c r="F105" s="276">
        <v>741.38857999999982</v>
      </c>
      <c r="G105" s="276">
        <v>24612.798476</v>
      </c>
    </row>
    <row r="106" spans="1:7" x14ac:dyDescent="0.3">
      <c r="A106" s="275" t="s">
        <v>150</v>
      </c>
      <c r="B106" s="276">
        <v>1790.0913899999998</v>
      </c>
      <c r="C106" s="277" t="s">
        <v>222</v>
      </c>
      <c r="D106" s="276">
        <v>-53.658730000000006</v>
      </c>
      <c r="E106" s="276">
        <v>27370.621839999996</v>
      </c>
      <c r="F106" s="276">
        <v>24369.186999999991</v>
      </c>
      <c r="G106" s="276">
        <v>53476.241499999989</v>
      </c>
    </row>
    <row r="107" spans="1:7" x14ac:dyDescent="0.3">
      <c r="A107" s="275" t="s">
        <v>152</v>
      </c>
      <c r="B107" s="276">
        <v>160.95255200000003</v>
      </c>
      <c r="C107" s="277" t="s">
        <v>222</v>
      </c>
      <c r="D107" s="277" t="s">
        <v>222</v>
      </c>
      <c r="E107" s="277" t="s">
        <v>222</v>
      </c>
      <c r="F107" s="276">
        <v>14.421942</v>
      </c>
      <c r="G107" s="276">
        <v>175.37449400000003</v>
      </c>
    </row>
    <row r="108" spans="1:7" x14ac:dyDescent="0.3">
      <c r="A108" s="275" t="s">
        <v>153</v>
      </c>
      <c r="B108" s="276">
        <v>6.9529999999999995E-2</v>
      </c>
      <c r="C108" s="277" t="s">
        <v>222</v>
      </c>
      <c r="D108" s="277" t="s">
        <v>222</v>
      </c>
      <c r="E108" s="277" t="s">
        <v>222</v>
      </c>
      <c r="F108" s="276">
        <v>110.10742999999999</v>
      </c>
      <c r="G108" s="276">
        <v>110.17695999999999</v>
      </c>
    </row>
    <row r="109" spans="1:7" x14ac:dyDescent="0.3">
      <c r="A109" s="275" t="s">
        <v>154</v>
      </c>
      <c r="B109" s="276">
        <v>3882.6963249999999</v>
      </c>
      <c r="C109" s="276">
        <v>36658.789220000006</v>
      </c>
      <c r="D109" s="276">
        <v>9979.1294350000007</v>
      </c>
      <c r="E109" s="276">
        <v>4.8589019999999969</v>
      </c>
      <c r="F109" s="276">
        <v>4075.1423970000001</v>
      </c>
      <c r="G109" s="276">
        <v>54600.616279000009</v>
      </c>
    </row>
    <row r="110" spans="1:7" x14ac:dyDescent="0.3">
      <c r="A110" s="275" t="s">
        <v>395</v>
      </c>
      <c r="B110" s="277" t="s">
        <v>222</v>
      </c>
      <c r="C110" s="276">
        <v>10</v>
      </c>
      <c r="D110" s="277" t="s">
        <v>222</v>
      </c>
      <c r="E110" s="277" t="s">
        <v>222</v>
      </c>
      <c r="F110" s="276">
        <v>21.868051000000001</v>
      </c>
      <c r="G110" s="276">
        <v>31.868051000000001</v>
      </c>
    </row>
    <row r="111" spans="1:7" x14ac:dyDescent="0.3">
      <c r="A111" s="275" t="s">
        <v>155</v>
      </c>
      <c r="B111" s="276">
        <v>5.4829699999999999</v>
      </c>
      <c r="C111" s="277" t="s">
        <v>222</v>
      </c>
      <c r="D111" s="277" t="s">
        <v>222</v>
      </c>
      <c r="E111" s="277" t="s">
        <v>222</v>
      </c>
      <c r="F111" s="276">
        <v>163.576977</v>
      </c>
      <c r="G111" s="276">
        <v>169.05994699999999</v>
      </c>
    </row>
    <row r="112" spans="1:7" x14ac:dyDescent="0.3">
      <c r="A112" s="275" t="s">
        <v>156</v>
      </c>
      <c r="B112" s="276">
        <v>8499.6665580000008</v>
      </c>
      <c r="C112" s="276">
        <v>113660.73777000001</v>
      </c>
      <c r="D112" s="276">
        <v>96493.731636000011</v>
      </c>
      <c r="E112" s="276">
        <v>75.579240999999982</v>
      </c>
      <c r="F112" s="276">
        <v>38978.238976999994</v>
      </c>
      <c r="G112" s="276">
        <v>257707.95418200002</v>
      </c>
    </row>
    <row r="113" spans="1:7" x14ac:dyDescent="0.3">
      <c r="A113" s="275" t="s">
        <v>157</v>
      </c>
      <c r="B113" s="276">
        <v>514.13660500000003</v>
      </c>
      <c r="C113" s="276">
        <v>4890.5429200000008</v>
      </c>
      <c r="D113" s="276">
        <v>566.61918000000003</v>
      </c>
      <c r="E113" s="277" t="s">
        <v>222</v>
      </c>
      <c r="F113" s="276">
        <v>6093.0743050000001</v>
      </c>
      <c r="G113" s="276">
        <v>12064.373009999999</v>
      </c>
    </row>
    <row r="114" spans="1:7" x14ac:dyDescent="0.3">
      <c r="A114" s="275" t="s">
        <v>158</v>
      </c>
      <c r="B114" s="276">
        <v>1556.3273380000003</v>
      </c>
      <c r="C114" s="276">
        <v>18930.576839999998</v>
      </c>
      <c r="D114" s="276">
        <v>34028.332090000004</v>
      </c>
      <c r="E114" s="276">
        <v>101452.892811</v>
      </c>
      <c r="F114" s="276">
        <v>48878.311920999993</v>
      </c>
      <c r="G114" s="276">
        <v>204846.44099999999</v>
      </c>
    </row>
    <row r="115" spans="1:7" x14ac:dyDescent="0.3">
      <c r="A115" s="275" t="s">
        <v>159</v>
      </c>
      <c r="B115" s="276">
        <v>1099.998083</v>
      </c>
      <c r="C115" s="276">
        <v>85</v>
      </c>
      <c r="D115" s="276">
        <v>813.506259</v>
      </c>
      <c r="E115" s="276">
        <v>116.49016900000001</v>
      </c>
      <c r="F115" s="276">
        <v>1649.4819469999998</v>
      </c>
      <c r="G115" s="276">
        <v>3764.4764579999996</v>
      </c>
    </row>
    <row r="116" spans="1:7" x14ac:dyDescent="0.3">
      <c r="A116" s="275" t="s">
        <v>160</v>
      </c>
      <c r="B116" s="277" t="s">
        <v>222</v>
      </c>
      <c r="C116" s="277" t="s">
        <v>222</v>
      </c>
      <c r="D116" s="277" t="s">
        <v>222</v>
      </c>
      <c r="E116" s="277" t="s">
        <v>222</v>
      </c>
      <c r="F116" s="276">
        <v>67.001314000000008</v>
      </c>
      <c r="G116" s="276">
        <v>67.001314000000008</v>
      </c>
    </row>
    <row r="117" spans="1:7" x14ac:dyDescent="0.3">
      <c r="A117" s="275" t="s">
        <v>195</v>
      </c>
      <c r="B117" s="277" t="s">
        <v>222</v>
      </c>
      <c r="C117" s="277" t="s">
        <v>222</v>
      </c>
      <c r="D117" s="276">
        <v>33.963340000000002</v>
      </c>
      <c r="E117" s="277" t="s">
        <v>222</v>
      </c>
      <c r="F117" s="277" t="s">
        <v>222</v>
      </c>
      <c r="G117" s="276">
        <v>33.963340000000002</v>
      </c>
    </row>
    <row r="118" spans="1:7" x14ac:dyDescent="0.3">
      <c r="A118" s="275" t="s">
        <v>161</v>
      </c>
      <c r="B118" s="277" t="s">
        <v>222</v>
      </c>
      <c r="C118" s="277" t="s">
        <v>222</v>
      </c>
      <c r="D118" s="277" t="s">
        <v>222</v>
      </c>
      <c r="E118" s="277" t="s">
        <v>222</v>
      </c>
      <c r="F118" s="276">
        <v>1.0256670000000001</v>
      </c>
      <c r="G118" s="276">
        <v>1.0256670000000001</v>
      </c>
    </row>
    <row r="119" spans="1:7" x14ac:dyDescent="0.3">
      <c r="A119" s="275" t="s">
        <v>162</v>
      </c>
      <c r="B119" s="276">
        <v>1285.394151</v>
      </c>
      <c r="C119" s="276">
        <v>599.25100000000009</v>
      </c>
      <c r="D119" s="276">
        <v>2217.2042850000003</v>
      </c>
      <c r="E119" s="276">
        <v>481.72812499999998</v>
      </c>
      <c r="F119" s="276">
        <v>1724.8918610000001</v>
      </c>
      <c r="G119" s="276">
        <v>6308.4694220000001</v>
      </c>
    </row>
    <row r="120" spans="1:7" x14ac:dyDescent="0.3">
      <c r="A120" s="275" t="s">
        <v>163</v>
      </c>
      <c r="B120" s="276">
        <v>1206.6024239999999</v>
      </c>
      <c r="C120" s="276">
        <v>35.817999999999998</v>
      </c>
      <c r="D120" s="276">
        <v>3130.1298500000003</v>
      </c>
      <c r="E120" s="276">
        <v>116.98440699999992</v>
      </c>
      <c r="F120" s="276">
        <v>1800.7361379999993</v>
      </c>
      <c r="G120" s="276">
        <v>6290.2708189999994</v>
      </c>
    </row>
    <row r="121" spans="1:7" x14ac:dyDescent="0.3">
      <c r="A121" s="275" t="s">
        <v>164</v>
      </c>
      <c r="B121" s="276">
        <v>312.28455299999996</v>
      </c>
      <c r="C121" s="277" t="s">
        <v>222</v>
      </c>
      <c r="D121" s="277" t="s">
        <v>222</v>
      </c>
      <c r="E121" s="276">
        <v>11</v>
      </c>
      <c r="F121" s="276">
        <v>135.86732899999998</v>
      </c>
      <c r="G121" s="276">
        <v>459.15188199999994</v>
      </c>
    </row>
    <row r="122" spans="1:7" x14ac:dyDescent="0.3">
      <c r="A122" s="275" t="s">
        <v>212</v>
      </c>
      <c r="B122" s="277" t="s">
        <v>222</v>
      </c>
      <c r="C122" s="277" t="s">
        <v>222</v>
      </c>
      <c r="D122" s="277" t="s">
        <v>222</v>
      </c>
      <c r="E122" s="277" t="s">
        <v>222</v>
      </c>
      <c r="F122" s="276">
        <v>25.885776</v>
      </c>
      <c r="G122" s="276">
        <v>25.885776</v>
      </c>
    </row>
    <row r="123" spans="1:7" x14ac:dyDescent="0.3">
      <c r="A123" s="275" t="s">
        <v>165</v>
      </c>
      <c r="B123" s="276">
        <v>2208.0021320000001</v>
      </c>
      <c r="C123" s="276">
        <v>44818.481000000007</v>
      </c>
      <c r="D123" s="276">
        <v>15124.517345999999</v>
      </c>
      <c r="E123" s="276">
        <v>84.042805999999999</v>
      </c>
      <c r="F123" s="276">
        <v>61113.317295999994</v>
      </c>
      <c r="G123" s="276">
        <v>123348.36057999999</v>
      </c>
    </row>
    <row r="124" spans="1:7" x14ac:dyDescent="0.3">
      <c r="A124" s="275" t="s">
        <v>166</v>
      </c>
      <c r="B124" s="276">
        <v>5704.8350289999998</v>
      </c>
      <c r="C124" s="276">
        <v>6008.5487000000003</v>
      </c>
      <c r="D124" s="276">
        <v>8608.6876240000001</v>
      </c>
      <c r="E124" s="276">
        <v>655.16866100000004</v>
      </c>
      <c r="F124" s="276">
        <v>7662.5837950000005</v>
      </c>
      <c r="G124" s="276">
        <v>28639.823808999998</v>
      </c>
    </row>
    <row r="125" spans="1:7" x14ac:dyDescent="0.3">
      <c r="A125" s="275" t="s">
        <v>167</v>
      </c>
      <c r="B125" s="276">
        <v>342.67662999999999</v>
      </c>
      <c r="C125" s="277" t="s">
        <v>222</v>
      </c>
      <c r="D125" s="276">
        <v>9.0719999999999992</v>
      </c>
      <c r="E125" s="276">
        <v>410.55211400000002</v>
      </c>
      <c r="F125" s="276">
        <v>761.04764399999999</v>
      </c>
      <c r="G125" s="276">
        <v>1523.3483880000001</v>
      </c>
    </row>
    <row r="126" spans="1:7" x14ac:dyDescent="0.3">
      <c r="A126" s="275" t="s">
        <v>168</v>
      </c>
      <c r="B126" s="276">
        <v>534.88158700000008</v>
      </c>
      <c r="C126" s="276">
        <v>6.55</v>
      </c>
      <c r="D126" s="276">
        <v>57.871000000000002</v>
      </c>
      <c r="E126" s="276">
        <v>450.74288200000001</v>
      </c>
      <c r="F126" s="276">
        <v>454.75612500000005</v>
      </c>
      <c r="G126" s="276">
        <v>1504.801594</v>
      </c>
    </row>
    <row r="127" spans="1:7" x14ac:dyDescent="0.3">
      <c r="A127" s="275" t="s">
        <v>169</v>
      </c>
      <c r="B127" s="276">
        <v>63.174109999999999</v>
      </c>
      <c r="C127" s="277" t="s">
        <v>222</v>
      </c>
      <c r="D127" s="276">
        <v>2346.7293399999999</v>
      </c>
      <c r="E127" s="277" t="s">
        <v>222</v>
      </c>
      <c r="F127" s="276">
        <v>41.088000000000001</v>
      </c>
      <c r="G127" s="276">
        <v>2450.99145</v>
      </c>
    </row>
    <row r="128" spans="1:7" x14ac:dyDescent="0.3">
      <c r="A128" s="275" t="s">
        <v>170</v>
      </c>
      <c r="B128" s="276">
        <v>684.84876000000008</v>
      </c>
      <c r="C128" s="277" t="s">
        <v>222</v>
      </c>
      <c r="D128" s="276">
        <v>39.775999999999989</v>
      </c>
      <c r="E128" s="276">
        <v>353.28200299999992</v>
      </c>
      <c r="F128" s="276">
        <v>330.31045900000004</v>
      </c>
      <c r="G128" s="276">
        <v>1408.2172219999998</v>
      </c>
    </row>
    <row r="129" spans="1:7" x14ac:dyDescent="0.3">
      <c r="A129" s="275" t="s">
        <v>171</v>
      </c>
      <c r="B129" s="276">
        <v>1349.281481</v>
      </c>
      <c r="C129" s="276">
        <v>669.21899999999994</v>
      </c>
      <c r="D129" s="276">
        <v>5596.3984580000006</v>
      </c>
      <c r="E129" s="276">
        <v>1824.0803349999999</v>
      </c>
      <c r="F129" s="276">
        <v>2883.3015679999999</v>
      </c>
      <c r="G129" s="276">
        <v>12322.280842000002</v>
      </c>
    </row>
    <row r="130" spans="1:7" x14ac:dyDescent="0.3">
      <c r="A130" s="275" t="s">
        <v>172</v>
      </c>
      <c r="B130" s="276">
        <v>5980.6246310000006</v>
      </c>
      <c r="C130" s="276">
        <v>66472.828829999999</v>
      </c>
      <c r="D130" s="276">
        <v>4154.6796399999994</v>
      </c>
      <c r="E130" s="276">
        <v>650.87355400000001</v>
      </c>
      <c r="F130" s="276">
        <v>8208.0912399999997</v>
      </c>
      <c r="G130" s="276">
        <v>85467.097894999999</v>
      </c>
    </row>
    <row r="131" spans="1:7" x14ac:dyDescent="0.3">
      <c r="A131" s="275" t="s">
        <v>174</v>
      </c>
      <c r="B131" s="276">
        <v>2613.4288190000007</v>
      </c>
      <c r="C131" s="276">
        <v>59907.775999999998</v>
      </c>
      <c r="D131" s="276">
        <v>16201.227115</v>
      </c>
      <c r="E131" s="276">
        <v>417.27410600000002</v>
      </c>
      <c r="F131" s="276">
        <v>2910.7483299999999</v>
      </c>
      <c r="G131" s="276">
        <v>82050.454369999992</v>
      </c>
    </row>
    <row r="132" spans="1:7" x14ac:dyDescent="0.3">
      <c r="A132" s="275" t="s">
        <v>175</v>
      </c>
      <c r="B132" s="276">
        <v>1368.980812</v>
      </c>
      <c r="C132" s="276">
        <v>7345.0721599999997</v>
      </c>
      <c r="D132" s="276">
        <v>9831.5545299999994</v>
      </c>
      <c r="E132" s="276">
        <v>10579.911682999998</v>
      </c>
      <c r="F132" s="276">
        <v>21367.703752000001</v>
      </c>
      <c r="G132" s="276">
        <v>50493.222936999999</v>
      </c>
    </row>
    <row r="133" spans="1:7" x14ac:dyDescent="0.3">
      <c r="A133" s="275" t="s">
        <v>176</v>
      </c>
      <c r="B133" s="276">
        <v>3158.5772850000003</v>
      </c>
      <c r="C133" s="276">
        <v>49007.26453</v>
      </c>
      <c r="D133" s="276">
        <v>26112.656609999998</v>
      </c>
      <c r="E133" s="276">
        <v>863.51949500000012</v>
      </c>
      <c r="F133" s="276">
        <v>13753.706568</v>
      </c>
      <c r="G133" s="276">
        <v>92895.724487999993</v>
      </c>
    </row>
    <row r="134" spans="1:7" ht="15" thickBot="1" x14ac:dyDescent="0.35">
      <c r="A134" s="278" t="s">
        <v>610</v>
      </c>
      <c r="B134" s="279">
        <v>242269.96747100004</v>
      </c>
      <c r="C134" s="279">
        <v>1564086.4098099996</v>
      </c>
      <c r="D134" s="279">
        <v>937816.05568800017</v>
      </c>
      <c r="E134" s="279">
        <v>675799.30460400006</v>
      </c>
      <c r="F134" s="279">
        <v>1236198.8393040006</v>
      </c>
      <c r="G134" s="279">
        <v>4656170.5768769989</v>
      </c>
    </row>
    <row r="135" spans="1:7" x14ac:dyDescent="0.3">
      <c r="G135" s="81" t="s">
        <v>531</v>
      </c>
    </row>
    <row r="136" spans="1:7" x14ac:dyDescent="0.3">
      <c r="A136" s="168" t="s">
        <v>612</v>
      </c>
      <c r="G136" s="83" t="s">
        <v>532</v>
      </c>
    </row>
    <row r="137" spans="1:7" x14ac:dyDescent="0.3">
      <c r="A137" s="168" t="s">
        <v>613</v>
      </c>
      <c r="G137" s="84" t="s">
        <v>533</v>
      </c>
    </row>
    <row r="138" spans="1:7" x14ac:dyDescent="0.3">
      <c r="A138" s="168" t="s">
        <v>614</v>
      </c>
      <c r="B138" s="280"/>
      <c r="C138" s="280"/>
      <c r="D138" s="280"/>
      <c r="E138" s="280"/>
      <c r="F138" s="280"/>
      <c r="G138" s="280"/>
    </row>
    <row r="139" spans="1:7" x14ac:dyDescent="0.3">
      <c r="A139" s="168" t="s">
        <v>615</v>
      </c>
    </row>
    <row r="140" spans="1:7" x14ac:dyDescent="0.3">
      <c r="A140" s="168" t="s">
        <v>616</v>
      </c>
    </row>
    <row r="143" spans="1:7" x14ac:dyDescent="0.3">
      <c r="A143" s="85" t="s">
        <v>534</v>
      </c>
    </row>
    <row r="144" spans="1:7" x14ac:dyDescent="0.3">
      <c r="A144" s="86" t="s">
        <v>535</v>
      </c>
      <c r="B144" s="288"/>
      <c r="C144" s="288"/>
      <c r="D144" s="288"/>
      <c r="E144" s="288"/>
      <c r="F144" s="288"/>
      <c r="G144" s="288"/>
    </row>
    <row r="145" spans="1:7" x14ac:dyDescent="0.3">
      <c r="A145" s="86"/>
      <c r="B145" s="77"/>
      <c r="C145" s="77"/>
      <c r="D145" s="77"/>
      <c r="E145" s="77"/>
      <c r="F145" s="77"/>
      <c r="G145" s="77"/>
    </row>
    <row r="146" spans="1:7" x14ac:dyDescent="0.3">
      <c r="A146" s="85" t="s">
        <v>536</v>
      </c>
    </row>
    <row r="148" spans="1:7" x14ac:dyDescent="0.3">
      <c r="A148" s="77"/>
      <c r="B148" s="77"/>
      <c r="C148" s="77"/>
      <c r="D148" s="77"/>
      <c r="E148" s="77"/>
      <c r="F148" s="77"/>
      <c r="G148" s="77"/>
    </row>
    <row r="149" spans="1:7" x14ac:dyDescent="0.3">
      <c r="A149" s="77"/>
      <c r="B149" s="77"/>
      <c r="C149" s="77"/>
      <c r="D149" s="77"/>
      <c r="E149" s="77"/>
      <c r="F149" s="77"/>
      <c r="G149" s="77"/>
    </row>
    <row r="150" spans="1:7" x14ac:dyDescent="0.3">
      <c r="A150" s="289"/>
      <c r="B150" s="290"/>
      <c r="C150" s="290"/>
      <c r="D150" s="290"/>
      <c r="E150" s="290"/>
      <c r="F150" s="290"/>
      <c r="G150" s="290"/>
    </row>
    <row r="151" spans="1:7" x14ac:dyDescent="0.3">
      <c r="A151" s="77"/>
      <c r="B151" s="77"/>
      <c r="C151" s="77"/>
      <c r="D151" s="77"/>
      <c r="E151" s="77"/>
      <c r="F151" s="77"/>
      <c r="G151" s="77"/>
    </row>
    <row r="152" spans="1:7" x14ac:dyDescent="0.3">
      <c r="A152" s="77"/>
      <c r="B152" s="77"/>
      <c r="C152" s="77"/>
      <c r="D152" s="77"/>
      <c r="E152" s="77"/>
      <c r="F152" s="77"/>
      <c r="G152" s="77"/>
    </row>
  </sheetData>
  <hyperlinks>
    <hyperlink ref="A144" r:id="rId1" xr:uid="{00000000-0004-0000-0B00-000000000000}"/>
  </hyperlinks>
  <pageMargins left="0.7" right="0.7" top="0.75" bottom="0.75" header="0.3" footer="0.3"/>
  <pageSetup paperSize="9" scale="34"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32"/>
  <sheetViews>
    <sheetView zoomScaleNormal="100" workbookViewId="0"/>
  </sheetViews>
  <sheetFormatPr defaultColWidth="9.109375" defaultRowHeight="14.4" x14ac:dyDescent="0.3"/>
  <cols>
    <col min="1" max="1" width="16.44140625" style="8" customWidth="1"/>
    <col min="2" max="2" width="36.88671875" style="8" customWidth="1"/>
    <col min="3" max="3" width="11.109375" style="8" customWidth="1"/>
    <col min="4" max="4" width="5.109375" style="8" customWidth="1"/>
    <col min="5" max="5" width="9.109375" style="8"/>
    <col min="6" max="6" width="5.109375" style="8" customWidth="1"/>
    <col min="7" max="7" width="9.109375" style="8"/>
    <col min="8" max="8" width="5.109375" style="8" customWidth="1"/>
    <col min="9" max="9" width="9.109375" style="8"/>
    <col min="10" max="10" width="5.109375" style="8" customWidth="1"/>
    <col min="11" max="11" width="9.109375" style="8"/>
    <col min="12" max="12" width="5.109375" style="8" customWidth="1"/>
    <col min="13" max="13" width="11" style="8" customWidth="1"/>
    <col min="14" max="14" width="5.109375" style="8" customWidth="1"/>
    <col min="15" max="15" width="10.88671875" style="8" customWidth="1"/>
    <col min="16" max="16" width="5.109375" style="8" customWidth="1"/>
    <col min="17" max="18" width="9.109375" style="8"/>
    <col min="19" max="19" width="3" style="8" customWidth="1"/>
    <col min="20" max="23" width="9.109375" style="8"/>
    <col min="24" max="24" width="9.5546875" style="8" bestFit="1" customWidth="1"/>
    <col min="25" max="16384" width="9.109375" style="8"/>
  </cols>
  <sheetData>
    <row r="1" spans="1:24" ht="24" x14ac:dyDescent="0.3">
      <c r="A1" s="7" t="s">
        <v>589</v>
      </c>
    </row>
    <row r="2" spans="1:24" x14ac:dyDescent="0.3">
      <c r="A2" s="9" t="s">
        <v>527</v>
      </c>
    </row>
    <row r="3" spans="1:24" x14ac:dyDescent="0.3">
      <c r="A3" s="10"/>
      <c r="B3" s="10"/>
      <c r="C3" s="10"/>
      <c r="D3" s="10"/>
      <c r="E3" s="10"/>
      <c r="F3" s="10"/>
      <c r="G3" s="10"/>
      <c r="H3" s="10"/>
      <c r="I3" s="10"/>
      <c r="J3" s="10"/>
      <c r="K3" s="10"/>
      <c r="L3" s="10"/>
      <c r="M3" s="10"/>
      <c r="N3" s="10"/>
      <c r="O3" s="10"/>
      <c r="P3" s="10"/>
      <c r="Q3" s="10"/>
      <c r="R3" s="10"/>
      <c r="S3" s="10"/>
      <c r="T3" s="10"/>
      <c r="U3" s="11" t="s">
        <v>587</v>
      </c>
    </row>
    <row r="4" spans="1:24" x14ac:dyDescent="0.3">
      <c r="A4" s="12"/>
      <c r="B4" s="12"/>
      <c r="C4" s="13">
        <v>2009</v>
      </c>
      <c r="D4" s="14"/>
      <c r="E4" s="14">
        <v>2010</v>
      </c>
      <c r="F4" s="14"/>
      <c r="G4" s="14">
        <v>2011</v>
      </c>
      <c r="H4" s="15"/>
      <c r="I4" s="13">
        <v>2012</v>
      </c>
      <c r="J4" s="15"/>
      <c r="K4" s="328" t="s">
        <v>546</v>
      </c>
      <c r="L4" s="328"/>
      <c r="M4" s="328" t="s">
        <v>547</v>
      </c>
      <c r="N4" s="328"/>
      <c r="O4" s="195">
        <v>2015</v>
      </c>
      <c r="P4" s="15"/>
      <c r="Q4" s="328" t="s">
        <v>559</v>
      </c>
      <c r="R4" s="328"/>
      <c r="S4" s="15"/>
      <c r="T4" s="328" t="s">
        <v>545</v>
      </c>
      <c r="U4" s="328"/>
    </row>
    <row r="5" spans="1:24" ht="15" thickBot="1" x14ac:dyDescent="0.35">
      <c r="A5" s="16"/>
      <c r="B5" s="16"/>
      <c r="C5" s="196"/>
      <c r="D5" s="17"/>
      <c r="E5" s="17"/>
      <c r="F5" s="17"/>
      <c r="G5" s="17"/>
      <c r="H5" s="17"/>
      <c r="I5" s="17"/>
      <c r="J5" s="18"/>
      <c r="K5" s="17"/>
      <c r="L5" s="18"/>
      <c r="M5" s="17"/>
      <c r="N5" s="18"/>
      <c r="O5" s="18"/>
      <c r="P5" s="18"/>
      <c r="Q5" s="17" t="s">
        <v>187</v>
      </c>
      <c r="R5" s="17" t="s">
        <v>214</v>
      </c>
      <c r="S5" s="18"/>
      <c r="T5" s="17" t="s">
        <v>187</v>
      </c>
      <c r="U5" s="17" t="s">
        <v>214</v>
      </c>
    </row>
    <row r="6" spans="1:24" x14ac:dyDescent="0.3">
      <c r="A6" s="197" t="s">
        <v>215</v>
      </c>
      <c r="B6" s="197"/>
      <c r="C6" s="176">
        <v>3323.1123496900009</v>
      </c>
      <c r="D6" s="176"/>
      <c r="E6" s="176">
        <v>3447.0317618240974</v>
      </c>
      <c r="F6" s="176"/>
      <c r="G6" s="176">
        <v>3589.3058171299986</v>
      </c>
      <c r="H6" s="176"/>
      <c r="I6" s="176">
        <v>3744.0903236659988</v>
      </c>
      <c r="J6" s="176"/>
      <c r="K6" s="176">
        <v>4619.6523799497627</v>
      </c>
      <c r="L6" s="176"/>
      <c r="M6" s="176">
        <v>4568.9001905763553</v>
      </c>
      <c r="N6" s="176"/>
      <c r="O6" s="176">
        <v>5066.0410371436001</v>
      </c>
      <c r="P6" s="198"/>
      <c r="Q6" s="284">
        <v>1476.7352200136015</v>
      </c>
      <c r="R6" s="285">
        <v>0.41142641369979333</v>
      </c>
      <c r="S6" s="284"/>
      <c r="T6" s="284">
        <v>497.14084656724481</v>
      </c>
      <c r="U6" s="285">
        <v>0.10880974103847336</v>
      </c>
      <c r="X6" s="286"/>
    </row>
    <row r="7" spans="1:24" x14ac:dyDescent="0.3">
      <c r="A7" s="19" t="s">
        <v>216</v>
      </c>
      <c r="B7" s="19"/>
      <c r="C7" s="20">
        <v>1802.9373999999996</v>
      </c>
      <c r="D7" s="20"/>
      <c r="E7" s="20">
        <v>1990.2428747250972</v>
      </c>
      <c r="F7" s="20"/>
      <c r="G7" s="20">
        <v>2126.2915968689999</v>
      </c>
      <c r="H7" s="20"/>
      <c r="I7" s="20">
        <v>2170.8528100989979</v>
      </c>
      <c r="J7" s="20"/>
      <c r="K7" s="20">
        <v>2494.1127677601412</v>
      </c>
      <c r="L7" s="20"/>
      <c r="M7" s="20">
        <v>2636.5023631202603</v>
      </c>
      <c r="N7" s="20"/>
      <c r="O7" s="20">
        <v>2759.0719747713797</v>
      </c>
      <c r="P7" s="21"/>
      <c r="Q7" s="20">
        <v>632.78037790237977</v>
      </c>
      <c r="R7" s="22">
        <v>0.29759811816693416</v>
      </c>
      <c r="S7" s="20"/>
      <c r="T7" s="20">
        <v>122.56961165111943</v>
      </c>
      <c r="U7" s="22">
        <v>4.6489475361615136E-2</v>
      </c>
    </row>
    <row r="8" spans="1:24" x14ac:dyDescent="0.3">
      <c r="A8" s="23" t="s">
        <v>217</v>
      </c>
      <c r="B8" s="23"/>
      <c r="C8" s="20">
        <v>86.50219000000007</v>
      </c>
      <c r="D8" s="20"/>
      <c r="E8" s="20">
        <v>81.528272223000045</v>
      </c>
      <c r="F8" s="20"/>
      <c r="G8" s="20">
        <v>102.08850040799994</v>
      </c>
      <c r="H8" s="20"/>
      <c r="I8" s="20">
        <v>163.59504704899973</v>
      </c>
      <c r="J8" s="20"/>
      <c r="K8" s="20">
        <v>147.59264514479585</v>
      </c>
      <c r="L8" s="20"/>
      <c r="M8" s="20">
        <v>73.362677958000049</v>
      </c>
      <c r="N8" s="20"/>
      <c r="O8" s="20">
        <v>159.19561851133341</v>
      </c>
      <c r="P8" s="23"/>
      <c r="Q8" s="20">
        <v>57.107118103333462</v>
      </c>
      <c r="R8" s="22">
        <v>0.55938835299865353</v>
      </c>
      <c r="S8" s="20"/>
      <c r="T8" s="20">
        <v>85.832940553333358</v>
      </c>
      <c r="U8" s="22">
        <v>1.1699810168117433</v>
      </c>
    </row>
    <row r="9" spans="1:24" x14ac:dyDescent="0.3">
      <c r="A9" s="23" t="s">
        <v>218</v>
      </c>
      <c r="B9" s="23"/>
      <c r="C9" s="20">
        <v>1399.2237996900012</v>
      </c>
      <c r="D9" s="20"/>
      <c r="E9" s="20">
        <v>1334.0503760560007</v>
      </c>
      <c r="F9" s="20"/>
      <c r="G9" s="20">
        <v>1339.0853200949989</v>
      </c>
      <c r="H9" s="20"/>
      <c r="I9" s="20">
        <v>1372.2006128250011</v>
      </c>
      <c r="J9" s="20"/>
      <c r="K9" s="20">
        <v>1948.7830674177255</v>
      </c>
      <c r="L9" s="20"/>
      <c r="M9" s="20">
        <v>1818.014116349497</v>
      </c>
      <c r="N9" s="20"/>
      <c r="O9" s="20">
        <v>2084.4317953811724</v>
      </c>
      <c r="P9" s="23"/>
      <c r="Q9" s="20">
        <v>745.34647528617347</v>
      </c>
      <c r="R9" s="22">
        <v>0.55660865226518674</v>
      </c>
      <c r="S9" s="20"/>
      <c r="T9" s="20">
        <v>266.41767903167533</v>
      </c>
      <c r="U9" s="22">
        <v>0.14654324003084854</v>
      </c>
    </row>
    <row r="10" spans="1:24" x14ac:dyDescent="0.3">
      <c r="A10" s="23" t="s">
        <v>219</v>
      </c>
      <c r="B10" s="23"/>
      <c r="C10" s="20">
        <v>30.737369999999991</v>
      </c>
      <c r="D10" s="20"/>
      <c r="E10" s="20">
        <v>36.707710900000002</v>
      </c>
      <c r="F10" s="20"/>
      <c r="G10" s="20">
        <v>19.354314473999995</v>
      </c>
      <c r="H10" s="20"/>
      <c r="I10" s="20">
        <v>31.862605460000058</v>
      </c>
      <c r="J10" s="20"/>
      <c r="K10" s="20">
        <v>24.06046751509998</v>
      </c>
      <c r="L10" s="20"/>
      <c r="M10" s="20">
        <v>33.635259431598016</v>
      </c>
      <c r="N10" s="20"/>
      <c r="O10" s="20">
        <v>55.05199695670585</v>
      </c>
      <c r="P10" s="23"/>
      <c r="Q10" s="20">
        <v>35.697682482705858</v>
      </c>
      <c r="R10" s="22">
        <v>1.8444302189396091</v>
      </c>
      <c r="S10" s="20"/>
      <c r="T10" s="20">
        <v>21.416737525107834</v>
      </c>
      <c r="U10" s="22">
        <v>0.63673472085630123</v>
      </c>
    </row>
    <row r="11" spans="1:24" x14ac:dyDescent="0.3">
      <c r="A11" s="23" t="s">
        <v>220</v>
      </c>
      <c r="B11" s="23"/>
      <c r="C11" s="20">
        <v>3.7115899999999997</v>
      </c>
      <c r="D11" s="20"/>
      <c r="E11" s="20">
        <v>4.5025279199999995</v>
      </c>
      <c r="F11" s="20"/>
      <c r="G11" s="20">
        <v>2.4860852839999996</v>
      </c>
      <c r="H11" s="20"/>
      <c r="I11" s="20">
        <v>5.5792482330000013</v>
      </c>
      <c r="J11" s="20"/>
      <c r="K11" s="20">
        <v>5.1034321119999992</v>
      </c>
      <c r="L11" s="20"/>
      <c r="M11" s="20">
        <v>7.3857737170000002</v>
      </c>
      <c r="N11" s="20"/>
      <c r="O11" s="20">
        <v>8.2896515229999999</v>
      </c>
      <c r="P11" s="23"/>
      <c r="Q11" s="20">
        <v>5.8035662390000002</v>
      </c>
      <c r="R11" s="22">
        <v>2.3344196099589642</v>
      </c>
      <c r="S11" s="20"/>
      <c r="T11" s="20">
        <v>0.90387780599999967</v>
      </c>
      <c r="U11" s="22">
        <v>0.122380923195565</v>
      </c>
    </row>
    <row r="12" spans="1:24" x14ac:dyDescent="0.3">
      <c r="A12" s="24"/>
      <c r="B12" s="24"/>
      <c r="C12" s="25"/>
      <c r="D12" s="25"/>
      <c r="E12" s="25"/>
      <c r="F12" s="25"/>
      <c r="G12" s="25"/>
      <c r="H12" s="25"/>
      <c r="I12" s="25"/>
      <c r="J12" s="25"/>
      <c r="K12" s="25"/>
      <c r="L12" s="25"/>
      <c r="M12" s="25"/>
      <c r="N12" s="26"/>
      <c r="O12" s="26"/>
      <c r="P12" s="26"/>
      <c r="Q12" s="20"/>
      <c r="R12" s="22"/>
      <c r="S12" s="25"/>
      <c r="U12" s="22"/>
    </row>
    <row r="13" spans="1:24" x14ac:dyDescent="0.3">
      <c r="A13" s="27" t="s">
        <v>182</v>
      </c>
      <c r="B13" s="28" t="s">
        <v>221</v>
      </c>
      <c r="C13" s="29">
        <v>860.48881999999992</v>
      </c>
      <c r="D13" s="29"/>
      <c r="E13" s="29">
        <v>909.80536567809986</v>
      </c>
      <c r="F13" s="29"/>
      <c r="G13" s="29">
        <v>1077.6759800150001</v>
      </c>
      <c r="H13" s="29"/>
      <c r="I13" s="29">
        <v>1026.547000709</v>
      </c>
      <c r="J13" s="29"/>
      <c r="K13" s="29">
        <v>1530.1864434100014</v>
      </c>
      <c r="L13" s="29"/>
      <c r="M13" s="29">
        <v>1360.171075878362</v>
      </c>
      <c r="N13" s="29"/>
      <c r="O13" s="29">
        <v>1678.5980873390006</v>
      </c>
      <c r="P13" s="30"/>
      <c r="Q13" s="29">
        <v>600.92210732400042</v>
      </c>
      <c r="R13" s="31">
        <v>0.55760926147359824</v>
      </c>
      <c r="S13" s="29"/>
      <c r="T13" s="29">
        <v>318.4270114606386</v>
      </c>
      <c r="U13" s="31">
        <v>0.23410805971962534</v>
      </c>
    </row>
    <row r="14" spans="1:24" x14ac:dyDescent="0.3">
      <c r="A14" s="24"/>
      <c r="B14" s="19" t="s">
        <v>216</v>
      </c>
      <c r="C14" s="20">
        <v>499.24822999999986</v>
      </c>
      <c r="D14" s="20"/>
      <c r="E14" s="20">
        <v>547.47809338609989</v>
      </c>
      <c r="F14" s="20"/>
      <c r="G14" s="20">
        <v>586.36937082200006</v>
      </c>
      <c r="H14" s="20"/>
      <c r="I14" s="20">
        <v>482.34608804599958</v>
      </c>
      <c r="J14" s="20"/>
      <c r="K14" s="20">
        <v>735.52575555000112</v>
      </c>
      <c r="L14" s="20"/>
      <c r="M14" s="20">
        <v>822.53901379876379</v>
      </c>
      <c r="N14" s="20"/>
      <c r="O14" s="20">
        <v>834.49832990800041</v>
      </c>
      <c r="P14" s="21"/>
      <c r="Q14" s="20">
        <v>248.12895908600035</v>
      </c>
      <c r="R14" s="22">
        <v>0.42316152826700604</v>
      </c>
      <c r="S14" s="20"/>
      <c r="T14" s="20">
        <v>11.95931610923668</v>
      </c>
      <c r="U14" s="22">
        <v>1.4539512301069474E-2</v>
      </c>
    </row>
    <row r="15" spans="1:24" x14ac:dyDescent="0.3">
      <c r="A15" s="24"/>
      <c r="B15" s="23" t="s">
        <v>217</v>
      </c>
      <c r="C15" s="20">
        <v>13.823750000000002</v>
      </c>
      <c r="D15" s="20"/>
      <c r="E15" s="20">
        <v>21.41174285</v>
      </c>
      <c r="F15" s="20"/>
      <c r="G15" s="20">
        <v>29.891493270000002</v>
      </c>
      <c r="H15" s="20"/>
      <c r="I15" s="20">
        <v>90.671658461000021</v>
      </c>
      <c r="J15" s="20"/>
      <c r="K15" s="20">
        <v>62.403662060000002</v>
      </c>
      <c r="L15" s="20"/>
      <c r="M15" s="20">
        <v>7.685665189999999</v>
      </c>
      <c r="N15" s="20"/>
      <c r="O15" s="20">
        <v>40.960428829999998</v>
      </c>
      <c r="P15" s="23"/>
      <c r="Q15" s="20">
        <v>11.068935559999995</v>
      </c>
      <c r="R15" s="22">
        <v>0.37030386739190141</v>
      </c>
      <c r="S15" s="20"/>
      <c r="T15" s="20">
        <v>33.274763639999996</v>
      </c>
      <c r="U15" s="22">
        <v>4.3294578696056893</v>
      </c>
    </row>
    <row r="16" spans="1:24" x14ac:dyDescent="0.3">
      <c r="A16" s="24"/>
      <c r="B16" s="23" t="s">
        <v>218</v>
      </c>
      <c r="C16" s="20">
        <v>345.29047000000014</v>
      </c>
      <c r="D16" s="20"/>
      <c r="E16" s="20">
        <v>333.99375173199996</v>
      </c>
      <c r="F16" s="20"/>
      <c r="G16" s="20">
        <v>459.90368110100007</v>
      </c>
      <c r="H16" s="20"/>
      <c r="I16" s="20">
        <v>450.45691203300032</v>
      </c>
      <c r="J16" s="20"/>
      <c r="K16" s="20">
        <v>728.77168367000024</v>
      </c>
      <c r="L16" s="20"/>
      <c r="M16" s="20">
        <v>525.68265988000007</v>
      </c>
      <c r="N16" s="20"/>
      <c r="O16" s="20">
        <v>794.23847462999993</v>
      </c>
      <c r="P16" s="23"/>
      <c r="Q16" s="20">
        <v>334.33479352899991</v>
      </c>
      <c r="R16" s="22">
        <v>0.72696698736702692</v>
      </c>
      <c r="S16" s="20"/>
      <c r="T16" s="20">
        <v>268.55581474999991</v>
      </c>
      <c r="U16" s="22">
        <v>0.51087059788372013</v>
      </c>
    </row>
    <row r="17" spans="1:21" x14ac:dyDescent="0.3">
      <c r="A17" s="24"/>
      <c r="B17" s="23" t="s">
        <v>219</v>
      </c>
      <c r="C17" s="20">
        <v>2.1263700000000001</v>
      </c>
      <c r="D17" s="20"/>
      <c r="E17" s="20">
        <v>6.8722107100000009</v>
      </c>
      <c r="F17" s="20"/>
      <c r="G17" s="20">
        <v>1.5001467900000003</v>
      </c>
      <c r="H17" s="20"/>
      <c r="I17" s="20">
        <v>3.0381287299999999</v>
      </c>
      <c r="J17" s="20"/>
      <c r="K17" s="20">
        <v>3.9851407599999997</v>
      </c>
      <c r="L17" s="20"/>
      <c r="M17" s="20">
        <v>4.2471030095980007</v>
      </c>
      <c r="N17" s="20"/>
      <c r="O17" s="20">
        <v>8.9008539710000036</v>
      </c>
      <c r="P17" s="23"/>
      <c r="Q17" s="20">
        <v>7.4007071810000031</v>
      </c>
      <c r="R17" s="22">
        <v>4.9333220124411969</v>
      </c>
      <c r="S17" s="20"/>
      <c r="T17" s="20">
        <v>4.6537509614020038</v>
      </c>
      <c r="U17" s="22">
        <v>1.0957471365504963</v>
      </c>
    </row>
    <row r="18" spans="1:21" ht="15" thickBot="1" x14ac:dyDescent="0.35">
      <c r="A18" s="32"/>
      <c r="B18" s="33" t="s">
        <v>220</v>
      </c>
      <c r="C18" s="34">
        <v>0</v>
      </c>
      <c r="D18" s="34"/>
      <c r="E18" s="34">
        <v>4.9566999999999993E-2</v>
      </c>
      <c r="F18" s="34"/>
      <c r="G18" s="34">
        <v>1.1288032E-2</v>
      </c>
      <c r="H18" s="34"/>
      <c r="I18" s="34">
        <v>3.4213439000000005E-2</v>
      </c>
      <c r="J18" s="34"/>
      <c r="K18" s="34">
        <v>-0.49979863000000002</v>
      </c>
      <c r="L18" s="34"/>
      <c r="M18" s="34">
        <v>1.6633999999999999E-2</v>
      </c>
      <c r="N18" s="34"/>
      <c r="O18" s="34">
        <v>0</v>
      </c>
      <c r="P18" s="33"/>
      <c r="Q18" s="34">
        <v>-1.1288032E-2</v>
      </c>
      <c r="R18" s="35">
        <v>-1</v>
      </c>
      <c r="S18" s="34"/>
      <c r="T18" s="34">
        <v>-1.6633999999999999E-2</v>
      </c>
      <c r="U18" s="35">
        <v>-1</v>
      </c>
    </row>
    <row r="20" spans="1:21" x14ac:dyDescent="0.3">
      <c r="A20" s="19" t="s">
        <v>186</v>
      </c>
      <c r="Q20" s="127"/>
      <c r="R20" s="199"/>
      <c r="T20" s="127"/>
      <c r="U20" s="81" t="s">
        <v>531</v>
      </c>
    </row>
    <row r="21" spans="1:21" x14ac:dyDescent="0.3">
      <c r="A21" s="80" t="s">
        <v>530</v>
      </c>
      <c r="M21" s="200"/>
      <c r="O21" s="200"/>
      <c r="Q21" s="127"/>
      <c r="R21" s="199"/>
      <c r="T21" s="127"/>
      <c r="U21" s="83" t="s">
        <v>532</v>
      </c>
    </row>
    <row r="22" spans="1:21" x14ac:dyDescent="0.3">
      <c r="Q22" s="127"/>
      <c r="R22" s="199"/>
      <c r="T22" s="127"/>
      <c r="U22" s="84" t="s">
        <v>533</v>
      </c>
    </row>
    <row r="23" spans="1:21" x14ac:dyDescent="0.3">
      <c r="Q23" s="127"/>
      <c r="R23" s="199"/>
      <c r="T23" s="127"/>
      <c r="U23" s="199"/>
    </row>
    <row r="24" spans="1:21" x14ac:dyDescent="0.3">
      <c r="A24" s="85" t="s">
        <v>534</v>
      </c>
      <c r="Q24" s="127"/>
      <c r="R24" s="199"/>
      <c r="T24" s="127"/>
      <c r="U24" s="199"/>
    </row>
    <row r="25" spans="1:21" x14ac:dyDescent="0.3">
      <c r="A25" s="86" t="s">
        <v>535</v>
      </c>
      <c r="Q25" s="127"/>
      <c r="R25" s="199"/>
      <c r="T25" s="127"/>
      <c r="U25" s="199"/>
    </row>
    <row r="26" spans="1:21" x14ac:dyDescent="0.3">
      <c r="A26" s="86"/>
    </row>
    <row r="27" spans="1:21" x14ac:dyDescent="0.3">
      <c r="A27" s="85" t="s">
        <v>536</v>
      </c>
      <c r="Q27" s="127"/>
      <c r="R27" s="199"/>
      <c r="T27" s="127"/>
      <c r="U27" s="199"/>
    </row>
    <row r="28" spans="1:21" x14ac:dyDescent="0.3">
      <c r="Q28" s="127"/>
      <c r="R28" s="199"/>
      <c r="T28" s="127"/>
      <c r="U28" s="199"/>
    </row>
    <row r="29" spans="1:21" x14ac:dyDescent="0.3">
      <c r="Q29" s="127"/>
      <c r="R29" s="199"/>
      <c r="T29" s="127"/>
      <c r="U29" s="199"/>
    </row>
    <row r="30" spans="1:21" x14ac:dyDescent="0.3">
      <c r="Q30" s="127"/>
      <c r="R30" s="199"/>
      <c r="T30" s="127"/>
      <c r="U30" s="199"/>
    </row>
    <row r="31" spans="1:21" x14ac:dyDescent="0.3">
      <c r="Q31" s="127"/>
      <c r="R31" s="199"/>
      <c r="T31" s="127"/>
      <c r="U31" s="199"/>
    </row>
    <row r="32" spans="1:21" x14ac:dyDescent="0.3">
      <c r="Q32" s="127"/>
      <c r="R32" s="199"/>
      <c r="T32" s="127"/>
      <c r="U32" s="199"/>
    </row>
  </sheetData>
  <mergeCells count="4">
    <mergeCell ref="K4:L4"/>
    <mergeCell ref="M4:N4"/>
    <mergeCell ref="Q4:R4"/>
    <mergeCell ref="T4:U4"/>
  </mergeCells>
  <hyperlinks>
    <hyperlink ref="A25" r:id="rId1" xr:uid="{00000000-0004-0000-0C00-000000000000}"/>
  </hyperlinks>
  <pageMargins left="0.7" right="0.7" top="0.75" bottom="0.75" header="0.3" footer="0.3"/>
  <pageSetup paperSize="9" scale="42"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V87"/>
  <sheetViews>
    <sheetView workbookViewId="0">
      <pane xSplit="4" topLeftCell="E1" activePane="topRight" state="frozen"/>
      <selection activeCell="S7" sqref="S7"/>
      <selection pane="topRight"/>
    </sheetView>
  </sheetViews>
  <sheetFormatPr defaultColWidth="9.109375" defaultRowHeight="14.4" x14ac:dyDescent="0.3"/>
  <cols>
    <col min="1" max="1" width="24.6640625" style="8" customWidth="1"/>
    <col min="2" max="3" width="9.109375" style="8"/>
    <col min="4" max="4" width="42.109375" style="8" customWidth="1"/>
    <col min="5" max="5" width="9.88671875" style="8" bestFit="1" customWidth="1"/>
    <col min="6" max="6" width="8.33203125" style="8" bestFit="1" customWidth="1"/>
    <col min="7" max="7" width="9.88671875" style="24" bestFit="1" customWidth="1"/>
    <col min="8" max="8" width="9.109375" style="24" customWidth="1"/>
    <col min="9" max="9" width="9.88671875" style="8" customWidth="1"/>
    <col min="10" max="10" width="9.109375" style="8" customWidth="1"/>
    <col min="11" max="11" width="9.88671875" style="8" customWidth="1"/>
    <col min="12" max="12" width="9.109375" style="8" customWidth="1"/>
    <col min="13" max="13" width="9.88671875" style="8" customWidth="1"/>
    <col min="14" max="14" width="9.109375" style="8" customWidth="1"/>
    <col min="15" max="15" width="9.88671875" style="8" customWidth="1"/>
    <col min="16" max="16" width="9.109375" style="8" customWidth="1"/>
    <col min="17" max="17" width="12.33203125" style="8" bestFit="1" customWidth="1"/>
    <col min="18" max="19" width="9.109375" style="8"/>
    <col min="20" max="20" width="12.33203125" style="8" bestFit="1" customWidth="1"/>
    <col min="21" max="16384" width="9.109375" style="8"/>
  </cols>
  <sheetData>
    <row r="1" spans="1:22" ht="24" x14ac:dyDescent="0.4">
      <c r="A1" s="201" t="s">
        <v>590</v>
      </c>
      <c r="B1" s="201"/>
      <c r="C1" s="201"/>
      <c r="D1" s="201"/>
      <c r="E1" s="201"/>
      <c r="F1" s="201"/>
      <c r="G1" s="201"/>
      <c r="H1" s="201"/>
      <c r="I1" s="201"/>
      <c r="J1" s="201"/>
      <c r="K1" s="201"/>
      <c r="L1" s="201"/>
      <c r="O1" s="62"/>
    </row>
    <row r="2" spans="1:22" ht="21" x14ac:dyDescent="0.4">
      <c r="A2" s="9" t="s">
        <v>527</v>
      </c>
      <c r="B2" s="9"/>
      <c r="C2" s="9"/>
      <c r="D2" s="9"/>
      <c r="E2" s="201"/>
      <c r="F2" s="201"/>
      <c r="G2" s="201"/>
      <c r="H2" s="201"/>
      <c r="I2" s="201"/>
      <c r="J2" s="201"/>
      <c r="K2" s="201"/>
      <c r="L2" s="201"/>
    </row>
    <row r="3" spans="1:22" ht="21" x14ac:dyDescent="0.4">
      <c r="A3" s="9"/>
      <c r="B3" s="9"/>
      <c r="C3" s="9"/>
      <c r="D3" s="9"/>
      <c r="E3" s="201"/>
      <c r="F3" s="201"/>
      <c r="G3" s="201"/>
      <c r="H3" s="201"/>
      <c r="I3" s="201"/>
      <c r="J3" s="201"/>
      <c r="K3" s="201"/>
      <c r="L3" s="201"/>
    </row>
    <row r="4" spans="1:22" x14ac:dyDescent="0.3">
      <c r="A4" s="202"/>
      <c r="B4" s="202"/>
      <c r="C4" s="202"/>
      <c r="D4" s="202"/>
      <c r="E4" s="203"/>
      <c r="F4" s="203"/>
      <c r="G4" s="203"/>
      <c r="H4" s="203"/>
      <c r="I4" s="203"/>
      <c r="J4" s="203"/>
      <c r="K4" s="204"/>
      <c r="L4" s="204"/>
      <c r="M4" s="204"/>
      <c r="N4" s="10"/>
      <c r="O4" s="10"/>
      <c r="P4" s="10"/>
      <c r="Q4" s="10"/>
      <c r="R4" s="205" t="s">
        <v>23</v>
      </c>
      <c r="S4" s="206"/>
    </row>
    <row r="5" spans="1:22" x14ac:dyDescent="0.3">
      <c r="A5" s="207"/>
      <c r="B5" s="207"/>
      <c r="C5" s="207"/>
      <c r="D5" s="207"/>
      <c r="E5" s="331">
        <v>2009</v>
      </c>
      <c r="F5" s="331"/>
      <c r="G5" s="331">
        <v>2010</v>
      </c>
      <c r="H5" s="331"/>
      <c r="I5" s="331">
        <v>2011</v>
      </c>
      <c r="J5" s="331"/>
      <c r="K5" s="330">
        <v>2012</v>
      </c>
      <c r="L5" s="330"/>
      <c r="M5" s="330" t="s">
        <v>546</v>
      </c>
      <c r="N5" s="330"/>
      <c r="O5" s="330" t="s">
        <v>547</v>
      </c>
      <c r="P5" s="330"/>
      <c r="Q5" s="330">
        <v>2015</v>
      </c>
      <c r="R5" s="330"/>
      <c r="S5" s="97"/>
    </row>
    <row r="6" spans="1:22" ht="40.200000000000003" thickBot="1" x14ac:dyDescent="0.35">
      <c r="A6" s="208"/>
      <c r="B6" s="208"/>
      <c r="C6" s="208"/>
      <c r="D6" s="208"/>
      <c r="E6" s="209" t="s">
        <v>187</v>
      </c>
      <c r="F6" s="209" t="s">
        <v>188</v>
      </c>
      <c r="G6" s="209" t="s">
        <v>187</v>
      </c>
      <c r="H6" s="209" t="s">
        <v>188</v>
      </c>
      <c r="I6" s="209" t="s">
        <v>187</v>
      </c>
      <c r="J6" s="209" t="s">
        <v>188</v>
      </c>
      <c r="K6" s="209" t="s">
        <v>187</v>
      </c>
      <c r="L6" s="209" t="s">
        <v>188</v>
      </c>
      <c r="M6" s="209" t="s">
        <v>187</v>
      </c>
      <c r="N6" s="209" t="s">
        <v>188</v>
      </c>
      <c r="O6" s="209" t="s">
        <v>187</v>
      </c>
      <c r="P6" s="209" t="s">
        <v>188</v>
      </c>
      <c r="Q6" s="209" t="s">
        <v>187</v>
      </c>
      <c r="R6" s="209" t="s">
        <v>188</v>
      </c>
      <c r="S6" s="210"/>
      <c r="T6" s="211"/>
      <c r="U6" s="211"/>
    </row>
    <row r="7" spans="1:22" x14ac:dyDescent="0.3">
      <c r="A7" s="212" t="s">
        <v>460</v>
      </c>
      <c r="B7" s="212"/>
      <c r="C7" s="207"/>
      <c r="D7" s="207"/>
      <c r="E7" s="213">
        <v>2259120.1296899999</v>
      </c>
      <c r="F7" s="214">
        <v>0.47025490065920938</v>
      </c>
      <c r="G7" s="213">
        <v>2346171.7064021006</v>
      </c>
      <c r="H7" s="214">
        <v>0.45208804232371752</v>
      </c>
      <c r="I7" s="213">
        <v>2654700.0646320009</v>
      </c>
      <c r="J7" s="214">
        <v>0.5047119414766591</v>
      </c>
      <c r="K7" s="213">
        <v>2801164.7753035016</v>
      </c>
      <c r="L7" s="214">
        <v>0.50383317854364607</v>
      </c>
      <c r="M7" s="213">
        <v>3458314.3736556079</v>
      </c>
      <c r="N7" s="214">
        <v>0.51456388353685678</v>
      </c>
      <c r="O7" s="213">
        <v>3296493.7215493619</v>
      </c>
      <c r="P7" s="214">
        <v>0.48318039212858893</v>
      </c>
      <c r="Q7" s="213">
        <v>3145028.548831596</v>
      </c>
      <c r="R7" s="214">
        <v>0.41035227052119866</v>
      </c>
      <c r="S7" s="214"/>
      <c r="T7" s="215"/>
      <c r="U7" s="216"/>
    </row>
    <row r="8" spans="1:22" x14ac:dyDescent="0.3">
      <c r="A8" s="217" t="s">
        <v>182</v>
      </c>
      <c r="B8" s="207"/>
      <c r="C8" s="207"/>
      <c r="D8" s="207"/>
      <c r="E8" s="213"/>
      <c r="F8" s="214"/>
      <c r="G8" s="213"/>
      <c r="H8" s="214"/>
      <c r="I8" s="213"/>
      <c r="J8" s="214"/>
      <c r="K8" s="65"/>
      <c r="L8" s="214"/>
      <c r="M8" s="65"/>
      <c r="N8" s="214"/>
      <c r="O8" s="65"/>
      <c r="P8" s="214"/>
      <c r="Q8" s="65"/>
      <c r="R8" s="214"/>
      <c r="S8" s="214"/>
      <c r="T8" s="218"/>
      <c r="U8" s="219"/>
      <c r="V8" s="211"/>
    </row>
    <row r="9" spans="1:22" x14ac:dyDescent="0.3">
      <c r="A9" s="220"/>
      <c r="B9" s="220" t="s">
        <v>461</v>
      </c>
      <c r="C9" s="221"/>
      <c r="D9" s="221"/>
      <c r="E9" s="222">
        <v>523320.87968999997</v>
      </c>
      <c r="F9" s="214">
        <v>0.10893365299935619</v>
      </c>
      <c r="G9" s="222">
        <v>481929.37816999998</v>
      </c>
      <c r="H9" s="214">
        <v>9.286383793677086E-2</v>
      </c>
      <c r="I9" s="222">
        <v>649177.35660000006</v>
      </c>
      <c r="J9" s="214">
        <v>0.12342168833965451</v>
      </c>
      <c r="K9" s="222">
        <v>620581.10844500025</v>
      </c>
      <c r="L9" s="214">
        <v>0.11162119242989066</v>
      </c>
      <c r="M9" s="222">
        <v>905375.18290660775</v>
      </c>
      <c r="N9" s="214">
        <v>0.13471111062753532</v>
      </c>
      <c r="O9" s="222">
        <v>820921.65848700004</v>
      </c>
      <c r="P9" s="214">
        <v>0.12032580139972844</v>
      </c>
      <c r="Q9" s="222">
        <v>651528.76997400005</v>
      </c>
      <c r="R9" s="214">
        <v>8.5009183833335875E-2</v>
      </c>
      <c r="S9" s="214"/>
      <c r="T9" s="223"/>
      <c r="U9" s="219"/>
      <c r="V9" s="211"/>
    </row>
    <row r="10" spans="1:22" x14ac:dyDescent="0.3">
      <c r="A10" s="224"/>
      <c r="B10" s="224" t="s">
        <v>182</v>
      </c>
      <c r="C10" s="221"/>
      <c r="D10" s="221"/>
      <c r="E10" s="222"/>
      <c r="F10" s="214"/>
      <c r="G10" s="222"/>
      <c r="H10" s="214"/>
      <c r="I10" s="222"/>
      <c r="J10" s="214"/>
      <c r="K10" s="65"/>
      <c r="L10" s="214"/>
      <c r="M10" s="65"/>
      <c r="N10" s="214"/>
      <c r="O10" s="65"/>
      <c r="P10" s="214"/>
      <c r="Q10" s="65"/>
      <c r="R10" s="214"/>
      <c r="S10" s="214"/>
      <c r="T10" s="218"/>
      <c r="U10" s="219"/>
      <c r="V10" s="211"/>
    </row>
    <row r="11" spans="1:22" x14ac:dyDescent="0.3">
      <c r="C11" s="221" t="s">
        <v>462</v>
      </c>
      <c r="D11" s="225"/>
      <c r="E11" s="222">
        <v>267053.15999999992</v>
      </c>
      <c r="F11" s="214">
        <v>5.5589366663631394E-2</v>
      </c>
      <c r="G11" s="222">
        <v>215397.50801000002</v>
      </c>
      <c r="H11" s="214">
        <v>4.150533290122238E-2</v>
      </c>
      <c r="I11" s="222">
        <v>303519.67367700004</v>
      </c>
      <c r="J11" s="214">
        <v>5.7705202112584494E-2</v>
      </c>
      <c r="K11" s="222">
        <v>288653.57837300032</v>
      </c>
      <c r="L11" s="214">
        <v>5.1918848606079857E-2</v>
      </c>
      <c r="M11" s="222">
        <v>464553.17946000048</v>
      </c>
      <c r="N11" s="214">
        <v>6.9121040572044004E-2</v>
      </c>
      <c r="O11" s="222">
        <v>364521.57822700025</v>
      </c>
      <c r="P11" s="214">
        <v>5.3429399229758763E-2</v>
      </c>
      <c r="Q11" s="222">
        <v>263259.85727300029</v>
      </c>
      <c r="R11" s="214">
        <v>3.4349220839090991E-2</v>
      </c>
      <c r="S11" s="214"/>
      <c r="T11" s="218"/>
      <c r="U11" s="219"/>
      <c r="V11" s="211"/>
    </row>
    <row r="12" spans="1:22" x14ac:dyDescent="0.3">
      <c r="C12" s="221" t="s">
        <v>463</v>
      </c>
      <c r="D12" s="225"/>
      <c r="E12" s="222">
        <v>210068.63969000004</v>
      </c>
      <c r="F12" s="214">
        <v>4.3727558349272805E-2</v>
      </c>
      <c r="G12" s="222">
        <v>173478.60230999999</v>
      </c>
      <c r="H12" s="214">
        <v>3.342790363099761E-2</v>
      </c>
      <c r="I12" s="222">
        <v>261829.02150500001</v>
      </c>
      <c r="J12" s="214">
        <v>4.9778969586547664E-2</v>
      </c>
      <c r="K12" s="222">
        <v>241848.12659500013</v>
      </c>
      <c r="L12" s="214">
        <v>4.3500158013368796E-2</v>
      </c>
      <c r="M12" s="222">
        <v>226417.80980000013</v>
      </c>
      <c r="N12" s="214">
        <v>3.3688790238420245E-2</v>
      </c>
      <c r="O12" s="222">
        <v>197898.22211799995</v>
      </c>
      <c r="P12" s="214">
        <v>2.9006741295895404E-2</v>
      </c>
      <c r="Q12" s="222">
        <v>211519.71823999999</v>
      </c>
      <c r="R12" s="214">
        <v>2.7598349360623203E-2</v>
      </c>
      <c r="S12" s="214"/>
      <c r="T12" s="223"/>
      <c r="U12" s="226"/>
      <c r="V12" s="211"/>
    </row>
    <row r="13" spans="1:22" x14ac:dyDescent="0.3">
      <c r="C13" s="47" t="s">
        <v>245</v>
      </c>
      <c r="D13" s="225"/>
      <c r="E13" s="222">
        <v>9278.59</v>
      </c>
      <c r="F13" s="214">
        <v>1.9314167322772131E-3</v>
      </c>
      <c r="G13" s="222">
        <v>33958.661989999993</v>
      </c>
      <c r="H13" s="214">
        <v>6.5435556046897301E-3</v>
      </c>
      <c r="I13" s="222">
        <v>36632.452859999998</v>
      </c>
      <c r="J13" s="214">
        <v>6.9645669770177021E-3</v>
      </c>
      <c r="K13" s="222">
        <v>34740.017914999997</v>
      </c>
      <c r="L13" s="214">
        <v>6.2485341109150628E-3</v>
      </c>
      <c r="M13" s="222">
        <v>138665.20576500002</v>
      </c>
      <c r="N13" s="214">
        <v>2.0632047604872045E-2</v>
      </c>
      <c r="O13" s="222">
        <v>183647.26592199993</v>
      </c>
      <c r="P13" s="214">
        <v>2.6917921117662426E-2</v>
      </c>
      <c r="Q13" s="222">
        <v>54789.497287000006</v>
      </c>
      <c r="R13" s="214">
        <v>7.1487410251929581E-3</v>
      </c>
      <c r="S13" s="214"/>
      <c r="T13" s="218"/>
      <c r="U13" s="219"/>
      <c r="V13" s="211"/>
    </row>
    <row r="14" spans="1:22" x14ac:dyDescent="0.3">
      <c r="C14" s="47" t="s">
        <v>464</v>
      </c>
      <c r="D14" s="225"/>
      <c r="E14" s="222">
        <v>36920.49</v>
      </c>
      <c r="F14" s="214">
        <v>7.6853112541747743E-3</v>
      </c>
      <c r="G14" s="222">
        <v>59094.605859999996</v>
      </c>
      <c r="H14" s="214">
        <v>1.1387045799861139E-2</v>
      </c>
      <c r="I14" s="222">
        <v>47196.208557999991</v>
      </c>
      <c r="J14" s="214">
        <v>8.9729496635046514E-3</v>
      </c>
      <c r="K14" s="222">
        <v>55339.385561999894</v>
      </c>
      <c r="L14" s="214">
        <v>9.9536516995269633E-3</v>
      </c>
      <c r="M14" s="222">
        <v>75738.987881606998</v>
      </c>
      <c r="N14" s="214">
        <v>1.1269232212199014E-2</v>
      </c>
      <c r="O14" s="222">
        <v>74854.592219999846</v>
      </c>
      <c r="P14" s="214">
        <v>1.0971739756411837E-2</v>
      </c>
      <c r="Q14" s="222">
        <v>121959.69717399991</v>
      </c>
      <c r="R14" s="214">
        <v>1.5912872608428736E-2</v>
      </c>
      <c r="S14" s="214"/>
      <c r="T14" s="223"/>
      <c r="U14" s="226"/>
      <c r="V14" s="220"/>
    </row>
    <row r="15" spans="1:22" x14ac:dyDescent="0.3">
      <c r="C15" s="47"/>
      <c r="D15" s="225"/>
      <c r="E15" s="222"/>
      <c r="F15" s="214"/>
      <c r="G15" s="222"/>
      <c r="H15" s="214"/>
      <c r="I15" s="222"/>
      <c r="J15" s="214"/>
      <c r="K15" s="65"/>
      <c r="L15" s="214"/>
      <c r="M15" s="65"/>
      <c r="N15" s="214"/>
      <c r="O15" s="65"/>
      <c r="P15" s="214"/>
      <c r="Q15" s="65"/>
      <c r="R15" s="214"/>
      <c r="S15" s="214"/>
      <c r="T15" s="218"/>
      <c r="U15" s="219"/>
      <c r="V15" s="211"/>
    </row>
    <row r="16" spans="1:22" x14ac:dyDescent="0.3">
      <c r="A16" s="220"/>
      <c r="B16" s="220" t="s">
        <v>465</v>
      </c>
      <c r="C16" s="221"/>
      <c r="D16" s="225"/>
      <c r="E16" s="222">
        <v>696995.53</v>
      </c>
      <c r="F16" s="214">
        <v>0.14508549563720613</v>
      </c>
      <c r="G16" s="222">
        <v>780956.87078500004</v>
      </c>
      <c r="H16" s="214">
        <v>0.1504839828598365</v>
      </c>
      <c r="I16" s="222">
        <v>946229.80190600036</v>
      </c>
      <c r="J16" s="214">
        <v>0.17989734010469244</v>
      </c>
      <c r="K16" s="222">
        <v>1076712.7507965001</v>
      </c>
      <c r="L16" s="214">
        <v>0.1936635832333341</v>
      </c>
      <c r="M16" s="222">
        <v>1273495.7715339998</v>
      </c>
      <c r="N16" s="214">
        <v>0.18948391009797697</v>
      </c>
      <c r="O16" s="222">
        <v>1233037.2321729988</v>
      </c>
      <c r="P16" s="214">
        <v>0.18073124467243984</v>
      </c>
      <c r="Q16" s="222">
        <v>1002865.5784560002</v>
      </c>
      <c r="R16" s="214">
        <v>0.13085037568255495</v>
      </c>
      <c r="S16" s="214"/>
      <c r="T16" s="223"/>
      <c r="U16" s="226"/>
      <c r="V16" s="211"/>
    </row>
    <row r="17" spans="1:22" x14ac:dyDescent="0.3">
      <c r="A17" s="217"/>
      <c r="B17" s="217" t="s">
        <v>182</v>
      </c>
      <c r="C17" s="221"/>
      <c r="D17" s="225"/>
      <c r="E17" s="222"/>
      <c r="F17" s="214"/>
      <c r="G17" s="222"/>
      <c r="H17" s="214"/>
      <c r="I17" s="222"/>
      <c r="J17" s="214"/>
      <c r="K17" s="65"/>
      <c r="L17" s="214"/>
      <c r="M17" s="65"/>
      <c r="N17" s="214"/>
      <c r="O17" s="65"/>
      <c r="P17" s="214"/>
      <c r="Q17" s="65"/>
      <c r="R17" s="214"/>
      <c r="S17" s="214"/>
      <c r="T17" s="223"/>
      <c r="U17" s="226"/>
      <c r="V17" s="211"/>
    </row>
    <row r="18" spans="1:22" x14ac:dyDescent="0.3">
      <c r="A18" s="207"/>
      <c r="B18" s="207"/>
      <c r="C18" s="207" t="s">
        <v>466</v>
      </c>
      <c r="D18" s="225"/>
      <c r="E18" s="65">
        <v>140676.11999999994</v>
      </c>
      <c r="F18" s="214">
        <v>2.9282920357493646E-2</v>
      </c>
      <c r="G18" s="65">
        <v>178888.08773500007</v>
      </c>
      <c r="H18" s="214">
        <v>3.4470267098724056E-2</v>
      </c>
      <c r="I18" s="65">
        <v>127907.54348100009</v>
      </c>
      <c r="J18" s="214">
        <v>2.4317799761968469E-2</v>
      </c>
      <c r="K18" s="65">
        <v>177710.24943650007</v>
      </c>
      <c r="L18" s="214">
        <v>3.1963960357767565E-2</v>
      </c>
      <c r="M18" s="65">
        <v>206905.9898025</v>
      </c>
      <c r="N18" s="214">
        <v>3.0785619274765801E-2</v>
      </c>
      <c r="O18" s="65">
        <v>166505.52761399999</v>
      </c>
      <c r="P18" s="214">
        <v>2.4405387335698407E-2</v>
      </c>
      <c r="Q18" s="65">
        <v>191684.43562600008</v>
      </c>
      <c r="R18" s="214">
        <v>2.5010311404621691E-2</v>
      </c>
      <c r="S18" s="214"/>
      <c r="T18" s="218"/>
      <c r="U18" s="219"/>
      <c r="V18" s="211"/>
    </row>
    <row r="19" spans="1:22" x14ac:dyDescent="0.3">
      <c r="C19" s="221" t="s">
        <v>467</v>
      </c>
      <c r="D19" s="225"/>
      <c r="E19" s="65">
        <v>252716.98</v>
      </c>
      <c r="F19" s="214">
        <v>5.2605169934501456E-2</v>
      </c>
      <c r="G19" s="65">
        <v>269249.71530999994</v>
      </c>
      <c r="H19" s="214">
        <v>5.1882211501639457E-2</v>
      </c>
      <c r="I19" s="65">
        <v>422816.08457600017</v>
      </c>
      <c r="J19" s="214">
        <v>8.0385852163488869E-2</v>
      </c>
      <c r="K19" s="65">
        <v>473501.08199000015</v>
      </c>
      <c r="L19" s="214">
        <v>8.5166555457998408E-2</v>
      </c>
      <c r="M19" s="65">
        <v>739548.14408049977</v>
      </c>
      <c r="N19" s="214">
        <v>0.1100376437664001</v>
      </c>
      <c r="O19" s="65">
        <v>587022.78934049909</v>
      </c>
      <c r="P19" s="214">
        <v>8.6042299940631992E-2</v>
      </c>
      <c r="Q19" s="65">
        <v>440328.51725200011</v>
      </c>
      <c r="R19" s="214">
        <v>5.7452517210604903E-2</v>
      </c>
      <c r="S19" s="214"/>
      <c r="T19" s="227"/>
      <c r="U19" s="219"/>
      <c r="V19" s="211"/>
    </row>
    <row r="20" spans="1:22" x14ac:dyDescent="0.3">
      <c r="A20" s="220"/>
      <c r="B20" s="220"/>
      <c r="C20" s="221" t="s">
        <v>468</v>
      </c>
      <c r="D20" s="225"/>
      <c r="E20" s="65">
        <v>303602.43000000011</v>
      </c>
      <c r="F20" s="214">
        <v>6.3197405345211025E-2</v>
      </c>
      <c r="G20" s="65">
        <v>332819.06774000003</v>
      </c>
      <c r="H20" s="214">
        <v>6.4131504259472991E-2</v>
      </c>
      <c r="I20" s="65">
        <v>395506.17384900013</v>
      </c>
      <c r="J20" s="214">
        <v>7.5193688179235094E-2</v>
      </c>
      <c r="K20" s="65">
        <v>425501.4193699999</v>
      </c>
      <c r="L20" s="214">
        <v>7.6533067417568129E-2</v>
      </c>
      <c r="M20" s="65">
        <v>327041.63765100011</v>
      </c>
      <c r="N20" s="214">
        <v>4.8660647056811064E-2</v>
      </c>
      <c r="O20" s="65">
        <v>479508.91521849972</v>
      </c>
      <c r="P20" s="214">
        <v>7.0283557396109433E-2</v>
      </c>
      <c r="Q20" s="65">
        <v>370852.62557799998</v>
      </c>
      <c r="R20" s="214">
        <v>4.8387547067328354E-2</v>
      </c>
      <c r="S20" s="214"/>
      <c r="T20" s="223"/>
      <c r="U20" s="226"/>
      <c r="V20" s="211"/>
    </row>
    <row r="21" spans="1:22" x14ac:dyDescent="0.3">
      <c r="A21" s="221"/>
      <c r="B21" s="221"/>
      <c r="C21" s="221"/>
      <c r="D21" s="225"/>
      <c r="E21" s="213"/>
      <c r="F21" s="214"/>
      <c r="G21" s="213"/>
      <c r="H21" s="214"/>
      <c r="I21" s="213"/>
      <c r="J21" s="214"/>
      <c r="K21" s="65"/>
      <c r="L21" s="214"/>
      <c r="M21" s="65"/>
      <c r="N21" s="214"/>
      <c r="O21" s="65"/>
      <c r="P21" s="214"/>
      <c r="Q21" s="65"/>
      <c r="R21" s="214"/>
      <c r="S21" s="214"/>
      <c r="T21" s="223"/>
      <c r="U21" s="226"/>
      <c r="V21" s="211"/>
    </row>
    <row r="22" spans="1:22" x14ac:dyDescent="0.3">
      <c r="A22" s="212"/>
      <c r="B22" s="212" t="s">
        <v>469</v>
      </c>
      <c r="C22" s="207"/>
      <c r="D22" s="225"/>
      <c r="E22" s="65">
        <v>73182.75</v>
      </c>
      <c r="F22" s="214">
        <v>1.5233606384597252E-2</v>
      </c>
      <c r="G22" s="65">
        <v>92399.79451800001</v>
      </c>
      <c r="H22" s="214">
        <v>1.7804682453875401E-2</v>
      </c>
      <c r="I22" s="65">
        <v>109656.19112299997</v>
      </c>
      <c r="J22" s="214">
        <v>2.0847850140952515E-2</v>
      </c>
      <c r="K22" s="65">
        <v>106672.32227800002</v>
      </c>
      <c r="L22" s="214">
        <v>1.9186681079885332E-2</v>
      </c>
      <c r="M22" s="65">
        <v>128337.54991999996</v>
      </c>
      <c r="N22" s="214">
        <v>1.9095391845662411E-2</v>
      </c>
      <c r="O22" s="65">
        <v>180841.84844900004</v>
      </c>
      <c r="P22" s="214">
        <v>2.6506719753671543E-2</v>
      </c>
      <c r="Q22" s="65">
        <v>182634.29342999993</v>
      </c>
      <c r="R22" s="214">
        <v>2.3829480661432395E-2</v>
      </c>
      <c r="S22" s="214"/>
      <c r="T22" s="218"/>
      <c r="U22" s="219"/>
      <c r="V22" s="211"/>
    </row>
    <row r="23" spans="1:22" x14ac:dyDescent="0.3">
      <c r="A23" s="207"/>
      <c r="B23" s="207"/>
      <c r="C23" s="207"/>
      <c r="D23" s="225"/>
      <c r="E23" s="213"/>
      <c r="F23" s="214"/>
      <c r="G23" s="213"/>
      <c r="H23" s="214"/>
      <c r="I23" s="213"/>
      <c r="J23" s="214"/>
      <c r="K23" s="65"/>
      <c r="L23" s="214"/>
      <c r="M23" s="65"/>
      <c r="N23" s="214"/>
      <c r="O23" s="65"/>
      <c r="P23" s="214"/>
      <c r="Q23" s="65"/>
      <c r="R23" s="214"/>
      <c r="S23" s="214"/>
      <c r="T23" s="213"/>
      <c r="U23" s="214"/>
    </row>
    <row r="24" spans="1:22" x14ac:dyDescent="0.3">
      <c r="A24" s="212"/>
      <c r="B24" s="212" t="s">
        <v>470</v>
      </c>
      <c r="C24" s="207"/>
      <c r="D24" s="225"/>
      <c r="E24" s="213">
        <v>761567.79</v>
      </c>
      <c r="F24" s="214">
        <v>0.15852675593698815</v>
      </c>
      <c r="G24" s="213">
        <v>729973.17641910061</v>
      </c>
      <c r="H24" s="214">
        <v>0.14065984317158817</v>
      </c>
      <c r="I24" s="213">
        <v>721509.36203400046</v>
      </c>
      <c r="J24" s="214">
        <v>0.13717345916298301</v>
      </c>
      <c r="K24" s="213">
        <v>786973.71422100137</v>
      </c>
      <c r="L24" s="214">
        <v>0.14154949803811723</v>
      </c>
      <c r="M24" s="213">
        <v>834622.05618500034</v>
      </c>
      <c r="N24" s="214">
        <v>0.12418372655407364</v>
      </c>
      <c r="O24" s="213">
        <v>863051.46735736332</v>
      </c>
      <c r="P24" s="214">
        <v>0.12650093755643166</v>
      </c>
      <c r="Q24" s="213">
        <v>1018122.2960175958</v>
      </c>
      <c r="R24" s="214">
        <v>0.13284101856381822</v>
      </c>
      <c r="S24" s="214"/>
      <c r="T24" s="213"/>
      <c r="U24" s="214"/>
    </row>
    <row r="25" spans="1:22" x14ac:dyDescent="0.3">
      <c r="A25" s="217"/>
      <c r="B25" s="217" t="s">
        <v>182</v>
      </c>
      <c r="C25" s="207"/>
      <c r="D25" s="225"/>
      <c r="E25" s="213"/>
      <c r="F25" s="214"/>
      <c r="G25" s="213"/>
      <c r="H25" s="214"/>
      <c r="I25" s="213"/>
      <c r="J25" s="214"/>
      <c r="K25" s="65"/>
      <c r="L25" s="214"/>
      <c r="M25" s="65"/>
      <c r="N25" s="214"/>
      <c r="O25" s="65"/>
      <c r="P25" s="214"/>
      <c r="Q25" s="65"/>
      <c r="R25" s="214"/>
      <c r="S25" s="214"/>
      <c r="T25" s="213"/>
      <c r="U25" s="214"/>
    </row>
    <row r="26" spans="1:22" x14ac:dyDescent="0.3">
      <c r="C26" s="207" t="s">
        <v>471</v>
      </c>
      <c r="D26" s="225"/>
      <c r="E26" s="65">
        <v>513870.57000000007</v>
      </c>
      <c r="F26" s="214">
        <v>0.10696649136591109</v>
      </c>
      <c r="G26" s="65">
        <v>542295.82768200058</v>
      </c>
      <c r="H26" s="214">
        <v>0.10449595757551848</v>
      </c>
      <c r="I26" s="65">
        <v>542136.36905700038</v>
      </c>
      <c r="J26" s="214">
        <v>0.10307104106308722</v>
      </c>
      <c r="K26" s="65">
        <v>595644.73329000128</v>
      </c>
      <c r="L26" s="214">
        <v>0.10713599639056139</v>
      </c>
      <c r="M26" s="65">
        <v>655049.06510000036</v>
      </c>
      <c r="N26" s="214">
        <v>9.7464994337327901E-2</v>
      </c>
      <c r="O26" s="65">
        <v>675704.66152600176</v>
      </c>
      <c r="P26" s="214">
        <v>9.9040759939866954E-2</v>
      </c>
      <c r="Q26" s="65">
        <v>729224.28300159576</v>
      </c>
      <c r="R26" s="214">
        <v>9.5146621279500826E-2</v>
      </c>
      <c r="S26" s="214"/>
      <c r="T26" s="213"/>
      <c r="U26" s="214"/>
    </row>
    <row r="27" spans="1:22" x14ac:dyDescent="0.3">
      <c r="C27" s="207" t="s">
        <v>472</v>
      </c>
      <c r="D27" s="225"/>
      <c r="E27" s="65">
        <v>247697.21999999997</v>
      </c>
      <c r="F27" s="214">
        <v>5.1560264571077062E-2</v>
      </c>
      <c r="G27" s="65">
        <v>187677.34873710005</v>
      </c>
      <c r="H27" s="214">
        <v>3.6163885596069693E-2</v>
      </c>
      <c r="I27" s="65">
        <v>179372.99297700002</v>
      </c>
      <c r="J27" s="214">
        <v>3.4102418099895775E-2</v>
      </c>
      <c r="K27" s="65">
        <v>191328.98093100006</v>
      </c>
      <c r="L27" s="214">
        <v>3.4413501647555828E-2</v>
      </c>
      <c r="M27" s="65">
        <v>179572.99108499999</v>
      </c>
      <c r="N27" s="214">
        <v>2.6718732216745741E-2</v>
      </c>
      <c r="O27" s="65">
        <v>187346.8058313615</v>
      </c>
      <c r="P27" s="214">
        <v>2.7460177616564701E-2</v>
      </c>
      <c r="Q27" s="65">
        <v>288898.0130160001</v>
      </c>
      <c r="R27" s="214">
        <v>3.7694397284317414E-2</v>
      </c>
      <c r="S27" s="214"/>
      <c r="T27" s="222"/>
      <c r="U27" s="228"/>
    </row>
    <row r="28" spans="1:22" x14ac:dyDescent="0.3">
      <c r="A28" s="207"/>
      <c r="B28" s="207"/>
      <c r="C28" s="207"/>
      <c r="D28" s="225"/>
      <c r="E28" s="213"/>
      <c r="F28" s="214"/>
      <c r="G28" s="213"/>
      <c r="H28" s="214"/>
      <c r="I28" s="213"/>
      <c r="J28" s="214"/>
      <c r="K28" s="65"/>
      <c r="L28" s="214"/>
      <c r="M28" s="65"/>
      <c r="N28" s="214"/>
      <c r="O28" s="65"/>
      <c r="P28" s="214"/>
      <c r="Q28" s="65"/>
      <c r="R28" s="214"/>
      <c r="S28" s="214"/>
      <c r="T28" s="222"/>
      <c r="U28" s="228"/>
    </row>
    <row r="29" spans="1:22" x14ac:dyDescent="0.3">
      <c r="A29" s="220"/>
      <c r="B29" s="220" t="s">
        <v>473</v>
      </c>
      <c r="C29" s="229"/>
      <c r="D29" s="225"/>
      <c r="E29" s="65">
        <v>204053.17999999993</v>
      </c>
      <c r="F29" s="214">
        <v>4.2475389701061676E-2</v>
      </c>
      <c r="G29" s="65">
        <v>260912.48651000008</v>
      </c>
      <c r="H29" s="214">
        <v>5.0275695901646593E-2</v>
      </c>
      <c r="I29" s="65">
        <v>228127.35296900017</v>
      </c>
      <c r="J29" s="214">
        <v>4.3371603728376708E-2</v>
      </c>
      <c r="K29" s="65">
        <v>210224.87956300017</v>
      </c>
      <c r="L29" s="214">
        <v>3.7812223762418787E-2</v>
      </c>
      <c r="M29" s="65">
        <v>316483.81310999976</v>
      </c>
      <c r="N29" s="214">
        <v>4.7089744411608431E-2</v>
      </c>
      <c r="O29" s="65">
        <v>198641.51508299995</v>
      </c>
      <c r="P29" s="214">
        <v>2.911568874631746E-2</v>
      </c>
      <c r="Q29" s="65">
        <v>289877.61095399992</v>
      </c>
      <c r="R29" s="214">
        <v>3.7822211780057187E-2</v>
      </c>
      <c r="S29" s="214"/>
      <c r="T29" s="127"/>
      <c r="U29" s="62"/>
    </row>
    <row r="30" spans="1:22" x14ac:dyDescent="0.3">
      <c r="A30" s="207"/>
      <c r="B30" s="207"/>
      <c r="C30" s="207"/>
      <c r="D30" s="225"/>
      <c r="E30" s="213"/>
      <c r="F30" s="214"/>
      <c r="G30" s="213"/>
      <c r="H30" s="214"/>
      <c r="I30" s="213"/>
      <c r="J30" s="214"/>
      <c r="K30" s="47"/>
      <c r="L30" s="214"/>
      <c r="M30" s="47"/>
      <c r="N30" s="214"/>
      <c r="O30" s="47"/>
      <c r="P30" s="214"/>
      <c r="Q30" s="47"/>
      <c r="R30" s="214"/>
      <c r="S30" s="214"/>
      <c r="T30" s="222"/>
      <c r="U30" s="228"/>
    </row>
    <row r="31" spans="1:22" x14ac:dyDescent="0.3">
      <c r="A31" s="220" t="s">
        <v>474</v>
      </c>
      <c r="B31" s="220"/>
      <c r="C31" s="229"/>
      <c r="D31" s="225"/>
      <c r="E31" s="222">
        <v>525824.57000000007</v>
      </c>
      <c r="F31" s="214">
        <v>0.10945481724491229</v>
      </c>
      <c r="G31" s="222">
        <v>358522.61199400009</v>
      </c>
      <c r="H31" s="214">
        <v>6.9084366392650712E-2</v>
      </c>
      <c r="I31" s="222">
        <v>546585.34885399987</v>
      </c>
      <c r="J31" s="214">
        <v>0.1039168817141083</v>
      </c>
      <c r="K31" s="222">
        <v>597359.90844099992</v>
      </c>
      <c r="L31" s="214">
        <v>0.10744449739546678</v>
      </c>
      <c r="M31" s="222">
        <v>487080.95821399987</v>
      </c>
      <c r="N31" s="214">
        <v>7.2472957162224821E-2</v>
      </c>
      <c r="O31" s="222">
        <v>396384.18451200007</v>
      </c>
      <c r="P31" s="214">
        <v>5.8099630056647512E-2</v>
      </c>
      <c r="Q31" s="222">
        <v>888545.05126800004</v>
      </c>
      <c r="R31" s="214">
        <v>0.11593423512281206</v>
      </c>
      <c r="S31" s="214"/>
      <c r="T31" s="213"/>
      <c r="U31" s="230"/>
    </row>
    <row r="32" spans="1:22" x14ac:dyDescent="0.3">
      <c r="A32" s="224" t="s">
        <v>182</v>
      </c>
      <c r="B32" s="224"/>
      <c r="C32" s="229"/>
      <c r="D32" s="225"/>
      <c r="E32" s="231"/>
      <c r="F32" s="214"/>
      <c r="G32" s="213"/>
      <c r="H32" s="214"/>
      <c r="I32" s="213"/>
      <c r="J32" s="214"/>
      <c r="K32" s="232"/>
      <c r="L32" s="214"/>
      <c r="M32" s="232"/>
      <c r="N32" s="214"/>
      <c r="O32" s="232"/>
      <c r="P32" s="214"/>
      <c r="Q32" s="232"/>
      <c r="R32" s="214"/>
      <c r="S32" s="214"/>
      <c r="T32" s="213"/>
      <c r="U32" s="214"/>
    </row>
    <row r="33" spans="1:21" x14ac:dyDescent="0.3">
      <c r="C33" s="207" t="s">
        <v>475</v>
      </c>
      <c r="D33" s="225"/>
      <c r="E33" s="213">
        <v>90284.130000000034</v>
      </c>
      <c r="F33" s="214">
        <v>1.8793402805931846E-2</v>
      </c>
      <c r="G33" s="213">
        <v>111122.44198000003</v>
      </c>
      <c r="H33" s="214">
        <v>2.1412383039095078E-2</v>
      </c>
      <c r="I33" s="213">
        <v>87957.598789999975</v>
      </c>
      <c r="J33" s="214">
        <v>1.6722510781676497E-2</v>
      </c>
      <c r="K33" s="213">
        <v>157639.09427100004</v>
      </c>
      <c r="L33" s="214">
        <v>2.8353850023226133E-2</v>
      </c>
      <c r="M33" s="213">
        <v>187397.05710999991</v>
      </c>
      <c r="N33" s="214">
        <v>2.7882877914297544E-2</v>
      </c>
      <c r="O33" s="213">
        <v>125093.59210999998</v>
      </c>
      <c r="P33" s="214">
        <v>1.8335472776230637E-2</v>
      </c>
      <c r="Q33" s="213">
        <v>146605.69001999998</v>
      </c>
      <c r="R33" s="214">
        <v>1.9128595126229921E-2</v>
      </c>
      <c r="S33" s="214"/>
      <c r="T33" s="213"/>
      <c r="U33" s="214"/>
    </row>
    <row r="34" spans="1:21" x14ac:dyDescent="0.3">
      <c r="C34" s="207" t="s">
        <v>476</v>
      </c>
      <c r="D34" s="225"/>
      <c r="E34" s="213">
        <v>47628.700000000019</v>
      </c>
      <c r="F34" s="214">
        <v>9.91431544195958E-3</v>
      </c>
      <c r="G34" s="213">
        <v>61651.402878999987</v>
      </c>
      <c r="H34" s="214">
        <v>1.1879719612176187E-2</v>
      </c>
      <c r="I34" s="213">
        <v>52957.846949999999</v>
      </c>
      <c r="J34" s="214">
        <v>1.0068353147180647E-2</v>
      </c>
      <c r="K34" s="213">
        <v>-6762.3601919999992</v>
      </c>
      <c r="L34" s="214">
        <v>-1.2163159625706869E-3</v>
      </c>
      <c r="M34" s="213">
        <v>4816.1206089999978</v>
      </c>
      <c r="N34" s="214">
        <v>7.1659237894250492E-4</v>
      </c>
      <c r="O34" s="213">
        <v>-1725.9787959999999</v>
      </c>
      <c r="P34" s="214">
        <v>-2.5298367960031984E-4</v>
      </c>
      <c r="Q34" s="213">
        <v>1295.6055299999998</v>
      </c>
      <c r="R34" s="214">
        <v>1.690460556018911E-4</v>
      </c>
      <c r="S34" s="214"/>
      <c r="T34" s="213"/>
      <c r="U34" s="214"/>
    </row>
    <row r="35" spans="1:21" x14ac:dyDescent="0.3">
      <c r="C35" s="207" t="s">
        <v>477</v>
      </c>
      <c r="D35" s="225"/>
      <c r="E35" s="213">
        <v>51782.289999999994</v>
      </c>
      <c r="F35" s="214">
        <v>1.0778920217579502E-2</v>
      </c>
      <c r="G35" s="213">
        <v>79882.840804000036</v>
      </c>
      <c r="H35" s="214">
        <v>1.5392768148977122E-2</v>
      </c>
      <c r="I35" s="213">
        <v>147552.13425199993</v>
      </c>
      <c r="J35" s="214">
        <v>2.8052632061722153E-2</v>
      </c>
      <c r="K35" s="213">
        <v>284465.04199799994</v>
      </c>
      <c r="L35" s="214">
        <v>5.1165475004545304E-2</v>
      </c>
      <c r="M35" s="213">
        <v>137754.39948999998</v>
      </c>
      <c r="N35" s="214">
        <v>2.0496528400029385E-2</v>
      </c>
      <c r="O35" s="213">
        <v>108587.98704099997</v>
      </c>
      <c r="P35" s="214">
        <v>1.5916179611064018E-2</v>
      </c>
      <c r="Q35" s="213">
        <v>112511.839888</v>
      </c>
      <c r="R35" s="214">
        <v>1.468014939823383E-2</v>
      </c>
      <c r="S35" s="214"/>
      <c r="T35" s="213"/>
      <c r="U35" s="214"/>
    </row>
    <row r="36" spans="1:21" x14ac:dyDescent="0.3">
      <c r="C36" s="207" t="s">
        <v>478</v>
      </c>
      <c r="D36" s="225"/>
      <c r="E36" s="213">
        <v>318119.42000000004</v>
      </c>
      <c r="F36" s="214">
        <v>6.6219239200171837E-2</v>
      </c>
      <c r="G36" s="213">
        <v>70879.203321000023</v>
      </c>
      <c r="H36" s="214">
        <v>1.3657841062278931E-2</v>
      </c>
      <c r="I36" s="213">
        <v>141304.221169</v>
      </c>
      <c r="J36" s="214">
        <v>2.6864777966899789E-2</v>
      </c>
      <c r="K36" s="213">
        <v>131164.24700300003</v>
      </c>
      <c r="L36" s="214">
        <v>2.3591935776661056E-2</v>
      </c>
      <c r="M36" s="213">
        <v>105033.94210799999</v>
      </c>
      <c r="N36" s="214">
        <v>1.5628039361021966E-2</v>
      </c>
      <c r="O36" s="213">
        <v>125316.93241700009</v>
      </c>
      <c r="P36" s="214">
        <v>1.8368208666612894E-2</v>
      </c>
      <c r="Q36" s="213">
        <v>538243.76548000006</v>
      </c>
      <c r="R36" s="214">
        <v>7.0228154634924517E-2</v>
      </c>
      <c r="S36" s="214"/>
      <c r="T36" s="213"/>
      <c r="U36" s="214"/>
    </row>
    <row r="37" spans="1:21" x14ac:dyDescent="0.3">
      <c r="C37" s="207" t="s">
        <v>479</v>
      </c>
      <c r="D37" s="225"/>
      <c r="E37" s="213">
        <v>18010.029999999995</v>
      </c>
      <c r="F37" s="214">
        <v>3.7489395792695405E-3</v>
      </c>
      <c r="G37" s="213">
        <v>34986.723010000002</v>
      </c>
      <c r="H37" s="214">
        <v>6.7416545301233971E-3</v>
      </c>
      <c r="I37" s="213">
        <v>116813.54769299994</v>
      </c>
      <c r="J37" s="214">
        <v>2.2208607756629209E-2</v>
      </c>
      <c r="K37" s="213">
        <v>30853.885361000004</v>
      </c>
      <c r="L37" s="214">
        <v>5.5495525536049927E-3</v>
      </c>
      <c r="M37" s="213">
        <v>52079.438896999985</v>
      </c>
      <c r="N37" s="214">
        <v>7.7489191079334243E-3</v>
      </c>
      <c r="O37" s="213">
        <v>39111.651740000008</v>
      </c>
      <c r="P37" s="214">
        <v>5.7327526823402839E-3</v>
      </c>
      <c r="Q37" s="213">
        <v>89888.150349999967</v>
      </c>
      <c r="R37" s="214">
        <v>1.17282899078219E-2</v>
      </c>
      <c r="S37" s="214"/>
      <c r="T37" s="222"/>
      <c r="U37" s="214"/>
    </row>
    <row r="38" spans="1:21" x14ac:dyDescent="0.3">
      <c r="A38" s="207"/>
      <c r="B38" s="207"/>
      <c r="C38" s="207"/>
      <c r="D38" s="225"/>
      <c r="E38" s="213"/>
      <c r="F38" s="214"/>
      <c r="G38" s="222"/>
      <c r="H38" s="214"/>
      <c r="I38" s="222"/>
      <c r="J38" s="214"/>
      <c r="K38" s="47"/>
      <c r="L38" s="214"/>
      <c r="M38" s="47"/>
      <c r="N38" s="214"/>
      <c r="O38" s="47"/>
      <c r="P38" s="214"/>
      <c r="Q38" s="47"/>
      <c r="R38" s="214"/>
      <c r="S38" s="214"/>
      <c r="T38" s="222"/>
      <c r="U38" s="228"/>
    </row>
    <row r="39" spans="1:21" x14ac:dyDescent="0.3">
      <c r="A39" s="220" t="s">
        <v>480</v>
      </c>
      <c r="B39" s="220"/>
      <c r="C39" s="229"/>
      <c r="D39" s="225"/>
      <c r="E39" s="222">
        <v>162304.18</v>
      </c>
      <c r="F39" s="214">
        <v>3.3784983383308521E-2</v>
      </c>
      <c r="G39" s="222">
        <v>249527.71896199993</v>
      </c>
      <c r="H39" s="214">
        <v>4.8081944583684075E-2</v>
      </c>
      <c r="I39" s="222">
        <v>134005.88486199995</v>
      </c>
      <c r="J39" s="214">
        <v>2.5477217264231029E-2</v>
      </c>
      <c r="K39" s="222">
        <v>191304.85189800008</v>
      </c>
      <c r="L39" s="214">
        <v>3.440916166459633E-2</v>
      </c>
      <c r="M39" s="222">
        <v>228269.00598000005</v>
      </c>
      <c r="N39" s="214">
        <v>3.3964230407430226E-2</v>
      </c>
      <c r="O39" s="222">
        <v>358112.31294299988</v>
      </c>
      <c r="P39" s="214">
        <v>5.2489967344014433E-2</v>
      </c>
      <c r="Q39" s="222">
        <v>552342.66498399945</v>
      </c>
      <c r="R39" s="214">
        <v>7.2067729485672929E-2</v>
      </c>
      <c r="S39" s="214"/>
      <c r="T39" s="222"/>
      <c r="U39" s="230"/>
    </row>
    <row r="40" spans="1:21" x14ac:dyDescent="0.3">
      <c r="A40" s="224" t="s">
        <v>182</v>
      </c>
      <c r="B40" s="224"/>
      <c r="C40" s="229"/>
      <c r="D40" s="225"/>
      <c r="E40" s="231"/>
      <c r="F40" s="214"/>
      <c r="G40" s="222"/>
      <c r="H40" s="214"/>
      <c r="I40" s="222"/>
      <c r="J40" s="214"/>
      <c r="K40" s="47"/>
      <c r="L40" s="214"/>
      <c r="M40" s="47"/>
      <c r="N40" s="214"/>
      <c r="O40" s="47"/>
      <c r="P40" s="214"/>
      <c r="Q40" s="47"/>
      <c r="R40" s="214"/>
      <c r="S40" s="214"/>
      <c r="T40" s="213"/>
      <c r="U40" s="214"/>
    </row>
    <row r="41" spans="1:21" x14ac:dyDescent="0.3">
      <c r="C41" s="207" t="s">
        <v>481</v>
      </c>
      <c r="D41" s="225"/>
      <c r="E41" s="65">
        <v>68180.210000000006</v>
      </c>
      <c r="F41" s="214">
        <v>1.4192285509347237E-2</v>
      </c>
      <c r="G41" s="65">
        <v>69998.149860999969</v>
      </c>
      <c r="H41" s="214">
        <v>1.3488069287763423E-2</v>
      </c>
      <c r="I41" s="65">
        <v>99625.89254299998</v>
      </c>
      <c r="J41" s="214">
        <v>1.8940888395123753E-2</v>
      </c>
      <c r="K41" s="65">
        <v>149613.77401500006</v>
      </c>
      <c r="L41" s="214">
        <v>2.6910370992981266E-2</v>
      </c>
      <c r="M41" s="65">
        <v>142113.31572000001</v>
      </c>
      <c r="N41" s="214">
        <v>2.1145093169156998E-2</v>
      </c>
      <c r="O41" s="65">
        <v>154471.91107499995</v>
      </c>
      <c r="P41" s="214">
        <v>2.2641571581999254E-2</v>
      </c>
      <c r="Q41" s="65">
        <v>299242.08770399954</v>
      </c>
      <c r="R41" s="214">
        <v>3.9044055790990864E-2</v>
      </c>
      <c r="S41" s="214"/>
      <c r="T41" s="213"/>
      <c r="U41" s="214"/>
    </row>
    <row r="42" spans="1:21" x14ac:dyDescent="0.3">
      <c r="C42" s="207" t="s">
        <v>482</v>
      </c>
      <c r="D42" s="225"/>
      <c r="E42" s="65">
        <v>21756.860000000015</v>
      </c>
      <c r="F42" s="214">
        <v>4.5288738316719285E-3</v>
      </c>
      <c r="G42" s="65">
        <v>22329.301508000011</v>
      </c>
      <c r="H42" s="214">
        <v>4.302673234726005E-3</v>
      </c>
      <c r="I42" s="65">
        <v>20897.931829999998</v>
      </c>
      <c r="J42" s="214">
        <v>3.9731176743043007E-3</v>
      </c>
      <c r="K42" s="65">
        <v>26366.627159999996</v>
      </c>
      <c r="L42" s="214">
        <v>4.7424491720800986E-3</v>
      </c>
      <c r="M42" s="65">
        <v>27443.877509999995</v>
      </c>
      <c r="N42" s="214">
        <v>4.0833847548475324E-3</v>
      </c>
      <c r="O42" s="65">
        <v>117696.60425699998</v>
      </c>
      <c r="P42" s="214">
        <v>1.7251266406287023E-2</v>
      </c>
      <c r="Q42" s="65">
        <v>111199.73533</v>
      </c>
      <c r="R42" s="214">
        <v>1.4508950607451295E-2</v>
      </c>
      <c r="S42" s="214"/>
      <c r="T42" s="213"/>
      <c r="U42" s="214"/>
    </row>
    <row r="43" spans="1:21" x14ac:dyDescent="0.3">
      <c r="C43" s="207" t="s">
        <v>483</v>
      </c>
      <c r="D43" s="225"/>
      <c r="E43" s="65">
        <v>1810.4399999999998</v>
      </c>
      <c r="F43" s="214">
        <v>3.7685834903621751E-4</v>
      </c>
      <c r="G43" s="65">
        <v>2548.1032799999994</v>
      </c>
      <c r="H43" s="214">
        <v>4.9099860012394682E-4</v>
      </c>
      <c r="I43" s="65">
        <v>2087.3576099999996</v>
      </c>
      <c r="J43" s="214">
        <v>3.9684871595662498E-4</v>
      </c>
      <c r="K43" s="65">
        <v>1776.2579999999998</v>
      </c>
      <c r="L43" s="214">
        <v>3.194877080933643E-4</v>
      </c>
      <c r="M43" s="65">
        <v>1832.3507300000001</v>
      </c>
      <c r="N43" s="214">
        <v>2.7263614748642524E-4</v>
      </c>
      <c r="O43" s="65">
        <v>835.87704000000008</v>
      </c>
      <c r="P43" s="214">
        <v>1.225178720403143E-4</v>
      </c>
      <c r="Q43" s="65">
        <v>187.04703000000001</v>
      </c>
      <c r="R43" s="214">
        <v>2.4405239018660717E-5</v>
      </c>
      <c r="S43" s="214"/>
      <c r="T43" s="213"/>
      <c r="U43" s="214"/>
    </row>
    <row r="44" spans="1:21" x14ac:dyDescent="0.3">
      <c r="C44" s="207" t="s">
        <v>484</v>
      </c>
      <c r="D44" s="225"/>
      <c r="E44" s="65">
        <v>21398.730000000003</v>
      </c>
      <c r="F44" s="214">
        <v>4.4543260529328671E-3</v>
      </c>
      <c r="G44" s="65">
        <v>19604.360045000005</v>
      </c>
      <c r="H44" s="214">
        <v>3.7775993673305271E-3</v>
      </c>
      <c r="I44" s="65">
        <v>-45388.912199000006</v>
      </c>
      <c r="J44" s="214">
        <v>-8.6293462311142488E-3</v>
      </c>
      <c r="K44" s="65">
        <v>-9950.5523900000098</v>
      </c>
      <c r="L44" s="214">
        <v>-1.789762060097155E-3</v>
      </c>
      <c r="M44" s="65">
        <v>7162.214510000008</v>
      </c>
      <c r="N44" s="214">
        <v>1.0656685641606272E-3</v>
      </c>
      <c r="O44" s="65">
        <v>57531.831754999999</v>
      </c>
      <c r="P44" s="214">
        <v>8.432672826141966E-3</v>
      </c>
      <c r="Q44" s="65">
        <v>71686.719979999994</v>
      </c>
      <c r="R44" s="214">
        <v>9.3534312497541433E-3</v>
      </c>
      <c r="S44" s="214"/>
      <c r="T44" s="213"/>
      <c r="U44" s="214"/>
    </row>
    <row r="45" spans="1:21" x14ac:dyDescent="0.3">
      <c r="C45" s="207" t="s">
        <v>485</v>
      </c>
      <c r="D45" s="225"/>
      <c r="E45" s="65">
        <v>674.69999999999993</v>
      </c>
      <c r="F45" s="214">
        <v>1.404444931037405E-4</v>
      </c>
      <c r="G45" s="65">
        <v>-7518.5748530000028</v>
      </c>
      <c r="H45" s="214">
        <v>-1.4487676997731866E-3</v>
      </c>
      <c r="I45" s="65">
        <v>-11836.561104000002</v>
      </c>
      <c r="J45" s="214">
        <v>-2.250368625366754E-3</v>
      </c>
      <c r="K45" s="65">
        <v>6829.5082139999995</v>
      </c>
      <c r="L45" s="214">
        <v>1.2283935817294931E-3</v>
      </c>
      <c r="M45" s="65">
        <v>-3826.3400300000003</v>
      </c>
      <c r="N45" s="214">
        <v>-5.6932255799755803E-4</v>
      </c>
      <c r="O45" s="65">
        <v>4527.0496939999994</v>
      </c>
      <c r="P45" s="214">
        <v>6.635479485471164E-4</v>
      </c>
      <c r="Q45" s="65">
        <v>14066.59534</v>
      </c>
      <c r="R45" s="214">
        <v>1.835359916976383E-3</v>
      </c>
      <c r="S45" s="214"/>
      <c r="T45" s="213"/>
      <c r="U45" s="214"/>
    </row>
    <row r="46" spans="1:21" x14ac:dyDescent="0.3">
      <c r="C46" s="207" t="s">
        <v>486</v>
      </c>
      <c r="D46" s="225"/>
      <c r="E46" s="65">
        <v>354.68999999999994</v>
      </c>
      <c r="F46" s="214">
        <v>7.3831713737906795E-5</v>
      </c>
      <c r="G46" s="65">
        <v>486.27418</v>
      </c>
      <c r="H46" s="214">
        <v>9.370104560927382E-5</v>
      </c>
      <c r="I46" s="65">
        <v>20856.150250000002</v>
      </c>
      <c r="J46" s="214">
        <v>3.9651741545670971E-3</v>
      </c>
      <c r="K46" s="65">
        <v>-30549.293719999998</v>
      </c>
      <c r="L46" s="214">
        <v>-5.4947669958270743E-3</v>
      </c>
      <c r="M46" s="65">
        <v>-9333.149919999998</v>
      </c>
      <c r="N46" s="214">
        <v>-1.3886828522736133E-3</v>
      </c>
      <c r="O46" s="65">
        <v>7830.0313110000006</v>
      </c>
      <c r="P46" s="214">
        <v>1.1476792977023898E-3</v>
      </c>
      <c r="Q46" s="65">
        <v>1061.26892</v>
      </c>
      <c r="R46" s="214">
        <v>1.3847063840402021E-4</v>
      </c>
      <c r="S46" s="214"/>
      <c r="T46" s="213"/>
      <c r="U46" s="214"/>
    </row>
    <row r="47" spans="1:21" x14ac:dyDescent="0.3">
      <c r="C47" s="229" t="s">
        <v>487</v>
      </c>
      <c r="D47" s="225"/>
      <c r="E47" s="65">
        <v>47321.459999999985</v>
      </c>
      <c r="F47" s="214">
        <v>9.8503608457520837E-3</v>
      </c>
      <c r="G47" s="65">
        <v>134969.95369999995</v>
      </c>
      <c r="H47" s="214">
        <v>2.6007602927889922E-2</v>
      </c>
      <c r="I47" s="65">
        <v>45952.71384199999</v>
      </c>
      <c r="J47" s="214">
        <v>8.7365362770397189E-3</v>
      </c>
      <c r="K47" s="65">
        <v>45473.594168999982</v>
      </c>
      <c r="L47" s="214">
        <v>8.1791352268767159E-3</v>
      </c>
      <c r="M47" s="65">
        <v>61873.589919999991</v>
      </c>
      <c r="N47" s="214">
        <v>9.206194485999802E-3</v>
      </c>
      <c r="O47" s="65">
        <v>15207.136811000002</v>
      </c>
      <c r="P47" s="214">
        <v>2.2289714309052578E-3</v>
      </c>
      <c r="Q47" s="65">
        <v>53730.417909999989</v>
      </c>
      <c r="R47" s="214">
        <v>7.0105560706635031E-3</v>
      </c>
      <c r="S47" s="214"/>
      <c r="T47" s="213"/>
      <c r="U47" s="214"/>
    </row>
    <row r="48" spans="1:21" x14ac:dyDescent="0.3">
      <c r="C48" s="207" t="s">
        <v>488</v>
      </c>
      <c r="D48" s="225"/>
      <c r="E48" s="65">
        <v>807.08999999999992</v>
      </c>
      <c r="F48" s="214">
        <v>1.6800258772654204E-4</v>
      </c>
      <c r="G48" s="65">
        <v>7110.1512409999996</v>
      </c>
      <c r="H48" s="214">
        <v>1.3700678200141653E-3</v>
      </c>
      <c r="I48" s="65">
        <v>1811.3120899999999</v>
      </c>
      <c r="J48" s="214">
        <v>3.4436690372054211E-4</v>
      </c>
      <c r="K48" s="65">
        <v>1744.9364499999999</v>
      </c>
      <c r="L48" s="214">
        <v>3.1385403875961229E-4</v>
      </c>
      <c r="M48" s="65">
        <v>1003.14754</v>
      </c>
      <c r="N48" s="214">
        <v>1.4925869605001039E-4</v>
      </c>
      <c r="O48" s="65">
        <v>11.871</v>
      </c>
      <c r="P48" s="214">
        <v>1.7399803911237604E-6</v>
      </c>
      <c r="Q48" s="65">
        <v>1168.79277</v>
      </c>
      <c r="R48" s="214">
        <v>1.5249997241406369E-4</v>
      </c>
      <c r="S48" s="214"/>
      <c r="T48" s="222"/>
      <c r="U48" s="214"/>
    </row>
    <row r="49" spans="1:21" x14ac:dyDescent="0.3">
      <c r="A49" s="207"/>
      <c r="B49" s="207"/>
      <c r="C49" s="207"/>
      <c r="D49" s="225"/>
      <c r="E49" s="213"/>
      <c r="F49" s="214"/>
      <c r="G49" s="222"/>
      <c r="H49" s="214"/>
      <c r="I49" s="222"/>
      <c r="J49" s="214"/>
      <c r="K49" s="47"/>
      <c r="L49" s="214"/>
      <c r="M49" s="47"/>
      <c r="N49" s="214"/>
      <c r="O49" s="47"/>
      <c r="P49" s="214"/>
      <c r="Q49" s="47"/>
      <c r="R49" s="214"/>
      <c r="S49" s="214"/>
      <c r="T49" s="213"/>
      <c r="U49" s="214"/>
    </row>
    <row r="50" spans="1:21" x14ac:dyDescent="0.3">
      <c r="A50" s="212" t="s">
        <v>489</v>
      </c>
      <c r="B50" s="212"/>
      <c r="C50" s="207"/>
      <c r="D50" s="225"/>
      <c r="E50" s="213">
        <v>499592.73</v>
      </c>
      <c r="F50" s="214">
        <v>0.10399443859962042</v>
      </c>
      <c r="G50" s="213">
        <v>921957.78033400013</v>
      </c>
      <c r="H50" s="214">
        <v>0.17765370150827461</v>
      </c>
      <c r="I50" s="213">
        <v>607007.51920900005</v>
      </c>
      <c r="J50" s="214">
        <v>0.11540435305386319</v>
      </c>
      <c r="K50" s="213">
        <v>742661.61820600019</v>
      </c>
      <c r="L50" s="214">
        <v>0.1335792763717569</v>
      </c>
      <c r="M50" s="213">
        <v>956278.2040221421</v>
      </c>
      <c r="N50" s="214">
        <v>0.142284990095665</v>
      </c>
      <c r="O50" s="213">
        <v>951663.94232400053</v>
      </c>
      <c r="P50" s="214">
        <v>0.13948922572515324</v>
      </c>
      <c r="Q50" s="213">
        <v>1007226.5949289993</v>
      </c>
      <c r="R50" s="214">
        <v>0.13141938578331872</v>
      </c>
      <c r="S50" s="214"/>
      <c r="T50" s="213"/>
      <c r="U50" s="214"/>
    </row>
    <row r="51" spans="1:21" x14ac:dyDescent="0.3">
      <c r="A51" s="217" t="s">
        <v>182</v>
      </c>
      <c r="B51" s="217"/>
      <c r="C51" s="207"/>
      <c r="D51" s="225"/>
      <c r="E51" s="213"/>
      <c r="F51" s="214"/>
      <c r="G51" s="213"/>
      <c r="H51" s="214"/>
      <c r="I51" s="213"/>
      <c r="J51" s="214"/>
      <c r="K51" s="213"/>
      <c r="L51" s="214"/>
      <c r="M51" s="213"/>
      <c r="N51" s="214"/>
      <c r="O51" s="213"/>
      <c r="P51" s="214"/>
      <c r="Q51" s="213"/>
      <c r="R51" s="214"/>
      <c r="S51" s="214"/>
      <c r="T51" s="213"/>
      <c r="U51" s="214"/>
    </row>
    <row r="52" spans="1:21" x14ac:dyDescent="0.3">
      <c r="C52" s="207" t="s">
        <v>490</v>
      </c>
      <c r="D52" s="225"/>
      <c r="E52" s="213">
        <v>360116.5</v>
      </c>
      <c r="F52" s="214">
        <v>7.4961285461380131E-2</v>
      </c>
      <c r="G52" s="213">
        <v>577700.8622300002</v>
      </c>
      <c r="H52" s="214">
        <v>0.11131821730763097</v>
      </c>
      <c r="I52" s="213">
        <v>123529.47613599995</v>
      </c>
      <c r="J52" s="214">
        <v>2.348544099607644E-2</v>
      </c>
      <c r="K52" s="213">
        <v>286009.28425900027</v>
      </c>
      <c r="L52" s="214">
        <v>5.1443231062903896E-2</v>
      </c>
      <c r="M52" s="213">
        <v>357424.48967214179</v>
      </c>
      <c r="N52" s="214">
        <v>5.3181322923649188E-2</v>
      </c>
      <c r="O52" s="213">
        <v>338152.92776400014</v>
      </c>
      <c r="P52" s="214">
        <v>4.9564439685826772E-2</v>
      </c>
      <c r="Q52" s="213">
        <v>317829.57744799973</v>
      </c>
      <c r="R52" s="214">
        <v>4.1469286119209546E-2</v>
      </c>
      <c r="S52" s="214"/>
      <c r="T52" s="213"/>
      <c r="U52" s="214"/>
    </row>
    <row r="53" spans="1:21" x14ac:dyDescent="0.3">
      <c r="C53" s="207" t="s">
        <v>491</v>
      </c>
      <c r="D53" s="225"/>
      <c r="E53" s="213">
        <v>139476.22999999998</v>
      </c>
      <c r="F53" s="214">
        <v>2.903315313824029E-2</v>
      </c>
      <c r="G53" s="213">
        <v>344256.91810399992</v>
      </c>
      <c r="H53" s="214">
        <v>6.6335484200643641E-2</v>
      </c>
      <c r="I53" s="213">
        <v>483478.0430730001</v>
      </c>
      <c r="J53" s="214">
        <v>9.1918912057786753E-2</v>
      </c>
      <c r="K53" s="213">
        <v>456652.33394699986</v>
      </c>
      <c r="L53" s="214">
        <v>8.2136045308853003E-2</v>
      </c>
      <c r="M53" s="213">
        <v>598853.71435000037</v>
      </c>
      <c r="N53" s="214">
        <v>8.9103667172015844E-2</v>
      </c>
      <c r="O53" s="213">
        <v>613511.01456000039</v>
      </c>
      <c r="P53" s="214">
        <v>8.9924786039326465E-2</v>
      </c>
      <c r="Q53" s="213">
        <v>689397.01748099958</v>
      </c>
      <c r="R53" s="214">
        <v>8.9950099664109162E-2</v>
      </c>
      <c r="S53" s="214"/>
      <c r="T53" s="222"/>
      <c r="U53" s="214"/>
    </row>
    <row r="54" spans="1:21" x14ac:dyDescent="0.3">
      <c r="A54" s="207"/>
      <c r="B54" s="207"/>
      <c r="C54" s="207"/>
      <c r="D54" s="207"/>
      <c r="E54" s="213"/>
      <c r="F54" s="214"/>
      <c r="G54" s="222"/>
      <c r="H54" s="214"/>
      <c r="I54" s="222"/>
      <c r="J54" s="214"/>
      <c r="K54" s="47"/>
      <c r="L54" s="214"/>
      <c r="M54" s="47"/>
      <c r="N54" s="214"/>
      <c r="O54" s="47"/>
      <c r="P54" s="214"/>
      <c r="Q54" s="47"/>
      <c r="R54" s="214"/>
      <c r="S54" s="214"/>
      <c r="T54" s="213"/>
      <c r="U54" s="214"/>
    </row>
    <row r="55" spans="1:21" s="186" customFormat="1" x14ac:dyDescent="0.3">
      <c r="A55" s="233" t="s">
        <v>492</v>
      </c>
      <c r="B55" s="233"/>
      <c r="C55" s="233"/>
      <c r="D55" s="233"/>
      <c r="E55" s="234">
        <v>3446841.6096900003</v>
      </c>
      <c r="F55" s="235">
        <v>0.71748913988705065</v>
      </c>
      <c r="G55" s="234">
        <v>3876179.8176921005</v>
      </c>
      <c r="H55" s="235">
        <v>0.74690805480832689</v>
      </c>
      <c r="I55" s="234">
        <v>3942298.8175570006</v>
      </c>
      <c r="J55" s="235">
        <v>0.74951039350886162</v>
      </c>
      <c r="K55" s="234">
        <v>4332491.1538485019</v>
      </c>
      <c r="L55" s="235">
        <v>0.77926611397546608</v>
      </c>
      <c r="M55" s="234">
        <v>5129942.5418717498</v>
      </c>
      <c r="N55" s="235">
        <v>0.7632860612021769</v>
      </c>
      <c r="O55" s="234">
        <v>5002654.1613283623</v>
      </c>
      <c r="P55" s="235">
        <v>0.73325921525440407</v>
      </c>
      <c r="Q55" s="234">
        <v>5593142.8600125955</v>
      </c>
      <c r="R55" s="235">
        <v>0.72977362091300246</v>
      </c>
      <c r="S55" s="236"/>
      <c r="T55" s="237"/>
      <c r="U55" s="236"/>
    </row>
    <row r="56" spans="1:21" x14ac:dyDescent="0.3">
      <c r="A56" s="207"/>
      <c r="B56" s="207"/>
      <c r="C56" s="207"/>
      <c r="D56" s="207"/>
      <c r="E56" s="213"/>
      <c r="F56" s="214"/>
      <c r="G56" s="222"/>
      <c r="H56" s="214"/>
      <c r="I56" s="222"/>
      <c r="J56" s="214"/>
      <c r="K56" s="47"/>
      <c r="L56" s="214"/>
      <c r="M56" s="47"/>
      <c r="N56" s="214"/>
      <c r="O56" s="47"/>
      <c r="P56" s="214"/>
      <c r="Q56" s="47"/>
      <c r="R56" s="214"/>
      <c r="S56" s="214"/>
      <c r="T56" s="213"/>
      <c r="U56" s="214"/>
    </row>
    <row r="57" spans="1:21" x14ac:dyDescent="0.3">
      <c r="A57" s="212" t="s">
        <v>493</v>
      </c>
      <c r="B57" s="212"/>
      <c r="C57" s="207"/>
      <c r="D57" s="207"/>
      <c r="E57" s="213">
        <v>355309.80000000005</v>
      </c>
      <c r="F57" s="214">
        <v>7.3960730333172409E-2</v>
      </c>
      <c r="G57" s="213">
        <v>527638.17929</v>
      </c>
      <c r="H57" s="214">
        <v>0.10167154896615421</v>
      </c>
      <c r="I57" s="213">
        <v>373874.03480099997</v>
      </c>
      <c r="J57" s="214">
        <v>7.1080982927644767E-2</v>
      </c>
      <c r="K57" s="213">
        <v>285587.73683000001</v>
      </c>
      <c r="L57" s="214">
        <v>5.1367409182330272E-2</v>
      </c>
      <c r="M57" s="213">
        <v>227068.31519000002</v>
      </c>
      <c r="N57" s="214">
        <v>3.3785579177647358E-2</v>
      </c>
      <c r="O57" s="213">
        <v>76416.050110000011</v>
      </c>
      <c r="P57" s="214">
        <v>1.1200608942678013E-2</v>
      </c>
      <c r="Q57" s="213">
        <v>73452.097320000001</v>
      </c>
      <c r="R57" s="214">
        <v>9.5837714799135183E-3</v>
      </c>
      <c r="S57" s="214"/>
      <c r="T57" s="213"/>
      <c r="U57" s="214"/>
    </row>
    <row r="58" spans="1:21" x14ac:dyDescent="0.3">
      <c r="A58" s="217" t="s">
        <v>182</v>
      </c>
      <c r="B58" s="217"/>
      <c r="C58" s="207"/>
      <c r="D58" s="207"/>
      <c r="E58" s="213"/>
      <c r="F58" s="214"/>
      <c r="G58" s="213"/>
      <c r="H58" s="214"/>
      <c r="I58" s="213"/>
      <c r="J58" s="214"/>
      <c r="K58" s="65"/>
      <c r="L58" s="214"/>
      <c r="M58" s="65"/>
      <c r="N58" s="214"/>
      <c r="O58" s="65"/>
      <c r="P58" s="214"/>
      <c r="Q58" s="65"/>
      <c r="R58" s="214"/>
      <c r="S58" s="214"/>
      <c r="T58" s="213"/>
      <c r="U58" s="214"/>
    </row>
    <row r="59" spans="1:21" x14ac:dyDescent="0.3">
      <c r="C59" s="207" t="s">
        <v>494</v>
      </c>
      <c r="D59" s="207"/>
      <c r="E59" s="65">
        <v>346085.84</v>
      </c>
      <c r="F59" s="214">
        <v>7.2040685295957085E-2</v>
      </c>
      <c r="G59" s="65">
        <v>420637.16456999996</v>
      </c>
      <c r="H59" s="214">
        <v>8.1053331152250746E-2</v>
      </c>
      <c r="I59" s="65">
        <v>278965.694701</v>
      </c>
      <c r="J59" s="214">
        <v>5.3036996251945412E-2</v>
      </c>
      <c r="K59" s="65">
        <v>220033</v>
      </c>
      <c r="L59" s="214">
        <v>3.957636721405744E-2</v>
      </c>
      <c r="M59" s="65">
        <v>133262</v>
      </c>
      <c r="N59" s="214">
        <v>1.9828102606937046E-2</v>
      </c>
      <c r="O59" s="65">
        <v>52635.294000000002</v>
      </c>
      <c r="P59" s="214">
        <v>7.7149675209362409E-3</v>
      </c>
      <c r="Q59" s="65">
        <v>49705.882000000005</v>
      </c>
      <c r="R59" s="214">
        <v>6.4854487710569132E-3</v>
      </c>
      <c r="S59" s="214"/>
      <c r="T59" s="213"/>
      <c r="U59" s="214"/>
    </row>
    <row r="60" spans="1:21" x14ac:dyDescent="0.3">
      <c r="C60" s="207" t="s">
        <v>495</v>
      </c>
      <c r="D60" s="207"/>
      <c r="E60" s="65">
        <v>9223.9599999999991</v>
      </c>
      <c r="F60" s="214">
        <v>1.9200450372153226E-3</v>
      </c>
      <c r="G60" s="65">
        <v>107001.01471999999</v>
      </c>
      <c r="H60" s="214">
        <v>2.0618217813903463E-2</v>
      </c>
      <c r="I60" s="65">
        <v>94908.340099999987</v>
      </c>
      <c r="J60" s="214">
        <v>1.8043986675699359E-2</v>
      </c>
      <c r="K60" s="65">
        <v>65554.736829999994</v>
      </c>
      <c r="L60" s="214">
        <v>1.1791041968272829E-2</v>
      </c>
      <c r="M60" s="65">
        <v>93806.315190000023</v>
      </c>
      <c r="N60" s="214">
        <v>1.3957476570710312E-2</v>
      </c>
      <c r="O60" s="65">
        <v>23780.756110000002</v>
      </c>
      <c r="P60" s="214">
        <v>3.4856414217417702E-3</v>
      </c>
      <c r="Q60" s="65">
        <v>23746.215319999996</v>
      </c>
      <c r="R60" s="214">
        <v>3.0983227088566055E-3</v>
      </c>
      <c r="S60" s="214"/>
      <c r="T60" s="213"/>
      <c r="U60" s="214"/>
    </row>
    <row r="61" spans="1:21" x14ac:dyDescent="0.3">
      <c r="A61" s="207"/>
      <c r="B61" s="207"/>
      <c r="C61" s="207"/>
      <c r="D61" s="207"/>
      <c r="E61" s="213"/>
      <c r="F61" s="214"/>
      <c r="G61" s="213"/>
      <c r="H61" s="214"/>
      <c r="I61" s="213"/>
      <c r="J61" s="214"/>
      <c r="K61" s="47"/>
      <c r="L61" s="214"/>
      <c r="M61" s="47"/>
      <c r="N61" s="214"/>
      <c r="O61" s="47"/>
      <c r="P61" s="214"/>
      <c r="Q61" s="47"/>
      <c r="R61" s="214"/>
      <c r="S61" s="214"/>
      <c r="T61" s="213"/>
      <c r="U61" s="214"/>
    </row>
    <row r="62" spans="1:21" x14ac:dyDescent="0.3">
      <c r="A62" s="212" t="s">
        <v>379</v>
      </c>
      <c r="B62" s="212"/>
      <c r="C62" s="212"/>
      <c r="D62" s="207"/>
      <c r="E62" s="65">
        <v>27266.18</v>
      </c>
      <c r="F62" s="214">
        <v>5.675685236364825E-3</v>
      </c>
      <c r="G62" s="65">
        <v>105073.84058899998</v>
      </c>
      <c r="H62" s="214">
        <v>2.0246867167348789E-2</v>
      </c>
      <c r="I62" s="65">
        <v>113280.66150999998</v>
      </c>
      <c r="J62" s="214">
        <v>2.1536934949522409E-2</v>
      </c>
      <c r="K62" s="65">
        <v>70957.637813000023</v>
      </c>
      <c r="L62" s="214">
        <v>1.2762837986708251E-2</v>
      </c>
      <c r="M62" s="65">
        <v>53311.378009</v>
      </c>
      <c r="N62" s="214">
        <v>7.9322197871835864E-3</v>
      </c>
      <c r="O62" s="65">
        <v>3232.4832779999997</v>
      </c>
      <c r="P62" s="214">
        <v>4.7379812301873929E-4</v>
      </c>
      <c r="Q62" s="65">
        <v>0</v>
      </c>
      <c r="R62" s="214">
        <v>0</v>
      </c>
      <c r="S62" s="214"/>
      <c r="T62" s="213"/>
      <c r="U62" s="214"/>
    </row>
    <row r="63" spans="1:21" x14ac:dyDescent="0.3">
      <c r="A63" s="207"/>
      <c r="B63" s="207"/>
      <c r="C63" s="207"/>
      <c r="D63" s="207"/>
      <c r="E63" s="213"/>
      <c r="F63" s="214"/>
      <c r="G63" s="213"/>
      <c r="H63" s="214"/>
      <c r="I63" s="213"/>
      <c r="J63" s="214"/>
      <c r="K63" s="47"/>
      <c r="L63" s="214"/>
      <c r="M63" s="47"/>
      <c r="N63" s="214"/>
      <c r="O63" s="47"/>
      <c r="P63" s="214"/>
      <c r="Q63" s="47"/>
      <c r="R63" s="214"/>
      <c r="S63" s="214"/>
      <c r="T63" s="213"/>
      <c r="U63" s="214"/>
    </row>
    <row r="64" spans="1:21" x14ac:dyDescent="0.3">
      <c r="A64" s="212" t="s">
        <v>496</v>
      </c>
      <c r="B64" s="212"/>
      <c r="C64" s="207"/>
      <c r="D64" s="207"/>
      <c r="E64" s="213">
        <v>484463.66999999993</v>
      </c>
      <c r="F64" s="214">
        <v>0.10084519721406227</v>
      </c>
      <c r="G64" s="213">
        <v>368676.18557000021</v>
      </c>
      <c r="H64" s="214">
        <v>7.1040876731616076E-2</v>
      </c>
      <c r="I64" s="213">
        <v>422404.80605400028</v>
      </c>
      <c r="J64" s="214">
        <v>8.0307659834309486E-2</v>
      </c>
      <c r="K64" s="213">
        <v>425407.120046</v>
      </c>
      <c r="L64" s="214">
        <v>7.6516106213227617E-2</v>
      </c>
      <c r="M64" s="213">
        <v>825622.08747999964</v>
      </c>
      <c r="N64" s="214">
        <v>0.12284461785885688</v>
      </c>
      <c r="O64" s="213">
        <v>1118752.1983299996</v>
      </c>
      <c r="P64" s="214">
        <v>0.16398002591363822</v>
      </c>
      <c r="Q64" s="213">
        <v>1266377.8477039998</v>
      </c>
      <c r="R64" s="214">
        <v>0.16523253034893542</v>
      </c>
      <c r="S64" s="214"/>
      <c r="T64" s="222"/>
      <c r="U64" s="214"/>
    </row>
    <row r="65" spans="1:21" x14ac:dyDescent="0.3">
      <c r="A65" s="217" t="s">
        <v>182</v>
      </c>
      <c r="B65" s="217"/>
      <c r="C65" s="207"/>
      <c r="D65" s="207"/>
      <c r="E65" s="213"/>
      <c r="F65" s="214"/>
      <c r="G65" s="222"/>
      <c r="H65" s="214"/>
      <c r="I65" s="222"/>
      <c r="J65" s="214"/>
      <c r="K65" s="238"/>
      <c r="L65" s="214"/>
      <c r="M65" s="238"/>
      <c r="N65" s="214"/>
      <c r="O65" s="238"/>
      <c r="P65" s="214"/>
      <c r="Q65" s="238"/>
      <c r="R65" s="214"/>
      <c r="S65" s="214"/>
      <c r="T65" s="213"/>
      <c r="U65" s="214"/>
    </row>
    <row r="66" spans="1:21" x14ac:dyDescent="0.3">
      <c r="C66" s="207" t="s">
        <v>497</v>
      </c>
      <c r="D66" s="207"/>
      <c r="E66" s="213">
        <v>425468.96999999991</v>
      </c>
      <c r="F66" s="214">
        <v>8.8564953050275036E-2</v>
      </c>
      <c r="G66" s="213">
        <v>324165.64899000025</v>
      </c>
      <c r="H66" s="214">
        <v>6.2464061449801551E-2</v>
      </c>
      <c r="I66" s="213">
        <v>364536.80517900025</v>
      </c>
      <c r="J66" s="214">
        <v>6.9305787547451744E-2</v>
      </c>
      <c r="K66" s="213">
        <v>410746.91622100002</v>
      </c>
      <c r="L66" s="214">
        <v>7.387923987949073E-2</v>
      </c>
      <c r="M66" s="213">
        <v>773040.22231999959</v>
      </c>
      <c r="N66" s="214">
        <v>0.11502094256014751</v>
      </c>
      <c r="O66" s="213">
        <v>1042819.2752799996</v>
      </c>
      <c r="P66" s="214">
        <v>0.15285023085444274</v>
      </c>
      <c r="Q66" s="213">
        <v>1143463.05308</v>
      </c>
      <c r="R66" s="214">
        <v>0.14919503998232383</v>
      </c>
      <c r="S66" s="214"/>
      <c r="T66" s="213"/>
      <c r="U66" s="214"/>
    </row>
    <row r="67" spans="1:21" x14ac:dyDescent="0.3">
      <c r="C67" s="207" t="s">
        <v>385</v>
      </c>
      <c r="D67" s="207"/>
      <c r="E67" s="213">
        <v>24859.249999999996</v>
      </c>
      <c r="F67" s="214">
        <v>5.1746624650795331E-3</v>
      </c>
      <c r="G67" s="213">
        <v>38058.551879999992</v>
      </c>
      <c r="H67" s="214">
        <v>7.3335707553520389E-3</v>
      </c>
      <c r="I67" s="213">
        <v>52010.583630000001</v>
      </c>
      <c r="J67" s="214">
        <v>9.8882593144737491E-3</v>
      </c>
      <c r="K67" s="213">
        <v>8306.9975200000008</v>
      </c>
      <c r="L67" s="214">
        <v>1.4941430798915821E-3</v>
      </c>
      <c r="M67" s="213">
        <v>25070.935469999997</v>
      </c>
      <c r="N67" s="214">
        <v>3.7303138250293208E-3</v>
      </c>
      <c r="O67" s="213">
        <v>57308.40204999999</v>
      </c>
      <c r="P67" s="214">
        <v>8.3999238323339814E-3</v>
      </c>
      <c r="Q67" s="213">
        <v>57046.817509999993</v>
      </c>
      <c r="R67" s="214">
        <v>7.4432682335852608E-3</v>
      </c>
      <c r="S67" s="214"/>
      <c r="T67" s="213"/>
      <c r="U67" s="214"/>
    </row>
    <row r="68" spans="1:21" x14ac:dyDescent="0.3">
      <c r="C68" s="207" t="s">
        <v>386</v>
      </c>
      <c r="D68" s="207"/>
      <c r="E68" s="213">
        <v>34135.449999999997</v>
      </c>
      <c r="F68" s="214">
        <v>7.1055816987076904E-3</v>
      </c>
      <c r="G68" s="213">
        <v>6451.9847</v>
      </c>
      <c r="H68" s="214">
        <v>1.2432445264624926E-3</v>
      </c>
      <c r="I68" s="213">
        <v>5857.4172449999996</v>
      </c>
      <c r="J68" s="214">
        <v>1.1136129723839903E-3</v>
      </c>
      <c r="K68" s="213">
        <v>6353.2063049999997</v>
      </c>
      <c r="L68" s="214">
        <v>1.1427232538453096E-3</v>
      </c>
      <c r="M68" s="213">
        <v>27510.929689999997</v>
      </c>
      <c r="N68" s="214">
        <v>4.0933614736800494E-3</v>
      </c>
      <c r="O68" s="213">
        <v>18624.520999999997</v>
      </c>
      <c r="P68" s="214">
        <v>2.7298712268614845E-3</v>
      </c>
      <c r="Q68" s="213">
        <v>65867.977114000008</v>
      </c>
      <c r="R68" s="214">
        <v>8.5942221330263524E-3</v>
      </c>
      <c r="S68" s="214"/>
      <c r="T68" s="213"/>
      <c r="U68" s="214"/>
    </row>
    <row r="69" spans="1:21" x14ac:dyDescent="0.3">
      <c r="A69" s="207"/>
      <c r="B69" s="207"/>
      <c r="C69" s="207"/>
      <c r="D69" s="207"/>
      <c r="E69" s="213"/>
      <c r="F69" s="214"/>
      <c r="G69" s="213"/>
      <c r="H69" s="214"/>
      <c r="I69" s="213"/>
      <c r="J69" s="214"/>
      <c r="K69" s="47"/>
      <c r="L69" s="214"/>
      <c r="M69" s="47"/>
      <c r="N69" s="214"/>
      <c r="O69" s="47"/>
      <c r="P69" s="214"/>
      <c r="Q69" s="47"/>
      <c r="R69" s="214"/>
      <c r="S69" s="214"/>
      <c r="T69" s="222"/>
      <c r="U69" s="228"/>
    </row>
    <row r="70" spans="1:21" x14ac:dyDescent="0.3">
      <c r="A70" s="220" t="s">
        <v>498</v>
      </c>
      <c r="B70" s="220"/>
      <c r="C70" s="239"/>
      <c r="D70" s="221"/>
      <c r="E70" s="65">
        <v>254185.98599999998</v>
      </c>
      <c r="F70" s="214">
        <v>5.2910955917955353E-2</v>
      </c>
      <c r="G70" s="65">
        <v>237810.933185</v>
      </c>
      <c r="H70" s="214">
        <v>4.5824216076518098E-2</v>
      </c>
      <c r="I70" s="65">
        <v>286145.63391999999</v>
      </c>
      <c r="J70" s="214">
        <v>5.4402047283956527E-2</v>
      </c>
      <c r="K70" s="65">
        <v>333177.91169600014</v>
      </c>
      <c r="L70" s="214">
        <v>5.9927244462847411E-2</v>
      </c>
      <c r="M70" s="65">
        <v>352350.51174201374</v>
      </c>
      <c r="N70" s="214">
        <v>5.2426363857869647E-2</v>
      </c>
      <c r="O70" s="65">
        <v>372674.73500299989</v>
      </c>
      <c r="P70" s="214">
        <v>5.4624440331266406E-2</v>
      </c>
      <c r="Q70" s="65">
        <v>390419.07864000823</v>
      </c>
      <c r="R70" s="214">
        <v>5.0940509088300924E-2</v>
      </c>
      <c r="S70" s="214"/>
      <c r="T70" s="222"/>
      <c r="U70" s="228"/>
    </row>
    <row r="71" spans="1:21" x14ac:dyDescent="0.3">
      <c r="A71" s="221"/>
      <c r="B71" s="221"/>
      <c r="C71" s="229"/>
      <c r="D71" s="221"/>
      <c r="E71" s="222"/>
      <c r="F71" s="214"/>
      <c r="G71" s="222"/>
      <c r="H71" s="214"/>
      <c r="I71" s="222"/>
      <c r="J71" s="214"/>
      <c r="K71" s="65"/>
      <c r="L71" s="214"/>
      <c r="M71" s="65"/>
      <c r="N71" s="214"/>
      <c r="O71" s="65"/>
      <c r="P71" s="214"/>
      <c r="Q71" s="65"/>
      <c r="R71" s="214"/>
      <c r="S71" s="214"/>
      <c r="T71" s="222"/>
      <c r="U71" s="228"/>
    </row>
    <row r="72" spans="1:21" x14ac:dyDescent="0.3">
      <c r="A72" s="212" t="s">
        <v>499</v>
      </c>
      <c r="B72" s="212"/>
      <c r="C72" s="212"/>
      <c r="D72" s="207"/>
      <c r="E72" s="65">
        <v>7355</v>
      </c>
      <c r="F72" s="214">
        <v>1.5310052568223084E-3</v>
      </c>
      <c r="G72" s="65">
        <v>11700</v>
      </c>
      <c r="H72" s="214">
        <v>2.2544940256307741E-3</v>
      </c>
      <c r="I72" s="65">
        <v>19527.1404</v>
      </c>
      <c r="J72" s="214">
        <v>3.7125026190623551E-3</v>
      </c>
      <c r="K72" s="65">
        <v>28369.752</v>
      </c>
      <c r="L72" s="214">
        <v>5.1027424201085317E-3</v>
      </c>
      <c r="M72" s="65">
        <v>32324.84</v>
      </c>
      <c r="N72" s="214">
        <v>4.8096249814112268E-3</v>
      </c>
      <c r="O72" s="65">
        <v>134791.20199999999</v>
      </c>
      <c r="P72" s="214">
        <v>1.9756890605340895E-2</v>
      </c>
      <c r="Q72" s="65">
        <v>251896.46299999999</v>
      </c>
      <c r="R72" s="214">
        <v>3.2866565095795559E-2</v>
      </c>
      <c r="S72" s="214"/>
      <c r="T72" s="240"/>
      <c r="U72" s="228"/>
    </row>
    <row r="73" spans="1:21" x14ac:dyDescent="0.3">
      <c r="A73" s="207"/>
      <c r="B73" s="207"/>
      <c r="C73" s="207"/>
      <c r="D73" s="207"/>
      <c r="E73" s="222"/>
      <c r="F73" s="214"/>
      <c r="G73" s="222"/>
      <c r="H73" s="214"/>
      <c r="I73" s="222"/>
      <c r="J73" s="214"/>
      <c r="K73" s="65"/>
      <c r="L73" s="214"/>
      <c r="M73" s="65"/>
      <c r="N73" s="214"/>
      <c r="O73" s="65"/>
      <c r="P73" s="214"/>
      <c r="Q73" s="65"/>
      <c r="R73" s="214"/>
      <c r="S73" s="214"/>
      <c r="T73" s="222"/>
      <c r="U73" s="228"/>
    </row>
    <row r="74" spans="1:21" x14ac:dyDescent="0.3">
      <c r="A74" s="212" t="s">
        <v>500</v>
      </c>
      <c r="B74" s="212"/>
      <c r="C74" s="212"/>
      <c r="D74" s="207"/>
      <c r="E74" s="65">
        <v>228610.90000000008</v>
      </c>
      <c r="F74" s="214">
        <v>4.7587286154572292E-2</v>
      </c>
      <c r="G74" s="65">
        <v>62555.554559999946</v>
      </c>
      <c r="H74" s="214">
        <v>1.2053942224405112E-2</v>
      </c>
      <c r="I74" s="65">
        <v>102300.99307699998</v>
      </c>
      <c r="J74" s="214">
        <v>1.9449478876643007E-2</v>
      </c>
      <c r="K74" s="65">
        <v>83715.540341</v>
      </c>
      <c r="L74" s="214">
        <v>1.505754575931181E-2</v>
      </c>
      <c r="M74" s="65">
        <v>100245.28398000001</v>
      </c>
      <c r="N74" s="214">
        <v>1.4915533134854516E-2</v>
      </c>
      <c r="O74" s="65">
        <v>113969.84890200003</v>
      </c>
      <c r="P74" s="214">
        <v>1.67050208296536E-2</v>
      </c>
      <c r="Q74" s="65">
        <v>88927.924959999989</v>
      </c>
      <c r="R74" s="214">
        <v>1.1603003074052147E-2</v>
      </c>
      <c r="S74" s="214"/>
      <c r="T74" s="127"/>
      <c r="U74" s="62"/>
    </row>
    <row r="75" spans="1:21" x14ac:dyDescent="0.3">
      <c r="A75" s="207"/>
      <c r="B75" s="207"/>
      <c r="C75" s="207"/>
      <c r="D75" s="207"/>
      <c r="E75" s="213"/>
      <c r="F75" s="214"/>
      <c r="G75" s="222"/>
      <c r="H75" s="214"/>
      <c r="I75" s="222"/>
      <c r="J75" s="214"/>
      <c r="K75" s="47"/>
      <c r="L75" s="214"/>
      <c r="M75" s="47"/>
      <c r="N75" s="214"/>
      <c r="O75" s="47"/>
      <c r="P75" s="214"/>
      <c r="Q75" s="47"/>
      <c r="R75" s="214"/>
      <c r="S75" s="214"/>
      <c r="T75" s="127"/>
      <c r="U75" s="62"/>
    </row>
    <row r="76" spans="1:21" ht="15" thickBot="1" x14ac:dyDescent="0.35">
      <c r="A76" s="241" t="s">
        <v>501</v>
      </c>
      <c r="B76" s="241"/>
      <c r="C76" s="242"/>
      <c r="D76" s="242"/>
      <c r="E76" s="243">
        <v>4804033.1456899997</v>
      </c>
      <c r="F76" s="244">
        <v>1</v>
      </c>
      <c r="G76" s="243">
        <v>5189634.5108861011</v>
      </c>
      <c r="H76" s="244">
        <v>1</v>
      </c>
      <c r="I76" s="243">
        <v>5259832.0873189997</v>
      </c>
      <c r="J76" s="244">
        <v>1</v>
      </c>
      <c r="K76" s="243">
        <v>5559706.8525745021</v>
      </c>
      <c r="L76" s="244">
        <v>1</v>
      </c>
      <c r="M76" s="243">
        <v>6720864.9582727626</v>
      </c>
      <c r="N76" s="244">
        <v>1.0000000000000002</v>
      </c>
      <c r="O76" s="243">
        <v>6822490.6789513621</v>
      </c>
      <c r="P76" s="244">
        <v>1</v>
      </c>
      <c r="Q76" s="243">
        <v>7664216.2716366034</v>
      </c>
      <c r="R76" s="244">
        <v>1</v>
      </c>
      <c r="S76" s="214"/>
      <c r="T76" s="127"/>
      <c r="U76" s="62"/>
    </row>
    <row r="77" spans="1:21" x14ac:dyDescent="0.3">
      <c r="A77" s="207"/>
      <c r="B77" s="207"/>
      <c r="C77" s="207"/>
      <c r="D77" s="207"/>
      <c r="E77" s="207"/>
      <c r="F77" s="207"/>
      <c r="G77" s="245"/>
      <c r="H77" s="206"/>
      <c r="I77" s="206"/>
      <c r="J77" s="206"/>
      <c r="K77" s="47"/>
      <c r="L77" s="47"/>
      <c r="M77" s="47"/>
      <c r="N77" s="47"/>
      <c r="T77" s="127"/>
      <c r="U77" s="127"/>
    </row>
    <row r="78" spans="1:21" x14ac:dyDescent="0.3">
      <c r="A78" s="19" t="s">
        <v>560</v>
      </c>
      <c r="B78" s="207"/>
      <c r="C78" s="207"/>
      <c r="D78" s="207"/>
      <c r="E78" s="207"/>
      <c r="F78" s="207"/>
      <c r="G78" s="207"/>
      <c r="H78" s="207"/>
      <c r="I78" s="207"/>
      <c r="J78" s="207"/>
      <c r="K78" s="232">
        <v>0</v>
      </c>
      <c r="L78" s="232">
        <v>0</v>
      </c>
      <c r="M78" s="232"/>
      <c r="N78" s="232">
        <v>0</v>
      </c>
      <c r="P78" s="62"/>
      <c r="R78" s="81" t="s">
        <v>531</v>
      </c>
    </row>
    <row r="79" spans="1:21" x14ac:dyDescent="0.3">
      <c r="A79" s="19" t="s">
        <v>502</v>
      </c>
      <c r="E79" s="127"/>
      <c r="F79" s="127"/>
      <c r="G79" s="25"/>
      <c r="H79" s="25"/>
      <c r="I79" s="127"/>
      <c r="J79" s="127"/>
      <c r="R79" s="83" t="s">
        <v>532</v>
      </c>
    </row>
    <row r="80" spans="1:21" x14ac:dyDescent="0.3">
      <c r="A80" s="80" t="s">
        <v>530</v>
      </c>
      <c r="G80" s="246"/>
      <c r="H80" s="246"/>
      <c r="R80" s="84" t="s">
        <v>533</v>
      </c>
    </row>
    <row r="84" spans="1:1" x14ac:dyDescent="0.3">
      <c r="A84" s="85" t="s">
        <v>534</v>
      </c>
    </row>
    <row r="85" spans="1:1" x14ac:dyDescent="0.3">
      <c r="A85" s="86" t="s">
        <v>535</v>
      </c>
    </row>
    <row r="86" spans="1:1" x14ac:dyDescent="0.3">
      <c r="A86" s="86"/>
    </row>
    <row r="87" spans="1:1" x14ac:dyDescent="0.3">
      <c r="A87" s="85" t="s">
        <v>536</v>
      </c>
    </row>
  </sheetData>
  <mergeCells count="7">
    <mergeCell ref="Q5:R5"/>
    <mergeCell ref="E5:F5"/>
    <mergeCell ref="G5:H5"/>
    <mergeCell ref="I5:J5"/>
    <mergeCell ref="K5:L5"/>
    <mergeCell ref="M5:N5"/>
    <mergeCell ref="O5:P5"/>
  </mergeCells>
  <conditionalFormatting sqref="U8:U21">
    <cfRule type="top10" dxfId="0" priority="1" rank="5"/>
  </conditionalFormatting>
  <hyperlinks>
    <hyperlink ref="A85" r:id="rId1" xr:uid="{00000000-0004-0000-0D00-000000000000}"/>
  </hyperlinks>
  <pageMargins left="0.7" right="0.7" top="0.75" bottom="0.75" header="0.3" footer="0.3"/>
  <pageSetup paperSize="9" scale="3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107"/>
  <sheetViews>
    <sheetView zoomScaleNormal="100" workbookViewId="0"/>
  </sheetViews>
  <sheetFormatPr defaultColWidth="9.109375" defaultRowHeight="14.4" x14ac:dyDescent="0.3"/>
  <cols>
    <col min="1" max="1" width="66.5546875" style="8" customWidth="1"/>
    <col min="2" max="2" width="14.44140625" style="8" customWidth="1"/>
    <col min="3" max="3" width="12.33203125" style="8" customWidth="1"/>
    <col min="4" max="4" width="9.109375" style="8"/>
    <col min="5" max="5" width="11.109375" style="8" customWidth="1"/>
    <col min="6" max="6" width="12.44140625" style="8" customWidth="1"/>
    <col min="7" max="8" width="9.109375" style="8"/>
    <col min="9" max="9" width="9.33203125" style="8" customWidth="1"/>
    <col min="10" max="10" width="10.33203125" style="8" customWidth="1"/>
    <col min="11" max="11" width="9.109375" style="8"/>
    <col min="12" max="12" width="10.109375" style="8" customWidth="1"/>
    <col min="13" max="13" width="11.88671875" style="8" customWidth="1"/>
    <col min="14" max="14" width="9.109375" style="8" customWidth="1"/>
    <col min="15" max="16384" width="9.109375" style="8"/>
  </cols>
  <sheetData>
    <row r="1" spans="1:15" ht="21" x14ac:dyDescent="0.3">
      <c r="A1" s="247" t="s">
        <v>561</v>
      </c>
      <c r="B1" s="247"/>
      <c r="C1" s="247"/>
      <c r="D1" s="247"/>
      <c r="E1" s="247"/>
      <c r="F1" s="248"/>
      <c r="G1" s="248"/>
      <c r="H1" s="248"/>
      <c r="I1" s="248"/>
      <c r="J1" s="248"/>
      <c r="K1" s="249"/>
      <c r="L1" s="248"/>
      <c r="M1" s="248"/>
      <c r="N1" s="248"/>
      <c r="O1" s="248"/>
    </row>
    <row r="2" spans="1:15" x14ac:dyDescent="0.3">
      <c r="I2" s="10"/>
      <c r="J2" s="10"/>
      <c r="K2" s="250"/>
      <c r="L2" s="10"/>
      <c r="M2" s="10"/>
      <c r="N2" s="10"/>
      <c r="O2" s="251" t="s">
        <v>23</v>
      </c>
    </row>
    <row r="3" spans="1:15" x14ac:dyDescent="0.3">
      <c r="A3" s="333" t="s">
        <v>562</v>
      </c>
      <c r="B3" s="336" t="s">
        <v>563</v>
      </c>
      <c r="C3" s="337"/>
      <c r="D3" s="337"/>
      <c r="E3" s="337"/>
      <c r="F3" s="337"/>
      <c r="G3" s="337"/>
      <c r="H3" s="338"/>
      <c r="I3" s="336">
        <v>2015</v>
      </c>
      <c r="J3" s="337"/>
      <c r="K3" s="337"/>
      <c r="L3" s="337"/>
      <c r="M3" s="337"/>
      <c r="N3" s="337"/>
      <c r="O3" s="337"/>
    </row>
    <row r="4" spans="1:15" x14ac:dyDescent="0.3">
      <c r="A4" s="334"/>
      <c r="B4" s="336" t="s">
        <v>399</v>
      </c>
      <c r="C4" s="337"/>
      <c r="D4" s="338"/>
      <c r="E4" s="336" t="s">
        <v>400</v>
      </c>
      <c r="F4" s="337"/>
      <c r="G4" s="338"/>
      <c r="H4" s="339" t="s">
        <v>223</v>
      </c>
      <c r="I4" s="341" t="s">
        <v>399</v>
      </c>
      <c r="J4" s="337"/>
      <c r="K4" s="338"/>
      <c r="L4" s="341" t="s">
        <v>400</v>
      </c>
      <c r="M4" s="337"/>
      <c r="N4" s="338"/>
      <c r="O4" s="342" t="s">
        <v>564</v>
      </c>
    </row>
    <row r="5" spans="1:15" ht="32.4" thickBot="1" x14ac:dyDescent="0.35">
      <c r="A5" s="335"/>
      <c r="B5" s="252" t="s">
        <v>224</v>
      </c>
      <c r="C5" s="253" t="s">
        <v>225</v>
      </c>
      <c r="D5" s="254" t="s">
        <v>177</v>
      </c>
      <c r="E5" s="252" t="s">
        <v>224</v>
      </c>
      <c r="F5" s="253" t="s">
        <v>225</v>
      </c>
      <c r="G5" s="254" t="s">
        <v>177</v>
      </c>
      <c r="H5" s="340"/>
      <c r="I5" s="252" t="s">
        <v>224</v>
      </c>
      <c r="J5" s="253" t="s">
        <v>225</v>
      </c>
      <c r="K5" s="255" t="s">
        <v>177</v>
      </c>
      <c r="L5" s="252" t="s">
        <v>224</v>
      </c>
      <c r="M5" s="253" t="s">
        <v>225</v>
      </c>
      <c r="N5" s="254" t="s">
        <v>177</v>
      </c>
      <c r="O5" s="343"/>
    </row>
    <row r="6" spans="1:15" x14ac:dyDescent="0.3">
      <c r="A6" s="256" t="s">
        <v>565</v>
      </c>
      <c r="B6" s="257">
        <v>0</v>
      </c>
      <c r="C6" s="257">
        <v>0</v>
      </c>
      <c r="D6" s="258">
        <v>0</v>
      </c>
      <c r="E6" s="257">
        <v>0</v>
      </c>
      <c r="F6" s="257">
        <v>0</v>
      </c>
      <c r="G6" s="259">
        <v>0</v>
      </c>
      <c r="H6" s="260">
        <v>0</v>
      </c>
      <c r="I6" s="257">
        <v>39963.172429999999</v>
      </c>
      <c r="J6" s="257">
        <v>0</v>
      </c>
      <c r="K6" s="258">
        <v>39963.172429999999</v>
      </c>
      <c r="L6" s="261">
        <v>0</v>
      </c>
      <c r="M6" s="261">
        <v>0</v>
      </c>
      <c r="N6" s="259">
        <v>0</v>
      </c>
      <c r="O6" s="262">
        <v>39963.172429999999</v>
      </c>
    </row>
    <row r="7" spans="1:15" x14ac:dyDescent="0.3">
      <c r="A7" s="263" t="s">
        <v>401</v>
      </c>
      <c r="B7" s="257">
        <v>5498.2749400000002</v>
      </c>
      <c r="C7" s="257">
        <v>0</v>
      </c>
      <c r="D7" s="264">
        <v>5498.2749400000002</v>
      </c>
      <c r="E7" s="257">
        <v>1900</v>
      </c>
      <c r="F7" s="257">
        <v>0</v>
      </c>
      <c r="G7" s="259">
        <v>1900</v>
      </c>
      <c r="H7" s="262">
        <v>7398.2749400000002</v>
      </c>
      <c r="I7" s="257">
        <v>6392.4525599999997</v>
      </c>
      <c r="J7" s="257">
        <v>0</v>
      </c>
      <c r="K7" s="264">
        <v>6392.4525599999997</v>
      </c>
      <c r="L7" s="257">
        <v>7450</v>
      </c>
      <c r="M7" s="257">
        <v>0</v>
      </c>
      <c r="N7" s="259">
        <v>7450</v>
      </c>
      <c r="O7" s="262">
        <v>13842.45256</v>
      </c>
    </row>
    <row r="8" spans="1:15" x14ac:dyDescent="0.3">
      <c r="A8" s="263" t="s">
        <v>402</v>
      </c>
      <c r="B8" s="257">
        <v>206533.27912999998</v>
      </c>
      <c r="C8" s="257">
        <v>0</v>
      </c>
      <c r="D8" s="264">
        <v>206533.27912999998</v>
      </c>
      <c r="E8" s="257">
        <v>1434.8720000000001</v>
      </c>
      <c r="F8" s="257">
        <v>0</v>
      </c>
      <c r="G8" s="259">
        <v>1434.8720000000001</v>
      </c>
      <c r="H8" s="262">
        <v>207968.15112999998</v>
      </c>
      <c r="I8" s="257">
        <v>212488.47771000001</v>
      </c>
      <c r="J8" s="257">
        <v>0</v>
      </c>
      <c r="K8" s="264">
        <v>212488.47771000001</v>
      </c>
      <c r="L8" s="257">
        <v>0</v>
      </c>
      <c r="M8" s="257">
        <v>0</v>
      </c>
      <c r="N8" s="259">
        <v>0</v>
      </c>
      <c r="O8" s="262">
        <v>212488.47771000001</v>
      </c>
    </row>
    <row r="9" spans="1:15" x14ac:dyDescent="0.3">
      <c r="A9" s="263" t="s">
        <v>403</v>
      </c>
      <c r="B9" s="257">
        <v>0</v>
      </c>
      <c r="C9" s="257">
        <v>0</v>
      </c>
      <c r="D9" s="264">
        <v>0</v>
      </c>
      <c r="E9" s="257">
        <v>30000</v>
      </c>
      <c r="F9" s="257">
        <v>0</v>
      </c>
      <c r="G9" s="259">
        <v>30000</v>
      </c>
      <c r="H9" s="262">
        <v>30000</v>
      </c>
      <c r="I9" s="257">
        <v>0</v>
      </c>
      <c r="J9" s="257">
        <v>0</v>
      </c>
      <c r="K9" s="264">
        <v>0</v>
      </c>
      <c r="L9" s="257">
        <v>0</v>
      </c>
      <c r="M9" s="257">
        <v>0</v>
      </c>
      <c r="N9" s="259">
        <v>0</v>
      </c>
      <c r="O9" s="262">
        <v>0</v>
      </c>
    </row>
    <row r="10" spans="1:15" x14ac:dyDescent="0.3">
      <c r="A10" s="263" t="s">
        <v>404</v>
      </c>
      <c r="B10" s="257">
        <v>0</v>
      </c>
      <c r="C10" s="257">
        <v>0</v>
      </c>
      <c r="D10" s="264">
        <v>0</v>
      </c>
      <c r="E10" s="257">
        <v>500</v>
      </c>
      <c r="F10" s="257">
        <v>0</v>
      </c>
      <c r="G10" s="259">
        <v>500</v>
      </c>
      <c r="H10" s="262">
        <v>500</v>
      </c>
      <c r="I10" s="257">
        <v>0</v>
      </c>
      <c r="J10" s="257">
        <v>0</v>
      </c>
      <c r="K10" s="264">
        <v>0</v>
      </c>
      <c r="L10" s="257">
        <v>597.51700000000005</v>
      </c>
      <c r="M10" s="257">
        <v>1761.9229300000002</v>
      </c>
      <c r="N10" s="259">
        <v>2359.4399300000005</v>
      </c>
      <c r="O10" s="262">
        <v>2359.4399300000005</v>
      </c>
    </row>
    <row r="11" spans="1:15" x14ac:dyDescent="0.3">
      <c r="A11" s="263" t="s">
        <v>405</v>
      </c>
      <c r="B11" s="257">
        <v>0</v>
      </c>
      <c r="C11" s="257">
        <v>0</v>
      </c>
      <c r="D11" s="264">
        <v>0</v>
      </c>
      <c r="E11" s="257">
        <v>0</v>
      </c>
      <c r="F11" s="257">
        <v>21.705819999999999</v>
      </c>
      <c r="G11" s="259">
        <v>21.705819999999999</v>
      </c>
      <c r="H11" s="262">
        <v>21.705819999999999</v>
      </c>
      <c r="I11" s="257">
        <v>0</v>
      </c>
      <c r="J11" s="257">
        <v>0</v>
      </c>
      <c r="K11" s="264">
        <v>0</v>
      </c>
      <c r="L11" s="257">
        <v>0</v>
      </c>
      <c r="M11" s="257">
        <v>26.5</v>
      </c>
      <c r="N11" s="259">
        <v>26.5</v>
      </c>
      <c r="O11" s="262">
        <v>26.5</v>
      </c>
    </row>
    <row r="12" spans="1:15" x14ac:dyDescent="0.3">
      <c r="A12" s="263" t="s">
        <v>406</v>
      </c>
      <c r="B12" s="257">
        <v>8325.0624499999994</v>
      </c>
      <c r="C12" s="257">
        <v>0</v>
      </c>
      <c r="D12" s="264">
        <v>8325.0624499999994</v>
      </c>
      <c r="E12" s="257">
        <v>23179.3822</v>
      </c>
      <c r="F12" s="257">
        <v>0</v>
      </c>
      <c r="G12" s="259">
        <v>23179.3822</v>
      </c>
      <c r="H12" s="262">
        <v>31504.444649999998</v>
      </c>
      <c r="I12" s="257">
        <v>0</v>
      </c>
      <c r="J12" s="257">
        <v>0</v>
      </c>
      <c r="K12" s="264">
        <v>0</v>
      </c>
      <c r="L12" s="257">
        <v>69343.418999999994</v>
      </c>
      <c r="M12" s="257">
        <v>-181.92500000000018</v>
      </c>
      <c r="N12" s="259">
        <v>69161.493999999992</v>
      </c>
      <c r="O12" s="262">
        <v>69161.493999999992</v>
      </c>
    </row>
    <row r="13" spans="1:15" x14ac:dyDescent="0.3">
      <c r="A13" s="263" t="s">
        <v>407</v>
      </c>
      <c r="B13" s="257">
        <v>50000</v>
      </c>
      <c r="C13" s="257">
        <v>0</v>
      </c>
      <c r="D13" s="264">
        <v>50000</v>
      </c>
      <c r="E13" s="257">
        <v>0</v>
      </c>
      <c r="F13" s="257">
        <v>0</v>
      </c>
      <c r="G13" s="259">
        <v>0</v>
      </c>
      <c r="H13" s="262">
        <v>50000</v>
      </c>
      <c r="I13" s="257">
        <v>50000</v>
      </c>
      <c r="J13" s="257">
        <v>0</v>
      </c>
      <c r="K13" s="264">
        <v>50000</v>
      </c>
      <c r="L13" s="257">
        <v>0</v>
      </c>
      <c r="M13" s="257">
        <v>0</v>
      </c>
      <c r="N13" s="259">
        <v>0</v>
      </c>
      <c r="O13" s="262">
        <v>50000</v>
      </c>
    </row>
    <row r="14" spans="1:15" x14ac:dyDescent="0.3">
      <c r="A14" s="263" t="s">
        <v>408</v>
      </c>
      <c r="B14" s="257">
        <v>0</v>
      </c>
      <c r="C14" s="257">
        <v>0</v>
      </c>
      <c r="D14" s="264">
        <v>0</v>
      </c>
      <c r="E14" s="257">
        <v>0</v>
      </c>
      <c r="F14" s="257">
        <v>42</v>
      </c>
      <c r="G14" s="259">
        <v>42</v>
      </c>
      <c r="H14" s="262">
        <v>42</v>
      </c>
      <c r="I14" s="257">
        <v>0</v>
      </c>
      <c r="J14" s="257">
        <v>0</v>
      </c>
      <c r="K14" s="264">
        <v>0</v>
      </c>
      <c r="L14" s="257">
        <v>0</v>
      </c>
      <c r="M14" s="257">
        <v>0</v>
      </c>
      <c r="N14" s="259">
        <v>0</v>
      </c>
      <c r="O14" s="262">
        <v>0</v>
      </c>
    </row>
    <row r="15" spans="1:15" x14ac:dyDescent="0.3">
      <c r="A15" s="263" t="s">
        <v>226</v>
      </c>
      <c r="B15" s="257">
        <v>9053.908370000001</v>
      </c>
      <c r="C15" s="257">
        <v>0</v>
      </c>
      <c r="D15" s="264">
        <v>9053.908370000001</v>
      </c>
      <c r="E15" s="257">
        <v>0</v>
      </c>
      <c r="F15" s="257">
        <v>0</v>
      </c>
      <c r="G15" s="259">
        <v>0</v>
      </c>
      <c r="H15" s="262">
        <v>9053.908370000001</v>
      </c>
      <c r="I15" s="257">
        <v>12277.33022</v>
      </c>
      <c r="J15" s="257">
        <v>0</v>
      </c>
      <c r="K15" s="264">
        <v>12277.33022</v>
      </c>
      <c r="L15" s="257">
        <v>-1360.98262</v>
      </c>
      <c r="M15" s="257">
        <v>0</v>
      </c>
      <c r="N15" s="259">
        <v>-1360.98262</v>
      </c>
      <c r="O15" s="262">
        <v>10916.347599999999</v>
      </c>
    </row>
    <row r="16" spans="1:15" x14ac:dyDescent="0.3">
      <c r="A16" s="263" t="s">
        <v>227</v>
      </c>
      <c r="B16" s="257">
        <v>69000</v>
      </c>
      <c r="C16" s="257">
        <v>0</v>
      </c>
      <c r="D16" s="264">
        <v>69000</v>
      </c>
      <c r="E16" s="257">
        <v>0</v>
      </c>
      <c r="F16" s="257">
        <v>0</v>
      </c>
      <c r="G16" s="259">
        <v>0</v>
      </c>
      <c r="H16" s="262">
        <v>69000</v>
      </c>
      <c r="I16" s="257">
        <v>55000</v>
      </c>
      <c r="J16" s="257">
        <v>0</v>
      </c>
      <c r="K16" s="264">
        <v>55000</v>
      </c>
      <c r="L16" s="257">
        <v>0</v>
      </c>
      <c r="M16" s="257">
        <v>0</v>
      </c>
      <c r="N16" s="259">
        <v>0</v>
      </c>
      <c r="O16" s="262">
        <v>55000</v>
      </c>
    </row>
    <row r="17" spans="1:15" x14ac:dyDescent="0.3">
      <c r="A17" s="263" t="s">
        <v>409</v>
      </c>
      <c r="B17" s="257">
        <v>38000</v>
      </c>
      <c r="C17" s="257">
        <v>0</v>
      </c>
      <c r="D17" s="264">
        <v>38000</v>
      </c>
      <c r="E17" s="257">
        <v>0</v>
      </c>
      <c r="F17" s="257">
        <v>0</v>
      </c>
      <c r="G17" s="259">
        <v>0</v>
      </c>
      <c r="H17" s="262">
        <v>38000</v>
      </c>
      <c r="I17" s="257">
        <v>35000</v>
      </c>
      <c r="J17" s="257">
        <v>0</v>
      </c>
      <c r="K17" s="264">
        <v>35000</v>
      </c>
      <c r="L17" s="257">
        <v>0</v>
      </c>
      <c r="M17" s="257">
        <v>0</v>
      </c>
      <c r="N17" s="259">
        <v>0</v>
      </c>
      <c r="O17" s="262">
        <v>35000</v>
      </c>
    </row>
    <row r="18" spans="1:15" x14ac:dyDescent="0.3">
      <c r="A18" s="263" t="s">
        <v>410</v>
      </c>
      <c r="B18" s="257">
        <v>0</v>
      </c>
      <c r="C18" s="257">
        <v>111691.83900000001</v>
      </c>
      <c r="D18" s="264">
        <v>111691.83900000001</v>
      </c>
      <c r="E18" s="257">
        <v>0</v>
      </c>
      <c r="F18" s="257">
        <v>0</v>
      </c>
      <c r="G18" s="259">
        <v>0</v>
      </c>
      <c r="H18" s="262">
        <v>111691.83900000001</v>
      </c>
      <c r="I18" s="257">
        <v>0</v>
      </c>
      <c r="J18" s="257">
        <v>157802.231</v>
      </c>
      <c r="K18" s="264">
        <v>157802.231</v>
      </c>
      <c r="L18" s="257">
        <v>0</v>
      </c>
      <c r="M18" s="257">
        <v>0</v>
      </c>
      <c r="N18" s="259">
        <v>0</v>
      </c>
      <c r="O18" s="262">
        <v>157802.231</v>
      </c>
    </row>
    <row r="19" spans="1:15" x14ac:dyDescent="0.3">
      <c r="A19" s="263" t="s">
        <v>411</v>
      </c>
      <c r="B19" s="257">
        <v>314.17320000000001</v>
      </c>
      <c r="C19" s="257">
        <v>733.35480000000007</v>
      </c>
      <c r="D19" s="264">
        <v>1047.528</v>
      </c>
      <c r="E19" s="257">
        <v>0</v>
      </c>
      <c r="F19" s="257">
        <v>0</v>
      </c>
      <c r="G19" s="259">
        <v>0</v>
      </c>
      <c r="H19" s="262">
        <v>1047.528</v>
      </c>
      <c r="I19" s="257">
        <v>0</v>
      </c>
      <c r="J19" s="257">
        <v>721.55000000000007</v>
      </c>
      <c r="K19" s="264">
        <v>721.55000000000007</v>
      </c>
      <c r="L19" s="257">
        <v>0</v>
      </c>
      <c r="M19" s="257">
        <v>0</v>
      </c>
      <c r="N19" s="259">
        <v>0</v>
      </c>
      <c r="O19" s="262">
        <v>721.55000000000007</v>
      </c>
    </row>
    <row r="20" spans="1:15" x14ac:dyDescent="0.3">
      <c r="A20" s="263" t="s">
        <v>566</v>
      </c>
      <c r="B20" s="257">
        <v>1400</v>
      </c>
      <c r="C20" s="257">
        <v>0</v>
      </c>
      <c r="D20" s="264">
        <v>1400</v>
      </c>
      <c r="E20" s="257">
        <v>0</v>
      </c>
      <c r="F20" s="257">
        <v>0</v>
      </c>
      <c r="G20" s="259">
        <v>0</v>
      </c>
      <c r="H20" s="262">
        <v>1400</v>
      </c>
      <c r="I20" s="257">
        <v>1300</v>
      </c>
      <c r="J20" s="257">
        <v>0</v>
      </c>
      <c r="K20" s="264">
        <v>1300</v>
      </c>
      <c r="L20" s="257">
        <v>351.65899999999999</v>
      </c>
      <c r="M20" s="257">
        <v>0</v>
      </c>
      <c r="N20" s="259">
        <v>351.65899999999999</v>
      </c>
      <c r="O20" s="262">
        <v>1651.6590000000001</v>
      </c>
    </row>
    <row r="21" spans="1:15" x14ac:dyDescent="0.3">
      <c r="A21" s="263" t="s">
        <v>412</v>
      </c>
      <c r="B21" s="257">
        <v>9279.7880000000005</v>
      </c>
      <c r="C21" s="257">
        <v>0</v>
      </c>
      <c r="D21" s="264">
        <v>9279.7880000000005</v>
      </c>
      <c r="E21" s="257">
        <v>0</v>
      </c>
      <c r="F21" s="257">
        <v>0</v>
      </c>
      <c r="G21" s="259">
        <v>0</v>
      </c>
      <c r="H21" s="262">
        <v>9279.7880000000005</v>
      </c>
      <c r="I21" s="257">
        <v>9930.76</v>
      </c>
      <c r="J21" s="257">
        <v>336.85700000000003</v>
      </c>
      <c r="K21" s="264">
        <v>10267.617</v>
      </c>
      <c r="L21" s="257">
        <v>0</v>
      </c>
      <c r="M21" s="257">
        <v>0</v>
      </c>
      <c r="N21" s="259">
        <v>0</v>
      </c>
      <c r="O21" s="262">
        <v>10267.617</v>
      </c>
    </row>
    <row r="22" spans="1:15" x14ac:dyDescent="0.3">
      <c r="A22" s="263" t="s">
        <v>413</v>
      </c>
      <c r="B22" s="257">
        <v>0</v>
      </c>
      <c r="C22" s="257">
        <v>191.95218</v>
      </c>
      <c r="D22" s="264">
        <v>191.95218</v>
      </c>
      <c r="E22" s="257">
        <v>0</v>
      </c>
      <c r="F22" s="257">
        <v>0</v>
      </c>
      <c r="G22" s="259">
        <v>0</v>
      </c>
      <c r="H22" s="262">
        <v>191.95218</v>
      </c>
      <c r="I22" s="257">
        <v>0</v>
      </c>
      <c r="J22" s="257">
        <v>0</v>
      </c>
      <c r="K22" s="264">
        <v>0</v>
      </c>
      <c r="L22" s="257">
        <v>0</v>
      </c>
      <c r="M22" s="257">
        <v>100</v>
      </c>
      <c r="N22" s="259">
        <v>100</v>
      </c>
      <c r="O22" s="262">
        <v>100</v>
      </c>
    </row>
    <row r="23" spans="1:15" x14ac:dyDescent="0.3">
      <c r="A23" s="263" t="s">
        <v>414</v>
      </c>
      <c r="B23" s="257">
        <v>619.64412000000004</v>
      </c>
      <c r="C23" s="257">
        <v>0</v>
      </c>
      <c r="D23" s="264">
        <v>619.64412000000004</v>
      </c>
      <c r="E23" s="257">
        <v>0</v>
      </c>
      <c r="F23" s="257">
        <v>0</v>
      </c>
      <c r="G23" s="259">
        <v>0</v>
      </c>
      <c r="H23" s="262">
        <v>619.64412000000004</v>
      </c>
      <c r="I23" s="257">
        <v>282.09399000000002</v>
      </c>
      <c r="J23" s="257">
        <v>0</v>
      </c>
      <c r="K23" s="264">
        <v>282.09399000000002</v>
      </c>
      <c r="L23" s="257">
        <v>0</v>
      </c>
      <c r="M23" s="257">
        <v>0</v>
      </c>
      <c r="N23" s="259">
        <v>0</v>
      </c>
      <c r="O23" s="262">
        <v>282.09399000000002</v>
      </c>
    </row>
    <row r="24" spans="1:15" x14ac:dyDescent="0.3">
      <c r="A24" s="263" t="s">
        <v>567</v>
      </c>
      <c r="B24" s="257">
        <v>0</v>
      </c>
      <c r="C24" s="257">
        <v>25142.632680000002</v>
      </c>
      <c r="D24" s="264">
        <v>25142.632680000002</v>
      </c>
      <c r="E24" s="257">
        <v>0</v>
      </c>
      <c r="F24" s="257">
        <v>0</v>
      </c>
      <c r="G24" s="259">
        <v>0</v>
      </c>
      <c r="H24" s="262">
        <v>25142.632680000002</v>
      </c>
      <c r="I24" s="257">
        <v>0</v>
      </c>
      <c r="J24" s="257">
        <v>9141.3148000000001</v>
      </c>
      <c r="K24" s="264">
        <v>9141.3148000000001</v>
      </c>
      <c r="L24" s="257">
        <v>0</v>
      </c>
      <c r="M24" s="257">
        <v>0</v>
      </c>
      <c r="N24" s="259">
        <v>0</v>
      </c>
      <c r="O24" s="262">
        <v>9141.3148000000001</v>
      </c>
    </row>
    <row r="25" spans="1:15" x14ac:dyDescent="0.3">
      <c r="A25" s="263" t="s">
        <v>416</v>
      </c>
      <c r="B25" s="257">
        <v>0</v>
      </c>
      <c r="C25" s="257">
        <v>0</v>
      </c>
      <c r="D25" s="264">
        <v>0</v>
      </c>
      <c r="E25" s="257">
        <v>0</v>
      </c>
      <c r="F25" s="257">
        <v>64.406930000000003</v>
      </c>
      <c r="G25" s="259">
        <v>64.406930000000003</v>
      </c>
      <c r="H25" s="262">
        <v>64.406930000000003</v>
      </c>
      <c r="I25" s="257">
        <v>0</v>
      </c>
      <c r="J25" s="257">
        <v>0</v>
      </c>
      <c r="K25" s="264">
        <v>0</v>
      </c>
      <c r="L25" s="257">
        <v>0</v>
      </c>
      <c r="M25" s="257">
        <v>66.435000000000002</v>
      </c>
      <c r="N25" s="259">
        <v>66.435000000000002</v>
      </c>
      <c r="O25" s="262">
        <v>66.435000000000002</v>
      </c>
    </row>
    <row r="26" spans="1:15" x14ac:dyDescent="0.3">
      <c r="A26" s="263" t="s">
        <v>415</v>
      </c>
      <c r="B26" s="257">
        <v>0</v>
      </c>
      <c r="C26" s="257">
        <v>0</v>
      </c>
      <c r="D26" s="264">
        <v>0</v>
      </c>
      <c r="E26" s="257">
        <v>0</v>
      </c>
      <c r="F26" s="257">
        <v>4.8</v>
      </c>
      <c r="G26" s="259">
        <v>4.8</v>
      </c>
      <c r="H26" s="262">
        <v>4.8</v>
      </c>
      <c r="I26" s="257">
        <v>0</v>
      </c>
      <c r="J26" s="257">
        <v>0</v>
      </c>
      <c r="K26" s="264">
        <v>0</v>
      </c>
      <c r="L26" s="257">
        <v>0</v>
      </c>
      <c r="M26" s="257">
        <v>0</v>
      </c>
      <c r="N26" s="259">
        <v>0</v>
      </c>
      <c r="O26" s="262">
        <v>0</v>
      </c>
    </row>
    <row r="27" spans="1:15" x14ac:dyDescent="0.3">
      <c r="A27" s="263" t="s">
        <v>568</v>
      </c>
      <c r="B27" s="257">
        <v>373824.59700000001</v>
      </c>
      <c r="C27" s="257">
        <v>442476.13828499999</v>
      </c>
      <c r="D27" s="264">
        <v>816300.73528499994</v>
      </c>
      <c r="E27" s="257">
        <v>0</v>
      </c>
      <c r="F27" s="257">
        <v>10</v>
      </c>
      <c r="G27" s="259">
        <v>10</v>
      </c>
      <c r="H27" s="262">
        <v>816310.73528499994</v>
      </c>
      <c r="I27" s="257">
        <v>425620.46500000003</v>
      </c>
      <c r="J27" s="257">
        <v>509487.36099999998</v>
      </c>
      <c r="K27" s="264">
        <v>935107.826</v>
      </c>
      <c r="L27" s="257">
        <v>0</v>
      </c>
      <c r="M27" s="257">
        <v>0</v>
      </c>
      <c r="N27" s="259">
        <v>0</v>
      </c>
      <c r="O27" s="262">
        <v>935107.826</v>
      </c>
    </row>
    <row r="28" spans="1:15" x14ac:dyDescent="0.3">
      <c r="A28" s="263" t="s">
        <v>418</v>
      </c>
      <c r="B28" s="257">
        <v>327149.41995999997</v>
      </c>
      <c r="C28" s="257">
        <v>0</v>
      </c>
      <c r="D28" s="264">
        <v>327149.41995999997</v>
      </c>
      <c r="E28" s="257">
        <v>378.48</v>
      </c>
      <c r="F28" s="257">
        <v>0</v>
      </c>
      <c r="G28" s="259">
        <v>378.48</v>
      </c>
      <c r="H28" s="262">
        <v>327527.89995999995</v>
      </c>
      <c r="I28" s="257">
        <v>391767.61365999997</v>
      </c>
      <c r="J28" s="257">
        <v>0</v>
      </c>
      <c r="K28" s="264">
        <v>391767.61365999997</v>
      </c>
      <c r="L28" s="257">
        <v>54270</v>
      </c>
      <c r="M28" s="257">
        <v>0</v>
      </c>
      <c r="N28" s="259">
        <v>54270</v>
      </c>
      <c r="O28" s="262">
        <v>446037.61365999997</v>
      </c>
    </row>
    <row r="29" spans="1:15" ht="20.399999999999999" x14ac:dyDescent="0.3">
      <c r="A29" s="263" t="s">
        <v>569</v>
      </c>
      <c r="B29" s="257">
        <v>0</v>
      </c>
      <c r="C29" s="257">
        <v>0</v>
      </c>
      <c r="D29" s="264">
        <v>0</v>
      </c>
      <c r="E29" s="257">
        <v>0</v>
      </c>
      <c r="F29" s="257">
        <v>0</v>
      </c>
      <c r="G29" s="259">
        <v>0</v>
      </c>
      <c r="H29" s="262">
        <v>0</v>
      </c>
      <c r="I29" s="257">
        <v>0</v>
      </c>
      <c r="J29" s="257">
        <v>0</v>
      </c>
      <c r="K29" s="264">
        <v>0</v>
      </c>
      <c r="L29" s="257">
        <v>950</v>
      </c>
      <c r="M29" s="257">
        <v>0</v>
      </c>
      <c r="N29" s="259">
        <v>950</v>
      </c>
      <c r="O29" s="262">
        <v>950</v>
      </c>
    </row>
    <row r="30" spans="1:15" x14ac:dyDescent="0.3">
      <c r="A30" s="263" t="s">
        <v>419</v>
      </c>
      <c r="B30" s="257">
        <v>0</v>
      </c>
      <c r="C30" s="257">
        <v>0</v>
      </c>
      <c r="D30" s="264">
        <v>0</v>
      </c>
      <c r="E30" s="257">
        <v>20000</v>
      </c>
      <c r="F30" s="257">
        <v>0</v>
      </c>
      <c r="G30" s="259">
        <v>20000</v>
      </c>
      <c r="H30" s="262">
        <v>20000</v>
      </c>
      <c r="I30" s="257">
        <v>0</v>
      </c>
      <c r="J30" s="257">
        <v>0</v>
      </c>
      <c r="K30" s="264">
        <v>0</v>
      </c>
      <c r="L30" s="257">
        <v>5000</v>
      </c>
      <c r="M30" s="257">
        <v>2800</v>
      </c>
      <c r="N30" s="259">
        <v>7800</v>
      </c>
      <c r="O30" s="262">
        <v>7800</v>
      </c>
    </row>
    <row r="31" spans="1:15" x14ac:dyDescent="0.3">
      <c r="A31" s="263" t="s">
        <v>417</v>
      </c>
      <c r="B31" s="257">
        <v>0</v>
      </c>
      <c r="C31" s="257">
        <v>97.266960000000012</v>
      </c>
      <c r="D31" s="264">
        <v>97.266960000000012</v>
      </c>
      <c r="E31" s="257">
        <v>0</v>
      </c>
      <c r="F31" s="257">
        <v>0</v>
      </c>
      <c r="G31" s="259">
        <v>0</v>
      </c>
      <c r="H31" s="262">
        <v>97.266960000000012</v>
      </c>
      <c r="I31" s="257">
        <v>0</v>
      </c>
      <c r="J31" s="257">
        <v>90.075839999999999</v>
      </c>
      <c r="K31" s="264">
        <v>90.075839999999999</v>
      </c>
      <c r="L31" s="257">
        <v>0</v>
      </c>
      <c r="M31" s="257">
        <v>0</v>
      </c>
      <c r="N31" s="259">
        <v>0</v>
      </c>
      <c r="O31" s="262">
        <v>90.075839999999999</v>
      </c>
    </row>
    <row r="32" spans="1:15" x14ac:dyDescent="0.3">
      <c r="A32" s="263" t="s">
        <v>420</v>
      </c>
      <c r="B32" s="257">
        <v>0</v>
      </c>
      <c r="C32" s="257">
        <v>0</v>
      </c>
      <c r="D32" s="264">
        <v>0</v>
      </c>
      <c r="E32" s="257">
        <v>36512.743690000003</v>
      </c>
      <c r="F32" s="257">
        <v>1258.5563899999997</v>
      </c>
      <c r="G32" s="259">
        <v>37771.300080000001</v>
      </c>
      <c r="H32" s="262">
        <v>37771.300080000001</v>
      </c>
      <c r="I32" s="257">
        <v>0</v>
      </c>
      <c r="J32" s="257">
        <v>0</v>
      </c>
      <c r="K32" s="264">
        <v>0</v>
      </c>
      <c r="L32" s="257">
        <v>1205.65975</v>
      </c>
      <c r="M32" s="257">
        <v>77.108000000000004</v>
      </c>
      <c r="N32" s="259">
        <v>1282.76775</v>
      </c>
      <c r="O32" s="262">
        <v>1282.76775</v>
      </c>
    </row>
    <row r="33" spans="1:15" x14ac:dyDescent="0.3">
      <c r="A33" s="263" t="s">
        <v>421</v>
      </c>
      <c r="B33" s="257">
        <v>8370.0210399999996</v>
      </c>
      <c r="C33" s="257">
        <v>0</v>
      </c>
      <c r="D33" s="264">
        <v>8370.0210399999996</v>
      </c>
      <c r="E33" s="257">
        <v>65089.887140000006</v>
      </c>
      <c r="F33" s="257">
        <v>0</v>
      </c>
      <c r="G33" s="259">
        <v>65089.887140000006</v>
      </c>
      <c r="H33" s="262">
        <v>73459.908179999999</v>
      </c>
      <c r="I33" s="257">
        <v>8266.5640509999994</v>
      </c>
      <c r="J33" s="257">
        <v>0</v>
      </c>
      <c r="K33" s="264">
        <v>8266.5640509999994</v>
      </c>
      <c r="L33" s="257">
        <v>33030.204290000001</v>
      </c>
      <c r="M33" s="257">
        <v>68.115554000000003</v>
      </c>
      <c r="N33" s="259">
        <v>33098.319844000005</v>
      </c>
      <c r="O33" s="262">
        <v>41364.883895000006</v>
      </c>
    </row>
    <row r="34" spans="1:15" x14ac:dyDescent="0.3">
      <c r="A34" s="263" t="s">
        <v>570</v>
      </c>
      <c r="B34" s="257">
        <v>0</v>
      </c>
      <c r="C34" s="257">
        <v>0</v>
      </c>
      <c r="D34" s="264">
        <v>0</v>
      </c>
      <c r="E34" s="257">
        <v>0</v>
      </c>
      <c r="F34" s="257">
        <v>0</v>
      </c>
      <c r="G34" s="259">
        <v>0</v>
      </c>
      <c r="H34" s="262">
        <v>0</v>
      </c>
      <c r="I34" s="257">
        <v>0</v>
      </c>
      <c r="J34" s="257">
        <v>0</v>
      </c>
      <c r="K34" s="264">
        <v>0</v>
      </c>
      <c r="L34" s="257">
        <v>250</v>
      </c>
      <c r="M34" s="257">
        <v>0</v>
      </c>
      <c r="N34" s="259">
        <v>250</v>
      </c>
      <c r="O34" s="262">
        <v>250</v>
      </c>
    </row>
    <row r="35" spans="1:15" x14ac:dyDescent="0.3">
      <c r="A35" s="263" t="s">
        <v>422</v>
      </c>
      <c r="B35" s="257">
        <v>269445.88315999997</v>
      </c>
      <c r="C35" s="257">
        <v>0</v>
      </c>
      <c r="D35" s="264">
        <v>269445.88315999997</v>
      </c>
      <c r="E35" s="257">
        <v>0</v>
      </c>
      <c r="F35" s="257">
        <v>0</v>
      </c>
      <c r="G35" s="259">
        <v>0</v>
      </c>
      <c r="H35" s="262">
        <v>269445.88315999997</v>
      </c>
      <c r="I35" s="257">
        <v>268465.42949000001</v>
      </c>
      <c r="J35" s="257">
        <v>0</v>
      </c>
      <c r="K35" s="264">
        <v>268465.42949000001</v>
      </c>
      <c r="L35" s="257">
        <v>0</v>
      </c>
      <c r="M35" s="257">
        <v>0</v>
      </c>
      <c r="N35" s="259">
        <v>0</v>
      </c>
      <c r="O35" s="262">
        <v>268465.42949000001</v>
      </c>
    </row>
    <row r="36" spans="1:15" x14ac:dyDescent="0.3">
      <c r="A36" s="263" t="s">
        <v>423</v>
      </c>
      <c r="B36" s="257">
        <v>52500</v>
      </c>
      <c r="C36" s="257">
        <v>0</v>
      </c>
      <c r="D36" s="264">
        <v>52500</v>
      </c>
      <c r="E36" s="257">
        <v>0</v>
      </c>
      <c r="F36" s="257">
        <v>0</v>
      </c>
      <c r="G36" s="259">
        <v>0</v>
      </c>
      <c r="H36" s="262">
        <v>52500</v>
      </c>
      <c r="I36" s="257">
        <v>0</v>
      </c>
      <c r="J36" s="257">
        <v>0</v>
      </c>
      <c r="K36" s="264">
        <v>0</v>
      </c>
      <c r="L36" s="257">
        <v>0</v>
      </c>
      <c r="M36" s="257">
        <v>0</v>
      </c>
      <c r="N36" s="259">
        <v>0</v>
      </c>
      <c r="O36" s="262">
        <v>0</v>
      </c>
    </row>
    <row r="37" spans="1:15" x14ac:dyDescent="0.3">
      <c r="A37" s="263" t="s">
        <v>424</v>
      </c>
      <c r="B37" s="257">
        <v>285000</v>
      </c>
      <c r="C37" s="257">
        <v>0</v>
      </c>
      <c r="D37" s="264">
        <v>285000</v>
      </c>
      <c r="E37" s="257">
        <v>0</v>
      </c>
      <c r="F37" s="257">
        <v>0</v>
      </c>
      <c r="G37" s="259">
        <v>0</v>
      </c>
      <c r="H37" s="262">
        <v>285000</v>
      </c>
      <c r="I37" s="257">
        <v>100000</v>
      </c>
      <c r="J37" s="257">
        <v>0</v>
      </c>
      <c r="K37" s="264">
        <v>100000</v>
      </c>
      <c r="L37" s="257">
        <v>0</v>
      </c>
      <c r="M37" s="257">
        <v>0</v>
      </c>
      <c r="N37" s="259">
        <v>0</v>
      </c>
      <c r="O37" s="262">
        <v>100000</v>
      </c>
    </row>
    <row r="38" spans="1:15" x14ac:dyDescent="0.3">
      <c r="A38" s="263" t="s">
        <v>425</v>
      </c>
      <c r="B38" s="257">
        <v>0</v>
      </c>
      <c r="C38" s="257">
        <v>0</v>
      </c>
      <c r="D38" s="264">
        <v>0</v>
      </c>
      <c r="E38" s="257">
        <v>0</v>
      </c>
      <c r="F38" s="257">
        <v>0</v>
      </c>
      <c r="G38" s="259">
        <v>0</v>
      </c>
      <c r="H38" s="262">
        <v>0</v>
      </c>
      <c r="I38" s="257">
        <v>10031</v>
      </c>
      <c r="J38" s="257">
        <v>0</v>
      </c>
      <c r="K38" s="264">
        <v>10031</v>
      </c>
      <c r="L38" s="257">
        <v>0</v>
      </c>
      <c r="M38" s="257">
        <v>0</v>
      </c>
      <c r="N38" s="259">
        <v>0</v>
      </c>
      <c r="O38" s="262">
        <v>10031</v>
      </c>
    </row>
    <row r="39" spans="1:15" x14ac:dyDescent="0.3">
      <c r="A39" s="263" t="s">
        <v>571</v>
      </c>
      <c r="B39" s="257">
        <v>0</v>
      </c>
      <c r="C39" s="257">
        <v>0</v>
      </c>
      <c r="D39" s="264">
        <v>0</v>
      </c>
      <c r="E39" s="257">
        <v>0</v>
      </c>
      <c r="F39" s="257">
        <v>0</v>
      </c>
      <c r="G39" s="259">
        <v>0</v>
      </c>
      <c r="H39" s="262">
        <v>0</v>
      </c>
      <c r="I39" s="257">
        <v>160000</v>
      </c>
      <c r="J39" s="257">
        <v>80000</v>
      </c>
      <c r="K39" s="264">
        <v>240000</v>
      </c>
      <c r="L39" s="257">
        <v>0</v>
      </c>
      <c r="M39" s="257">
        <v>0</v>
      </c>
      <c r="N39" s="259">
        <v>0</v>
      </c>
      <c r="O39" s="262">
        <v>240000</v>
      </c>
    </row>
    <row r="40" spans="1:15" x14ac:dyDescent="0.3">
      <c r="A40" s="263" t="s">
        <v>572</v>
      </c>
      <c r="B40" s="257">
        <v>2392.5477799999999</v>
      </c>
      <c r="C40" s="257">
        <v>0</v>
      </c>
      <c r="D40" s="264">
        <v>2392.5477799999999</v>
      </c>
      <c r="E40" s="257">
        <v>56.682000000000002</v>
      </c>
      <c r="F40" s="257">
        <v>0</v>
      </c>
      <c r="G40" s="259">
        <v>56.682000000000002</v>
      </c>
      <c r="H40" s="262">
        <v>2449.2297799999997</v>
      </c>
      <c r="I40" s="257">
        <v>2112.0028200000002</v>
      </c>
      <c r="J40" s="257">
        <v>0</v>
      </c>
      <c r="K40" s="264">
        <v>2112.0028200000002</v>
      </c>
      <c r="L40" s="257">
        <v>2521</v>
      </c>
      <c r="M40" s="257">
        <v>0</v>
      </c>
      <c r="N40" s="259">
        <v>2521</v>
      </c>
      <c r="O40" s="262">
        <v>4633.0028199999997</v>
      </c>
    </row>
    <row r="41" spans="1:15" x14ac:dyDescent="0.3">
      <c r="A41" s="263" t="s">
        <v>426</v>
      </c>
      <c r="B41" s="257">
        <v>0</v>
      </c>
      <c r="C41" s="257">
        <v>4720.1120000000001</v>
      </c>
      <c r="D41" s="264">
        <v>4720.1120000000001</v>
      </c>
      <c r="E41" s="257">
        <v>0</v>
      </c>
      <c r="F41" s="257">
        <v>0</v>
      </c>
      <c r="G41" s="259">
        <v>0</v>
      </c>
      <c r="H41" s="262">
        <v>4720.1120000000001</v>
      </c>
      <c r="I41" s="257">
        <v>0</v>
      </c>
      <c r="J41" s="257">
        <v>4616.0640009999997</v>
      </c>
      <c r="K41" s="264">
        <v>4616.0640009999997</v>
      </c>
      <c r="L41" s="257">
        <v>0</v>
      </c>
      <c r="M41" s="257">
        <v>360</v>
      </c>
      <c r="N41" s="259">
        <v>360</v>
      </c>
      <c r="O41" s="262">
        <v>4976.0640009999997</v>
      </c>
    </row>
    <row r="42" spans="1:15" x14ac:dyDescent="0.3">
      <c r="A42" s="263" t="s">
        <v>427</v>
      </c>
      <c r="B42" s="257">
        <v>0</v>
      </c>
      <c r="C42" s="257">
        <v>0</v>
      </c>
      <c r="D42" s="264">
        <v>0</v>
      </c>
      <c r="E42" s="257">
        <v>0</v>
      </c>
      <c r="F42" s="257">
        <v>2868.7429999999999</v>
      </c>
      <c r="G42" s="259">
        <v>2868.7429999999999</v>
      </c>
      <c r="H42" s="262">
        <v>2868.7429999999999</v>
      </c>
      <c r="I42" s="257">
        <v>0</v>
      </c>
      <c r="J42" s="257">
        <v>2729.2240000000002</v>
      </c>
      <c r="K42" s="264">
        <v>2729.2240000000002</v>
      </c>
      <c r="L42" s="257">
        <v>0</v>
      </c>
      <c r="M42" s="257">
        <v>0</v>
      </c>
      <c r="N42" s="259">
        <v>0</v>
      </c>
      <c r="O42" s="262">
        <v>2729.2240000000002</v>
      </c>
    </row>
    <row r="43" spans="1:15" x14ac:dyDescent="0.3">
      <c r="A43" s="263" t="s">
        <v>428</v>
      </c>
      <c r="B43" s="257">
        <v>25915.546679999999</v>
      </c>
      <c r="C43" s="257">
        <v>0</v>
      </c>
      <c r="D43" s="264">
        <v>25915.546679999999</v>
      </c>
      <c r="E43" s="257">
        <v>491526.93954000011</v>
      </c>
      <c r="F43" s="257">
        <v>85000</v>
      </c>
      <c r="G43" s="259">
        <v>576526.93954000017</v>
      </c>
      <c r="H43" s="262">
        <v>602442.4862200002</v>
      </c>
      <c r="I43" s="257">
        <v>24445.560450000001</v>
      </c>
      <c r="J43" s="257">
        <v>0</v>
      </c>
      <c r="K43" s="264">
        <v>24445.560450000001</v>
      </c>
      <c r="L43" s="257">
        <v>409037.93192999985</v>
      </c>
      <c r="M43" s="257">
        <v>72000</v>
      </c>
      <c r="N43" s="259">
        <v>481037.93192999985</v>
      </c>
      <c r="O43" s="262">
        <v>505483.49237999984</v>
      </c>
    </row>
    <row r="44" spans="1:15" x14ac:dyDescent="0.3">
      <c r="A44" s="263" t="s">
        <v>228</v>
      </c>
      <c r="B44" s="257">
        <v>1641180</v>
      </c>
      <c r="C44" s="257">
        <v>0</v>
      </c>
      <c r="D44" s="264">
        <v>1641180</v>
      </c>
      <c r="E44" s="257">
        <v>0</v>
      </c>
      <c r="F44" s="257">
        <v>0</v>
      </c>
      <c r="G44" s="259">
        <v>0</v>
      </c>
      <c r="H44" s="262">
        <v>1641180</v>
      </c>
      <c r="I44" s="257">
        <v>1115274.1510000001</v>
      </c>
      <c r="J44" s="257">
        <v>0</v>
      </c>
      <c r="K44" s="264">
        <v>1115274.1510000001</v>
      </c>
      <c r="L44" s="257">
        <v>22152.178820000001</v>
      </c>
      <c r="M44" s="257">
        <v>0</v>
      </c>
      <c r="N44" s="259">
        <v>22152.178820000001</v>
      </c>
      <c r="O44" s="262">
        <v>1137426.3298200001</v>
      </c>
    </row>
    <row r="45" spans="1:15" x14ac:dyDescent="0.3">
      <c r="A45" s="263" t="s">
        <v>429</v>
      </c>
      <c r="B45" s="257">
        <v>0</v>
      </c>
      <c r="C45" s="257">
        <v>0</v>
      </c>
      <c r="D45" s="264">
        <v>0</v>
      </c>
      <c r="E45" s="257">
        <v>0</v>
      </c>
      <c r="F45" s="257">
        <v>0</v>
      </c>
      <c r="G45" s="259">
        <v>0</v>
      </c>
      <c r="H45" s="262">
        <v>0</v>
      </c>
      <c r="I45" s="257">
        <v>79800</v>
      </c>
      <c r="J45" s="257">
        <v>0</v>
      </c>
      <c r="K45" s="264">
        <v>79800</v>
      </c>
      <c r="L45" s="257">
        <v>0</v>
      </c>
      <c r="M45" s="257">
        <v>0</v>
      </c>
      <c r="N45" s="259">
        <v>0</v>
      </c>
      <c r="O45" s="262">
        <v>79800</v>
      </c>
    </row>
    <row r="46" spans="1:15" x14ac:dyDescent="0.3">
      <c r="A46" s="263" t="s">
        <v>229</v>
      </c>
      <c r="B46" s="257">
        <v>0</v>
      </c>
      <c r="C46" s="257">
        <v>0</v>
      </c>
      <c r="D46" s="264">
        <v>0</v>
      </c>
      <c r="E46" s="257">
        <v>10966.666999999999</v>
      </c>
      <c r="F46" s="257">
        <v>0</v>
      </c>
      <c r="G46" s="259">
        <v>10966.666999999999</v>
      </c>
      <c r="H46" s="262">
        <v>10966.666999999999</v>
      </c>
      <c r="I46" s="257">
        <v>0</v>
      </c>
      <c r="J46" s="257">
        <v>0</v>
      </c>
      <c r="K46" s="264">
        <v>0</v>
      </c>
      <c r="L46" s="257">
        <v>30158.332969999999</v>
      </c>
      <c r="M46" s="257">
        <v>0</v>
      </c>
      <c r="N46" s="259">
        <v>30158.332969999999</v>
      </c>
      <c r="O46" s="262">
        <v>30158.332969999999</v>
      </c>
    </row>
    <row r="47" spans="1:15" x14ac:dyDescent="0.3">
      <c r="A47" s="263" t="s">
        <v>430</v>
      </c>
      <c r="B47" s="257">
        <v>73255.706600000005</v>
      </c>
      <c r="C47" s="257">
        <v>0</v>
      </c>
      <c r="D47" s="264">
        <v>73255.706600000005</v>
      </c>
      <c r="E47" s="257">
        <v>4000</v>
      </c>
      <c r="F47" s="257">
        <v>0</v>
      </c>
      <c r="G47" s="259">
        <v>4000</v>
      </c>
      <c r="H47" s="262">
        <v>77255.706600000005</v>
      </c>
      <c r="I47" s="257">
        <v>83594.239000000001</v>
      </c>
      <c r="J47" s="257">
        <v>0</v>
      </c>
      <c r="K47" s="264">
        <v>83594.239000000001</v>
      </c>
      <c r="L47" s="257">
        <v>0</v>
      </c>
      <c r="M47" s="257">
        <v>0</v>
      </c>
      <c r="N47" s="259">
        <v>0</v>
      </c>
      <c r="O47" s="262">
        <v>83594.239000000001</v>
      </c>
    </row>
    <row r="48" spans="1:15" x14ac:dyDescent="0.3">
      <c r="A48" s="263" t="s">
        <v>230</v>
      </c>
      <c r="B48" s="257">
        <v>51132.72</v>
      </c>
      <c r="C48" s="257">
        <v>0</v>
      </c>
      <c r="D48" s="264">
        <v>51132.72</v>
      </c>
      <c r="E48" s="257">
        <v>32200</v>
      </c>
      <c r="F48" s="257">
        <v>0</v>
      </c>
      <c r="G48" s="259">
        <v>32200</v>
      </c>
      <c r="H48" s="262">
        <v>83332.72</v>
      </c>
      <c r="I48" s="257">
        <v>0</v>
      </c>
      <c r="J48" s="257">
        <v>0</v>
      </c>
      <c r="K48" s="264">
        <v>0</v>
      </c>
      <c r="L48" s="257">
        <v>0</v>
      </c>
      <c r="M48" s="257">
        <v>0</v>
      </c>
      <c r="N48" s="259">
        <v>0</v>
      </c>
      <c r="O48" s="262">
        <v>0</v>
      </c>
    </row>
    <row r="49" spans="1:15" x14ac:dyDescent="0.3">
      <c r="A49" s="263" t="s">
        <v>431</v>
      </c>
      <c r="B49" s="257">
        <v>0</v>
      </c>
      <c r="C49" s="257">
        <v>7905.8573999999999</v>
      </c>
      <c r="D49" s="264">
        <v>7905.8573999999999</v>
      </c>
      <c r="E49" s="257">
        <v>0</v>
      </c>
      <c r="F49" s="257">
        <v>0</v>
      </c>
      <c r="G49" s="259">
        <v>0</v>
      </c>
      <c r="H49" s="262">
        <v>7905.8573999999999</v>
      </c>
      <c r="I49" s="257">
        <v>0</v>
      </c>
      <c r="J49" s="257">
        <v>8068.4639999999999</v>
      </c>
      <c r="K49" s="264">
        <v>8068.4639999999999</v>
      </c>
      <c r="L49" s="257">
        <v>0</v>
      </c>
      <c r="M49" s="257">
        <v>0</v>
      </c>
      <c r="N49" s="259">
        <v>0</v>
      </c>
      <c r="O49" s="262">
        <v>8068.4639999999999</v>
      </c>
    </row>
    <row r="50" spans="1:15" x14ac:dyDescent="0.3">
      <c r="A50" s="263" t="s">
        <v>573</v>
      </c>
      <c r="B50" s="257">
        <v>0</v>
      </c>
      <c r="C50" s="257">
        <v>0</v>
      </c>
      <c r="D50" s="264">
        <v>0</v>
      </c>
      <c r="E50" s="257">
        <v>0</v>
      </c>
      <c r="F50" s="257">
        <v>0</v>
      </c>
      <c r="G50" s="259">
        <v>0</v>
      </c>
      <c r="H50" s="262">
        <v>0</v>
      </c>
      <c r="I50" s="257">
        <v>0</v>
      </c>
      <c r="J50" s="257">
        <v>0</v>
      </c>
      <c r="K50" s="264">
        <v>0</v>
      </c>
      <c r="L50" s="257">
        <v>27498.595239999999</v>
      </c>
      <c r="M50" s="257">
        <v>0</v>
      </c>
      <c r="N50" s="259">
        <v>27498.595239999999</v>
      </c>
      <c r="O50" s="262">
        <v>27498.595239999999</v>
      </c>
    </row>
    <row r="51" spans="1:15" x14ac:dyDescent="0.3">
      <c r="A51" s="263" t="s">
        <v>574</v>
      </c>
      <c r="B51" s="257">
        <v>0</v>
      </c>
      <c r="C51" s="257">
        <v>0</v>
      </c>
      <c r="D51" s="264">
        <v>0</v>
      </c>
      <c r="E51" s="257">
        <v>0</v>
      </c>
      <c r="F51" s="257">
        <v>0</v>
      </c>
      <c r="G51" s="259">
        <v>0</v>
      </c>
      <c r="H51" s="262">
        <v>0</v>
      </c>
      <c r="I51" s="257">
        <v>0</v>
      </c>
      <c r="J51" s="257">
        <v>119839.255</v>
      </c>
      <c r="K51" s="264">
        <v>119839.255</v>
      </c>
      <c r="L51" s="257">
        <v>0</v>
      </c>
      <c r="M51" s="257">
        <v>0</v>
      </c>
      <c r="N51" s="259">
        <v>0</v>
      </c>
      <c r="O51" s="262">
        <v>119839.255</v>
      </c>
    </row>
    <row r="52" spans="1:15" x14ac:dyDescent="0.3">
      <c r="A52" s="263" t="s">
        <v>432</v>
      </c>
      <c r="B52" s="257">
        <v>0</v>
      </c>
      <c r="C52" s="257">
        <v>0</v>
      </c>
      <c r="D52" s="264">
        <v>0</v>
      </c>
      <c r="E52" s="257">
        <v>87058.266430000003</v>
      </c>
      <c r="F52" s="257">
        <v>0</v>
      </c>
      <c r="G52" s="259">
        <v>87058.266430000003</v>
      </c>
      <c r="H52" s="262">
        <v>87058.266430000003</v>
      </c>
      <c r="I52" s="257">
        <v>0</v>
      </c>
      <c r="J52" s="257">
        <v>0</v>
      </c>
      <c r="K52" s="264">
        <v>0</v>
      </c>
      <c r="L52" s="257">
        <v>8527.1599300000016</v>
      </c>
      <c r="M52" s="257">
        <v>0</v>
      </c>
      <c r="N52" s="259">
        <v>8527.1599300000016</v>
      </c>
      <c r="O52" s="262">
        <v>8527.1599300000016</v>
      </c>
    </row>
    <row r="53" spans="1:15" x14ac:dyDescent="0.3">
      <c r="A53" s="263" t="s">
        <v>231</v>
      </c>
      <c r="B53" s="257">
        <v>775.73703</v>
      </c>
      <c r="C53" s="257">
        <v>812.01199999999994</v>
      </c>
      <c r="D53" s="264">
        <v>1587.7490299999999</v>
      </c>
      <c r="E53" s="257">
        <v>20080.294539999999</v>
      </c>
      <c r="F53" s="257">
        <v>1111.3280500000001</v>
      </c>
      <c r="G53" s="259">
        <v>21191.622589999999</v>
      </c>
      <c r="H53" s="262">
        <v>22779.371619999998</v>
      </c>
      <c r="I53" s="257">
        <v>1565.24929</v>
      </c>
      <c r="J53" s="257">
        <v>806.43799999999999</v>
      </c>
      <c r="K53" s="264">
        <v>2371.6872899999998</v>
      </c>
      <c r="L53" s="257">
        <v>29593.454769999997</v>
      </c>
      <c r="M53" s="257">
        <v>1850.8309199999999</v>
      </c>
      <c r="N53" s="259">
        <v>31444.285689999997</v>
      </c>
      <c r="O53" s="262">
        <v>33815.972979999999</v>
      </c>
    </row>
    <row r="54" spans="1:15" x14ac:dyDescent="0.3">
      <c r="A54" s="263" t="s">
        <v>433</v>
      </c>
      <c r="B54" s="257">
        <v>0</v>
      </c>
      <c r="C54" s="257">
        <v>0</v>
      </c>
      <c r="D54" s="264">
        <v>0</v>
      </c>
      <c r="E54" s="257">
        <v>0</v>
      </c>
      <c r="F54" s="257">
        <v>6.3840000000000003</v>
      </c>
      <c r="G54" s="259">
        <v>6.3840000000000003</v>
      </c>
      <c r="H54" s="262">
        <v>6.3840000000000003</v>
      </c>
      <c r="I54" s="257">
        <v>0</v>
      </c>
      <c r="J54" s="257">
        <v>371.327</v>
      </c>
      <c r="K54" s="264">
        <v>371.327</v>
      </c>
      <c r="L54" s="257">
        <v>0</v>
      </c>
      <c r="M54" s="257">
        <v>0</v>
      </c>
      <c r="N54" s="259">
        <v>0</v>
      </c>
      <c r="O54" s="262">
        <v>371.327</v>
      </c>
    </row>
    <row r="55" spans="1:15" x14ac:dyDescent="0.3">
      <c r="A55" s="263" t="s">
        <v>232</v>
      </c>
      <c r="B55" s="257">
        <v>15000</v>
      </c>
      <c r="C55" s="257">
        <v>0</v>
      </c>
      <c r="D55" s="264">
        <v>15000</v>
      </c>
      <c r="E55" s="257">
        <v>0</v>
      </c>
      <c r="F55" s="257">
        <v>0</v>
      </c>
      <c r="G55" s="259">
        <v>0</v>
      </c>
      <c r="H55" s="262">
        <v>15000</v>
      </c>
      <c r="I55" s="257">
        <v>15000</v>
      </c>
      <c r="J55" s="257">
        <v>0</v>
      </c>
      <c r="K55" s="264">
        <v>15000</v>
      </c>
      <c r="L55" s="257">
        <v>0</v>
      </c>
      <c r="M55" s="257">
        <v>0</v>
      </c>
      <c r="N55" s="259">
        <v>0</v>
      </c>
      <c r="O55" s="262">
        <v>15000</v>
      </c>
    </row>
    <row r="56" spans="1:15" x14ac:dyDescent="0.3">
      <c r="A56" s="263" t="s">
        <v>575</v>
      </c>
      <c r="B56" s="257">
        <v>0</v>
      </c>
      <c r="C56" s="257">
        <v>0</v>
      </c>
      <c r="D56" s="264">
        <v>0</v>
      </c>
      <c r="E56" s="257">
        <v>2153.8896300000001</v>
      </c>
      <c r="F56" s="257">
        <v>2702.1284299999998</v>
      </c>
      <c r="G56" s="259">
        <v>4856.0180600000003</v>
      </c>
      <c r="H56" s="262">
        <v>4856.0180600000003</v>
      </c>
      <c r="I56" s="257">
        <v>0</v>
      </c>
      <c r="J56" s="257">
        <v>0</v>
      </c>
      <c r="K56" s="264">
        <v>0</v>
      </c>
      <c r="L56" s="257">
        <v>6185.7294500000007</v>
      </c>
      <c r="M56" s="257">
        <v>4762.4024140000001</v>
      </c>
      <c r="N56" s="259">
        <v>10948.131864000001</v>
      </c>
      <c r="O56" s="262">
        <v>10948.131864000001</v>
      </c>
    </row>
    <row r="57" spans="1:15" x14ac:dyDescent="0.3">
      <c r="A57" s="263" t="s">
        <v>434</v>
      </c>
      <c r="B57" s="257">
        <v>0</v>
      </c>
      <c r="C57" s="257">
        <v>6990.2619999999997</v>
      </c>
      <c r="D57" s="264">
        <v>6990.2619999999997</v>
      </c>
      <c r="E57" s="257">
        <v>0</v>
      </c>
      <c r="F57" s="257">
        <v>0</v>
      </c>
      <c r="G57" s="259">
        <v>0</v>
      </c>
      <c r="H57" s="262">
        <v>6990.2619999999997</v>
      </c>
      <c r="I57" s="257">
        <v>0</v>
      </c>
      <c r="J57" s="257">
        <v>6462.3923599999998</v>
      </c>
      <c r="K57" s="264">
        <v>6462.3923599999998</v>
      </c>
      <c r="L57" s="257">
        <v>0</v>
      </c>
      <c r="M57" s="257">
        <v>0</v>
      </c>
      <c r="N57" s="259">
        <v>0</v>
      </c>
      <c r="O57" s="262">
        <v>6462.3923599999998</v>
      </c>
    </row>
    <row r="58" spans="1:15" x14ac:dyDescent="0.3">
      <c r="A58" s="263" t="s">
        <v>576</v>
      </c>
      <c r="B58" s="257">
        <v>0</v>
      </c>
      <c r="C58" s="257">
        <v>0</v>
      </c>
      <c r="D58" s="264">
        <v>0</v>
      </c>
      <c r="E58" s="257">
        <v>0</v>
      </c>
      <c r="F58" s="257">
        <v>0</v>
      </c>
      <c r="G58" s="259">
        <v>0</v>
      </c>
      <c r="H58" s="262">
        <v>0</v>
      </c>
      <c r="I58" s="257">
        <v>3097.8026500000001</v>
      </c>
      <c r="J58" s="257">
        <v>0</v>
      </c>
      <c r="K58" s="264">
        <v>3097.8026500000001</v>
      </c>
      <c r="L58" s="257">
        <v>0</v>
      </c>
      <c r="M58" s="257">
        <v>0</v>
      </c>
      <c r="N58" s="259">
        <v>0</v>
      </c>
      <c r="O58" s="262">
        <v>3097.8026500000001</v>
      </c>
    </row>
    <row r="59" spans="1:15" x14ac:dyDescent="0.3">
      <c r="A59" s="263" t="s">
        <v>577</v>
      </c>
      <c r="B59" s="257">
        <v>0</v>
      </c>
      <c r="C59" s="257">
        <v>0</v>
      </c>
      <c r="D59" s="264">
        <v>0</v>
      </c>
      <c r="E59" s="257">
        <v>754.01103999999998</v>
      </c>
      <c r="F59" s="257">
        <v>0</v>
      </c>
      <c r="G59" s="259">
        <v>754.01103999999998</v>
      </c>
      <c r="H59" s="262">
        <v>754.01103999999998</v>
      </c>
      <c r="I59" s="257">
        <v>0</v>
      </c>
      <c r="J59" s="257">
        <v>0</v>
      </c>
      <c r="K59" s="264">
        <v>0</v>
      </c>
      <c r="L59" s="257">
        <v>0</v>
      </c>
      <c r="M59" s="257">
        <v>0</v>
      </c>
      <c r="N59" s="259">
        <v>0</v>
      </c>
      <c r="O59" s="262">
        <v>0</v>
      </c>
    </row>
    <row r="60" spans="1:15" x14ac:dyDescent="0.3">
      <c r="A60" s="263" t="s">
        <v>435</v>
      </c>
      <c r="B60" s="257">
        <v>0</v>
      </c>
      <c r="C60" s="257">
        <v>0</v>
      </c>
      <c r="D60" s="264">
        <v>0</v>
      </c>
      <c r="E60" s="257">
        <v>0</v>
      </c>
      <c r="F60" s="257">
        <v>354.01978000000003</v>
      </c>
      <c r="G60" s="259">
        <v>354.01978000000003</v>
      </c>
      <c r="H60" s="262">
        <v>354.01978000000003</v>
      </c>
      <c r="I60" s="257">
        <v>0</v>
      </c>
      <c r="J60" s="257">
        <v>0</v>
      </c>
      <c r="K60" s="264">
        <v>0</v>
      </c>
      <c r="L60" s="257">
        <v>4095.9392800000001</v>
      </c>
      <c r="M60" s="257">
        <v>471.81899999999996</v>
      </c>
      <c r="N60" s="259">
        <v>4567.75828</v>
      </c>
      <c r="O60" s="262">
        <v>4567.75828</v>
      </c>
    </row>
    <row r="61" spans="1:15" x14ac:dyDescent="0.3">
      <c r="A61" s="263" t="s">
        <v>578</v>
      </c>
      <c r="B61" s="257">
        <v>1032.0353399999999</v>
      </c>
      <c r="C61" s="257">
        <v>0</v>
      </c>
      <c r="D61" s="264">
        <v>1032.0353399999999</v>
      </c>
      <c r="E61" s="257">
        <v>3097.623</v>
      </c>
      <c r="F61" s="257">
        <v>0</v>
      </c>
      <c r="G61" s="259">
        <v>3097.623</v>
      </c>
      <c r="H61" s="262">
        <v>4129.65834</v>
      </c>
      <c r="I61" s="257">
        <v>563.88539000000003</v>
      </c>
      <c r="J61" s="257">
        <v>0</v>
      </c>
      <c r="K61" s="264">
        <v>563.88539000000003</v>
      </c>
      <c r="L61" s="257">
        <v>0</v>
      </c>
      <c r="M61" s="257">
        <v>0</v>
      </c>
      <c r="N61" s="259">
        <v>0</v>
      </c>
      <c r="O61" s="262">
        <v>563.88539000000003</v>
      </c>
    </row>
    <row r="62" spans="1:15" x14ac:dyDescent="0.3">
      <c r="A62" s="263" t="s">
        <v>436</v>
      </c>
      <c r="B62" s="257">
        <v>0</v>
      </c>
      <c r="C62" s="257">
        <v>0</v>
      </c>
      <c r="D62" s="264">
        <v>0</v>
      </c>
      <c r="E62" s="257">
        <v>0</v>
      </c>
      <c r="F62" s="257">
        <v>0</v>
      </c>
      <c r="G62" s="259">
        <v>0</v>
      </c>
      <c r="H62" s="262">
        <v>0</v>
      </c>
      <c r="I62" s="257">
        <v>0</v>
      </c>
      <c r="J62" s="257">
        <v>0</v>
      </c>
      <c r="K62" s="264">
        <v>0</v>
      </c>
      <c r="L62" s="257">
        <v>0</v>
      </c>
      <c r="M62" s="257">
        <v>1084.7592</v>
      </c>
      <c r="N62" s="259">
        <v>1084.7592</v>
      </c>
      <c r="O62" s="262">
        <v>1084.7592</v>
      </c>
    </row>
    <row r="63" spans="1:15" x14ac:dyDescent="0.3">
      <c r="A63" s="263" t="s">
        <v>437</v>
      </c>
      <c r="B63" s="257">
        <v>0</v>
      </c>
      <c r="C63" s="257">
        <v>3254.3121569999998</v>
      </c>
      <c r="D63" s="264">
        <v>3254.3121569999998</v>
      </c>
      <c r="E63" s="257">
        <v>0</v>
      </c>
      <c r="F63" s="257">
        <v>8512.1576019999993</v>
      </c>
      <c r="G63" s="259">
        <v>8512.1576019999993</v>
      </c>
      <c r="H63" s="262">
        <v>11766.469759</v>
      </c>
      <c r="I63" s="257">
        <v>0</v>
      </c>
      <c r="J63" s="257">
        <v>11593.484400000001</v>
      </c>
      <c r="K63" s="264">
        <v>11593.484400000001</v>
      </c>
      <c r="L63" s="257">
        <v>0</v>
      </c>
      <c r="M63" s="257">
        <v>426.42099999999999</v>
      </c>
      <c r="N63" s="259">
        <v>426.42099999999999</v>
      </c>
      <c r="O63" s="262">
        <v>12019.905400000001</v>
      </c>
    </row>
    <row r="64" spans="1:15" x14ac:dyDescent="0.3">
      <c r="A64" s="263" t="s">
        <v>438</v>
      </c>
      <c r="B64" s="257">
        <v>0</v>
      </c>
      <c r="C64" s="257">
        <v>0</v>
      </c>
      <c r="D64" s="264">
        <v>0</v>
      </c>
      <c r="E64" s="257">
        <v>1229.7550000000001</v>
      </c>
      <c r="F64" s="257">
        <v>1508.0081499999999</v>
      </c>
      <c r="G64" s="259">
        <v>2737.7631499999998</v>
      </c>
      <c r="H64" s="262">
        <v>2737.7631499999998</v>
      </c>
      <c r="I64" s="257">
        <v>0</v>
      </c>
      <c r="J64" s="257">
        <v>0</v>
      </c>
      <c r="K64" s="264">
        <v>0</v>
      </c>
      <c r="L64" s="257">
        <v>1032.2360000000001</v>
      </c>
      <c r="M64" s="257">
        <v>483.40704999999997</v>
      </c>
      <c r="N64" s="259">
        <v>1515.6430500000001</v>
      </c>
      <c r="O64" s="262">
        <v>1515.6430500000001</v>
      </c>
    </row>
    <row r="65" spans="1:15" x14ac:dyDescent="0.3">
      <c r="A65" s="263" t="s">
        <v>439</v>
      </c>
      <c r="B65" s="257">
        <v>0</v>
      </c>
      <c r="C65" s="257">
        <v>0</v>
      </c>
      <c r="D65" s="264">
        <v>0</v>
      </c>
      <c r="E65" s="257">
        <v>0</v>
      </c>
      <c r="F65" s="257">
        <v>98.344000000000008</v>
      </c>
      <c r="G65" s="259">
        <v>98.344000000000008</v>
      </c>
      <c r="H65" s="262">
        <v>98.344000000000008</v>
      </c>
      <c r="I65" s="257">
        <v>0</v>
      </c>
      <c r="J65" s="257">
        <v>0</v>
      </c>
      <c r="K65" s="264">
        <v>0</v>
      </c>
      <c r="L65" s="257">
        <v>0</v>
      </c>
      <c r="M65" s="257">
        <v>0</v>
      </c>
      <c r="N65" s="259">
        <v>0</v>
      </c>
      <c r="O65" s="262">
        <v>0</v>
      </c>
    </row>
    <row r="66" spans="1:15" x14ac:dyDescent="0.3">
      <c r="A66" s="263" t="s">
        <v>233</v>
      </c>
      <c r="B66" s="257">
        <v>73676.860709999994</v>
      </c>
      <c r="C66" s="257">
        <v>0</v>
      </c>
      <c r="D66" s="264">
        <v>73676.860709999994</v>
      </c>
      <c r="E66" s="257">
        <v>19391.329000000002</v>
      </c>
      <c r="F66" s="257">
        <v>0</v>
      </c>
      <c r="G66" s="259">
        <v>19391.329000000002</v>
      </c>
      <c r="H66" s="262">
        <v>93068.189709999991</v>
      </c>
      <c r="I66" s="257">
        <v>31485</v>
      </c>
      <c r="J66" s="257">
        <v>0</v>
      </c>
      <c r="K66" s="264">
        <v>31485</v>
      </c>
      <c r="L66" s="257">
        <v>3500</v>
      </c>
      <c r="M66" s="257">
        <v>0</v>
      </c>
      <c r="N66" s="259">
        <v>3500</v>
      </c>
      <c r="O66" s="262">
        <v>34985</v>
      </c>
    </row>
    <row r="67" spans="1:15" x14ac:dyDescent="0.3">
      <c r="A67" s="263" t="s">
        <v>440</v>
      </c>
      <c r="B67" s="257">
        <v>0</v>
      </c>
      <c r="C67" s="257">
        <v>0</v>
      </c>
      <c r="D67" s="264">
        <v>0</v>
      </c>
      <c r="E67" s="257">
        <v>-3952.1080000000002</v>
      </c>
      <c r="F67" s="257">
        <v>2000</v>
      </c>
      <c r="G67" s="259">
        <v>-1952.1080000000002</v>
      </c>
      <c r="H67" s="262">
        <v>-1952.1080000000002</v>
      </c>
      <c r="I67" s="257">
        <v>0</v>
      </c>
      <c r="J67" s="257">
        <v>0</v>
      </c>
      <c r="K67" s="264">
        <v>0</v>
      </c>
      <c r="L67" s="257">
        <v>0</v>
      </c>
      <c r="M67" s="257">
        <v>30400</v>
      </c>
      <c r="N67" s="259">
        <v>30400</v>
      </c>
      <c r="O67" s="262">
        <v>30400</v>
      </c>
    </row>
    <row r="68" spans="1:15" x14ac:dyDescent="0.3">
      <c r="A68" s="263" t="s">
        <v>441</v>
      </c>
      <c r="B68" s="257">
        <v>0</v>
      </c>
      <c r="C68" s="257">
        <v>0</v>
      </c>
      <c r="D68" s="264">
        <v>0</v>
      </c>
      <c r="E68" s="257">
        <v>335.93013000000002</v>
      </c>
      <c r="F68" s="257">
        <v>0</v>
      </c>
      <c r="G68" s="259">
        <v>335.93013000000002</v>
      </c>
      <c r="H68" s="262">
        <v>335.93013000000002</v>
      </c>
      <c r="I68" s="257">
        <v>0</v>
      </c>
      <c r="J68" s="257">
        <v>0</v>
      </c>
      <c r="K68" s="264">
        <v>0</v>
      </c>
      <c r="L68" s="257">
        <v>122.988</v>
      </c>
      <c r="M68" s="257">
        <v>0</v>
      </c>
      <c r="N68" s="259">
        <v>122.988</v>
      </c>
      <c r="O68" s="262">
        <v>122.988</v>
      </c>
    </row>
    <row r="69" spans="1:15" x14ac:dyDescent="0.3">
      <c r="A69" s="263" t="s">
        <v>442</v>
      </c>
      <c r="B69" s="257">
        <v>274000</v>
      </c>
      <c r="C69" s="257">
        <v>0</v>
      </c>
      <c r="D69" s="264">
        <v>274000</v>
      </c>
      <c r="E69" s="257">
        <v>0</v>
      </c>
      <c r="F69" s="257">
        <v>0</v>
      </c>
      <c r="G69" s="259">
        <v>0</v>
      </c>
      <c r="H69" s="262">
        <v>274000</v>
      </c>
      <c r="I69" s="257">
        <v>71975</v>
      </c>
      <c r="J69" s="257">
        <v>0</v>
      </c>
      <c r="K69" s="264">
        <v>71975</v>
      </c>
      <c r="L69" s="257">
        <v>0</v>
      </c>
      <c r="M69" s="257">
        <v>0</v>
      </c>
      <c r="N69" s="259">
        <v>0</v>
      </c>
      <c r="O69" s="262">
        <v>71975</v>
      </c>
    </row>
    <row r="70" spans="1:15" x14ac:dyDescent="0.3">
      <c r="A70" s="263" t="s">
        <v>234</v>
      </c>
      <c r="B70" s="257">
        <v>40000</v>
      </c>
      <c r="C70" s="257">
        <v>0</v>
      </c>
      <c r="D70" s="264">
        <v>40000</v>
      </c>
      <c r="E70" s="257">
        <v>0</v>
      </c>
      <c r="F70" s="257">
        <v>0</v>
      </c>
      <c r="G70" s="259">
        <v>0</v>
      </c>
      <c r="H70" s="262">
        <v>40000</v>
      </c>
      <c r="I70" s="257">
        <v>0</v>
      </c>
      <c r="J70" s="257">
        <v>0</v>
      </c>
      <c r="K70" s="264">
        <v>0</v>
      </c>
      <c r="L70" s="257">
        <v>0</v>
      </c>
      <c r="M70" s="257">
        <v>0</v>
      </c>
      <c r="N70" s="259">
        <v>0</v>
      </c>
      <c r="O70" s="262">
        <v>0</v>
      </c>
    </row>
    <row r="71" spans="1:15" x14ac:dyDescent="0.3">
      <c r="A71" s="263" t="s">
        <v>443</v>
      </c>
      <c r="B71" s="257">
        <v>0</v>
      </c>
      <c r="C71" s="257">
        <v>14091.071190999999</v>
      </c>
      <c r="D71" s="264">
        <v>14091.071190999999</v>
      </c>
      <c r="E71" s="257">
        <v>1000</v>
      </c>
      <c r="F71" s="257">
        <v>0</v>
      </c>
      <c r="G71" s="259">
        <v>1000</v>
      </c>
      <c r="H71" s="262">
        <v>15091.071190999999</v>
      </c>
      <c r="I71" s="257">
        <v>0</v>
      </c>
      <c r="J71" s="257">
        <v>17880.404259999999</v>
      </c>
      <c r="K71" s="264">
        <v>17880.404259999999</v>
      </c>
      <c r="L71" s="257">
        <v>0</v>
      </c>
      <c r="M71" s="257">
        <v>2703.357</v>
      </c>
      <c r="N71" s="259">
        <v>2703.357</v>
      </c>
      <c r="O71" s="262">
        <v>20583.761259999999</v>
      </c>
    </row>
    <row r="72" spans="1:15" x14ac:dyDescent="0.3">
      <c r="A72" s="263" t="s">
        <v>444</v>
      </c>
      <c r="B72" s="257">
        <v>0</v>
      </c>
      <c r="C72" s="257">
        <v>0</v>
      </c>
      <c r="D72" s="264">
        <v>0</v>
      </c>
      <c r="E72" s="257">
        <v>63175.660049999999</v>
      </c>
      <c r="F72" s="257">
        <v>5567.8198599999996</v>
      </c>
      <c r="G72" s="259">
        <v>68743.479909999995</v>
      </c>
      <c r="H72" s="262">
        <v>68743.479909999995</v>
      </c>
      <c r="I72" s="257">
        <v>0</v>
      </c>
      <c r="J72" s="257">
        <v>0</v>
      </c>
      <c r="K72" s="264">
        <v>0</v>
      </c>
      <c r="L72" s="257">
        <v>93064.982600000003</v>
      </c>
      <c r="M72" s="257">
        <v>8258.5032740000006</v>
      </c>
      <c r="N72" s="259">
        <v>101323.48587400001</v>
      </c>
      <c r="O72" s="262">
        <v>101323.48587400001</v>
      </c>
    </row>
    <row r="73" spans="1:15" x14ac:dyDescent="0.3">
      <c r="A73" s="263" t="s">
        <v>445</v>
      </c>
      <c r="B73" s="257">
        <v>48000</v>
      </c>
      <c r="C73" s="257">
        <v>0</v>
      </c>
      <c r="D73" s="264">
        <v>48000</v>
      </c>
      <c r="E73" s="257">
        <v>274644.26730000001</v>
      </c>
      <c r="F73" s="257">
        <v>487.62110999999999</v>
      </c>
      <c r="G73" s="259">
        <v>275131.88841000001</v>
      </c>
      <c r="H73" s="262">
        <v>323131.88841000001</v>
      </c>
      <c r="I73" s="257">
        <v>48000</v>
      </c>
      <c r="J73" s="257">
        <v>0</v>
      </c>
      <c r="K73" s="264">
        <v>48000</v>
      </c>
      <c r="L73" s="257">
        <v>275168.32228000002</v>
      </c>
      <c r="M73" s="257">
        <v>12423.501000000002</v>
      </c>
      <c r="N73" s="259">
        <v>287591.82328000001</v>
      </c>
      <c r="O73" s="262">
        <v>335591.82328000001</v>
      </c>
    </row>
    <row r="74" spans="1:15" x14ac:dyDescent="0.3">
      <c r="A74" s="263" t="s">
        <v>579</v>
      </c>
      <c r="B74" s="257">
        <v>0</v>
      </c>
      <c r="C74" s="257">
        <v>0</v>
      </c>
      <c r="D74" s="264">
        <v>0</v>
      </c>
      <c r="E74" s="257">
        <v>0</v>
      </c>
      <c r="F74" s="257">
        <v>0</v>
      </c>
      <c r="G74" s="259">
        <v>0</v>
      </c>
      <c r="H74" s="262">
        <v>0</v>
      </c>
      <c r="I74" s="257">
        <v>0</v>
      </c>
      <c r="J74" s="257">
        <v>0</v>
      </c>
      <c r="K74" s="264">
        <v>0</v>
      </c>
      <c r="L74" s="257">
        <v>15701.098679999999</v>
      </c>
      <c r="M74" s="257">
        <v>0</v>
      </c>
      <c r="N74" s="259">
        <v>15701.098679999999</v>
      </c>
      <c r="O74" s="262">
        <v>15701.098679999999</v>
      </c>
    </row>
    <row r="75" spans="1:15" x14ac:dyDescent="0.3">
      <c r="A75" s="263" t="s">
        <v>580</v>
      </c>
      <c r="B75" s="257">
        <v>0</v>
      </c>
      <c r="C75" s="257">
        <v>19135.762337</v>
      </c>
      <c r="D75" s="264">
        <v>19135.762337</v>
      </c>
      <c r="E75" s="257">
        <v>0</v>
      </c>
      <c r="F75" s="257">
        <v>255.84758836166355</v>
      </c>
      <c r="G75" s="259">
        <v>255.84758836166355</v>
      </c>
      <c r="H75" s="262">
        <v>19391.609925361663</v>
      </c>
      <c r="I75" s="257">
        <v>0</v>
      </c>
      <c r="J75" s="257">
        <v>19058.026999999998</v>
      </c>
      <c r="K75" s="264">
        <v>19058.026999999998</v>
      </c>
      <c r="L75" s="257">
        <v>0</v>
      </c>
      <c r="M75" s="257">
        <v>2480.06304</v>
      </c>
      <c r="N75" s="259">
        <v>2480.06304</v>
      </c>
      <c r="O75" s="262">
        <v>21538.090039999999</v>
      </c>
    </row>
    <row r="76" spans="1:15" x14ac:dyDescent="0.3">
      <c r="A76" s="263" t="s">
        <v>235</v>
      </c>
      <c r="B76" s="257">
        <v>55000</v>
      </c>
      <c r="C76" s="257">
        <v>0</v>
      </c>
      <c r="D76" s="264">
        <v>55000</v>
      </c>
      <c r="E76" s="257">
        <v>179397.82542000004</v>
      </c>
      <c r="F76" s="257">
        <v>322.13543000000004</v>
      </c>
      <c r="G76" s="259">
        <v>179719.96085000003</v>
      </c>
      <c r="H76" s="262">
        <v>234719.96085000003</v>
      </c>
      <c r="I76" s="257">
        <v>55000</v>
      </c>
      <c r="J76" s="257">
        <v>0</v>
      </c>
      <c r="K76" s="264">
        <v>55000</v>
      </c>
      <c r="L76" s="257">
        <v>131880.42852999998</v>
      </c>
      <c r="M76" s="257">
        <v>73931.168961000003</v>
      </c>
      <c r="N76" s="259">
        <v>205811.59749099996</v>
      </c>
      <c r="O76" s="262">
        <v>260811.59749099996</v>
      </c>
    </row>
    <row r="77" spans="1:15" x14ac:dyDescent="0.3">
      <c r="A77" s="263" t="s">
        <v>446</v>
      </c>
      <c r="B77" s="257">
        <v>0</v>
      </c>
      <c r="C77" s="257">
        <v>0</v>
      </c>
      <c r="D77" s="264">
        <v>0</v>
      </c>
      <c r="E77" s="257">
        <v>3683.0798100000002</v>
      </c>
      <c r="F77" s="257">
        <v>0</v>
      </c>
      <c r="G77" s="259">
        <v>3683.0798100000002</v>
      </c>
      <c r="H77" s="262">
        <v>3683.0798100000002</v>
      </c>
      <c r="I77" s="257">
        <v>0</v>
      </c>
      <c r="J77" s="257">
        <v>322.10393199999999</v>
      </c>
      <c r="K77" s="264">
        <v>322.10393199999999</v>
      </c>
      <c r="L77" s="257">
        <v>2553</v>
      </c>
      <c r="M77" s="257">
        <v>26.228300000000001</v>
      </c>
      <c r="N77" s="259">
        <v>2579.2283000000002</v>
      </c>
      <c r="O77" s="262">
        <v>2901.3322320000002</v>
      </c>
    </row>
    <row r="78" spans="1:15" x14ac:dyDescent="0.3">
      <c r="A78" s="263" t="s">
        <v>236</v>
      </c>
      <c r="B78" s="257">
        <v>6763.4140740000003</v>
      </c>
      <c r="C78" s="257">
        <v>0</v>
      </c>
      <c r="D78" s="264">
        <v>6763.4140740000003</v>
      </c>
      <c r="E78" s="257">
        <v>232.17660000000001</v>
      </c>
      <c r="F78" s="257">
        <v>0</v>
      </c>
      <c r="G78" s="259">
        <v>232.17660000000001</v>
      </c>
      <c r="H78" s="262">
        <v>6995.590674</v>
      </c>
      <c r="I78" s="257">
        <v>0</v>
      </c>
      <c r="J78" s="257">
        <v>0</v>
      </c>
      <c r="K78" s="264">
        <v>0</v>
      </c>
      <c r="L78" s="257">
        <v>373.28870999999998</v>
      </c>
      <c r="M78" s="257">
        <v>0</v>
      </c>
      <c r="N78" s="259">
        <v>373.28870999999998</v>
      </c>
      <c r="O78" s="262">
        <v>373.28870999999998</v>
      </c>
    </row>
    <row r="79" spans="1:15" x14ac:dyDescent="0.3">
      <c r="A79" s="263" t="s">
        <v>447</v>
      </c>
      <c r="B79" s="257">
        <v>12500</v>
      </c>
      <c r="C79" s="257">
        <v>0</v>
      </c>
      <c r="D79" s="264">
        <v>12500</v>
      </c>
      <c r="E79" s="257">
        <v>485.78433999999999</v>
      </c>
      <c r="F79" s="257">
        <v>0</v>
      </c>
      <c r="G79" s="259">
        <v>485.78433999999999</v>
      </c>
      <c r="H79" s="262">
        <v>12985.78434</v>
      </c>
      <c r="I79" s="257">
        <v>12500</v>
      </c>
      <c r="J79" s="257">
        <v>0</v>
      </c>
      <c r="K79" s="264">
        <v>12500</v>
      </c>
      <c r="L79" s="257">
        <v>4162.3590100000001</v>
      </c>
      <c r="M79" s="257">
        <v>30</v>
      </c>
      <c r="N79" s="259">
        <v>4192.3590100000001</v>
      </c>
      <c r="O79" s="262">
        <v>16692.35901</v>
      </c>
    </row>
    <row r="80" spans="1:15" x14ac:dyDescent="0.3">
      <c r="A80" s="263" t="s">
        <v>237</v>
      </c>
      <c r="B80" s="257">
        <v>0</v>
      </c>
      <c r="C80" s="257">
        <v>3300</v>
      </c>
      <c r="D80" s="264">
        <v>3300</v>
      </c>
      <c r="E80" s="257">
        <v>5139.1620000000003</v>
      </c>
      <c r="F80" s="257">
        <v>0</v>
      </c>
      <c r="G80" s="259">
        <v>5139.1620000000003</v>
      </c>
      <c r="H80" s="262">
        <v>8439.1620000000003</v>
      </c>
      <c r="I80" s="257">
        <v>0</v>
      </c>
      <c r="J80" s="257">
        <v>628.40478000000007</v>
      </c>
      <c r="K80" s="264">
        <v>628.40478000000007</v>
      </c>
      <c r="L80" s="257">
        <v>1163.1949999999999</v>
      </c>
      <c r="M80" s="257">
        <v>1060.53559</v>
      </c>
      <c r="N80" s="259">
        <v>2223.7305900000001</v>
      </c>
      <c r="O80" s="262">
        <v>2852.13537</v>
      </c>
    </row>
    <row r="81" spans="1:15" x14ac:dyDescent="0.3">
      <c r="A81" s="263" t="s">
        <v>448</v>
      </c>
      <c r="B81" s="257">
        <v>0</v>
      </c>
      <c r="C81" s="257">
        <v>0</v>
      </c>
      <c r="D81" s="264">
        <v>0</v>
      </c>
      <c r="E81" s="257">
        <v>0</v>
      </c>
      <c r="F81" s="257">
        <v>0</v>
      </c>
      <c r="G81" s="259">
        <v>0</v>
      </c>
      <c r="H81" s="262">
        <v>0</v>
      </c>
      <c r="I81" s="257">
        <v>0</v>
      </c>
      <c r="J81" s="257">
        <v>628.577001</v>
      </c>
      <c r="K81" s="264">
        <v>628.577001</v>
      </c>
      <c r="L81" s="257">
        <v>0</v>
      </c>
      <c r="M81" s="257">
        <v>0</v>
      </c>
      <c r="N81" s="259">
        <v>0</v>
      </c>
      <c r="O81" s="262">
        <v>628.577001</v>
      </c>
    </row>
    <row r="82" spans="1:15" x14ac:dyDescent="0.3">
      <c r="A82" s="263" t="s">
        <v>449</v>
      </c>
      <c r="B82" s="257">
        <v>1600</v>
      </c>
      <c r="C82" s="257">
        <v>0</v>
      </c>
      <c r="D82" s="264">
        <v>1600</v>
      </c>
      <c r="E82" s="257">
        <v>890</v>
      </c>
      <c r="F82" s="257">
        <v>641.45747000000006</v>
      </c>
      <c r="G82" s="259">
        <v>1531.4574700000001</v>
      </c>
      <c r="H82" s="262">
        <v>3131.4574700000003</v>
      </c>
      <c r="I82" s="257">
        <v>1600</v>
      </c>
      <c r="J82" s="257">
        <v>0</v>
      </c>
      <c r="K82" s="264">
        <v>1600</v>
      </c>
      <c r="L82" s="257">
        <v>735.32</v>
      </c>
      <c r="M82" s="257">
        <v>549</v>
      </c>
      <c r="N82" s="259">
        <v>1284.3200000000002</v>
      </c>
      <c r="O82" s="262">
        <v>2884.32</v>
      </c>
    </row>
    <row r="83" spans="1:15" x14ac:dyDescent="0.3">
      <c r="A83" s="263" t="s">
        <v>450</v>
      </c>
      <c r="B83" s="257">
        <v>0</v>
      </c>
      <c r="C83" s="257">
        <v>0</v>
      </c>
      <c r="D83" s="264">
        <v>0</v>
      </c>
      <c r="E83" s="257">
        <v>2662.998</v>
      </c>
      <c r="F83" s="257">
        <v>0</v>
      </c>
      <c r="G83" s="259">
        <v>2662.998</v>
      </c>
      <c r="H83" s="262">
        <v>2662.998</v>
      </c>
      <c r="I83" s="257">
        <v>0</v>
      </c>
      <c r="J83" s="257">
        <v>0</v>
      </c>
      <c r="K83" s="264">
        <v>0</v>
      </c>
      <c r="L83" s="257">
        <v>2084.6849999999999</v>
      </c>
      <c r="M83" s="257">
        <v>0</v>
      </c>
      <c r="N83" s="259">
        <v>2084.6849999999999</v>
      </c>
      <c r="O83" s="262">
        <v>2084.6849999999999</v>
      </c>
    </row>
    <row r="84" spans="1:15" x14ac:dyDescent="0.3">
      <c r="A84" s="263" t="s">
        <v>581</v>
      </c>
      <c r="B84" s="257">
        <v>0</v>
      </c>
      <c r="C84" s="257">
        <v>0</v>
      </c>
      <c r="D84" s="264">
        <v>0</v>
      </c>
      <c r="E84" s="257">
        <v>0</v>
      </c>
      <c r="F84" s="257">
        <v>0</v>
      </c>
      <c r="G84" s="259">
        <v>0</v>
      </c>
      <c r="H84" s="262">
        <v>0</v>
      </c>
      <c r="I84" s="257">
        <v>0</v>
      </c>
      <c r="J84" s="257">
        <v>0</v>
      </c>
      <c r="K84" s="264">
        <v>0</v>
      </c>
      <c r="L84" s="257">
        <v>1025.9690000000001</v>
      </c>
      <c r="M84" s="257">
        <v>5000</v>
      </c>
      <c r="N84" s="259">
        <v>6025.9690000000001</v>
      </c>
      <c r="O84" s="262">
        <v>6025.9690000000001</v>
      </c>
    </row>
    <row r="85" spans="1:15" x14ac:dyDescent="0.3">
      <c r="A85" s="263" t="s">
        <v>451</v>
      </c>
      <c r="B85" s="257">
        <v>20000</v>
      </c>
      <c r="C85" s="257">
        <v>0</v>
      </c>
      <c r="D85" s="264">
        <v>20000</v>
      </c>
      <c r="E85" s="257">
        <v>21903</v>
      </c>
      <c r="F85" s="257">
        <v>0</v>
      </c>
      <c r="G85" s="259">
        <v>21903</v>
      </c>
      <c r="H85" s="262">
        <v>41903</v>
      </c>
      <c r="I85" s="257">
        <v>20000</v>
      </c>
      <c r="J85" s="257">
        <v>0</v>
      </c>
      <c r="K85" s="264">
        <v>20000</v>
      </c>
      <c r="L85" s="257">
        <v>115736.10808999999</v>
      </c>
      <c r="M85" s="257">
        <v>0</v>
      </c>
      <c r="N85" s="259">
        <v>115736.10808999999</v>
      </c>
      <c r="O85" s="262">
        <v>135736.10808999999</v>
      </c>
    </row>
    <row r="86" spans="1:15" x14ac:dyDescent="0.3">
      <c r="A86" s="263" t="s">
        <v>452</v>
      </c>
      <c r="B86" s="257">
        <v>35000</v>
      </c>
      <c r="C86" s="257">
        <v>0</v>
      </c>
      <c r="D86" s="264">
        <v>35000</v>
      </c>
      <c r="E86" s="257">
        <v>89852.5</v>
      </c>
      <c r="F86" s="257">
        <v>0</v>
      </c>
      <c r="G86" s="259">
        <v>89852.5</v>
      </c>
      <c r="H86" s="262">
        <v>124852.5</v>
      </c>
      <c r="I86" s="257">
        <v>35000</v>
      </c>
      <c r="J86" s="257">
        <v>0</v>
      </c>
      <c r="K86" s="264">
        <v>35000</v>
      </c>
      <c r="L86" s="257">
        <v>99248.519729999985</v>
      </c>
      <c r="M86" s="257">
        <v>116.82</v>
      </c>
      <c r="N86" s="259">
        <v>99365.339729999992</v>
      </c>
      <c r="O86" s="262">
        <v>134365.33973000001</v>
      </c>
    </row>
    <row r="87" spans="1:15" x14ac:dyDescent="0.3">
      <c r="A87" s="263" t="s">
        <v>453</v>
      </c>
      <c r="B87" s="257">
        <v>0</v>
      </c>
      <c r="C87" s="257">
        <v>0</v>
      </c>
      <c r="D87" s="264">
        <v>0</v>
      </c>
      <c r="E87" s="257">
        <v>1562.7170000000001</v>
      </c>
      <c r="F87" s="257">
        <v>1206.5</v>
      </c>
      <c r="G87" s="259">
        <v>2769.2170000000001</v>
      </c>
      <c r="H87" s="262">
        <v>2769.2170000000001</v>
      </c>
      <c r="I87" s="257">
        <v>0</v>
      </c>
      <c r="J87" s="257">
        <v>0</v>
      </c>
      <c r="K87" s="264">
        <v>0</v>
      </c>
      <c r="L87" s="257">
        <v>1582.61492</v>
      </c>
      <c r="M87" s="257">
        <v>129.547</v>
      </c>
      <c r="N87" s="259">
        <v>1712.16192</v>
      </c>
      <c r="O87" s="262">
        <v>1712.16192</v>
      </c>
    </row>
    <row r="88" spans="1:15" x14ac:dyDescent="0.3">
      <c r="A88" s="263" t="s">
        <v>454</v>
      </c>
      <c r="B88" s="257">
        <v>13350</v>
      </c>
      <c r="C88" s="257">
        <v>0</v>
      </c>
      <c r="D88" s="264">
        <v>13350</v>
      </c>
      <c r="E88" s="257">
        <v>0</v>
      </c>
      <c r="F88" s="257">
        <v>0</v>
      </c>
      <c r="G88" s="259">
        <v>0</v>
      </c>
      <c r="H88" s="262">
        <v>13350</v>
      </c>
      <c r="I88" s="257">
        <v>10235</v>
      </c>
      <c r="J88" s="257">
        <v>4000</v>
      </c>
      <c r="K88" s="264">
        <v>14235</v>
      </c>
      <c r="L88" s="257">
        <v>0</v>
      </c>
      <c r="M88" s="257">
        <v>0</v>
      </c>
      <c r="N88" s="259">
        <v>0</v>
      </c>
      <c r="O88" s="262">
        <v>14235</v>
      </c>
    </row>
    <row r="89" spans="1:15" x14ac:dyDescent="0.3">
      <c r="A89" s="263" t="s">
        <v>238</v>
      </c>
      <c r="B89" s="257">
        <v>20000</v>
      </c>
      <c r="C89" s="257">
        <v>0</v>
      </c>
      <c r="D89" s="264">
        <v>20000</v>
      </c>
      <c r="E89" s="257">
        <v>203287.51248</v>
      </c>
      <c r="F89" s="257">
        <v>0</v>
      </c>
      <c r="G89" s="259">
        <v>203287.51248</v>
      </c>
      <c r="H89" s="262">
        <v>223287.51248</v>
      </c>
      <c r="I89" s="257">
        <v>20000</v>
      </c>
      <c r="J89" s="257">
        <v>0</v>
      </c>
      <c r="K89" s="264">
        <v>20000</v>
      </c>
      <c r="L89" s="257">
        <v>94694.141030000013</v>
      </c>
      <c r="M89" s="257">
        <v>0</v>
      </c>
      <c r="N89" s="259">
        <v>94694.141030000013</v>
      </c>
      <c r="O89" s="262">
        <v>114694.14103000001</v>
      </c>
    </row>
    <row r="90" spans="1:15" x14ac:dyDescent="0.3">
      <c r="A90" s="263" t="s">
        <v>455</v>
      </c>
      <c r="B90" s="257">
        <v>36551.313999999998</v>
      </c>
      <c r="C90" s="257">
        <v>0</v>
      </c>
      <c r="D90" s="264">
        <v>36551.313999999998</v>
      </c>
      <c r="E90" s="257">
        <v>29106.419190000001</v>
      </c>
      <c r="F90" s="257">
        <v>0</v>
      </c>
      <c r="G90" s="259">
        <v>29106.419190000001</v>
      </c>
      <c r="H90" s="262">
        <v>65657.733189999999</v>
      </c>
      <c r="I90" s="257">
        <v>34038.832459999998</v>
      </c>
      <c r="J90" s="257">
        <v>0</v>
      </c>
      <c r="K90" s="264">
        <v>34038.832459999998</v>
      </c>
      <c r="L90" s="257">
        <v>30000</v>
      </c>
      <c r="M90" s="257">
        <v>0</v>
      </c>
      <c r="N90" s="259">
        <v>30000</v>
      </c>
      <c r="O90" s="262">
        <v>64038.832459999998</v>
      </c>
    </row>
    <row r="91" spans="1:15" x14ac:dyDescent="0.3">
      <c r="A91" s="263" t="s">
        <v>582</v>
      </c>
      <c r="B91" s="257">
        <v>0</v>
      </c>
      <c r="C91" s="257">
        <v>0</v>
      </c>
      <c r="D91" s="264">
        <v>0</v>
      </c>
      <c r="E91" s="257">
        <v>0</v>
      </c>
      <c r="F91" s="257">
        <v>0</v>
      </c>
      <c r="G91" s="259">
        <v>0</v>
      </c>
      <c r="H91" s="262">
        <v>0</v>
      </c>
      <c r="I91" s="257">
        <v>0</v>
      </c>
      <c r="J91" s="257">
        <v>0</v>
      </c>
      <c r="K91" s="264">
        <v>0</v>
      </c>
      <c r="L91" s="257">
        <v>0</v>
      </c>
      <c r="M91" s="257">
        <v>483.50900000000001</v>
      </c>
      <c r="N91" s="259">
        <v>483.50900000000001</v>
      </c>
      <c r="O91" s="262">
        <v>483.50900000000001</v>
      </c>
    </row>
    <row r="92" spans="1:15" x14ac:dyDescent="0.3">
      <c r="A92" s="263" t="s">
        <v>456</v>
      </c>
      <c r="B92" s="257">
        <v>0</v>
      </c>
      <c r="C92" s="257">
        <v>0</v>
      </c>
      <c r="D92" s="264">
        <v>0</v>
      </c>
      <c r="E92" s="257">
        <v>22256.391449999999</v>
      </c>
      <c r="F92" s="257">
        <v>195</v>
      </c>
      <c r="G92" s="259">
        <v>22451.391449999999</v>
      </c>
      <c r="H92" s="262">
        <v>22451.391449999999</v>
      </c>
      <c r="I92" s="257">
        <v>0</v>
      </c>
      <c r="J92" s="257">
        <v>0</v>
      </c>
      <c r="K92" s="264">
        <v>0</v>
      </c>
      <c r="L92" s="257">
        <v>15434.50758</v>
      </c>
      <c r="M92" s="257">
        <v>395</v>
      </c>
      <c r="N92" s="259">
        <v>15829.50758</v>
      </c>
      <c r="O92" s="262">
        <v>15829.50758</v>
      </c>
    </row>
    <row r="93" spans="1:15" x14ac:dyDescent="0.3">
      <c r="A93" s="263" t="s">
        <v>583</v>
      </c>
      <c r="B93" s="257">
        <v>0</v>
      </c>
      <c r="C93" s="257">
        <v>0</v>
      </c>
      <c r="D93" s="264">
        <v>0</v>
      </c>
      <c r="E93" s="257">
        <v>0</v>
      </c>
      <c r="F93" s="257">
        <v>0</v>
      </c>
      <c r="G93" s="259">
        <v>0</v>
      </c>
      <c r="H93" s="262">
        <v>0</v>
      </c>
      <c r="I93" s="257">
        <v>0</v>
      </c>
      <c r="J93" s="257">
        <v>403.73544000000004</v>
      </c>
      <c r="K93" s="264">
        <v>403.73544000000004</v>
      </c>
      <c r="L93" s="257">
        <v>0</v>
      </c>
      <c r="M93" s="257">
        <v>0</v>
      </c>
      <c r="N93" s="259">
        <v>0</v>
      </c>
      <c r="O93" s="262">
        <v>403.73544000000004</v>
      </c>
    </row>
    <row r="94" spans="1:15" x14ac:dyDescent="0.3">
      <c r="A94" s="263" t="s">
        <v>239</v>
      </c>
      <c r="B94" s="257">
        <v>50000</v>
      </c>
      <c r="C94" s="257">
        <v>0</v>
      </c>
      <c r="D94" s="264">
        <v>50000</v>
      </c>
      <c r="E94" s="257">
        <v>195067.73947999999</v>
      </c>
      <c r="F94" s="257">
        <v>0</v>
      </c>
      <c r="G94" s="259">
        <v>195067.73947999999</v>
      </c>
      <c r="H94" s="262">
        <v>245067.73947999999</v>
      </c>
      <c r="I94" s="257">
        <v>40000</v>
      </c>
      <c r="J94" s="257">
        <v>0</v>
      </c>
      <c r="K94" s="264">
        <v>40000</v>
      </c>
      <c r="L94" s="257">
        <v>225896.0068</v>
      </c>
      <c r="M94" s="257">
        <v>0</v>
      </c>
      <c r="N94" s="259">
        <v>225896.0068</v>
      </c>
      <c r="O94" s="262">
        <v>265896.00679999997</v>
      </c>
    </row>
    <row r="95" spans="1:15" x14ac:dyDescent="0.3">
      <c r="A95" s="263" t="s">
        <v>457</v>
      </c>
      <c r="B95" s="257">
        <v>0</v>
      </c>
      <c r="C95" s="257">
        <v>11498.8</v>
      </c>
      <c r="D95" s="264">
        <v>11498.8</v>
      </c>
      <c r="E95" s="257">
        <v>0</v>
      </c>
      <c r="F95" s="257">
        <v>0</v>
      </c>
      <c r="G95" s="259">
        <v>0</v>
      </c>
      <c r="H95" s="262">
        <v>11498.8</v>
      </c>
      <c r="I95" s="257">
        <v>0</v>
      </c>
      <c r="J95" s="257">
        <v>11833.70312</v>
      </c>
      <c r="K95" s="264">
        <v>11833.70312</v>
      </c>
      <c r="L95" s="257">
        <v>0</v>
      </c>
      <c r="M95" s="257">
        <v>3578.1660000000002</v>
      </c>
      <c r="N95" s="259">
        <v>3578.1660000000002</v>
      </c>
      <c r="O95" s="262">
        <v>15411.869119999999</v>
      </c>
    </row>
    <row r="96" spans="1:15" x14ac:dyDescent="0.3">
      <c r="A96" s="263" t="s">
        <v>458</v>
      </c>
      <c r="B96" s="257">
        <v>14500</v>
      </c>
      <c r="C96" s="257">
        <v>0</v>
      </c>
      <c r="D96" s="264">
        <v>14500</v>
      </c>
      <c r="E96" s="257">
        <v>84513.806150000004</v>
      </c>
      <c r="F96" s="257">
        <v>0</v>
      </c>
      <c r="G96" s="259">
        <v>84513.806150000004</v>
      </c>
      <c r="H96" s="262">
        <v>99013.806150000004</v>
      </c>
      <c r="I96" s="257">
        <v>14500</v>
      </c>
      <c r="J96" s="257">
        <v>0</v>
      </c>
      <c r="K96" s="264">
        <v>14500</v>
      </c>
      <c r="L96" s="257">
        <v>98572.76122</v>
      </c>
      <c r="M96" s="257">
        <v>0</v>
      </c>
      <c r="N96" s="259">
        <v>98572.76122</v>
      </c>
      <c r="O96" s="262">
        <v>113072.76122</v>
      </c>
    </row>
    <row r="97" spans="1:15" x14ac:dyDescent="0.3">
      <c r="A97" s="263" t="s">
        <v>459</v>
      </c>
      <c r="B97" s="257">
        <v>0</v>
      </c>
      <c r="C97" s="257">
        <v>0</v>
      </c>
      <c r="D97" s="264">
        <v>0</v>
      </c>
      <c r="E97" s="257">
        <v>204.59769</v>
      </c>
      <c r="F97" s="257">
        <v>0</v>
      </c>
      <c r="G97" s="259">
        <v>204.59769</v>
      </c>
      <c r="H97" s="262">
        <v>204.59769</v>
      </c>
      <c r="I97" s="257">
        <v>0</v>
      </c>
      <c r="J97" s="257">
        <v>0</v>
      </c>
      <c r="K97" s="264">
        <v>0</v>
      </c>
      <c r="L97" s="257">
        <v>827.47297000000003</v>
      </c>
      <c r="M97" s="257">
        <v>0</v>
      </c>
      <c r="N97" s="259">
        <v>827.47297000000003</v>
      </c>
      <c r="O97" s="262">
        <v>827.47297000000003</v>
      </c>
    </row>
    <row r="98" spans="1:15" ht="15" thickBot="1" x14ac:dyDescent="0.35">
      <c r="A98" s="265" t="s">
        <v>177</v>
      </c>
      <c r="B98" s="266">
        <v>4225939.933584</v>
      </c>
      <c r="C98" s="266">
        <v>652041.37298999995</v>
      </c>
      <c r="D98" s="267">
        <v>4877981.306574001</v>
      </c>
      <c r="E98" s="266">
        <v>2026960.2813000001</v>
      </c>
      <c r="F98" s="266">
        <v>114238.96361036164</v>
      </c>
      <c r="G98" s="266">
        <v>2141199.2449103617</v>
      </c>
      <c r="H98" s="268">
        <v>7019180.5514843632</v>
      </c>
      <c r="I98" s="266">
        <v>3506572.0821710005</v>
      </c>
      <c r="J98" s="266">
        <v>966820.99393399991</v>
      </c>
      <c r="K98" s="267">
        <v>4473393.0761050005</v>
      </c>
      <c r="L98" s="266">
        <v>1925417.8039600004</v>
      </c>
      <c r="M98" s="266">
        <v>227723.19523300001</v>
      </c>
      <c r="N98" s="266">
        <v>2153140.9991930006</v>
      </c>
      <c r="O98" s="268">
        <v>6626534.0752980011</v>
      </c>
    </row>
    <row r="99" spans="1:15" x14ac:dyDescent="0.3">
      <c r="B99" s="269"/>
      <c r="C99" s="269"/>
      <c r="D99" s="127"/>
      <c r="E99" s="127"/>
      <c r="F99" s="127"/>
      <c r="G99" s="127"/>
      <c r="H99" s="127"/>
      <c r="I99" s="127"/>
      <c r="J99" s="127"/>
      <c r="K99" s="127"/>
      <c r="L99" s="127"/>
      <c r="M99" s="127"/>
      <c r="N99" s="127"/>
      <c r="O99" s="127"/>
    </row>
    <row r="100" spans="1:15" x14ac:dyDescent="0.3">
      <c r="A100" s="332" t="s">
        <v>584</v>
      </c>
      <c r="B100" s="332"/>
      <c r="C100" s="332"/>
      <c r="D100" s="332"/>
      <c r="E100" s="332"/>
      <c r="F100" s="332"/>
      <c r="G100" s="127"/>
      <c r="I100" s="127"/>
      <c r="J100" s="127"/>
      <c r="K100" s="127"/>
      <c r="L100" s="270"/>
      <c r="M100" s="270"/>
      <c r="N100" s="127"/>
      <c r="O100" s="81" t="s">
        <v>531</v>
      </c>
    </row>
    <row r="101" spans="1:15" x14ac:dyDescent="0.3">
      <c r="A101" s="80" t="s">
        <v>530</v>
      </c>
      <c r="O101" s="83" t="s">
        <v>532</v>
      </c>
    </row>
    <row r="102" spans="1:15" x14ac:dyDescent="0.3">
      <c r="O102" s="84" t="s">
        <v>533</v>
      </c>
    </row>
    <row r="104" spans="1:15" x14ac:dyDescent="0.3">
      <c r="A104" s="85" t="s">
        <v>534</v>
      </c>
    </row>
    <row r="105" spans="1:15" x14ac:dyDescent="0.3">
      <c r="A105" s="86" t="s">
        <v>535</v>
      </c>
    </row>
    <row r="106" spans="1:15" x14ac:dyDescent="0.3">
      <c r="A106" s="86"/>
    </row>
    <row r="107" spans="1:15" x14ac:dyDescent="0.3">
      <c r="A107" s="85" t="s">
        <v>536</v>
      </c>
    </row>
  </sheetData>
  <mergeCells count="10">
    <mergeCell ref="A100:F100"/>
    <mergeCell ref="A3:A5"/>
    <mergeCell ref="B3:H3"/>
    <mergeCell ref="I3:O3"/>
    <mergeCell ref="B4:D4"/>
    <mergeCell ref="E4:G4"/>
    <mergeCell ref="H4:H5"/>
    <mergeCell ref="I4:K4"/>
    <mergeCell ref="L4:N4"/>
    <mergeCell ref="O4:O5"/>
  </mergeCells>
  <hyperlinks>
    <hyperlink ref="A105" r:id="rId1" xr:uid="{00000000-0004-0000-0E00-000000000000}"/>
  </hyperlinks>
  <pageMargins left="0.7" right="0.7" top="0.75" bottom="0.75" header="0.3" footer="0.3"/>
  <pageSetup paperSize="9" scale="41"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26"/>
  <sheetViews>
    <sheetView showGridLines="0" zoomScaleNormal="100" workbookViewId="0"/>
  </sheetViews>
  <sheetFormatPr defaultColWidth="9.109375" defaultRowHeight="13.2" x14ac:dyDescent="0.25"/>
  <cols>
    <col min="1" max="1" width="64.6640625" style="296" bestFit="1" customWidth="1"/>
    <col min="2" max="7" width="11.5546875" style="296" bestFit="1" customWidth="1"/>
    <col min="8" max="16384" width="9.109375" style="296"/>
  </cols>
  <sheetData>
    <row r="1" spans="1:7" ht="18" x14ac:dyDescent="0.3">
      <c r="A1" s="292" t="s">
        <v>679</v>
      </c>
    </row>
    <row r="3" spans="1:7" x14ac:dyDescent="0.25">
      <c r="G3" s="295" t="s">
        <v>680</v>
      </c>
    </row>
    <row r="4" spans="1:7" ht="15.6" x14ac:dyDescent="0.25">
      <c r="A4" s="318"/>
      <c r="B4" s="314" t="s">
        <v>674</v>
      </c>
      <c r="C4" s="314" t="s">
        <v>675</v>
      </c>
      <c r="D4" s="314" t="s">
        <v>676</v>
      </c>
      <c r="E4" s="314" t="s">
        <v>677</v>
      </c>
      <c r="F4" s="314" t="s">
        <v>678</v>
      </c>
      <c r="G4" s="297">
        <v>2015</v>
      </c>
    </row>
    <row r="5" spans="1:7" ht="13.8" x14ac:dyDescent="0.25">
      <c r="A5" s="293" t="s">
        <v>728</v>
      </c>
      <c r="B5" s="298"/>
      <c r="C5" s="298"/>
      <c r="D5" s="298"/>
      <c r="E5" s="298"/>
      <c r="F5" s="298"/>
      <c r="G5" s="298"/>
    </row>
    <row r="6" spans="1:7" x14ac:dyDescent="0.25">
      <c r="A6" s="296" t="s">
        <v>681</v>
      </c>
      <c r="B6" s="319">
        <v>70394.102961294353</v>
      </c>
      <c r="C6" s="319">
        <v>81226.104490284823</v>
      </c>
      <c r="D6" s="319">
        <v>32665.393768257196</v>
      </c>
      <c r="E6" s="319">
        <v>39052.186048110656</v>
      </c>
      <c r="F6" s="319">
        <v>44595.679601678778</v>
      </c>
      <c r="G6" s="319">
        <v>34119.519535165047</v>
      </c>
    </row>
    <row r="7" spans="1:7" x14ac:dyDescent="0.25">
      <c r="A7" s="296" t="s">
        <v>240</v>
      </c>
      <c r="B7" s="319">
        <v>10083.756334177808</v>
      </c>
      <c r="C7" s="319">
        <v>7637.2128970829235</v>
      </c>
      <c r="D7" s="319">
        <v>9441.6265073880331</v>
      </c>
      <c r="E7" s="319">
        <v>9274.3785564276604</v>
      </c>
      <c r="F7" s="319">
        <v>15263.573547646845</v>
      </c>
      <c r="G7" s="319">
        <v>10510.495265414225</v>
      </c>
    </row>
    <row r="8" spans="1:7" x14ac:dyDescent="0.25">
      <c r="A8" s="296" t="s">
        <v>241</v>
      </c>
      <c r="B8" s="319">
        <v>2508.780419946956</v>
      </c>
      <c r="C8" s="319">
        <v>1452.2316698237473</v>
      </c>
      <c r="D8" s="319">
        <v>1893.8186784050326</v>
      </c>
      <c r="E8" s="319">
        <v>2736.4432886167983</v>
      </c>
      <c r="F8" s="319">
        <v>5624.1658552287308</v>
      </c>
      <c r="G8" s="319">
        <v>4043.9244862614123</v>
      </c>
    </row>
    <row r="9" spans="1:7" x14ac:dyDescent="0.25">
      <c r="A9" s="296" t="s">
        <v>242</v>
      </c>
      <c r="B9" s="319">
        <v>358.82709002729348</v>
      </c>
      <c r="C9" s="319">
        <v>3702.9043072497316</v>
      </c>
      <c r="D9" s="319">
        <v>286.60570019016393</v>
      </c>
      <c r="E9" s="319">
        <v>593.91789890586597</v>
      </c>
      <c r="F9" s="319">
        <v>1720.2088986996921</v>
      </c>
      <c r="G9" s="319">
        <v>946.84982509314364</v>
      </c>
    </row>
    <row r="10" spans="1:7" x14ac:dyDescent="0.25">
      <c r="A10" s="296" t="s">
        <v>243</v>
      </c>
      <c r="B10" s="319">
        <v>73521.068320877763</v>
      </c>
      <c r="C10" s="319">
        <v>76586.397393836465</v>
      </c>
      <c r="D10" s="319">
        <v>49490.718857285494</v>
      </c>
      <c r="E10" s="319">
        <v>54241.70467145546</v>
      </c>
      <c r="F10" s="319">
        <v>89850.062429410144</v>
      </c>
      <c r="G10" s="319">
        <v>88131.878949220234</v>
      </c>
    </row>
    <row r="11" spans="1:7" x14ac:dyDescent="0.25">
      <c r="A11" s="296" t="s">
        <v>682</v>
      </c>
      <c r="B11" s="319">
        <v>2138.4196234632818</v>
      </c>
      <c r="C11" s="319">
        <v>3013.0319370354364</v>
      </c>
      <c r="D11" s="319">
        <v>3007.263451157718</v>
      </c>
      <c r="E11" s="319">
        <v>5433.2833684102434</v>
      </c>
      <c r="F11" s="319">
        <v>6202.3260550495243</v>
      </c>
      <c r="G11" s="319">
        <v>7175.9921221795612</v>
      </c>
    </row>
    <row r="12" spans="1:7" x14ac:dyDescent="0.25">
      <c r="A12" s="296" t="s">
        <v>244</v>
      </c>
      <c r="B12" s="319">
        <v>3508.4630265356463</v>
      </c>
      <c r="C12" s="319">
        <v>2085.3707191140825</v>
      </c>
      <c r="D12" s="319">
        <v>1318.8519341061585</v>
      </c>
      <c r="E12" s="319">
        <v>3567.6971246451158</v>
      </c>
      <c r="F12" s="319">
        <v>6491.7184438935137</v>
      </c>
      <c r="G12" s="319">
        <v>4191.4676789160549</v>
      </c>
    </row>
    <row r="13" spans="1:7" x14ac:dyDescent="0.25">
      <c r="A13" s="296" t="s">
        <v>245</v>
      </c>
      <c r="B13" s="319">
        <v>17472.176875810932</v>
      </c>
      <c r="C13" s="319">
        <v>14136.012426637482</v>
      </c>
      <c r="D13" s="319">
        <v>14463.57435738664</v>
      </c>
      <c r="E13" s="319">
        <v>28552.282849358173</v>
      </c>
      <c r="F13" s="319">
        <v>52364.970710837486</v>
      </c>
      <c r="G13" s="319">
        <v>16847.675512896389</v>
      </c>
    </row>
    <row r="14" spans="1:7" x14ac:dyDescent="0.25">
      <c r="A14" s="296" t="s">
        <v>246</v>
      </c>
      <c r="B14" s="319">
        <v>10406.014467868141</v>
      </c>
      <c r="C14" s="319">
        <v>10164.006355965776</v>
      </c>
      <c r="D14" s="319">
        <v>10279.312929383301</v>
      </c>
      <c r="E14" s="319">
        <v>18994.923571185354</v>
      </c>
      <c r="F14" s="319">
        <v>19770.600169123707</v>
      </c>
      <c r="G14" s="319">
        <v>23489.567106073198</v>
      </c>
    </row>
    <row r="15" spans="1:7" x14ac:dyDescent="0.25">
      <c r="A15" s="296" t="s">
        <v>247</v>
      </c>
      <c r="B15" s="319">
        <v>35039.290546987337</v>
      </c>
      <c r="C15" s="319">
        <v>23986.25175434634</v>
      </c>
      <c r="D15" s="319">
        <v>31227.812308346951</v>
      </c>
      <c r="E15" s="319">
        <v>39257.268048137652</v>
      </c>
      <c r="F15" s="319">
        <v>38834.61501458328</v>
      </c>
      <c r="G15" s="319">
        <v>36921.545543332926</v>
      </c>
    </row>
    <row r="16" spans="1:7" x14ac:dyDescent="0.25">
      <c r="A16" s="296" t="s">
        <v>683</v>
      </c>
      <c r="B16" s="319">
        <v>1815.7543933501775</v>
      </c>
      <c r="C16" s="319">
        <v>1495.5440661507801</v>
      </c>
      <c r="D16" s="319">
        <v>1116.8707609332644</v>
      </c>
      <c r="E16" s="319">
        <v>1746.5385051537089</v>
      </c>
      <c r="F16" s="319">
        <v>1240.2220356825305</v>
      </c>
      <c r="G16" s="319">
        <v>802.46335306229832</v>
      </c>
    </row>
    <row r="17" spans="1:8" ht="13.8" x14ac:dyDescent="0.25">
      <c r="A17" s="293" t="s">
        <v>465</v>
      </c>
      <c r="B17" s="319"/>
      <c r="C17" s="319"/>
      <c r="D17" s="319"/>
      <c r="E17" s="319"/>
      <c r="F17" s="319"/>
      <c r="G17" s="319"/>
    </row>
    <row r="18" spans="1:8" x14ac:dyDescent="0.25">
      <c r="A18" s="296" t="s">
        <v>684</v>
      </c>
      <c r="B18" s="319">
        <v>54001.696035396293</v>
      </c>
      <c r="C18" s="319">
        <v>51459.319448632516</v>
      </c>
      <c r="D18" s="319">
        <v>43407.859188752525</v>
      </c>
      <c r="E18" s="319">
        <v>48403.707057106883</v>
      </c>
      <c r="F18" s="319">
        <v>58110.474153231931</v>
      </c>
      <c r="G18" s="319">
        <v>39965.229603727574</v>
      </c>
    </row>
    <row r="19" spans="1:8" x14ac:dyDescent="0.25">
      <c r="A19" s="296" t="s">
        <v>248</v>
      </c>
      <c r="B19" s="319">
        <v>1875.0369965760174</v>
      </c>
      <c r="C19" s="319">
        <v>1537.63783694936</v>
      </c>
      <c r="D19" s="319">
        <v>2066.9077962414008</v>
      </c>
      <c r="E19" s="319">
        <v>1619.3912351622807</v>
      </c>
      <c r="F19" s="319">
        <v>1982.477818112141</v>
      </c>
      <c r="G19" s="319">
        <v>1346.4380988930552</v>
      </c>
    </row>
    <row r="20" spans="1:8" x14ac:dyDescent="0.25">
      <c r="A20" s="296" t="s">
        <v>249</v>
      </c>
      <c r="B20" s="319">
        <v>613.81834072237712</v>
      </c>
      <c r="C20" s="319">
        <v>507.49237965192242</v>
      </c>
      <c r="D20" s="319">
        <v>209.06177064705167</v>
      </c>
      <c r="E20" s="319">
        <v>168.9159554499324</v>
      </c>
      <c r="F20" s="319">
        <v>1567.7851076160143</v>
      </c>
      <c r="G20" s="319">
        <v>1675.8107827726399</v>
      </c>
    </row>
    <row r="21" spans="1:8" x14ac:dyDescent="0.25">
      <c r="A21" s="296" t="s">
        <v>250</v>
      </c>
      <c r="B21" s="319">
        <v>7313.3407314273836</v>
      </c>
      <c r="C21" s="319">
        <v>6983.0162658372519</v>
      </c>
      <c r="D21" s="319">
        <v>5326.8979926190214</v>
      </c>
      <c r="E21" s="319">
        <v>4549.8600911913099</v>
      </c>
      <c r="F21" s="319">
        <v>5048.019348488695</v>
      </c>
      <c r="G21" s="319">
        <v>7365.8286226061919</v>
      </c>
    </row>
    <row r="22" spans="1:8" x14ac:dyDescent="0.25">
      <c r="A22" s="296" t="s">
        <v>251</v>
      </c>
      <c r="B22" s="319">
        <v>54269.499621638759</v>
      </c>
      <c r="C22" s="319">
        <v>86567.931331326719</v>
      </c>
      <c r="D22" s="319">
        <v>144959.30670388255</v>
      </c>
      <c r="E22" s="319">
        <v>297035.3366513995</v>
      </c>
      <c r="F22" s="319">
        <v>281484.23981334816</v>
      </c>
      <c r="G22" s="319">
        <v>267022.02750928479</v>
      </c>
    </row>
    <row r="23" spans="1:8" x14ac:dyDescent="0.25">
      <c r="A23" s="296" t="s">
        <v>252</v>
      </c>
      <c r="B23" s="319">
        <v>2654.2191092439953</v>
      </c>
      <c r="C23" s="319">
        <v>2938.3496514997205</v>
      </c>
      <c r="D23" s="319">
        <v>2119.1896068409092</v>
      </c>
      <c r="E23" s="319">
        <v>7240.710249526659</v>
      </c>
      <c r="F23" s="319">
        <v>6107.5673048902509</v>
      </c>
      <c r="G23" s="319">
        <v>5596.8674680716731</v>
      </c>
    </row>
    <row r="24" spans="1:8" x14ac:dyDescent="0.25">
      <c r="A24" s="296" t="s">
        <v>253</v>
      </c>
      <c r="B24" s="319">
        <v>5201.480919088096</v>
      </c>
      <c r="C24" s="319">
        <v>9006.7983018685627</v>
      </c>
      <c r="D24" s="319">
        <v>6372.9919007362287</v>
      </c>
      <c r="E24" s="319">
        <v>12342.595495521331</v>
      </c>
      <c r="F24" s="319">
        <v>21876.533794535473</v>
      </c>
      <c r="G24" s="319">
        <v>18836.278661748169</v>
      </c>
    </row>
    <row r="25" spans="1:8" x14ac:dyDescent="0.25">
      <c r="A25" s="296" t="s">
        <v>254</v>
      </c>
      <c r="B25" s="319">
        <v>17041.612391011298</v>
      </c>
      <c r="C25" s="319">
        <v>29488.23333645811</v>
      </c>
      <c r="D25" s="319">
        <v>21926.930410971832</v>
      </c>
      <c r="E25" s="319">
        <v>54335.84801777704</v>
      </c>
      <c r="F25" s="319">
        <v>50037.012976027108</v>
      </c>
      <c r="G25" s="319">
        <v>90356.881147294713</v>
      </c>
    </row>
    <row r="26" spans="1:8" x14ac:dyDescent="0.25">
      <c r="A26" s="296" t="s">
        <v>255</v>
      </c>
      <c r="B26" s="319">
        <v>1339.4906462103991</v>
      </c>
      <c r="C26" s="319">
        <v>1956.4449962199581</v>
      </c>
      <c r="D26" s="319">
        <v>1683.2571855771498</v>
      </c>
      <c r="E26" s="319">
        <v>2111.9502750018637</v>
      </c>
      <c r="F26" s="319">
        <v>2234.5128328184396</v>
      </c>
      <c r="G26" s="319">
        <v>2146.8477942128657</v>
      </c>
    </row>
    <row r="27" spans="1:8" x14ac:dyDescent="0.25">
      <c r="A27" s="296" t="s">
        <v>256</v>
      </c>
      <c r="B27" s="319">
        <v>97108.432774242858</v>
      </c>
      <c r="C27" s="319">
        <v>51257.604196448454</v>
      </c>
      <c r="D27" s="319">
        <v>42490.896091157534</v>
      </c>
      <c r="E27" s="319">
        <v>149805.48389882475</v>
      </c>
      <c r="F27" s="319">
        <v>90717.013280798245</v>
      </c>
      <c r="G27" s="319">
        <v>30408.610354779834</v>
      </c>
    </row>
    <row r="28" spans="1:8" x14ac:dyDescent="0.25">
      <c r="A28" s="296" t="s">
        <v>257</v>
      </c>
      <c r="B28" s="319">
        <v>52181.182180078089</v>
      </c>
      <c r="C28" s="319">
        <v>32447.251631645555</v>
      </c>
      <c r="D28" s="319">
        <v>20042.535460196574</v>
      </c>
      <c r="E28" s="319">
        <v>108930.84401995878</v>
      </c>
      <c r="F28" s="319">
        <v>45168.28878914682</v>
      </c>
      <c r="G28" s="319">
        <v>16236.119231809287</v>
      </c>
    </row>
    <row r="29" spans="1:8" x14ac:dyDescent="0.25">
      <c r="A29" s="296" t="s">
        <v>258</v>
      </c>
      <c r="B29" s="319">
        <v>2099.8310922291585</v>
      </c>
      <c r="C29" s="319">
        <v>1545.0359740308404</v>
      </c>
      <c r="D29" s="319">
        <v>2102.4172531931035</v>
      </c>
      <c r="E29" s="319">
        <v>1194.0857702729145</v>
      </c>
      <c r="F29" s="319">
        <v>2086.8795960823591</v>
      </c>
      <c r="G29" s="319">
        <v>2677.9026619429401</v>
      </c>
    </row>
    <row r="30" spans="1:8" x14ac:dyDescent="0.25">
      <c r="A30" s="299" t="s">
        <v>685</v>
      </c>
      <c r="B30" s="300">
        <v>15306.725155963743</v>
      </c>
      <c r="C30" s="300">
        <v>14549.191347296797</v>
      </c>
      <c r="D30" s="300">
        <v>17142.137903608855</v>
      </c>
      <c r="E30" s="300">
        <v>16641.235001171724</v>
      </c>
      <c r="F30" s="300">
        <v>19781.709972438908</v>
      </c>
      <c r="G30" s="300">
        <v>16775.664164218066</v>
      </c>
      <c r="H30" s="304"/>
    </row>
    <row r="31" spans="1:8" x14ac:dyDescent="0.25">
      <c r="A31" s="299" t="s">
        <v>259</v>
      </c>
      <c r="B31" s="300">
        <v>18167.393040844432</v>
      </c>
      <c r="C31" s="300">
        <v>20939.181549127788</v>
      </c>
      <c r="D31" s="300">
        <v>11316.103046542743</v>
      </c>
      <c r="E31" s="300">
        <v>15320.797612462364</v>
      </c>
      <c r="F31" s="300">
        <v>13488.639071589278</v>
      </c>
      <c r="G31" s="300">
        <v>12773.036763936836</v>
      </c>
    </row>
    <row r="32" spans="1:8" x14ac:dyDescent="0.25">
      <c r="A32" s="299" t="s">
        <v>260</v>
      </c>
      <c r="B32" s="300">
        <v>160.57339465749294</v>
      </c>
      <c r="C32" s="300">
        <v>0</v>
      </c>
      <c r="D32" s="300">
        <v>2528.8853416242746</v>
      </c>
      <c r="E32" s="300">
        <v>1996.9041979609892</v>
      </c>
      <c r="F32" s="300">
        <v>2707.8671611612153</v>
      </c>
      <c r="G32" s="300">
        <v>1821.1953745870449</v>
      </c>
    </row>
    <row r="33" spans="1:7" x14ac:dyDescent="0.25">
      <c r="A33" s="299" t="s">
        <v>686</v>
      </c>
      <c r="B33" s="300">
        <v>174791.15306851274</v>
      </c>
      <c r="C33" s="300">
        <v>133119.3189183973</v>
      </c>
      <c r="D33" s="300">
        <v>88155.877421096578</v>
      </c>
      <c r="E33" s="300">
        <v>302610.7289701816</v>
      </c>
      <c r="F33" s="300">
        <v>169974.33609469712</v>
      </c>
      <c r="G33" s="300">
        <v>64343.061620241177</v>
      </c>
    </row>
    <row r="34" spans="1:7" x14ac:dyDescent="0.25">
      <c r="A34" s="299" t="s">
        <v>687</v>
      </c>
      <c r="B34" s="300">
        <v>43.002202098687619</v>
      </c>
      <c r="C34" s="300">
        <v>36.981049785564871</v>
      </c>
      <c r="D34" s="300">
        <v>5.1051094256411629</v>
      </c>
      <c r="E34" s="300">
        <v>143.44145169859044</v>
      </c>
      <c r="F34" s="300">
        <v>343.97937011514489</v>
      </c>
      <c r="G34" s="300">
        <v>2560.3124631876713</v>
      </c>
    </row>
    <row r="35" spans="1:7" ht="13.8" x14ac:dyDescent="0.25">
      <c r="A35" s="315" t="s">
        <v>729</v>
      </c>
      <c r="B35" s="300"/>
      <c r="C35" s="300"/>
      <c r="D35" s="300"/>
      <c r="E35" s="300"/>
      <c r="F35" s="300"/>
      <c r="G35" s="300"/>
    </row>
    <row r="36" spans="1:7" x14ac:dyDescent="0.25">
      <c r="A36" s="296" t="s">
        <v>688</v>
      </c>
      <c r="B36" s="319">
        <v>20791.830646474857</v>
      </c>
      <c r="C36" s="319">
        <v>18403.527315270989</v>
      </c>
      <c r="D36" s="319">
        <v>21525.907815980114</v>
      </c>
      <c r="E36" s="319">
        <v>23674.667638098163</v>
      </c>
      <c r="F36" s="319">
        <v>51219.045702528165</v>
      </c>
      <c r="G36" s="319">
        <v>48909.741350743054</v>
      </c>
    </row>
    <row r="37" spans="1:7" x14ac:dyDescent="0.25">
      <c r="A37" s="296" t="s">
        <v>261</v>
      </c>
      <c r="B37" s="319">
        <v>3974.3996889263376</v>
      </c>
      <c r="C37" s="319">
        <v>1786.9161547255046</v>
      </c>
      <c r="D37" s="319">
        <v>3811.1562341997824</v>
      </c>
      <c r="E37" s="319">
        <v>8368.8856768718906</v>
      </c>
      <c r="F37" s="319">
        <v>7436.9152568267273</v>
      </c>
      <c r="G37" s="319">
        <v>5565.7445737555227</v>
      </c>
    </row>
    <row r="38" spans="1:7" x14ac:dyDescent="0.25">
      <c r="A38" s="296" t="s">
        <v>262</v>
      </c>
      <c r="B38" s="319">
        <v>37681.960483489827</v>
      </c>
      <c r="C38" s="319">
        <v>37155.105752589858</v>
      </c>
      <c r="D38" s="319">
        <v>24590.128383572785</v>
      </c>
      <c r="E38" s="319">
        <v>40706.879304003785</v>
      </c>
      <c r="F38" s="319">
        <v>24576.581494828111</v>
      </c>
      <c r="G38" s="319">
        <v>19325.399102755702</v>
      </c>
    </row>
    <row r="39" spans="1:7" x14ac:dyDescent="0.25">
      <c r="A39" s="296" t="s">
        <v>263</v>
      </c>
      <c r="B39" s="319">
        <v>19292.641747271358</v>
      </c>
      <c r="C39" s="319">
        <v>23764.542112366824</v>
      </c>
      <c r="D39" s="319">
        <v>12689.494080273606</v>
      </c>
      <c r="E39" s="319">
        <v>21870.771574001035</v>
      </c>
      <c r="F39" s="319">
        <v>36419.908144227535</v>
      </c>
      <c r="G39" s="319">
        <v>28883.516261633944</v>
      </c>
    </row>
    <row r="40" spans="1:7" x14ac:dyDescent="0.25">
      <c r="A40" s="296" t="s">
        <v>264</v>
      </c>
      <c r="B40" s="319">
        <v>7562.7275379918956</v>
      </c>
      <c r="C40" s="319">
        <v>12415.127214435841</v>
      </c>
      <c r="D40" s="319">
        <v>12512.682684431678</v>
      </c>
      <c r="E40" s="319">
        <v>16811.309935773825</v>
      </c>
      <c r="F40" s="319">
        <v>19625.749905990917</v>
      </c>
      <c r="G40" s="319">
        <v>15771.437090518348</v>
      </c>
    </row>
    <row r="41" spans="1:7" x14ac:dyDescent="0.25">
      <c r="A41" s="296" t="s">
        <v>265</v>
      </c>
      <c r="B41" s="319">
        <v>15056.983318544882</v>
      </c>
      <c r="C41" s="319">
        <v>9636.6161868779036</v>
      </c>
      <c r="D41" s="319">
        <v>10602.462575526504</v>
      </c>
      <c r="E41" s="319">
        <v>18821.821713707592</v>
      </c>
      <c r="F41" s="319">
        <v>25068.023957294721</v>
      </c>
      <c r="G41" s="319">
        <v>18062.755269643854</v>
      </c>
    </row>
    <row r="42" spans="1:7" x14ac:dyDescent="0.25">
      <c r="A42" s="296" t="s">
        <v>266</v>
      </c>
      <c r="B42" s="319">
        <v>7628.5965254881448</v>
      </c>
      <c r="C42" s="319">
        <v>8441.3227264256093</v>
      </c>
      <c r="D42" s="319">
        <v>7958.861159824919</v>
      </c>
      <c r="E42" s="319">
        <v>11992.913367704075</v>
      </c>
      <c r="F42" s="319">
        <v>13649.466685106623</v>
      </c>
      <c r="G42" s="319">
        <v>6907.7543487668736</v>
      </c>
    </row>
    <row r="43" spans="1:7" x14ac:dyDescent="0.25">
      <c r="A43" s="296" t="s">
        <v>267</v>
      </c>
      <c r="B43" s="319">
        <v>5892.5408274969013</v>
      </c>
      <c r="C43" s="319">
        <v>3042.0050358096605</v>
      </c>
      <c r="D43" s="319">
        <v>4366.7467849716604</v>
      </c>
      <c r="E43" s="319">
        <v>3258.2632667257258</v>
      </c>
      <c r="F43" s="319">
        <v>6273.5198807818633</v>
      </c>
      <c r="G43" s="319">
        <v>3553.3374660241971</v>
      </c>
    </row>
    <row r="44" spans="1:7" x14ac:dyDescent="0.25">
      <c r="A44" s="296" t="s">
        <v>689</v>
      </c>
      <c r="B44" s="319">
        <v>3329.3528614908155</v>
      </c>
      <c r="C44" s="319">
        <v>4699.4428263172113</v>
      </c>
      <c r="D44" s="319">
        <v>3771.2703567617186</v>
      </c>
      <c r="E44" s="319">
        <v>6892.3827738516147</v>
      </c>
      <c r="F44" s="319">
        <v>14347.546157421373</v>
      </c>
      <c r="G44" s="319">
        <v>8561.5915539680354</v>
      </c>
    </row>
    <row r="45" spans="1:7" x14ac:dyDescent="0.25">
      <c r="A45" s="296" t="s">
        <v>268</v>
      </c>
      <c r="B45" s="319">
        <v>6316.8047361983045</v>
      </c>
      <c r="C45" s="319">
        <v>6464.9440077435347</v>
      </c>
      <c r="D45" s="319">
        <v>10695.823257072241</v>
      </c>
      <c r="E45" s="319">
        <v>11061.46761809734</v>
      </c>
      <c r="F45" s="319">
        <v>9686.0620461727212</v>
      </c>
      <c r="G45" s="319">
        <v>11170.973782761044</v>
      </c>
    </row>
    <row r="46" spans="1:7" x14ac:dyDescent="0.25">
      <c r="A46" s="296" t="s">
        <v>690</v>
      </c>
      <c r="B46" s="319">
        <v>229.65554090378834</v>
      </c>
      <c r="C46" s="319">
        <v>139.9125455288216</v>
      </c>
      <c r="D46" s="319">
        <v>193.00203902816605</v>
      </c>
      <c r="E46" s="319">
        <v>153.33795489781278</v>
      </c>
      <c r="F46" s="319">
        <v>274.99087656612488</v>
      </c>
      <c r="G46" s="319">
        <v>286.53252355721224</v>
      </c>
    </row>
    <row r="47" spans="1:7" ht="13.8" x14ac:dyDescent="0.25">
      <c r="A47" s="315" t="s">
        <v>730</v>
      </c>
      <c r="B47" s="319"/>
      <c r="C47" s="319"/>
      <c r="D47" s="319"/>
      <c r="E47" s="319"/>
      <c r="F47" s="319"/>
      <c r="G47" s="319"/>
    </row>
    <row r="48" spans="1:7" x14ac:dyDescent="0.25">
      <c r="A48" s="296" t="s">
        <v>691</v>
      </c>
      <c r="B48" s="319">
        <v>82836.628369427795</v>
      </c>
      <c r="C48" s="319">
        <v>78692.841677332704</v>
      </c>
      <c r="D48" s="319">
        <v>44051.240005660555</v>
      </c>
      <c r="E48" s="319">
        <v>76146.735233435335</v>
      </c>
      <c r="F48" s="319">
        <v>91546.621873722368</v>
      </c>
      <c r="G48" s="319">
        <v>87688.942672288133</v>
      </c>
    </row>
    <row r="49" spans="1:7" x14ac:dyDescent="0.25">
      <c r="A49" s="296" t="s">
        <v>269</v>
      </c>
      <c r="B49" s="319">
        <v>101568.70670170133</v>
      </c>
      <c r="C49" s="319">
        <v>86421.023097788726</v>
      </c>
      <c r="D49" s="319">
        <v>39216.403009883281</v>
      </c>
      <c r="E49" s="319">
        <v>73820.97596410301</v>
      </c>
      <c r="F49" s="319">
        <v>107676.98718703281</v>
      </c>
      <c r="G49" s="319">
        <v>80237.59477205477</v>
      </c>
    </row>
    <row r="50" spans="1:7" x14ac:dyDescent="0.25">
      <c r="A50" s="296" t="s">
        <v>692</v>
      </c>
      <c r="B50" s="319">
        <v>0</v>
      </c>
      <c r="C50" s="319">
        <v>0</v>
      </c>
      <c r="D50" s="319">
        <v>0</v>
      </c>
      <c r="E50" s="319">
        <v>0</v>
      </c>
      <c r="F50" s="319">
        <v>0</v>
      </c>
      <c r="G50" s="319">
        <v>1424.8507291813467</v>
      </c>
    </row>
    <row r="51" spans="1:7" x14ac:dyDescent="0.25">
      <c r="A51" s="296" t="s">
        <v>693</v>
      </c>
      <c r="B51" s="319">
        <v>32797.648516089124</v>
      </c>
      <c r="C51" s="319">
        <v>35094.327111953695</v>
      </c>
      <c r="D51" s="319">
        <v>26016.832982247783</v>
      </c>
      <c r="E51" s="319">
        <v>42501.818769560348</v>
      </c>
      <c r="F51" s="319">
        <v>50063.489855070715</v>
      </c>
      <c r="G51" s="319">
        <v>44756.30776196083</v>
      </c>
    </row>
    <row r="52" spans="1:7" x14ac:dyDescent="0.25">
      <c r="A52" s="296" t="s">
        <v>270</v>
      </c>
      <c r="B52" s="319">
        <v>2968.8204281536068</v>
      </c>
      <c r="C52" s="319">
        <v>3685.9404133888665</v>
      </c>
      <c r="D52" s="319">
        <v>2875.5533821831441</v>
      </c>
      <c r="E52" s="319">
        <v>4960.9344696371736</v>
      </c>
      <c r="F52" s="319">
        <v>8846.480664067205</v>
      </c>
      <c r="G52" s="319">
        <v>5834.0447332264439</v>
      </c>
    </row>
    <row r="53" spans="1:7" x14ac:dyDescent="0.25">
      <c r="A53" s="296" t="s">
        <v>271</v>
      </c>
      <c r="B53" s="319">
        <v>22444.924400046566</v>
      </c>
      <c r="C53" s="319">
        <v>18780.701996265896</v>
      </c>
      <c r="D53" s="319">
        <v>31835.654973119352</v>
      </c>
      <c r="E53" s="319">
        <v>32476.968770232426</v>
      </c>
      <c r="F53" s="319">
        <v>28224.7260868499</v>
      </c>
      <c r="G53" s="319">
        <v>33909.688906005955</v>
      </c>
    </row>
    <row r="54" spans="1:7" x14ac:dyDescent="0.25">
      <c r="A54" s="296" t="s">
        <v>272</v>
      </c>
      <c r="B54" s="319">
        <v>26997.418308229473</v>
      </c>
      <c r="C54" s="319">
        <v>17849.67701677878</v>
      </c>
      <c r="D54" s="319">
        <v>21980.998640861213</v>
      </c>
      <c r="E54" s="319">
        <v>19812.804114011273</v>
      </c>
      <c r="F54" s="319">
        <v>19537.251345073135</v>
      </c>
      <c r="G54" s="319">
        <v>21585.568333499508</v>
      </c>
    </row>
    <row r="55" spans="1:7" x14ac:dyDescent="0.25">
      <c r="A55" s="296" t="s">
        <v>273</v>
      </c>
      <c r="B55" s="319">
        <v>20293.414959788814</v>
      </c>
      <c r="C55" s="319">
        <v>10563.628269824951</v>
      </c>
      <c r="D55" s="319">
        <v>7743.5191713100576</v>
      </c>
      <c r="E55" s="319">
        <v>10142.347619306436</v>
      </c>
      <c r="F55" s="319">
        <v>9293.6132794622008</v>
      </c>
      <c r="G55" s="319">
        <v>11094.417167460255</v>
      </c>
    </row>
    <row r="56" spans="1:7" x14ac:dyDescent="0.25">
      <c r="A56" s="296" t="s">
        <v>274</v>
      </c>
      <c r="B56" s="319">
        <v>2791.7773469728209</v>
      </c>
      <c r="C56" s="319">
        <v>2461.5175056304806</v>
      </c>
      <c r="D56" s="319">
        <v>2537.815616419352</v>
      </c>
      <c r="E56" s="319">
        <v>2478.8816742611934</v>
      </c>
      <c r="F56" s="319">
        <v>2026.270726076785</v>
      </c>
      <c r="G56" s="319">
        <v>1631.8163348384119</v>
      </c>
    </row>
    <row r="57" spans="1:7" x14ac:dyDescent="0.25">
      <c r="A57" s="296" t="s">
        <v>275</v>
      </c>
      <c r="B57" s="319">
        <v>2186.7525036070069</v>
      </c>
      <c r="C57" s="319">
        <v>1345.0766391924863</v>
      </c>
      <c r="D57" s="319">
        <v>1356.3253267892646</v>
      </c>
      <c r="E57" s="319">
        <v>1093.8852801986225</v>
      </c>
      <c r="F57" s="319">
        <v>1590.8555937425604</v>
      </c>
      <c r="G57" s="319">
        <v>1308.6666281168325</v>
      </c>
    </row>
    <row r="58" spans="1:7" x14ac:dyDescent="0.25">
      <c r="A58" s="296" t="s">
        <v>276</v>
      </c>
      <c r="B58" s="319">
        <v>20754.60968812053</v>
      </c>
      <c r="C58" s="319">
        <v>19064.533739892187</v>
      </c>
      <c r="D58" s="319">
        <v>11826.090103308412</v>
      </c>
      <c r="E58" s="319">
        <v>17445.506075907706</v>
      </c>
      <c r="F58" s="319">
        <v>14261.865226298198</v>
      </c>
      <c r="G58" s="319">
        <v>15996.441522958567</v>
      </c>
    </row>
    <row r="59" spans="1:7" x14ac:dyDescent="0.25">
      <c r="A59" s="296" t="s">
        <v>277</v>
      </c>
      <c r="B59" s="319">
        <v>2992.3101839656583</v>
      </c>
      <c r="C59" s="319">
        <v>2302.7253354488503</v>
      </c>
      <c r="D59" s="319">
        <v>3611.3516557317262</v>
      </c>
      <c r="E59" s="319">
        <v>3393.2854428502337</v>
      </c>
      <c r="F59" s="319">
        <v>5019.7882120699987</v>
      </c>
      <c r="G59" s="319">
        <v>5581.9290364405242</v>
      </c>
    </row>
    <row r="60" spans="1:7" x14ac:dyDescent="0.25">
      <c r="A60" s="296" t="s">
        <v>278</v>
      </c>
      <c r="B60" s="319">
        <v>37746.855873254142</v>
      </c>
      <c r="C60" s="319">
        <v>31700.685388782389</v>
      </c>
      <c r="D60" s="319">
        <v>6184.6621236892661</v>
      </c>
      <c r="E60" s="319">
        <v>15351.003472527444</v>
      </c>
      <c r="F60" s="319">
        <v>21174.27767016798</v>
      </c>
      <c r="G60" s="319">
        <v>23268.612735737846</v>
      </c>
    </row>
    <row r="61" spans="1:7" x14ac:dyDescent="0.25">
      <c r="A61" s="296" t="s">
        <v>279</v>
      </c>
      <c r="B61" s="319">
        <v>16709.205565578399</v>
      </c>
      <c r="C61" s="319">
        <v>13828.003323882815</v>
      </c>
      <c r="D61" s="319">
        <v>16243.666135463061</v>
      </c>
      <c r="E61" s="319">
        <v>23703.98611207572</v>
      </c>
      <c r="F61" s="319">
        <v>19387.303084934643</v>
      </c>
      <c r="G61" s="319">
        <v>23378.112980108319</v>
      </c>
    </row>
    <row r="62" spans="1:7" x14ac:dyDescent="0.25">
      <c r="A62" s="296" t="s">
        <v>280</v>
      </c>
      <c r="B62" s="319">
        <v>6.8723187751473236E-2</v>
      </c>
      <c r="C62" s="319">
        <v>372.54896163044316</v>
      </c>
      <c r="D62" s="319">
        <v>522.86843915090481</v>
      </c>
      <c r="E62" s="319">
        <v>723.64640891299848</v>
      </c>
      <c r="F62" s="319">
        <v>451.2403420534846</v>
      </c>
      <c r="G62" s="319">
        <v>1568.8635880369357</v>
      </c>
    </row>
    <row r="63" spans="1:7" x14ac:dyDescent="0.25">
      <c r="A63" s="296" t="s">
        <v>281</v>
      </c>
      <c r="B63" s="319">
        <v>2816.1433505363684</v>
      </c>
      <c r="C63" s="319">
        <v>2163.6317873266253</v>
      </c>
      <c r="D63" s="319">
        <v>972.75851749454273</v>
      </c>
      <c r="E63" s="319">
        <v>911.03346519570641</v>
      </c>
      <c r="F63" s="319">
        <v>1151.4806340224868</v>
      </c>
      <c r="G63" s="319">
        <v>1038.4410383632433</v>
      </c>
    </row>
    <row r="64" spans="1:7" x14ac:dyDescent="0.25">
      <c r="A64" s="296" t="s">
        <v>282</v>
      </c>
      <c r="B64" s="319">
        <v>3337.2146525269495</v>
      </c>
      <c r="C64" s="319">
        <v>1308.9494063979125</v>
      </c>
      <c r="D64" s="319">
        <v>2176.5196212458682</v>
      </c>
      <c r="E64" s="319">
        <v>1766.496440497931</v>
      </c>
      <c r="F64" s="319">
        <v>3320.8487348449562</v>
      </c>
      <c r="G64" s="319">
        <v>1871.0030234739829</v>
      </c>
    </row>
    <row r="65" spans="1:7" x14ac:dyDescent="0.25">
      <c r="A65" s="296" t="s">
        <v>283</v>
      </c>
      <c r="B65" s="319">
        <v>306.12023565921044</v>
      </c>
      <c r="C65" s="319">
        <v>218.44334864133756</v>
      </c>
      <c r="D65" s="319">
        <v>354.6887665328054</v>
      </c>
      <c r="E65" s="319">
        <v>417.63364291459709</v>
      </c>
      <c r="F65" s="319">
        <v>261.67005025061479</v>
      </c>
      <c r="G65" s="319">
        <v>135.23139218587218</v>
      </c>
    </row>
    <row r="66" spans="1:7" ht="13.8" x14ac:dyDescent="0.25">
      <c r="A66" s="294" t="s">
        <v>731</v>
      </c>
      <c r="B66" s="319"/>
      <c r="C66" s="319"/>
      <c r="D66" s="319"/>
      <c r="E66" s="319"/>
      <c r="F66" s="319"/>
      <c r="G66" s="319"/>
    </row>
    <row r="67" spans="1:7" x14ac:dyDescent="0.25">
      <c r="A67" s="296" t="s">
        <v>284</v>
      </c>
      <c r="B67" s="319">
        <v>79850.707856222856</v>
      </c>
      <c r="C67" s="319">
        <v>75909.174426760321</v>
      </c>
      <c r="D67" s="319">
        <v>50107.376885423619</v>
      </c>
      <c r="E67" s="319">
        <v>81494.090333393382</v>
      </c>
      <c r="F67" s="319">
        <v>94032.390276448132</v>
      </c>
      <c r="G67" s="319">
        <v>97115.859270433619</v>
      </c>
    </row>
    <row r="68" spans="1:7" x14ac:dyDescent="0.25">
      <c r="A68" s="296" t="s">
        <v>694</v>
      </c>
      <c r="B68" s="319">
        <v>13942.149131814649</v>
      </c>
      <c r="C68" s="319">
        <v>16885.959165429733</v>
      </c>
      <c r="D68" s="319">
        <v>20026.279592388746</v>
      </c>
      <c r="E68" s="319">
        <v>31376.916746753839</v>
      </c>
      <c r="F68" s="319">
        <v>50865.370116369188</v>
      </c>
      <c r="G68" s="319">
        <v>30783.169857751003</v>
      </c>
    </row>
    <row r="69" spans="1:7" x14ac:dyDescent="0.25">
      <c r="A69" s="296" t="s">
        <v>695</v>
      </c>
      <c r="B69" s="319">
        <v>4030.1104323104364</v>
      </c>
      <c r="C69" s="319">
        <v>7309.534518430004</v>
      </c>
      <c r="D69" s="319">
        <v>631.5441072739344</v>
      </c>
      <c r="E69" s="319">
        <v>581.63861714114773</v>
      </c>
      <c r="F69" s="319">
        <v>2917.0341932166884</v>
      </c>
      <c r="G69" s="319">
        <v>2958.2379248688717</v>
      </c>
    </row>
    <row r="70" spans="1:7" x14ac:dyDescent="0.25">
      <c r="A70" s="296" t="s">
        <v>285</v>
      </c>
      <c r="B70" s="319">
        <v>536.30113763274812</v>
      </c>
      <c r="C70" s="319">
        <v>1144.3489269055947</v>
      </c>
      <c r="D70" s="319">
        <v>1091.674083545596</v>
      </c>
      <c r="E70" s="319">
        <v>897.9050817522791</v>
      </c>
      <c r="F70" s="319">
        <v>920.94742584993264</v>
      </c>
      <c r="G70" s="319">
        <v>1993.5746278476013</v>
      </c>
    </row>
    <row r="71" spans="1:7" x14ac:dyDescent="0.25">
      <c r="A71" s="296" t="s">
        <v>696</v>
      </c>
      <c r="B71" s="319">
        <v>12476.577170946581</v>
      </c>
      <c r="C71" s="319">
        <v>14786.328542398969</v>
      </c>
      <c r="D71" s="319">
        <v>13459.88757269859</v>
      </c>
      <c r="E71" s="319">
        <v>26459.547202950933</v>
      </c>
      <c r="F71" s="319">
        <v>17936.337782219951</v>
      </c>
      <c r="G71" s="319">
        <v>14660.62183942615</v>
      </c>
    </row>
    <row r="72" spans="1:7" x14ac:dyDescent="0.25">
      <c r="A72" s="296" t="s">
        <v>286</v>
      </c>
      <c r="B72" s="319">
        <v>4071.4140493338682</v>
      </c>
      <c r="C72" s="319">
        <v>2465.685442621776</v>
      </c>
      <c r="D72" s="319">
        <v>2596.0575123033509</v>
      </c>
      <c r="E72" s="319">
        <v>2741.4699837455328</v>
      </c>
      <c r="F72" s="319">
        <v>3035.4174883529263</v>
      </c>
      <c r="G72" s="319">
        <v>3057.3218268138817</v>
      </c>
    </row>
    <row r="73" spans="1:7" x14ac:dyDescent="0.25">
      <c r="A73" s="296" t="s">
        <v>287</v>
      </c>
      <c r="B73" s="319">
        <v>5110.8207115344849</v>
      </c>
      <c r="C73" s="319">
        <v>3914.5013196708733</v>
      </c>
      <c r="D73" s="319">
        <v>5227.5688383579682</v>
      </c>
      <c r="E73" s="319">
        <v>7070.8541658245304</v>
      </c>
      <c r="F73" s="319">
        <v>3092.986928198201</v>
      </c>
      <c r="G73" s="319">
        <v>5719.8131890486493</v>
      </c>
    </row>
    <row r="74" spans="1:7" x14ac:dyDescent="0.25">
      <c r="A74" s="296" t="s">
        <v>288</v>
      </c>
      <c r="B74" s="319">
        <v>1902.2312637883922</v>
      </c>
      <c r="C74" s="319">
        <v>371.55906826087659</v>
      </c>
      <c r="D74" s="319">
        <v>978.03011746493962</v>
      </c>
      <c r="E74" s="319">
        <v>1036.5505911538667</v>
      </c>
      <c r="F74" s="319">
        <v>1352.2821997105873</v>
      </c>
      <c r="G74" s="319">
        <v>2462.9124158953496</v>
      </c>
    </row>
    <row r="75" spans="1:7" x14ac:dyDescent="0.25">
      <c r="A75" s="296" t="s">
        <v>289</v>
      </c>
      <c r="B75" s="319">
        <v>5152.7396789268405</v>
      </c>
      <c r="C75" s="319">
        <v>4956.846081254921</v>
      </c>
      <c r="D75" s="319">
        <v>3573.5842682916737</v>
      </c>
      <c r="E75" s="319">
        <v>6071.5332132577687</v>
      </c>
      <c r="F75" s="319">
        <v>1767.7739710622548</v>
      </c>
      <c r="G75" s="319">
        <v>6081.9674494475885</v>
      </c>
    </row>
    <row r="76" spans="1:7" ht="13.8" x14ac:dyDescent="0.25">
      <c r="A76" s="316" t="s">
        <v>474</v>
      </c>
      <c r="B76" s="319"/>
      <c r="C76" s="319"/>
      <c r="D76" s="319"/>
      <c r="E76" s="319"/>
      <c r="F76" s="319"/>
      <c r="G76" s="319"/>
    </row>
    <row r="77" spans="1:7" x14ac:dyDescent="0.25">
      <c r="A77" s="296" t="s">
        <v>697</v>
      </c>
      <c r="B77" s="319">
        <v>26898.251354874137</v>
      </c>
      <c r="C77" s="319">
        <v>23666.193216286709</v>
      </c>
      <c r="D77" s="319">
        <v>24794.895845907868</v>
      </c>
      <c r="E77" s="319">
        <v>40727.929628409074</v>
      </c>
      <c r="F77" s="319">
        <v>39499.657957016774</v>
      </c>
      <c r="G77" s="319">
        <v>28421.331389520717</v>
      </c>
    </row>
    <row r="78" spans="1:7" x14ac:dyDescent="0.25">
      <c r="A78" s="296" t="s">
        <v>290</v>
      </c>
      <c r="B78" s="319">
        <v>170342.28984929679</v>
      </c>
      <c r="C78" s="319">
        <v>219087.34392898736</v>
      </c>
      <c r="D78" s="319">
        <v>202540.3888679384</v>
      </c>
      <c r="E78" s="319">
        <v>289491.22928942915</v>
      </c>
      <c r="F78" s="319">
        <v>316331.61401585612</v>
      </c>
      <c r="G78" s="319">
        <v>256562.54082868077</v>
      </c>
    </row>
    <row r="79" spans="1:7" x14ac:dyDescent="0.25">
      <c r="A79" s="296" t="s">
        <v>291</v>
      </c>
      <c r="B79" s="319">
        <v>12757.883110840057</v>
      </c>
      <c r="C79" s="319">
        <v>37207.473703536358</v>
      </c>
      <c r="D79" s="319">
        <v>46128.165927621834</v>
      </c>
      <c r="E79" s="319">
        <v>27658.949284352551</v>
      </c>
      <c r="F79" s="319">
        <v>24206.764428126662</v>
      </c>
      <c r="G79" s="319">
        <v>39696.851203760743</v>
      </c>
    </row>
    <row r="80" spans="1:7" x14ac:dyDescent="0.25">
      <c r="A80" s="296" t="s">
        <v>292</v>
      </c>
      <c r="B80" s="319">
        <v>4563.6258336973387</v>
      </c>
      <c r="C80" s="319">
        <v>5769.1149860298865</v>
      </c>
      <c r="D80" s="319">
        <v>11336.347779148638</v>
      </c>
      <c r="E80" s="319">
        <v>18164.173309446538</v>
      </c>
      <c r="F80" s="319">
        <v>13029.210832233755</v>
      </c>
      <c r="G80" s="319">
        <v>12860.725139407334</v>
      </c>
    </row>
    <row r="81" spans="1:7" x14ac:dyDescent="0.25">
      <c r="A81" s="296" t="s">
        <v>293</v>
      </c>
      <c r="B81" s="319">
        <v>6028.2545457596425</v>
      </c>
      <c r="C81" s="319">
        <v>6954.191780101939</v>
      </c>
      <c r="D81" s="319">
        <v>4816.3203230476302</v>
      </c>
      <c r="E81" s="319">
        <v>8845.3790498986418</v>
      </c>
      <c r="F81" s="319">
        <v>11352.418753750984</v>
      </c>
      <c r="G81" s="319">
        <v>10427.634586271794</v>
      </c>
    </row>
    <row r="82" spans="1:7" x14ac:dyDescent="0.25">
      <c r="A82" s="296" t="s">
        <v>294</v>
      </c>
      <c r="B82" s="319">
        <v>141.30323082072655</v>
      </c>
      <c r="C82" s="319">
        <v>78.76928231675214</v>
      </c>
      <c r="D82" s="319">
        <v>2.7581971135231427E-3</v>
      </c>
      <c r="E82" s="319">
        <v>50.373695467215754</v>
      </c>
      <c r="F82" s="319">
        <v>218.98152611789661</v>
      </c>
      <c r="G82" s="319">
        <v>111.88243907428415</v>
      </c>
    </row>
    <row r="83" spans="1:7" x14ac:dyDescent="0.25">
      <c r="A83" s="296" t="s">
        <v>698</v>
      </c>
      <c r="B83" s="319">
        <v>138.07123693129645</v>
      </c>
      <c r="C83" s="319">
        <v>0</v>
      </c>
      <c r="D83" s="319">
        <v>44.998074326064632</v>
      </c>
      <c r="E83" s="319">
        <v>22.145657294055571</v>
      </c>
      <c r="F83" s="319">
        <v>4.9994942933861779</v>
      </c>
      <c r="G83" s="319">
        <v>10.896721793416724</v>
      </c>
    </row>
    <row r="84" spans="1:7" x14ac:dyDescent="0.25">
      <c r="A84" s="296" t="s">
        <v>699</v>
      </c>
      <c r="B84" s="319">
        <v>1409.0658107665895</v>
      </c>
      <c r="C84" s="319">
        <v>1982.529056799747</v>
      </c>
      <c r="D84" s="319">
        <v>1641.530096487448</v>
      </c>
      <c r="E84" s="319">
        <v>3029.4257752164767</v>
      </c>
      <c r="F84" s="319">
        <v>5648.2073635227698</v>
      </c>
      <c r="G84" s="319">
        <v>4758.9204565874807</v>
      </c>
    </row>
    <row r="85" spans="1:7" x14ac:dyDescent="0.25">
      <c r="A85" s="296" t="s">
        <v>295</v>
      </c>
      <c r="B85" s="319">
        <v>2124.7627959767419</v>
      </c>
      <c r="C85" s="319">
        <v>18594.457990044368</v>
      </c>
      <c r="D85" s="319">
        <v>12454.472782949479</v>
      </c>
      <c r="E85" s="319">
        <v>35756.126573487185</v>
      </c>
      <c r="F85" s="319">
        <v>12351.147481015034</v>
      </c>
      <c r="G85" s="319">
        <v>2993.9495178420675</v>
      </c>
    </row>
    <row r="86" spans="1:7" x14ac:dyDescent="0.25">
      <c r="A86" s="296" t="s">
        <v>296</v>
      </c>
      <c r="B86" s="319">
        <v>506.40862636409611</v>
      </c>
      <c r="C86" s="319">
        <v>363.07424163167406</v>
      </c>
      <c r="D86" s="319">
        <v>203.35372402089081</v>
      </c>
      <c r="E86" s="319">
        <v>317.47293667489117</v>
      </c>
      <c r="F86" s="319">
        <v>174.73717416794437</v>
      </c>
      <c r="G86" s="319">
        <v>153.39727465945822</v>
      </c>
    </row>
    <row r="87" spans="1:7" x14ac:dyDescent="0.25">
      <c r="A87" s="296" t="s">
        <v>297</v>
      </c>
      <c r="B87" s="319">
        <v>3932.397984450979</v>
      </c>
      <c r="C87" s="319">
        <v>7101.4575039536439</v>
      </c>
      <c r="D87" s="319">
        <v>4414.5756423480125</v>
      </c>
      <c r="E87" s="319">
        <v>8255.0506532065992</v>
      </c>
      <c r="F87" s="319">
        <v>6126.8563991151968</v>
      </c>
      <c r="G87" s="319">
        <v>5518.5197945886412</v>
      </c>
    </row>
    <row r="88" spans="1:7" x14ac:dyDescent="0.25">
      <c r="A88" s="296" t="s">
        <v>700</v>
      </c>
      <c r="B88" s="319">
        <v>37322.433684556163</v>
      </c>
      <c r="C88" s="319">
        <v>28182.286232302744</v>
      </c>
      <c r="D88" s="319">
        <v>35434.969059238865</v>
      </c>
      <c r="E88" s="319">
        <v>59800.308017087518</v>
      </c>
      <c r="F88" s="319">
        <v>148934.39623101073</v>
      </c>
      <c r="G88" s="319">
        <v>103663.49035353235</v>
      </c>
    </row>
    <row r="89" spans="1:7" x14ac:dyDescent="0.25">
      <c r="A89" s="296" t="s">
        <v>701</v>
      </c>
      <c r="B89" s="319">
        <v>12272.877302254017</v>
      </c>
      <c r="C89" s="319">
        <v>10028.778557952979</v>
      </c>
      <c r="D89" s="319">
        <v>67047.27693706697</v>
      </c>
      <c r="E89" s="319">
        <v>43604.484157818828</v>
      </c>
      <c r="F89" s="319">
        <v>32214.895786475856</v>
      </c>
      <c r="G89" s="319">
        <v>2942.8759813430388</v>
      </c>
    </row>
    <row r="90" spans="1:7" x14ac:dyDescent="0.25">
      <c r="A90" s="296" t="s">
        <v>702</v>
      </c>
      <c r="B90" s="319">
        <v>7020.2254558994537</v>
      </c>
      <c r="C90" s="319">
        <v>43181.300524593149</v>
      </c>
      <c r="D90" s="319">
        <v>6900.9082420100403</v>
      </c>
      <c r="E90" s="319">
        <v>17570.593622103126</v>
      </c>
      <c r="F90" s="319">
        <v>12943.233249637025</v>
      </c>
      <c r="G90" s="319">
        <v>25339.513679415028</v>
      </c>
    </row>
    <row r="91" spans="1:7" x14ac:dyDescent="0.25">
      <c r="A91" s="296" t="s">
        <v>703</v>
      </c>
      <c r="B91" s="319">
        <v>43980.622554237198</v>
      </c>
      <c r="C91" s="319">
        <v>66440.473320964549</v>
      </c>
      <c r="D91" s="319">
        <v>58785.028851172603</v>
      </c>
      <c r="E91" s="319">
        <v>99100.625925812346</v>
      </c>
      <c r="F91" s="319">
        <v>102150.58337526004</v>
      </c>
      <c r="G91" s="319">
        <v>84252.207059271168</v>
      </c>
    </row>
    <row r="92" spans="1:7" x14ac:dyDescent="0.25">
      <c r="A92" s="296" t="s">
        <v>298</v>
      </c>
      <c r="B92" s="319">
        <v>712.84805444330414</v>
      </c>
      <c r="C92" s="319">
        <v>1572.9319850848192</v>
      </c>
      <c r="D92" s="319">
        <v>1803.7144747132081</v>
      </c>
      <c r="E92" s="319">
        <v>650.3978886730622</v>
      </c>
      <c r="F92" s="319">
        <v>2980.0834476282803</v>
      </c>
      <c r="G92" s="319">
        <v>225.93189178303268</v>
      </c>
    </row>
    <row r="93" spans="1:7" x14ac:dyDescent="0.25">
      <c r="A93" s="296" t="s">
        <v>704</v>
      </c>
      <c r="B93" s="319">
        <v>122.90811793494237</v>
      </c>
      <c r="C93" s="319">
        <v>71.736627941252365</v>
      </c>
      <c r="D93" s="319">
        <v>0</v>
      </c>
      <c r="E93" s="319">
        <v>34.307224467262323</v>
      </c>
      <c r="F93" s="319">
        <v>833.38428403266732</v>
      </c>
      <c r="G93" s="319">
        <v>0.90729433745691657</v>
      </c>
    </row>
    <row r="94" spans="1:7" x14ac:dyDescent="0.25">
      <c r="A94" s="296" t="s">
        <v>705</v>
      </c>
      <c r="B94" s="319">
        <v>38.78448436538374</v>
      </c>
      <c r="C94" s="319">
        <v>20947.578999413556</v>
      </c>
      <c r="D94" s="319">
        <v>2123.960598130971</v>
      </c>
      <c r="E94" s="319">
        <v>1028.4864386738152</v>
      </c>
      <c r="F94" s="319">
        <v>7210.6115362934015</v>
      </c>
      <c r="G94" s="319">
        <v>7995.96746515409</v>
      </c>
    </row>
    <row r="95" spans="1:7" x14ac:dyDescent="0.25">
      <c r="A95" s="296" t="s">
        <v>706</v>
      </c>
      <c r="B95" s="319">
        <v>469.91958981903701</v>
      </c>
      <c r="C95" s="319">
        <v>690.40833429541271</v>
      </c>
      <c r="D95" s="319">
        <v>376.79279426493798</v>
      </c>
      <c r="E95" s="319">
        <v>103.4118967677132</v>
      </c>
      <c r="F95" s="319">
        <v>76.901002406306446</v>
      </c>
      <c r="G95" s="319">
        <v>4.2801175338214099</v>
      </c>
    </row>
    <row r="96" spans="1:7" x14ac:dyDescent="0.25">
      <c r="A96" s="296" t="s">
        <v>707</v>
      </c>
      <c r="B96" s="319">
        <v>4805.8367578383641</v>
      </c>
      <c r="C96" s="319">
        <v>2483.2371841180607</v>
      </c>
      <c r="D96" s="319">
        <v>2016.8292098528093</v>
      </c>
      <c r="E96" s="319">
        <v>4222.3017163912436</v>
      </c>
      <c r="F96" s="319">
        <v>2815.2636607836121</v>
      </c>
      <c r="G96" s="319">
        <v>3621.6060040770794</v>
      </c>
    </row>
    <row r="97" spans="1:7" x14ac:dyDescent="0.25">
      <c r="A97" s="296" t="s">
        <v>299</v>
      </c>
      <c r="B97" s="319">
        <v>9794.4957537974715</v>
      </c>
      <c r="C97" s="319">
        <v>19894.206692164909</v>
      </c>
      <c r="D97" s="319">
        <v>8918.9154218642125</v>
      </c>
      <c r="E97" s="319">
        <v>18978.366740908754</v>
      </c>
      <c r="F97" s="319">
        <v>20647.101163907617</v>
      </c>
      <c r="G97" s="319">
        <v>19956.884051552373</v>
      </c>
    </row>
    <row r="98" spans="1:7" x14ac:dyDescent="0.25">
      <c r="A98" s="296" t="s">
        <v>300</v>
      </c>
      <c r="B98" s="319">
        <v>875.52861227740732</v>
      </c>
      <c r="C98" s="319">
        <v>1891.4821190388811</v>
      </c>
      <c r="D98" s="319">
        <v>1466.3317526028384</v>
      </c>
      <c r="E98" s="319">
        <v>7802.6771670657099</v>
      </c>
      <c r="F98" s="319">
        <v>8209.6047710288585</v>
      </c>
      <c r="G98" s="319">
        <v>4543.1013575332581</v>
      </c>
    </row>
    <row r="99" spans="1:7" x14ac:dyDescent="0.25">
      <c r="A99" s="296" t="s">
        <v>301</v>
      </c>
      <c r="B99" s="319">
        <v>2607.303013730876</v>
      </c>
      <c r="C99" s="319">
        <v>5404.3805708215268</v>
      </c>
      <c r="D99" s="319">
        <v>1687.6916755394382</v>
      </c>
      <c r="E99" s="319">
        <v>146538.08684136119</v>
      </c>
      <c r="F99" s="319">
        <v>116131.41441371277</v>
      </c>
      <c r="G99" s="319">
        <v>171469.2527693109</v>
      </c>
    </row>
    <row r="100" spans="1:7" x14ac:dyDescent="0.25">
      <c r="A100" s="296" t="s">
        <v>708</v>
      </c>
      <c r="B100" s="319">
        <v>3224.4396545165973</v>
      </c>
      <c r="C100" s="319">
        <v>1227.2644158630374</v>
      </c>
      <c r="D100" s="319">
        <v>263.91271576820753</v>
      </c>
      <c r="E100" s="319">
        <v>7791.8205114919765</v>
      </c>
      <c r="F100" s="319">
        <v>1862.0836378968797</v>
      </c>
      <c r="G100" s="319">
        <v>5774.3625012797102</v>
      </c>
    </row>
    <row r="101" spans="1:7" x14ac:dyDescent="0.25">
      <c r="A101" s="296" t="s">
        <v>709</v>
      </c>
      <c r="B101" s="319">
        <v>831.16721436465923</v>
      </c>
      <c r="C101" s="319">
        <v>1477.2902114138387</v>
      </c>
      <c r="D101" s="319">
        <v>1168.2845745056093</v>
      </c>
      <c r="E101" s="319">
        <v>1226.2791409561646</v>
      </c>
      <c r="F101" s="319">
        <v>707.95520155666964</v>
      </c>
      <c r="G101" s="319">
        <v>1208.1187605154382</v>
      </c>
    </row>
    <row r="102" spans="1:7" x14ac:dyDescent="0.25">
      <c r="A102" s="296" t="s">
        <v>710</v>
      </c>
      <c r="B102" s="319">
        <v>0</v>
      </c>
      <c r="C102" s="319">
        <v>0</v>
      </c>
      <c r="D102" s="319">
        <v>0</v>
      </c>
      <c r="E102" s="319">
        <v>0</v>
      </c>
      <c r="F102" s="319">
        <v>0</v>
      </c>
      <c r="G102" s="319">
        <v>2.7830743324518576</v>
      </c>
    </row>
    <row r="103" spans="1:7" x14ac:dyDescent="0.25">
      <c r="A103" s="296" t="s">
        <v>711</v>
      </c>
      <c r="B103" s="319">
        <v>0</v>
      </c>
      <c r="C103" s="319">
        <v>0</v>
      </c>
      <c r="D103" s="319">
        <v>0</v>
      </c>
      <c r="E103" s="319">
        <v>0</v>
      </c>
      <c r="F103" s="319">
        <v>0</v>
      </c>
      <c r="G103" s="319">
        <v>477.1489572626482</v>
      </c>
    </row>
    <row r="104" spans="1:7" x14ac:dyDescent="0.25">
      <c r="A104" s="296" t="s">
        <v>712</v>
      </c>
      <c r="B104" s="319">
        <v>0</v>
      </c>
      <c r="C104" s="319">
        <v>0</v>
      </c>
      <c r="D104" s="319">
        <v>0</v>
      </c>
      <c r="E104" s="319">
        <v>0</v>
      </c>
      <c r="F104" s="319">
        <v>0</v>
      </c>
      <c r="G104" s="319">
        <v>1207.7940940384015</v>
      </c>
    </row>
    <row r="105" spans="1:7" x14ac:dyDescent="0.25">
      <c r="A105" s="296" t="s">
        <v>302</v>
      </c>
      <c r="B105" s="319">
        <v>537.15204138345166</v>
      </c>
      <c r="C105" s="319">
        <v>729.26690627409118</v>
      </c>
      <c r="D105" s="319">
        <v>270.63599330893766</v>
      </c>
      <c r="E105" s="319">
        <v>582.55510791464803</v>
      </c>
      <c r="F105" s="319">
        <v>2888.1587867791427</v>
      </c>
      <c r="G105" s="319">
        <v>2716.8186100645366</v>
      </c>
    </row>
    <row r="106" spans="1:7" x14ac:dyDescent="0.25">
      <c r="A106" s="296" t="s">
        <v>303</v>
      </c>
      <c r="B106" s="319">
        <v>180.27830746987189</v>
      </c>
      <c r="C106" s="319">
        <v>65.779798459166543</v>
      </c>
      <c r="D106" s="319">
        <v>139.90653964115572</v>
      </c>
      <c r="E106" s="319">
        <v>25.257037350290066</v>
      </c>
      <c r="F106" s="319">
        <v>36.970171297766321</v>
      </c>
      <c r="G106" s="319">
        <v>55.480502729762549</v>
      </c>
    </row>
    <row r="107" spans="1:7" x14ac:dyDescent="0.25">
      <c r="A107" s="296" t="s">
        <v>713</v>
      </c>
      <c r="B107" s="319">
        <v>20459.311653106161</v>
      </c>
      <c r="C107" s="319">
        <v>11883.359600577158</v>
      </c>
      <c r="D107" s="319">
        <v>5518.7840281246117</v>
      </c>
      <c r="E107" s="319">
        <v>18004.294850864451</v>
      </c>
      <c r="F107" s="319">
        <v>5075.732058045257</v>
      </c>
      <c r="G107" s="319">
        <v>14818.04133131398</v>
      </c>
    </row>
    <row r="108" spans="1:7" x14ac:dyDescent="0.25">
      <c r="A108" s="296" t="s">
        <v>304</v>
      </c>
      <c r="B108" s="319">
        <v>714.23124628733422</v>
      </c>
      <c r="C108" s="319">
        <v>480.65566989679576</v>
      </c>
      <c r="D108" s="319">
        <v>907.09081011003047</v>
      </c>
      <c r="E108" s="319">
        <v>7080.7821082629207</v>
      </c>
      <c r="F108" s="319">
        <v>12136.727002103213</v>
      </c>
      <c r="G108" s="319">
        <v>1214.1997179974858</v>
      </c>
    </row>
    <row r="109" spans="1:7" x14ac:dyDescent="0.25">
      <c r="A109" s="296" t="s">
        <v>714</v>
      </c>
      <c r="B109" s="319">
        <v>7272.518884977073</v>
      </c>
      <c r="C109" s="319">
        <v>94755.726584041578</v>
      </c>
      <c r="D109" s="319">
        <v>115700.8714303485</v>
      </c>
      <c r="E109" s="319">
        <v>130553.42108808205</v>
      </c>
      <c r="F109" s="319">
        <v>161128.54931572129</v>
      </c>
      <c r="G109" s="319">
        <v>193882.81074405147</v>
      </c>
    </row>
    <row r="110" spans="1:7" x14ac:dyDescent="0.25">
      <c r="A110" s="296" t="s">
        <v>715</v>
      </c>
      <c r="B110" s="319">
        <v>9696.7649367263475</v>
      </c>
      <c r="C110" s="319">
        <v>15716.67268052313</v>
      </c>
      <c r="D110" s="319">
        <v>5750.2266388411554</v>
      </c>
      <c r="E110" s="319">
        <v>9672.252975273861</v>
      </c>
      <c r="F110" s="319">
        <v>6399.2036530257055</v>
      </c>
      <c r="G110" s="319">
        <v>6712.4951551298363</v>
      </c>
    </row>
    <row r="111" spans="1:7" x14ac:dyDescent="0.25">
      <c r="A111" s="296" t="s">
        <v>716</v>
      </c>
      <c r="B111" s="319">
        <v>236.32145225412913</v>
      </c>
      <c r="C111" s="319">
        <v>133.07487941661344</v>
      </c>
      <c r="D111" s="319">
        <v>185.87142779311063</v>
      </c>
      <c r="E111" s="319">
        <v>183.67295186426074</v>
      </c>
      <c r="F111" s="319">
        <v>407.6265140947155</v>
      </c>
      <c r="G111" s="319">
        <v>256.03706814569722</v>
      </c>
    </row>
    <row r="112" spans="1:7" x14ac:dyDescent="0.25">
      <c r="A112" s="296" t="s">
        <v>305</v>
      </c>
      <c r="B112" s="319">
        <v>27086.164277155287</v>
      </c>
      <c r="C112" s="319">
        <v>25437.655190362781</v>
      </c>
      <c r="D112" s="319">
        <v>15381.639502829559</v>
      </c>
      <c r="E112" s="319">
        <v>42440.217451958568</v>
      </c>
      <c r="F112" s="319">
        <v>31360.441669153774</v>
      </c>
      <c r="G112" s="319">
        <v>53656.196802302256</v>
      </c>
    </row>
    <row r="113" spans="1:7" x14ac:dyDescent="0.25">
      <c r="A113" s="296" t="s">
        <v>306</v>
      </c>
      <c r="B113" s="319">
        <v>3937.4911291752765</v>
      </c>
      <c r="C113" s="319">
        <v>2151.0766462961283</v>
      </c>
      <c r="D113" s="319">
        <v>865.08563013440107</v>
      </c>
      <c r="E113" s="319">
        <v>3338.3554106141282</v>
      </c>
      <c r="F113" s="319">
        <v>10990.788756135082</v>
      </c>
      <c r="G113" s="319">
        <v>4258.9053075045258</v>
      </c>
    </row>
    <row r="114" spans="1:7" ht="13.8" x14ac:dyDescent="0.25">
      <c r="A114" s="316" t="s">
        <v>732</v>
      </c>
      <c r="B114" s="319"/>
      <c r="C114" s="319"/>
      <c r="D114" s="319"/>
      <c r="E114" s="319"/>
      <c r="F114" s="319"/>
      <c r="G114" s="319"/>
    </row>
    <row r="115" spans="1:7" x14ac:dyDescent="0.25">
      <c r="A115" s="296" t="s">
        <v>717</v>
      </c>
      <c r="B115" s="319">
        <v>34787.945856510487</v>
      </c>
      <c r="C115" s="319">
        <v>40716.303555912789</v>
      </c>
      <c r="D115" s="319">
        <v>21994.428857830379</v>
      </c>
      <c r="E115" s="319">
        <v>31551.052097453281</v>
      </c>
      <c r="F115" s="319">
        <v>46712.234792516712</v>
      </c>
      <c r="G115" s="319">
        <v>43695.96074982862</v>
      </c>
    </row>
    <row r="116" spans="1:7" x14ac:dyDescent="0.25">
      <c r="A116" s="296" t="s">
        <v>307</v>
      </c>
      <c r="B116" s="319">
        <v>34243.622408588832</v>
      </c>
      <c r="C116" s="319">
        <v>26724.446516793756</v>
      </c>
      <c r="D116" s="319">
        <v>13077.162411796973</v>
      </c>
      <c r="E116" s="319">
        <v>32481.121597449132</v>
      </c>
      <c r="F116" s="319">
        <v>37425.257705492011</v>
      </c>
      <c r="G116" s="319">
        <v>35183.018819554185</v>
      </c>
    </row>
    <row r="117" spans="1:7" x14ac:dyDescent="0.25">
      <c r="A117" s="296" t="s">
        <v>308</v>
      </c>
      <c r="B117" s="319">
        <v>8109.8287566716208</v>
      </c>
      <c r="C117" s="319">
        <v>10974.695594037212</v>
      </c>
      <c r="D117" s="319">
        <v>8469.3047433631546</v>
      </c>
      <c r="E117" s="319">
        <v>9395.7993771013771</v>
      </c>
      <c r="F117" s="319">
        <v>11439.27100302225</v>
      </c>
      <c r="G117" s="319">
        <v>11230.438867533847</v>
      </c>
    </row>
    <row r="118" spans="1:7" x14ac:dyDescent="0.25">
      <c r="A118" s="296" t="s">
        <v>309</v>
      </c>
      <c r="B118" s="319">
        <v>16647.671228248229</v>
      </c>
      <c r="C118" s="319">
        <v>19086.03270971886</v>
      </c>
      <c r="D118" s="319">
        <v>17830.885023389499</v>
      </c>
      <c r="E118" s="319">
        <v>29560.43648962364</v>
      </c>
      <c r="F118" s="319">
        <v>40471.082557034133</v>
      </c>
      <c r="G118" s="319">
        <v>34143.481752630956</v>
      </c>
    </row>
    <row r="119" spans="1:7" x14ac:dyDescent="0.25">
      <c r="A119" s="296" t="s">
        <v>310</v>
      </c>
      <c r="B119" s="319">
        <v>3161.3273507222375</v>
      </c>
      <c r="C119" s="319">
        <v>3277.8552377195256</v>
      </c>
      <c r="D119" s="319">
        <v>2478.0292062301546</v>
      </c>
      <c r="E119" s="319">
        <v>3272.119027426465</v>
      </c>
      <c r="F119" s="319">
        <v>6650.7333630520334</v>
      </c>
      <c r="G119" s="319">
        <v>3533.342369731065</v>
      </c>
    </row>
    <row r="120" spans="1:7" x14ac:dyDescent="0.25">
      <c r="A120" s="296" t="s">
        <v>311</v>
      </c>
      <c r="B120" s="319">
        <v>8802.3100579686925</v>
      </c>
      <c r="C120" s="319">
        <v>8653.9197112661241</v>
      </c>
      <c r="D120" s="319">
        <v>6052.5518365605703</v>
      </c>
      <c r="E120" s="319">
        <v>9357.3422632103557</v>
      </c>
      <c r="F120" s="319">
        <v>10693.174339167754</v>
      </c>
      <c r="G120" s="319">
        <v>7152.4508267068113</v>
      </c>
    </row>
    <row r="121" spans="1:7" x14ac:dyDescent="0.25">
      <c r="A121" s="296" t="s">
        <v>312</v>
      </c>
      <c r="B121" s="319">
        <v>8332.6389698634484</v>
      </c>
      <c r="C121" s="319">
        <v>4798.8022386125795</v>
      </c>
      <c r="D121" s="319">
        <v>4728.444280425635</v>
      </c>
      <c r="E121" s="319">
        <v>9151.8452937614402</v>
      </c>
      <c r="F121" s="319">
        <v>5285.7135483406882</v>
      </c>
      <c r="G121" s="319">
        <v>6201.0075628136437</v>
      </c>
    </row>
    <row r="122" spans="1:7" x14ac:dyDescent="0.25">
      <c r="A122" s="296" t="s">
        <v>313</v>
      </c>
      <c r="B122" s="319">
        <v>2995.6417067312887</v>
      </c>
      <c r="C122" s="319">
        <v>2733.0858853986856</v>
      </c>
      <c r="D122" s="319">
        <v>4001.1655337486086</v>
      </c>
      <c r="E122" s="319">
        <v>7232.649955117161</v>
      </c>
      <c r="F122" s="319">
        <v>8442.4132026156294</v>
      </c>
      <c r="G122" s="319">
        <v>9787.9516875212612</v>
      </c>
    </row>
    <row r="123" spans="1:7" x14ac:dyDescent="0.25">
      <c r="A123" s="296" t="s">
        <v>314</v>
      </c>
      <c r="B123" s="319">
        <v>40.997471745881526</v>
      </c>
      <c r="C123" s="319">
        <v>36.974780379296128</v>
      </c>
      <c r="D123" s="319">
        <v>81.371328262391188</v>
      </c>
      <c r="E123" s="319">
        <v>287.546044205155</v>
      </c>
      <c r="F123" s="319">
        <v>183.1815080875412</v>
      </c>
      <c r="G123" s="319">
        <v>342.92513195865433</v>
      </c>
    </row>
    <row r="124" spans="1:7" x14ac:dyDescent="0.25">
      <c r="A124" s="296" t="s">
        <v>315</v>
      </c>
      <c r="B124" s="319">
        <v>2736.8248380372206</v>
      </c>
      <c r="C124" s="319">
        <v>675.94758577092853</v>
      </c>
      <c r="D124" s="319">
        <v>469.96682409388285</v>
      </c>
      <c r="E124" s="319">
        <v>268.86679694454534</v>
      </c>
      <c r="F124" s="319">
        <v>1046.5639655345988</v>
      </c>
      <c r="G124" s="319">
        <v>634.13189722954053</v>
      </c>
    </row>
    <row r="125" spans="1:7" x14ac:dyDescent="0.25">
      <c r="A125" s="296" t="s">
        <v>316</v>
      </c>
      <c r="B125" s="319">
        <v>5327.1008829998336</v>
      </c>
      <c r="C125" s="319">
        <v>3970.8435752295122</v>
      </c>
      <c r="D125" s="319">
        <v>1426.7572012991682</v>
      </c>
      <c r="E125" s="319">
        <v>3210.5913349751104</v>
      </c>
      <c r="F125" s="319">
        <v>5346.8458753455088</v>
      </c>
      <c r="G125" s="319">
        <v>2601.9743213877518</v>
      </c>
    </row>
    <row r="126" spans="1:7" x14ac:dyDescent="0.25">
      <c r="A126" s="296" t="s">
        <v>317</v>
      </c>
      <c r="B126" s="319">
        <v>1226.3279452184606</v>
      </c>
      <c r="C126" s="319">
        <v>1020.62721950796</v>
      </c>
      <c r="D126" s="319">
        <v>391.36655647612815</v>
      </c>
      <c r="E126" s="319">
        <v>1296.3070332165203</v>
      </c>
      <c r="F126" s="319">
        <v>651.3376694055039</v>
      </c>
      <c r="G126" s="319">
        <v>463.40672199507634</v>
      </c>
    </row>
    <row r="127" spans="1:7" x14ac:dyDescent="0.25">
      <c r="A127" s="296" t="s">
        <v>318</v>
      </c>
      <c r="B127" s="319">
        <v>8407.9393327664948</v>
      </c>
      <c r="C127" s="319">
        <v>11803.72152267138</v>
      </c>
      <c r="D127" s="319">
        <v>7442.1518903113192</v>
      </c>
      <c r="E127" s="319">
        <v>14057.180562789157</v>
      </c>
      <c r="F127" s="319">
        <v>22103.910778382564</v>
      </c>
      <c r="G127" s="319">
        <v>12812.048634094757</v>
      </c>
    </row>
    <row r="128" spans="1:7" x14ac:dyDescent="0.25">
      <c r="A128" s="296" t="s">
        <v>319</v>
      </c>
      <c r="B128" s="319">
        <v>2867.3606206171739</v>
      </c>
      <c r="C128" s="319">
        <v>5265.5951177555853</v>
      </c>
      <c r="D128" s="319">
        <v>2380.1299782810042</v>
      </c>
      <c r="E128" s="319">
        <v>6938.8651883348448</v>
      </c>
      <c r="F128" s="319">
        <v>9690.9964793020299</v>
      </c>
      <c r="G128" s="319">
        <v>7499.8877560018536</v>
      </c>
    </row>
    <row r="129" spans="1:7" x14ac:dyDescent="0.25">
      <c r="A129" s="296" t="s">
        <v>320</v>
      </c>
      <c r="B129" s="319">
        <v>437.159029900485</v>
      </c>
      <c r="C129" s="319">
        <v>237.4512664520152</v>
      </c>
      <c r="D129" s="319">
        <v>322.63966932565194</v>
      </c>
      <c r="E129" s="319">
        <v>896.91210807830385</v>
      </c>
      <c r="F129" s="319">
        <v>757.99791195942612</v>
      </c>
      <c r="G129" s="319">
        <v>152.12143857687445</v>
      </c>
    </row>
    <row r="130" spans="1:7" x14ac:dyDescent="0.25">
      <c r="A130" s="296" t="s">
        <v>321</v>
      </c>
      <c r="B130" s="319">
        <v>7917.7464227121882</v>
      </c>
      <c r="C130" s="319">
        <v>3361.5910850594305</v>
      </c>
      <c r="D130" s="319">
        <v>3909.0302641624621</v>
      </c>
      <c r="E130" s="319">
        <v>4602.2834569814258</v>
      </c>
      <c r="F130" s="319">
        <v>6225.414039519067</v>
      </c>
      <c r="G130" s="319">
        <v>5882.4770926628426</v>
      </c>
    </row>
    <row r="131" spans="1:7" x14ac:dyDescent="0.25">
      <c r="A131" s="296" t="s">
        <v>322</v>
      </c>
      <c r="B131" s="319">
        <v>2538.7688066303017</v>
      </c>
      <c r="C131" s="319">
        <v>2622.83340112513</v>
      </c>
      <c r="D131" s="319">
        <v>2345.8524318828631</v>
      </c>
      <c r="E131" s="319">
        <v>3468.9538964709291</v>
      </c>
      <c r="F131" s="319">
        <v>5189.2269103865201</v>
      </c>
      <c r="G131" s="319">
        <v>3836.0558853372959</v>
      </c>
    </row>
    <row r="132" spans="1:7" x14ac:dyDescent="0.25">
      <c r="A132" s="296" t="s">
        <v>323</v>
      </c>
      <c r="B132" s="319">
        <v>3425.0151224482411</v>
      </c>
      <c r="C132" s="319">
        <v>3617.4384691155651</v>
      </c>
      <c r="D132" s="319">
        <v>2019.22892371644</v>
      </c>
      <c r="E132" s="319">
        <v>3653.7648056215571</v>
      </c>
      <c r="F132" s="319">
        <v>3403.9543347712906</v>
      </c>
      <c r="G132" s="319">
        <v>3070.181335027667</v>
      </c>
    </row>
    <row r="133" spans="1:7" x14ac:dyDescent="0.25">
      <c r="A133" s="296" t="s">
        <v>718</v>
      </c>
      <c r="B133" s="319">
        <v>5849.760583363247</v>
      </c>
      <c r="C133" s="319">
        <v>8574.5366281162642</v>
      </c>
      <c r="D133" s="319">
        <v>7036.6333131755009</v>
      </c>
      <c r="E133" s="319">
        <v>11826.647697021459</v>
      </c>
      <c r="F133" s="319">
        <v>7357.8887503645437</v>
      </c>
      <c r="G133" s="319">
        <v>4883.0981060632585</v>
      </c>
    </row>
    <row r="134" spans="1:7" x14ac:dyDescent="0.25">
      <c r="A134" s="296" t="s">
        <v>324</v>
      </c>
      <c r="B134" s="319">
        <v>2682.625620702328</v>
      </c>
      <c r="C134" s="319">
        <v>20934.391382384743</v>
      </c>
      <c r="D134" s="319">
        <v>2078.2571046796688</v>
      </c>
      <c r="E134" s="319">
        <v>4521.17225284286</v>
      </c>
      <c r="F134" s="319">
        <v>12646.816434526518</v>
      </c>
      <c r="G134" s="319">
        <v>8906.8219715060168</v>
      </c>
    </row>
    <row r="135" spans="1:7" x14ac:dyDescent="0.25">
      <c r="A135" s="296" t="s">
        <v>325</v>
      </c>
      <c r="B135" s="319">
        <v>61.350355924747028</v>
      </c>
      <c r="C135" s="319">
        <v>182.11072176134593</v>
      </c>
      <c r="D135" s="319">
        <v>372.29669496035001</v>
      </c>
      <c r="E135" s="319">
        <v>657.91479549178587</v>
      </c>
      <c r="F135" s="319">
        <v>600.61413319264943</v>
      </c>
      <c r="G135" s="319">
        <v>361.39407348438584</v>
      </c>
    </row>
    <row r="136" spans="1:7" x14ac:dyDescent="0.25">
      <c r="A136" s="296" t="s">
        <v>326</v>
      </c>
      <c r="B136" s="319">
        <v>115.68913403884703</v>
      </c>
      <c r="C136" s="319">
        <v>137.3880329482588</v>
      </c>
      <c r="D136" s="319">
        <v>153.34203121261714</v>
      </c>
      <c r="E136" s="319">
        <v>111.04721988768827</v>
      </c>
      <c r="F136" s="319">
        <v>12.985487018359724</v>
      </c>
      <c r="G136" s="319">
        <v>206.99348591965287</v>
      </c>
    </row>
    <row r="137" spans="1:7" x14ac:dyDescent="0.25">
      <c r="A137" s="296" t="s">
        <v>327</v>
      </c>
      <c r="B137" s="319">
        <v>488.42411149361652</v>
      </c>
      <c r="C137" s="319">
        <v>191.60389328799911</v>
      </c>
      <c r="D137" s="319">
        <v>153.82409456857377</v>
      </c>
      <c r="E137" s="319">
        <v>320.80654204498035</v>
      </c>
      <c r="F137" s="319">
        <v>274.87976788783578</v>
      </c>
      <c r="G137" s="319">
        <v>112.29981203441864</v>
      </c>
    </row>
    <row r="138" spans="1:7" x14ac:dyDescent="0.25">
      <c r="A138" s="296" t="s">
        <v>328</v>
      </c>
      <c r="B138" s="319">
        <v>21.863282820725118</v>
      </c>
      <c r="C138" s="319">
        <v>46.574231282996287</v>
      </c>
      <c r="D138" s="319">
        <v>141.14628655738633</v>
      </c>
      <c r="E138" s="319">
        <v>140.10840257098604</v>
      </c>
      <c r="F138" s="319">
        <v>9.848913911447557</v>
      </c>
      <c r="G138" s="319">
        <v>0</v>
      </c>
    </row>
    <row r="139" spans="1:7" x14ac:dyDescent="0.25">
      <c r="A139" s="296" t="s">
        <v>719</v>
      </c>
      <c r="B139" s="319">
        <v>2642.7807739759337</v>
      </c>
      <c r="C139" s="319">
        <v>3426.5621853066191</v>
      </c>
      <c r="D139" s="319">
        <v>1273.4606132030553</v>
      </c>
      <c r="E139" s="319">
        <v>4616.2415120988671</v>
      </c>
      <c r="F139" s="319">
        <v>6245.898233628528</v>
      </c>
      <c r="G139" s="319">
        <v>3686.3697316109278</v>
      </c>
    </row>
    <row r="140" spans="1:7" x14ac:dyDescent="0.25">
      <c r="A140" s="296" t="s">
        <v>329</v>
      </c>
      <c r="B140" s="319">
        <v>1678.9746977400291</v>
      </c>
      <c r="C140" s="319">
        <v>1045.4552600491593</v>
      </c>
      <c r="D140" s="319">
        <v>2993.6217589613016</v>
      </c>
      <c r="E140" s="319">
        <v>3143.4311545406135</v>
      </c>
      <c r="F140" s="319">
        <v>2835.5646980761649</v>
      </c>
      <c r="G140" s="319">
        <v>2198.481837121969</v>
      </c>
    </row>
    <row r="141" spans="1:7" x14ac:dyDescent="0.25">
      <c r="A141" s="296" t="s">
        <v>330</v>
      </c>
      <c r="B141" s="319">
        <v>146.87525807274673</v>
      </c>
      <c r="C141" s="319">
        <v>0</v>
      </c>
      <c r="D141" s="319">
        <v>33.335946431828908</v>
      </c>
      <c r="E141" s="319">
        <v>137.87602801797723</v>
      </c>
      <c r="F141" s="319">
        <v>121.78009600459954</v>
      </c>
      <c r="G141" s="319">
        <v>172.35361894044081</v>
      </c>
    </row>
    <row r="142" spans="1:7" x14ac:dyDescent="0.25">
      <c r="A142" s="296" t="s">
        <v>331</v>
      </c>
      <c r="B142" s="319">
        <v>354.28716796131329</v>
      </c>
      <c r="C142" s="319">
        <v>250.07783637326963</v>
      </c>
      <c r="D142" s="319">
        <v>91.261034425612152</v>
      </c>
      <c r="E142" s="319">
        <v>267.87548963847524</v>
      </c>
      <c r="F142" s="319">
        <v>367.31730278615134</v>
      </c>
      <c r="G142" s="319">
        <v>62.493502181393751</v>
      </c>
    </row>
    <row r="143" spans="1:7" x14ac:dyDescent="0.25">
      <c r="A143" s="296" t="s">
        <v>332</v>
      </c>
      <c r="B143" s="319">
        <v>347.25953346718813</v>
      </c>
      <c r="C143" s="319">
        <v>158.2941270795132</v>
      </c>
      <c r="D143" s="319">
        <v>228.1154385479708</v>
      </c>
      <c r="E143" s="319">
        <v>60.149020432654062</v>
      </c>
      <c r="F143" s="319">
        <v>283.08105172709645</v>
      </c>
      <c r="G143" s="319">
        <v>36.056590250474265</v>
      </c>
    </row>
    <row r="144" spans="1:7" x14ac:dyDescent="0.25">
      <c r="A144" s="296" t="s">
        <v>333</v>
      </c>
      <c r="B144" s="319">
        <v>1744.4229866359494</v>
      </c>
      <c r="C144" s="319">
        <v>3198.6380866280633</v>
      </c>
      <c r="D144" s="319">
        <v>2831.4594071685824</v>
      </c>
      <c r="E144" s="319">
        <v>3663.4608735471193</v>
      </c>
      <c r="F144" s="319">
        <v>3326.4519253386238</v>
      </c>
      <c r="G144" s="319">
        <v>1770.2112557733471</v>
      </c>
    </row>
    <row r="145" spans="1:7" x14ac:dyDescent="0.25">
      <c r="A145" s="296" t="s">
        <v>334</v>
      </c>
      <c r="B145" s="319">
        <v>4103.2566533746913</v>
      </c>
      <c r="C145" s="319">
        <v>7118.2461236226081</v>
      </c>
      <c r="D145" s="319">
        <v>2513.0024382820811</v>
      </c>
      <c r="E145" s="319">
        <v>4250.3255758511423</v>
      </c>
      <c r="F145" s="319">
        <v>1922.6208426891167</v>
      </c>
      <c r="G145" s="319">
        <v>1584.8453067044561</v>
      </c>
    </row>
    <row r="146" spans="1:7" x14ac:dyDescent="0.25">
      <c r="A146" s="296" t="s">
        <v>335</v>
      </c>
      <c r="B146" s="319">
        <v>30757.576409040652</v>
      </c>
      <c r="C146" s="319">
        <v>24725.197376635184</v>
      </c>
      <c r="D146" s="319">
        <v>12930.642276379023</v>
      </c>
      <c r="E146" s="319">
        <v>15426.748802522094</v>
      </c>
      <c r="F146" s="319">
        <v>16528.541593454051</v>
      </c>
      <c r="G146" s="319">
        <v>27961.346275061504</v>
      </c>
    </row>
    <row r="147" spans="1:7" x14ac:dyDescent="0.25">
      <c r="A147" s="296" t="s">
        <v>336</v>
      </c>
      <c r="B147" s="319">
        <v>46.685292464318948</v>
      </c>
      <c r="C147" s="319">
        <v>195.68426160473066</v>
      </c>
      <c r="D147" s="319">
        <v>146.91914269148535</v>
      </c>
      <c r="E147" s="319">
        <v>5.7344273226043017</v>
      </c>
      <c r="F147" s="319">
        <v>49.104594870384474</v>
      </c>
      <c r="G147" s="319">
        <v>13.953870400816026</v>
      </c>
    </row>
    <row r="148" spans="1:7" x14ac:dyDescent="0.25">
      <c r="A148" s="296" t="s">
        <v>337</v>
      </c>
      <c r="B148" s="319">
        <v>6429.6257100391194</v>
      </c>
      <c r="C148" s="319">
        <v>7188.808417153442</v>
      </c>
      <c r="D148" s="319">
        <v>2269.2933305160559</v>
      </c>
      <c r="E148" s="319">
        <v>4419.1513301146169</v>
      </c>
      <c r="F148" s="319">
        <v>6435.1850603024832</v>
      </c>
      <c r="G148" s="319">
        <v>4671.2767342126726</v>
      </c>
    </row>
    <row r="149" spans="1:7" x14ac:dyDescent="0.25">
      <c r="A149" s="296" t="s">
        <v>338</v>
      </c>
      <c r="B149" s="319">
        <v>167.80852483804171</v>
      </c>
      <c r="C149" s="319">
        <v>6892.4091017987839</v>
      </c>
      <c r="D149" s="319">
        <v>75.830694355787628</v>
      </c>
      <c r="E149" s="319">
        <v>54.508018797760677</v>
      </c>
      <c r="F149" s="319">
        <v>111.98748646450102</v>
      </c>
      <c r="G149" s="319">
        <v>1052.0461971703937</v>
      </c>
    </row>
    <row r="150" spans="1:7" x14ac:dyDescent="0.25">
      <c r="A150" s="296" t="s">
        <v>339</v>
      </c>
      <c r="B150" s="319">
        <v>290.83485771433982</v>
      </c>
      <c r="C150" s="319">
        <v>48.242471554967068</v>
      </c>
      <c r="D150" s="319">
        <v>83.853759045823026</v>
      </c>
      <c r="E150" s="319">
        <v>78.640432802261557</v>
      </c>
      <c r="F150" s="319">
        <v>116.75772209462784</v>
      </c>
      <c r="G150" s="319">
        <v>69.135656037755382</v>
      </c>
    </row>
    <row r="151" spans="1:7" x14ac:dyDescent="0.25">
      <c r="A151" s="296" t="s">
        <v>340</v>
      </c>
      <c r="B151" s="319">
        <v>453.78067185007598</v>
      </c>
      <c r="C151" s="319">
        <v>1949.9466844897011</v>
      </c>
      <c r="D151" s="319">
        <v>5709.6894329975639</v>
      </c>
      <c r="E151" s="319">
        <v>11469.37568070809</v>
      </c>
      <c r="F151" s="319">
        <v>7837.3483979133916</v>
      </c>
      <c r="G151" s="319">
        <v>7589.5769276454494</v>
      </c>
    </row>
    <row r="152" spans="1:7" x14ac:dyDescent="0.25">
      <c r="A152" s="296" t="s">
        <v>341</v>
      </c>
      <c r="B152" s="319">
        <v>4.3140879153428936E-2</v>
      </c>
      <c r="C152" s="319">
        <v>1782.4336462790686</v>
      </c>
      <c r="D152" s="319">
        <v>0</v>
      </c>
      <c r="E152" s="319">
        <v>0</v>
      </c>
      <c r="F152" s="319">
        <v>0</v>
      </c>
      <c r="G152" s="319">
        <v>0</v>
      </c>
    </row>
    <row r="153" spans="1:7" x14ac:dyDescent="0.25">
      <c r="A153" s="296" t="s">
        <v>342</v>
      </c>
      <c r="B153" s="319">
        <v>0</v>
      </c>
      <c r="C153" s="319">
        <v>0</v>
      </c>
      <c r="D153" s="319">
        <v>0</v>
      </c>
      <c r="E153" s="319">
        <v>89.307453240556299</v>
      </c>
      <c r="F153" s="319">
        <v>34.941361448813467</v>
      </c>
      <c r="G153" s="319">
        <v>0</v>
      </c>
    </row>
    <row r="154" spans="1:7" x14ac:dyDescent="0.25">
      <c r="A154" s="296" t="s">
        <v>343</v>
      </c>
      <c r="B154" s="319">
        <v>8.0962319263257552</v>
      </c>
      <c r="C154" s="319">
        <v>2.9016792024253566</v>
      </c>
      <c r="D154" s="319">
        <v>19423.563958537918</v>
      </c>
      <c r="E154" s="319">
        <v>0.55363125789911871</v>
      </c>
      <c r="F154" s="319">
        <v>0</v>
      </c>
      <c r="G154" s="319">
        <v>0.9982831058285393</v>
      </c>
    </row>
    <row r="155" spans="1:7" x14ac:dyDescent="0.25">
      <c r="A155" s="296" t="s">
        <v>344</v>
      </c>
      <c r="B155" s="319">
        <v>0</v>
      </c>
      <c r="C155" s="319">
        <v>5.4285139037300141</v>
      </c>
      <c r="D155" s="319">
        <v>0</v>
      </c>
      <c r="E155" s="319">
        <v>3.7199786420340759</v>
      </c>
      <c r="F155" s="319">
        <v>3.5783435459187931</v>
      </c>
      <c r="G155" s="319">
        <v>12.36865386725785</v>
      </c>
    </row>
    <row r="156" spans="1:7" x14ac:dyDescent="0.25">
      <c r="A156" s="296" t="s">
        <v>345</v>
      </c>
      <c r="B156" s="319">
        <v>0</v>
      </c>
      <c r="C156" s="319">
        <v>0</v>
      </c>
      <c r="D156" s="319">
        <v>1611.4729650843119</v>
      </c>
      <c r="E156" s="319">
        <v>0</v>
      </c>
      <c r="F156" s="319">
        <v>0</v>
      </c>
      <c r="G156" s="319">
        <v>0</v>
      </c>
    </row>
    <row r="157" spans="1:7" x14ac:dyDescent="0.25">
      <c r="A157" s="296" t="s">
        <v>346</v>
      </c>
      <c r="B157" s="319">
        <v>0</v>
      </c>
      <c r="C157" s="319">
        <v>49.440603829066085</v>
      </c>
      <c r="D157" s="319">
        <v>0</v>
      </c>
      <c r="E157" s="319">
        <v>59.200181849245801</v>
      </c>
      <c r="F157" s="319">
        <v>29.524620900696526</v>
      </c>
      <c r="G157" s="319">
        <v>3.7867881668842474</v>
      </c>
    </row>
    <row r="158" spans="1:7" x14ac:dyDescent="0.25">
      <c r="A158" s="296" t="s">
        <v>347</v>
      </c>
      <c r="B158" s="319">
        <v>647.67532823904139</v>
      </c>
      <c r="C158" s="319">
        <v>654.36195399389248</v>
      </c>
      <c r="D158" s="319">
        <v>8143.7390844437959</v>
      </c>
      <c r="E158" s="319">
        <v>30.65694905475716</v>
      </c>
      <c r="F158" s="319">
        <v>9.3070464317962944</v>
      </c>
      <c r="G158" s="319">
        <v>62.42481011781652</v>
      </c>
    </row>
    <row r="159" spans="1:7" x14ac:dyDescent="0.25">
      <c r="A159" s="296" t="s">
        <v>348</v>
      </c>
      <c r="B159" s="319">
        <v>42.36354527647466</v>
      </c>
      <c r="C159" s="319">
        <v>28760.905481463527</v>
      </c>
      <c r="D159" s="319">
        <v>36788.702336553979</v>
      </c>
      <c r="E159" s="319">
        <v>174.10413646410299</v>
      </c>
      <c r="F159" s="319">
        <v>95.012760260461334</v>
      </c>
      <c r="G159" s="319">
        <v>86.623387090452397</v>
      </c>
    </row>
    <row r="160" spans="1:7" x14ac:dyDescent="0.25">
      <c r="A160" s="296" t="s">
        <v>720</v>
      </c>
      <c r="B160" s="319">
        <v>358.43433771066219</v>
      </c>
      <c r="C160" s="319">
        <v>1199.1183199600894</v>
      </c>
      <c r="D160" s="319">
        <v>1019.5713241917116</v>
      </c>
      <c r="E160" s="319">
        <v>719.90269948671687</v>
      </c>
      <c r="F160" s="319">
        <v>441.6245382918039</v>
      </c>
      <c r="G160" s="319">
        <v>161.20492566296471</v>
      </c>
    </row>
    <row r="161" spans="1:7" x14ac:dyDescent="0.25">
      <c r="A161" s="296" t="s">
        <v>349</v>
      </c>
      <c r="B161" s="319">
        <v>4873.2332518859976</v>
      </c>
      <c r="C161" s="319">
        <v>10812.050163176835</v>
      </c>
      <c r="D161" s="319">
        <v>3634.5456399903951</v>
      </c>
      <c r="E161" s="319">
        <v>8584.998209563737</v>
      </c>
      <c r="F161" s="319">
        <v>6864.7836208649533</v>
      </c>
      <c r="G161" s="319">
        <v>8898.9091508264573</v>
      </c>
    </row>
    <row r="162" spans="1:7" x14ac:dyDescent="0.25">
      <c r="A162" s="296" t="s">
        <v>350</v>
      </c>
      <c r="B162" s="319">
        <v>2189.7335563896722</v>
      </c>
      <c r="C162" s="319">
        <v>1331.2144514745717</v>
      </c>
      <c r="D162" s="319">
        <v>1566.7712266818239</v>
      </c>
      <c r="E162" s="319">
        <v>2100.4104788646973</v>
      </c>
      <c r="F162" s="319">
        <v>3041.9906161278368</v>
      </c>
      <c r="G162" s="319">
        <v>382.60646133831062</v>
      </c>
    </row>
    <row r="163" spans="1:7" x14ac:dyDescent="0.25">
      <c r="A163" s="296" t="s">
        <v>351</v>
      </c>
      <c r="B163" s="319">
        <v>78.475079701250124</v>
      </c>
      <c r="C163" s="319">
        <v>1485.0482195214063</v>
      </c>
      <c r="D163" s="319">
        <v>16.75604746465309</v>
      </c>
      <c r="E163" s="319">
        <v>3.8906928615556442</v>
      </c>
      <c r="F163" s="319">
        <v>0</v>
      </c>
      <c r="G163" s="319">
        <v>0</v>
      </c>
    </row>
    <row r="164" spans="1:7" x14ac:dyDescent="0.25">
      <c r="A164" s="296" t="s">
        <v>352</v>
      </c>
      <c r="B164" s="319">
        <v>1002.1081746781042</v>
      </c>
      <c r="C164" s="319">
        <v>743.1359997121707</v>
      </c>
      <c r="D164" s="319">
        <v>1497.2420672126457</v>
      </c>
      <c r="E164" s="319">
        <v>3355.4854658668419</v>
      </c>
      <c r="F164" s="319">
        <v>6645.0747488953257</v>
      </c>
      <c r="G164" s="319">
        <v>16146.286213407766</v>
      </c>
    </row>
    <row r="165" spans="1:7" x14ac:dyDescent="0.25">
      <c r="A165" s="296" t="s">
        <v>353</v>
      </c>
      <c r="B165" s="319">
        <v>4.8144060123521495</v>
      </c>
      <c r="C165" s="319">
        <v>922.76401352760331</v>
      </c>
      <c r="D165" s="319">
        <v>0</v>
      </c>
      <c r="E165" s="319">
        <v>92.911572408337619</v>
      </c>
      <c r="F165" s="319">
        <v>188.74092311066872</v>
      </c>
      <c r="G165" s="319">
        <v>107.54306142732136</v>
      </c>
    </row>
    <row r="166" spans="1:7" x14ac:dyDescent="0.25">
      <c r="A166" s="296" t="s">
        <v>354</v>
      </c>
      <c r="B166" s="319">
        <v>0</v>
      </c>
      <c r="C166" s="319">
        <v>2580.6757024031294</v>
      </c>
      <c r="D166" s="319">
        <v>0</v>
      </c>
      <c r="E166" s="319">
        <v>0</v>
      </c>
      <c r="F166" s="319">
        <v>0</v>
      </c>
      <c r="G166" s="319">
        <v>0</v>
      </c>
    </row>
    <row r="167" spans="1:7" x14ac:dyDescent="0.25">
      <c r="A167" s="296" t="s">
        <v>355</v>
      </c>
      <c r="B167" s="319">
        <v>32.831671260127422</v>
      </c>
      <c r="C167" s="319">
        <v>38.11772613896327</v>
      </c>
      <c r="D167" s="319">
        <v>47.131723570522539</v>
      </c>
      <c r="E167" s="319">
        <v>103.29428235941698</v>
      </c>
      <c r="F167" s="319">
        <v>92.392173616491988</v>
      </c>
      <c r="G167" s="319">
        <v>104.2907867670867</v>
      </c>
    </row>
    <row r="168" spans="1:7" x14ac:dyDescent="0.25">
      <c r="A168" s="296" t="s">
        <v>356</v>
      </c>
      <c r="B168" s="319">
        <v>0.13324887088001286</v>
      </c>
      <c r="C168" s="319">
        <v>0</v>
      </c>
      <c r="D168" s="319">
        <v>7.3006970143036192</v>
      </c>
      <c r="E168" s="319">
        <v>0</v>
      </c>
      <c r="F168" s="319">
        <v>8.255780147089224</v>
      </c>
      <c r="G168" s="319">
        <v>0.53270768144059033</v>
      </c>
    </row>
    <row r="169" spans="1:7" x14ac:dyDescent="0.25">
      <c r="A169" s="296" t="s">
        <v>357</v>
      </c>
      <c r="B169" s="319">
        <v>0</v>
      </c>
      <c r="C169" s="319">
        <v>0</v>
      </c>
      <c r="D169" s="319">
        <v>0</v>
      </c>
      <c r="E169" s="319">
        <v>0</v>
      </c>
      <c r="F169" s="319">
        <v>208.56112945527656</v>
      </c>
      <c r="G169" s="319">
        <v>0</v>
      </c>
    </row>
    <row r="170" spans="1:7" x14ac:dyDescent="0.25">
      <c r="A170" s="296" t="s">
        <v>358</v>
      </c>
      <c r="B170" s="319">
        <v>92.019576630456271</v>
      </c>
      <c r="C170" s="319">
        <v>0</v>
      </c>
      <c r="D170" s="319">
        <v>176.92869114261222</v>
      </c>
      <c r="E170" s="319">
        <v>0</v>
      </c>
      <c r="F170" s="319">
        <v>124.85915564049795</v>
      </c>
      <c r="G170" s="319">
        <v>1.9180035575967453</v>
      </c>
    </row>
    <row r="171" spans="1:7" x14ac:dyDescent="0.25">
      <c r="A171" s="296" t="s">
        <v>359</v>
      </c>
      <c r="B171" s="319">
        <v>513.65618238641116</v>
      </c>
      <c r="C171" s="319">
        <v>402.81889941321964</v>
      </c>
      <c r="D171" s="319">
        <v>679.40711538633207</v>
      </c>
      <c r="E171" s="319">
        <v>1728.1370827958772</v>
      </c>
      <c r="F171" s="319">
        <v>1595.598796822381</v>
      </c>
      <c r="G171" s="319">
        <v>1501.5899095786328</v>
      </c>
    </row>
    <row r="172" spans="1:7" x14ac:dyDescent="0.25">
      <c r="A172" s="296" t="s">
        <v>360</v>
      </c>
      <c r="B172" s="319">
        <v>13249.470808454227</v>
      </c>
      <c r="C172" s="319">
        <v>9759.3567072703117</v>
      </c>
      <c r="D172" s="319">
        <v>5183.5296738038442</v>
      </c>
      <c r="E172" s="319">
        <v>6786.4173840380518</v>
      </c>
      <c r="F172" s="319">
        <v>7790.1565789810129</v>
      </c>
      <c r="G172" s="319">
        <v>7989.5894582394958</v>
      </c>
    </row>
    <row r="173" spans="1:7" x14ac:dyDescent="0.25">
      <c r="A173" s="296" t="s">
        <v>361</v>
      </c>
      <c r="B173" s="319">
        <v>10763.672273448619</v>
      </c>
      <c r="C173" s="319">
        <v>10006.463322138366</v>
      </c>
      <c r="D173" s="319">
        <v>7339.8483943427282</v>
      </c>
      <c r="E173" s="319">
        <v>16102.124639863721</v>
      </c>
      <c r="F173" s="319">
        <v>14562.269715480596</v>
      </c>
      <c r="G173" s="319">
        <v>15576.031940368892</v>
      </c>
    </row>
    <row r="174" spans="1:7" x14ac:dyDescent="0.25">
      <c r="A174" s="296" t="s">
        <v>721</v>
      </c>
      <c r="B174" s="319">
        <v>1737.6143446376902</v>
      </c>
      <c r="C174" s="319">
        <v>3722.2992534911368</v>
      </c>
      <c r="D174" s="319">
        <v>4054.1805850864748</v>
      </c>
      <c r="E174" s="319">
        <v>9565.9909929543501</v>
      </c>
      <c r="F174" s="319">
        <v>5773.0141415952903</v>
      </c>
      <c r="G174" s="319">
        <v>3310.2124224320501</v>
      </c>
    </row>
    <row r="175" spans="1:7" x14ac:dyDescent="0.25">
      <c r="A175" s="296" t="s">
        <v>362</v>
      </c>
      <c r="B175" s="319">
        <v>1215.7340356179261</v>
      </c>
      <c r="C175" s="319">
        <v>929.70569938674851</v>
      </c>
      <c r="D175" s="319">
        <v>789.36609150164895</v>
      </c>
      <c r="E175" s="319">
        <v>438.40121994360237</v>
      </c>
      <c r="F175" s="319">
        <v>88.952643251330073</v>
      </c>
      <c r="G175" s="319">
        <v>348.15974197935623</v>
      </c>
    </row>
    <row r="176" spans="1:7" x14ac:dyDescent="0.25">
      <c r="A176" s="296" t="s">
        <v>363</v>
      </c>
      <c r="B176" s="319">
        <v>7292.4311205258391</v>
      </c>
      <c r="C176" s="319">
        <v>857.70729554100535</v>
      </c>
      <c r="D176" s="319">
        <v>310.7592720403793</v>
      </c>
      <c r="E176" s="319">
        <v>959.53463135759819</v>
      </c>
      <c r="F176" s="319">
        <v>1756.0417962887504</v>
      </c>
      <c r="G176" s="319">
        <v>999.0414358986767</v>
      </c>
    </row>
    <row r="177" spans="1:7" x14ac:dyDescent="0.25">
      <c r="A177" s="296" t="s">
        <v>364</v>
      </c>
      <c r="B177" s="319">
        <v>636.3726181645178</v>
      </c>
      <c r="C177" s="319">
        <v>324.70449552704213</v>
      </c>
      <c r="D177" s="319">
        <v>154.24339749205689</v>
      </c>
      <c r="E177" s="319">
        <v>233.40058038885928</v>
      </c>
      <c r="F177" s="319">
        <v>132.87761704006695</v>
      </c>
      <c r="G177" s="319">
        <v>39.799789366082905</v>
      </c>
    </row>
    <row r="178" spans="1:7" x14ac:dyDescent="0.25">
      <c r="A178" s="296" t="s">
        <v>722</v>
      </c>
      <c r="B178" s="319">
        <v>3084.4211956103873</v>
      </c>
      <c r="C178" s="319">
        <v>1515.1067466796151</v>
      </c>
      <c r="D178" s="319">
        <v>1339.3221373305441</v>
      </c>
      <c r="E178" s="319">
        <v>3571.1313231186</v>
      </c>
      <c r="F178" s="319">
        <v>2983.4430054114478</v>
      </c>
      <c r="G178" s="319">
        <v>4448.3583486512725</v>
      </c>
    </row>
    <row r="179" spans="1:7" ht="13.8" x14ac:dyDescent="0.25">
      <c r="A179" s="317" t="s">
        <v>733</v>
      </c>
      <c r="B179" s="319"/>
      <c r="C179" s="319"/>
      <c r="D179" s="319"/>
      <c r="E179" s="319"/>
      <c r="F179" s="319"/>
      <c r="G179" s="319"/>
    </row>
    <row r="180" spans="1:7" x14ac:dyDescent="0.25">
      <c r="A180" s="296" t="s">
        <v>723</v>
      </c>
      <c r="B180" s="319">
        <v>30707.459659990702</v>
      </c>
      <c r="C180" s="319">
        <v>49761.063939740321</v>
      </c>
      <c r="D180" s="319">
        <v>47944.233394941381</v>
      </c>
      <c r="E180" s="319">
        <v>133501.56501636689</v>
      </c>
      <c r="F180" s="319">
        <v>298774.0550878286</v>
      </c>
      <c r="G180" s="319">
        <v>38055.228570507075</v>
      </c>
    </row>
    <row r="181" spans="1:7" x14ac:dyDescent="0.25">
      <c r="A181" s="296" t="s">
        <v>365</v>
      </c>
      <c r="B181" s="319">
        <v>10356.834947543317</v>
      </c>
      <c r="C181" s="319">
        <v>28469.828763826325</v>
      </c>
      <c r="D181" s="319">
        <v>14699.815240574231</v>
      </c>
      <c r="E181" s="319">
        <v>22331.110870394215</v>
      </c>
      <c r="F181" s="319">
        <v>14674.716165649515</v>
      </c>
      <c r="G181" s="319">
        <v>1444.769688532321</v>
      </c>
    </row>
    <row r="182" spans="1:7" x14ac:dyDescent="0.25">
      <c r="A182" s="296" t="s">
        <v>366</v>
      </c>
      <c r="B182" s="319">
        <v>12787.786002418441</v>
      </c>
      <c r="C182" s="319">
        <v>26177.564747893521</v>
      </c>
      <c r="D182" s="319">
        <v>12993.565396958704</v>
      </c>
      <c r="E182" s="319">
        <v>26187.053137644798</v>
      </c>
      <c r="F182" s="319">
        <v>15369.776385633431</v>
      </c>
      <c r="G182" s="319">
        <v>5910.8963911649689</v>
      </c>
    </row>
    <row r="183" spans="1:7" x14ac:dyDescent="0.25">
      <c r="A183" s="296" t="s">
        <v>367</v>
      </c>
      <c r="B183" s="319">
        <v>977.57614648530557</v>
      </c>
      <c r="C183" s="319">
        <v>1547.1996905767535</v>
      </c>
      <c r="D183" s="319">
        <v>804.38107869411454</v>
      </c>
      <c r="E183" s="319">
        <v>1734.9632340371343</v>
      </c>
      <c r="F183" s="319">
        <v>1900.6407600685902</v>
      </c>
      <c r="G183" s="319">
        <v>1429.0241794671294</v>
      </c>
    </row>
    <row r="184" spans="1:7" x14ac:dyDescent="0.25">
      <c r="A184" s="296" t="s">
        <v>368</v>
      </c>
      <c r="B184" s="319">
        <v>5284.116246413274</v>
      </c>
      <c r="C184" s="319">
        <v>8516.0141131774981</v>
      </c>
      <c r="D184" s="319">
        <v>3166.2685424132524</v>
      </c>
      <c r="E184" s="319">
        <v>10880.169868854997</v>
      </c>
      <c r="F184" s="319">
        <v>16329.356160081314</v>
      </c>
      <c r="G184" s="319">
        <v>14613.086279988025</v>
      </c>
    </row>
    <row r="185" spans="1:7" x14ac:dyDescent="0.25">
      <c r="A185" s="296" t="s">
        <v>369</v>
      </c>
      <c r="B185" s="319">
        <v>1005.1178462372714</v>
      </c>
      <c r="C185" s="319">
        <v>584.66277507151506</v>
      </c>
      <c r="D185" s="319">
        <v>630.65734694990215</v>
      </c>
      <c r="E185" s="319">
        <v>960.65576154210612</v>
      </c>
      <c r="F185" s="319">
        <v>900.23607309449471</v>
      </c>
      <c r="G185" s="319">
        <v>1139.2607693748805</v>
      </c>
    </row>
    <row r="186" spans="1:7" x14ac:dyDescent="0.25">
      <c r="A186" s="296" t="s">
        <v>370</v>
      </c>
      <c r="B186" s="319">
        <v>785.02696194495684</v>
      </c>
      <c r="C186" s="319">
        <v>248.3719863782199</v>
      </c>
      <c r="D186" s="319">
        <v>581.76454715469868</v>
      </c>
      <c r="E186" s="319">
        <v>563.88194164121046</v>
      </c>
      <c r="F186" s="319">
        <v>862.31521126139194</v>
      </c>
      <c r="G186" s="319">
        <v>952.04002465913334</v>
      </c>
    </row>
    <row r="187" spans="1:7" x14ac:dyDescent="0.25">
      <c r="A187" s="296" t="s">
        <v>371</v>
      </c>
      <c r="B187" s="319">
        <v>84898.028891825044</v>
      </c>
      <c r="C187" s="319">
        <v>57581.870894841486</v>
      </c>
      <c r="D187" s="319">
        <v>56310.801647466076</v>
      </c>
      <c r="E187" s="319">
        <v>74394.267853289319</v>
      </c>
      <c r="F187" s="319">
        <v>60781.567348875898</v>
      </c>
      <c r="G187" s="319">
        <v>66878.705479928307</v>
      </c>
    </row>
    <row r="188" spans="1:7" x14ac:dyDescent="0.25">
      <c r="A188" s="296" t="s">
        <v>372</v>
      </c>
      <c r="B188" s="319">
        <v>21309.141687432733</v>
      </c>
      <c r="C188" s="319">
        <v>24982.599581451948</v>
      </c>
      <c r="D188" s="319">
        <v>28558.328085218618</v>
      </c>
      <c r="E188" s="319">
        <v>45842.152562913303</v>
      </c>
      <c r="F188" s="319">
        <v>54390.258094773832</v>
      </c>
      <c r="G188" s="319">
        <v>48430.950132877828</v>
      </c>
    </row>
    <row r="189" spans="1:7" x14ac:dyDescent="0.25">
      <c r="A189" s="296" t="s">
        <v>373</v>
      </c>
      <c r="B189" s="319">
        <v>52681.640513405524</v>
      </c>
      <c r="C189" s="319">
        <v>73875.318272235527</v>
      </c>
      <c r="D189" s="319">
        <v>48694.286199752627</v>
      </c>
      <c r="E189" s="319">
        <v>73319.445158406554</v>
      </c>
      <c r="F189" s="319">
        <v>84847.89685759347</v>
      </c>
      <c r="G189" s="319">
        <v>45408.867421434661</v>
      </c>
    </row>
    <row r="190" spans="1:7" x14ac:dyDescent="0.25">
      <c r="A190" s="296" t="s">
        <v>374</v>
      </c>
      <c r="B190" s="319">
        <v>36.421757859843908</v>
      </c>
      <c r="C190" s="319">
        <v>51.818226661174634</v>
      </c>
      <c r="D190" s="319">
        <v>347.485884266688</v>
      </c>
      <c r="E190" s="319">
        <v>81.389975575797337</v>
      </c>
      <c r="F190" s="319">
        <v>147.85893613613587</v>
      </c>
      <c r="G190" s="319">
        <v>143.18158859480587</v>
      </c>
    </row>
    <row r="191" spans="1:7" x14ac:dyDescent="0.25">
      <c r="A191" s="296" t="s">
        <v>375</v>
      </c>
      <c r="B191" s="319">
        <v>346.74341005563844</v>
      </c>
      <c r="C191" s="319">
        <v>158.67873017509103</v>
      </c>
      <c r="D191" s="319">
        <v>320.5807370913364</v>
      </c>
      <c r="E191" s="319">
        <v>1454.6543251423636</v>
      </c>
      <c r="F191" s="319">
        <v>353.88773348233144</v>
      </c>
      <c r="G191" s="319">
        <v>938.16590124700201</v>
      </c>
    </row>
    <row r="192" spans="1:7" x14ac:dyDescent="0.25">
      <c r="A192" s="296" t="s">
        <v>376</v>
      </c>
      <c r="B192" s="319">
        <v>2256.4551346423596</v>
      </c>
      <c r="C192" s="319">
        <v>3231.3262177798492</v>
      </c>
      <c r="D192" s="319">
        <v>2055.5542135533428</v>
      </c>
      <c r="E192" s="319">
        <v>1631.1958259681039</v>
      </c>
      <c r="F192" s="319">
        <v>3111.0463507127329</v>
      </c>
      <c r="G192" s="319">
        <v>1849.5593729979109</v>
      </c>
    </row>
    <row r="193" spans="1:7" ht="13.8" x14ac:dyDescent="0.25">
      <c r="A193" s="317" t="s">
        <v>734</v>
      </c>
      <c r="B193" s="319"/>
      <c r="C193" s="319"/>
      <c r="D193" s="319"/>
      <c r="E193" s="319"/>
      <c r="F193" s="319"/>
      <c r="G193" s="319"/>
    </row>
    <row r="194" spans="1:7" x14ac:dyDescent="0.25">
      <c r="A194" s="296" t="s">
        <v>377</v>
      </c>
      <c r="B194" s="319">
        <v>190126.53322356407</v>
      </c>
      <c r="C194" s="319">
        <v>106686.71604717034</v>
      </c>
      <c r="D194" s="319">
        <v>92598.629670875933</v>
      </c>
      <c r="E194" s="319">
        <v>135592.27940255668</v>
      </c>
      <c r="F194" s="319">
        <v>101671.26713921805</v>
      </c>
      <c r="G194" s="319">
        <v>188265.47172412902</v>
      </c>
    </row>
    <row r="195" spans="1:7" x14ac:dyDescent="0.25">
      <c r="A195" s="296" t="s">
        <v>378</v>
      </c>
      <c r="B195" s="319">
        <v>47472.529391243675</v>
      </c>
      <c r="C195" s="319">
        <v>22969.103705916332</v>
      </c>
      <c r="D195" s="319">
        <v>20056.430507170531</v>
      </c>
      <c r="E195" s="319">
        <v>21545.908868639508</v>
      </c>
      <c r="F195" s="319">
        <v>16833.024331297594</v>
      </c>
      <c r="G195" s="319">
        <v>25110.337935894706</v>
      </c>
    </row>
    <row r="196" spans="1:7" ht="13.8" x14ac:dyDescent="0.25">
      <c r="A196" s="317" t="s">
        <v>735</v>
      </c>
      <c r="B196" s="319"/>
      <c r="C196" s="319"/>
      <c r="D196" s="319"/>
      <c r="E196" s="319"/>
      <c r="F196" s="319"/>
      <c r="G196" s="319"/>
    </row>
    <row r="197" spans="1:7" x14ac:dyDescent="0.25">
      <c r="A197" s="296" t="s">
        <v>379</v>
      </c>
      <c r="B197" s="319">
        <v>2455.414672109699</v>
      </c>
      <c r="C197" s="319">
        <v>0</v>
      </c>
      <c r="D197" s="319">
        <v>0</v>
      </c>
      <c r="E197" s="319">
        <v>94.320423270071231</v>
      </c>
      <c r="F197" s="319">
        <v>82.211923338083409</v>
      </c>
      <c r="G197" s="319">
        <v>4.7310754420719707</v>
      </c>
    </row>
    <row r="198" spans="1:7" x14ac:dyDescent="0.25">
      <c r="A198" s="296" t="s">
        <v>380</v>
      </c>
      <c r="B198" s="319">
        <v>152615.36755832247</v>
      </c>
      <c r="C198" s="319">
        <v>82227.534050685659</v>
      </c>
      <c r="D198" s="319">
        <v>160281.57251498534</v>
      </c>
      <c r="E198" s="319">
        <v>9839.2401764960614</v>
      </c>
      <c r="F198" s="319">
        <v>6259.1606417538005</v>
      </c>
      <c r="G198" s="319">
        <v>62299.519657426332</v>
      </c>
    </row>
    <row r="199" spans="1:7" x14ac:dyDescent="0.25">
      <c r="A199" s="296" t="s">
        <v>381</v>
      </c>
      <c r="B199" s="319">
        <v>32053.74629393228</v>
      </c>
      <c r="C199" s="319">
        <v>0</v>
      </c>
      <c r="D199" s="319">
        <v>45495.967948897684</v>
      </c>
      <c r="E199" s="319">
        <v>70.740264170961808</v>
      </c>
      <c r="F199" s="319">
        <v>0</v>
      </c>
      <c r="G199" s="319">
        <v>0</v>
      </c>
    </row>
    <row r="200" spans="1:7" ht="13.8" x14ac:dyDescent="0.25">
      <c r="A200" s="317" t="s">
        <v>736</v>
      </c>
      <c r="B200" s="319"/>
      <c r="C200" s="319"/>
      <c r="D200" s="319"/>
      <c r="E200" s="319"/>
      <c r="F200" s="319"/>
      <c r="G200" s="319"/>
    </row>
    <row r="201" spans="1:7" x14ac:dyDescent="0.25">
      <c r="A201" s="296" t="s">
        <v>382</v>
      </c>
      <c r="B201" s="319">
        <v>103108.8832406688</v>
      </c>
      <c r="C201" s="319">
        <v>74542.340785692882</v>
      </c>
      <c r="D201" s="319">
        <v>70093.512744313382</v>
      </c>
      <c r="E201" s="319">
        <v>87284.834089784767</v>
      </c>
      <c r="F201" s="319">
        <v>102198.73699825708</v>
      </c>
      <c r="G201" s="319">
        <v>93363.071184399436</v>
      </c>
    </row>
    <row r="202" spans="1:7" x14ac:dyDescent="0.25">
      <c r="A202" s="296" t="s">
        <v>383</v>
      </c>
      <c r="B202" s="319">
        <v>42957.063230941618</v>
      </c>
      <c r="C202" s="319">
        <v>43258.0493771771</v>
      </c>
      <c r="D202" s="319">
        <v>29723.233851358458</v>
      </c>
      <c r="E202" s="319">
        <v>41376.417095818775</v>
      </c>
      <c r="F202" s="319">
        <v>45638.633094698816</v>
      </c>
      <c r="G202" s="319">
        <v>46281.448434522506</v>
      </c>
    </row>
    <row r="203" spans="1:7" x14ac:dyDescent="0.25">
      <c r="A203" s="296" t="s">
        <v>384</v>
      </c>
      <c r="B203" s="319">
        <v>3598.6271680512164</v>
      </c>
      <c r="C203" s="319">
        <v>18709.57077548161</v>
      </c>
      <c r="D203" s="319">
        <v>1071.6136846083646</v>
      </c>
      <c r="E203" s="319">
        <v>1943.2721302570917</v>
      </c>
      <c r="F203" s="319">
        <v>5477.7191410188516</v>
      </c>
      <c r="G203" s="319">
        <v>23826.474265515481</v>
      </c>
    </row>
    <row r="204" spans="1:7" x14ac:dyDescent="0.25">
      <c r="A204" s="296" t="s">
        <v>385</v>
      </c>
      <c r="B204" s="319">
        <v>21802.100780165616</v>
      </c>
      <c r="C204" s="319">
        <v>42722.240953593122</v>
      </c>
      <c r="D204" s="319">
        <v>14270.016549879751</v>
      </c>
      <c r="E204" s="319">
        <v>19994.038652363095</v>
      </c>
      <c r="F204" s="319">
        <v>36882.343265958589</v>
      </c>
      <c r="G204" s="319">
        <v>23480.651624348662</v>
      </c>
    </row>
    <row r="205" spans="1:7" x14ac:dyDescent="0.25">
      <c r="A205" s="296" t="s">
        <v>386</v>
      </c>
      <c r="B205" s="319">
        <v>14892.260629996197</v>
      </c>
      <c r="C205" s="319">
        <v>17583.692411959975</v>
      </c>
      <c r="D205" s="319">
        <v>17002.650373036176</v>
      </c>
      <c r="E205" s="319">
        <v>28994.918300263973</v>
      </c>
      <c r="F205" s="319">
        <v>38344.611743009933</v>
      </c>
      <c r="G205" s="319">
        <v>42513.998802331153</v>
      </c>
    </row>
    <row r="206" spans="1:7" ht="13.8" x14ac:dyDescent="0.25">
      <c r="A206" s="316" t="s">
        <v>498</v>
      </c>
      <c r="B206" s="319"/>
      <c r="C206" s="319"/>
      <c r="D206" s="319"/>
      <c r="E206" s="319"/>
      <c r="F206" s="319"/>
      <c r="G206" s="319"/>
    </row>
    <row r="207" spans="1:7" x14ac:dyDescent="0.25">
      <c r="A207" s="296" t="s">
        <v>387</v>
      </c>
      <c r="B207" s="319">
        <v>88495.74189074579</v>
      </c>
      <c r="C207" s="319">
        <v>74698.645962934985</v>
      </c>
      <c r="D207" s="319">
        <v>78734.109903762233</v>
      </c>
      <c r="E207" s="319">
        <v>90596.81741944683</v>
      </c>
      <c r="F207" s="319">
        <v>89250.411469901097</v>
      </c>
      <c r="G207" s="319">
        <v>89634.902354340302</v>
      </c>
    </row>
    <row r="208" spans="1:7" ht="13.8" x14ac:dyDescent="0.25">
      <c r="A208" s="317" t="s">
        <v>499</v>
      </c>
      <c r="B208" s="319"/>
      <c r="C208" s="319"/>
      <c r="D208" s="319"/>
      <c r="E208" s="319"/>
      <c r="F208" s="319"/>
      <c r="G208" s="319"/>
    </row>
    <row r="209" spans="1:7" x14ac:dyDescent="0.25">
      <c r="A209" s="296" t="s">
        <v>388</v>
      </c>
      <c r="B209" s="319">
        <v>0</v>
      </c>
      <c r="C209" s="319">
        <v>0</v>
      </c>
      <c r="D209" s="319">
        <v>0</v>
      </c>
      <c r="E209" s="319">
        <v>1299.2417737423571</v>
      </c>
      <c r="F209" s="319">
        <v>1741.8720810858013</v>
      </c>
      <c r="G209" s="319">
        <v>0</v>
      </c>
    </row>
    <row r="210" spans="1:7" ht="13.8" x14ac:dyDescent="0.25">
      <c r="A210" s="317" t="s">
        <v>500</v>
      </c>
      <c r="B210" s="319"/>
      <c r="C210" s="319"/>
      <c r="D210" s="319"/>
      <c r="E210" s="319"/>
      <c r="F210" s="319"/>
      <c r="G210" s="319"/>
    </row>
    <row r="211" spans="1:7" x14ac:dyDescent="0.25">
      <c r="A211" s="296" t="s">
        <v>389</v>
      </c>
      <c r="B211" s="319">
        <v>362266.5664104785</v>
      </c>
      <c r="C211" s="319">
        <v>362897.29019005003</v>
      </c>
      <c r="D211" s="319">
        <v>615916.79626000044</v>
      </c>
      <c r="E211" s="319">
        <v>624818.74041118438</v>
      </c>
      <c r="F211" s="319">
        <v>596162.90418448672</v>
      </c>
      <c r="G211" s="319">
        <v>762655.78143636882</v>
      </c>
    </row>
    <row r="212" spans="1:7" x14ac:dyDescent="0.25">
      <c r="A212" s="296" t="s">
        <v>390</v>
      </c>
      <c r="B212" s="319">
        <v>6819.6603101865312</v>
      </c>
      <c r="C212" s="319">
        <v>8557.6670956979651</v>
      </c>
      <c r="D212" s="319">
        <v>7484.6279529955928</v>
      </c>
      <c r="E212" s="319">
        <v>10058.969305252989</v>
      </c>
      <c r="F212" s="319">
        <v>3624.9103899414526</v>
      </c>
      <c r="G212" s="319">
        <v>12.910941037330224</v>
      </c>
    </row>
    <row r="214" spans="1:7" x14ac:dyDescent="0.25">
      <c r="A214" s="297" t="s">
        <v>724</v>
      </c>
      <c r="B214" s="305">
        <f>SUM(B6:B212)</f>
        <v>3339146.5320411292</v>
      </c>
      <c r="C214" s="305">
        <f t="shared" ref="C214:G214" si="0">SUM(C6:C212)</f>
        <v>3368791.0005289987</v>
      </c>
      <c r="D214" s="305">
        <f t="shared" si="0"/>
        <v>3242212.1948513994</v>
      </c>
      <c r="E214" s="305">
        <f t="shared" si="0"/>
        <v>4685995.4917374793</v>
      </c>
      <c r="F214" s="305">
        <f t="shared" si="0"/>
        <v>4877981.306574</v>
      </c>
      <c r="G214" s="305">
        <f t="shared" si="0"/>
        <v>4473393.0761050014</v>
      </c>
    </row>
    <row r="216" spans="1:7" x14ac:dyDescent="0.25">
      <c r="A216" s="313" t="s">
        <v>662</v>
      </c>
    </row>
    <row r="218" spans="1:7" x14ac:dyDescent="0.25">
      <c r="A218" s="296" t="s">
        <v>663</v>
      </c>
      <c r="B218" s="304"/>
      <c r="C218" s="304"/>
      <c r="D218" s="304"/>
      <c r="E218" s="304"/>
      <c r="F218" s="304"/>
      <c r="G218" s="304"/>
    </row>
    <row r="219" spans="1:7" x14ac:dyDescent="0.25">
      <c r="A219" s="296" t="s">
        <v>664</v>
      </c>
    </row>
    <row r="220" spans="1:7" x14ac:dyDescent="0.25">
      <c r="A220" s="296" t="s">
        <v>725</v>
      </c>
    </row>
    <row r="222" spans="1:7" x14ac:dyDescent="0.25">
      <c r="A222" s="296" t="s">
        <v>726</v>
      </c>
    </row>
    <row r="223" spans="1:7" x14ac:dyDescent="0.25">
      <c r="A223" s="296" t="s">
        <v>727</v>
      </c>
    </row>
    <row r="224" spans="1:7" x14ac:dyDescent="0.25">
      <c r="A224" s="296" t="s">
        <v>670</v>
      </c>
    </row>
    <row r="226" spans="1:1" x14ac:dyDescent="0.25">
      <c r="A226" s="296" t="s">
        <v>737</v>
      </c>
    </row>
  </sheetData>
  <pageMargins left="0.70866141732283472" right="0.70866141732283472" top="0.74803149606299213" bottom="0.74803149606299213" header="0.31496062992125984" footer="0.31496062992125984"/>
  <pageSetup paperSize="9" scale="51" orientation="portrait" r:id="rId1"/>
  <rowBreaks count="1" manualBreakCount="1">
    <brk id="11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27"/>
  <sheetViews>
    <sheetView showGridLines="0" zoomScaleNormal="100" workbookViewId="0">
      <pane ySplit="3" topLeftCell="A4" activePane="bottomLeft" state="frozen"/>
      <selection pane="bottomLeft"/>
    </sheetView>
  </sheetViews>
  <sheetFormatPr defaultColWidth="9.109375" defaultRowHeight="13.2" x14ac:dyDescent="0.25"/>
  <cols>
    <col min="1" max="1" width="38.6640625" style="296" customWidth="1"/>
    <col min="2" max="6" width="11.5546875" style="296" bestFit="1" customWidth="1"/>
    <col min="7" max="7" width="11.33203125" style="296" customWidth="1"/>
    <col min="8" max="8" width="32.44140625" style="296" bestFit="1" customWidth="1"/>
    <col min="9" max="16384" width="9.109375" style="296"/>
  </cols>
  <sheetData>
    <row r="1" spans="1:7" ht="16.2" x14ac:dyDescent="0.3">
      <c r="A1" s="50" t="s">
        <v>671</v>
      </c>
    </row>
    <row r="2" spans="1:7" x14ac:dyDescent="0.25">
      <c r="F2" s="344" t="s">
        <v>23</v>
      </c>
      <c r="G2" s="344"/>
    </row>
    <row r="3" spans="1:7" ht="15.6" x14ac:dyDescent="0.25">
      <c r="A3" s="297"/>
      <c r="B3" s="314" t="s">
        <v>674</v>
      </c>
      <c r="C3" s="314" t="s">
        <v>675</v>
      </c>
      <c r="D3" s="314" t="s">
        <v>676</v>
      </c>
      <c r="E3" s="314" t="s">
        <v>677</v>
      </c>
      <c r="F3" s="314" t="s">
        <v>678</v>
      </c>
      <c r="G3" s="297">
        <v>2015</v>
      </c>
    </row>
    <row r="4" spans="1:7" x14ac:dyDescent="0.25">
      <c r="A4" s="298" t="s">
        <v>627</v>
      </c>
      <c r="B4" s="298"/>
      <c r="C4" s="298"/>
      <c r="D4" s="298"/>
      <c r="E4" s="298"/>
      <c r="F4" s="298"/>
      <c r="G4" s="298"/>
    </row>
    <row r="5" spans="1:7" x14ac:dyDescent="0.25">
      <c r="A5" s="299" t="s">
        <v>38</v>
      </c>
      <c r="B5" s="300">
        <v>6003.0418933135679</v>
      </c>
      <c r="C5" s="300">
        <v>5418.3589551516006</v>
      </c>
      <c r="D5" s="300">
        <v>3399.7755693279191</v>
      </c>
      <c r="E5" s="300">
        <v>4730.0685076736727</v>
      </c>
      <c r="F5" s="300">
        <v>3347.2112195515861</v>
      </c>
      <c r="G5" s="300">
        <v>3404.3014960704363</v>
      </c>
    </row>
    <row r="6" spans="1:7" x14ac:dyDescent="0.25">
      <c r="A6" s="299" t="s">
        <v>72</v>
      </c>
      <c r="B6" s="300">
        <v>10488.422078581303</v>
      </c>
      <c r="C6" s="300">
        <v>-1705.5704082501179</v>
      </c>
      <c r="D6" s="300">
        <v>45853.64099442531</v>
      </c>
      <c r="E6" s="300">
        <v>-7185.1741507279494</v>
      </c>
      <c r="F6" s="300">
        <v>21266.168790469808</v>
      </c>
      <c r="G6" s="300">
        <v>8113.1938997133711</v>
      </c>
    </row>
    <row r="7" spans="1:7" x14ac:dyDescent="0.25">
      <c r="A7" s="299" t="s">
        <v>106</v>
      </c>
      <c r="B7" s="300">
        <v>160.24733722374114</v>
      </c>
      <c r="C7" s="300">
        <v>4138.6515808374606</v>
      </c>
      <c r="D7" s="300">
        <v>2244.4780511033796</v>
      </c>
      <c r="E7" s="300">
        <v>5017.1551708244197</v>
      </c>
      <c r="F7" s="300">
        <v>2896.4541202222676</v>
      </c>
      <c r="G7" s="300">
        <v>2933.8149177683463</v>
      </c>
    </row>
    <row r="8" spans="1:7" x14ac:dyDescent="0.25">
      <c r="A8" s="299" t="s">
        <v>120</v>
      </c>
      <c r="B8" s="300">
        <v>25521.609285698476</v>
      </c>
      <c r="C8" s="300">
        <v>29631.489214990437</v>
      </c>
      <c r="D8" s="300">
        <v>33321.656483703337</v>
      </c>
      <c r="E8" s="300">
        <v>171926.42230336936</v>
      </c>
      <c r="F8" s="300">
        <v>200577.50705400872</v>
      </c>
      <c r="G8" s="300">
        <v>147373.09818474986</v>
      </c>
    </row>
    <row r="9" spans="1:7" x14ac:dyDescent="0.25">
      <c r="A9" s="299" t="s">
        <v>162</v>
      </c>
      <c r="B9" s="300">
        <v>11098.975867539226</v>
      </c>
      <c r="C9" s="300">
        <v>31951.724206630384</v>
      </c>
      <c r="D9" s="300">
        <v>37614.248247926451</v>
      </c>
      <c r="E9" s="300">
        <v>35445.565084267982</v>
      </c>
      <c r="F9" s="300">
        <v>32557.628781864016</v>
      </c>
      <c r="G9" s="300">
        <v>31999.482470473838</v>
      </c>
    </row>
    <row r="10" spans="1:7" x14ac:dyDescent="0.25">
      <c r="A10" s="299"/>
      <c r="B10" s="300"/>
      <c r="C10" s="300"/>
      <c r="D10" s="300"/>
      <c r="E10" s="300"/>
      <c r="F10" s="300"/>
      <c r="G10" s="300"/>
    </row>
    <row r="11" spans="1:7" x14ac:dyDescent="0.25">
      <c r="A11" s="301" t="s">
        <v>628</v>
      </c>
      <c r="B11" s="300">
        <v>22870.869790055865</v>
      </c>
      <c r="C11" s="300">
        <v>10215.078339970609</v>
      </c>
      <c r="D11" s="300">
        <v>7136.8921970019601</v>
      </c>
      <c r="E11" s="300">
        <v>3914.2307193515749</v>
      </c>
      <c r="F11" s="300">
        <v>3416.2572510904924</v>
      </c>
      <c r="G11" s="300">
        <v>7059.8171516473794</v>
      </c>
    </row>
    <row r="12" spans="1:7" x14ac:dyDescent="0.25">
      <c r="A12" s="299"/>
      <c r="B12" s="300"/>
      <c r="C12" s="300"/>
      <c r="D12" s="300"/>
      <c r="E12" s="300"/>
      <c r="F12" s="300"/>
      <c r="G12" s="300"/>
    </row>
    <row r="13" spans="1:7" x14ac:dyDescent="0.25">
      <c r="A13" s="302" t="s">
        <v>629</v>
      </c>
      <c r="B13" s="300"/>
      <c r="C13" s="300"/>
      <c r="D13" s="300"/>
      <c r="E13" s="300"/>
      <c r="F13" s="300"/>
      <c r="G13" s="300"/>
    </row>
    <row r="14" spans="1:7" x14ac:dyDescent="0.25">
      <c r="A14" s="299" t="s">
        <v>40</v>
      </c>
      <c r="B14" s="300">
        <v>6937.452198086814</v>
      </c>
      <c r="C14" s="300">
        <v>5547.9283022113159</v>
      </c>
      <c r="D14" s="300">
        <v>9219.6859685851159</v>
      </c>
      <c r="E14" s="300">
        <v>16649.914609566189</v>
      </c>
      <c r="F14" s="300">
        <v>14998.111279998324</v>
      </c>
      <c r="G14" s="300">
        <v>9291.3566054458352</v>
      </c>
    </row>
    <row r="15" spans="1:7" x14ac:dyDescent="0.25">
      <c r="A15" s="299" t="s">
        <v>190</v>
      </c>
      <c r="B15" s="300">
        <v>32854.410007106155</v>
      </c>
      <c r="C15" s="300">
        <v>21511.502160192726</v>
      </c>
      <c r="D15" s="300">
        <v>18101.869626885655</v>
      </c>
      <c r="E15" s="300">
        <v>43597.594139764304</v>
      </c>
      <c r="F15" s="300">
        <v>37565.471486187496</v>
      </c>
      <c r="G15" s="300">
        <v>21277.301831511377</v>
      </c>
    </row>
    <row r="16" spans="1:7" x14ac:dyDescent="0.25">
      <c r="A16" s="299" t="s">
        <v>52</v>
      </c>
      <c r="B16" s="300">
        <v>4707.8056551580612</v>
      </c>
      <c r="C16" s="300">
        <v>1337.1021731584365</v>
      </c>
      <c r="D16" s="300">
        <v>190.2770167886317</v>
      </c>
      <c r="E16" s="300">
        <v>1447.986462875612</v>
      </c>
      <c r="F16" s="300">
        <v>2632.7519196490734</v>
      </c>
      <c r="G16" s="300">
        <v>683.6245739141541</v>
      </c>
    </row>
    <row r="17" spans="1:7" x14ac:dyDescent="0.25">
      <c r="A17" s="299" t="s">
        <v>54</v>
      </c>
      <c r="B17" s="300">
        <v>55357.484704649076</v>
      </c>
      <c r="C17" s="300">
        <v>55575.081717109082</v>
      </c>
      <c r="D17" s="300">
        <v>44429.648267168486</v>
      </c>
      <c r="E17" s="300">
        <v>55803.870988256873</v>
      </c>
      <c r="F17" s="300">
        <v>67294.514092818266</v>
      </c>
      <c r="G17" s="300">
        <v>66961.324369986804</v>
      </c>
    </row>
    <row r="18" spans="1:7" x14ac:dyDescent="0.25">
      <c r="A18" s="299" t="s">
        <v>55</v>
      </c>
      <c r="B18" s="300">
        <v>32719.92252434884</v>
      </c>
      <c r="C18" s="300">
        <v>27099.715844832041</v>
      </c>
      <c r="D18" s="300">
        <v>24653.355925714826</v>
      </c>
      <c r="E18" s="300">
        <v>34572.055877833118</v>
      </c>
      <c r="F18" s="300">
        <v>29394.466456779421</v>
      </c>
      <c r="G18" s="300">
        <v>16325.374924265585</v>
      </c>
    </row>
    <row r="19" spans="1:7" x14ac:dyDescent="0.25">
      <c r="A19" s="299" t="s">
        <v>57</v>
      </c>
      <c r="B19" s="300">
        <v>25330.175256603223</v>
      </c>
      <c r="C19" s="300">
        <v>26818.863425117575</v>
      </c>
      <c r="D19" s="300">
        <v>27414.383391258005</v>
      </c>
      <c r="E19" s="300">
        <v>44007.363415722219</v>
      </c>
      <c r="F19" s="300">
        <v>45026.834918208013</v>
      </c>
      <c r="G19" s="300">
        <v>20057.01731533766</v>
      </c>
    </row>
    <row r="20" spans="1:7" x14ac:dyDescent="0.25">
      <c r="A20" s="299" t="s">
        <v>58</v>
      </c>
      <c r="B20" s="300">
        <v>8454.3487096655481</v>
      </c>
      <c r="C20" s="300">
        <v>2240.1652859154888</v>
      </c>
      <c r="D20" s="300">
        <v>2175.6739271078613</v>
      </c>
      <c r="E20" s="300">
        <v>2264.2904857778567</v>
      </c>
      <c r="F20" s="300">
        <v>5115.070878153706</v>
      </c>
      <c r="G20" s="300">
        <v>3927.0188757612059</v>
      </c>
    </row>
    <row r="21" spans="1:7" x14ac:dyDescent="0.25">
      <c r="A21" s="299" t="s">
        <v>630</v>
      </c>
      <c r="B21" s="300">
        <v>12947.948978781877</v>
      </c>
      <c r="C21" s="300">
        <v>16553.489111156774</v>
      </c>
      <c r="D21" s="300">
        <v>11769.587422557777</v>
      </c>
      <c r="E21" s="300">
        <v>8777.5200081598668</v>
      </c>
      <c r="F21" s="300">
        <v>31620.784189628743</v>
      </c>
      <c r="G21" s="300">
        <v>20816.731379129931</v>
      </c>
    </row>
    <row r="22" spans="1:7" x14ac:dyDescent="0.25">
      <c r="A22" s="299" t="s">
        <v>191</v>
      </c>
      <c r="B22" s="300">
        <v>16502.051037546862</v>
      </c>
      <c r="C22" s="300">
        <v>15092.700970028767</v>
      </c>
      <c r="D22" s="300">
        <v>12434.714400766708</v>
      </c>
      <c r="E22" s="300">
        <v>20489.269373667648</v>
      </c>
      <c r="F22" s="300">
        <v>17561.641325158307</v>
      </c>
      <c r="G22" s="300">
        <v>44560.992045365296</v>
      </c>
    </row>
    <row r="23" spans="1:7" x14ac:dyDescent="0.25">
      <c r="A23" s="299" t="s">
        <v>63</v>
      </c>
      <c r="B23" s="300">
        <v>2256.55829366136</v>
      </c>
      <c r="C23" s="300">
        <v>1782.3643952079776</v>
      </c>
      <c r="D23" s="300">
        <v>3899.4455218599051</v>
      </c>
      <c r="E23" s="300">
        <v>3850.4921516353525</v>
      </c>
      <c r="F23" s="300">
        <v>4386.035028460803</v>
      </c>
      <c r="G23" s="300">
        <v>3553.9495809659438</v>
      </c>
    </row>
    <row r="24" spans="1:7" x14ac:dyDescent="0.25">
      <c r="A24" s="299" t="s">
        <v>631</v>
      </c>
      <c r="B24" s="300">
        <v>95261.270207763679</v>
      </c>
      <c r="C24" s="300">
        <v>106428.57807529093</v>
      </c>
      <c r="D24" s="300">
        <v>87541.148149484492</v>
      </c>
      <c r="E24" s="300">
        <v>146003.98436072838</v>
      </c>
      <c r="F24" s="300">
        <v>144520.36514804332</v>
      </c>
      <c r="G24" s="300">
        <v>105119.83433626965</v>
      </c>
    </row>
    <row r="25" spans="1:7" x14ac:dyDescent="0.25">
      <c r="A25" s="299" t="s">
        <v>632</v>
      </c>
      <c r="B25" s="300">
        <v>8968.6832096014405</v>
      </c>
      <c r="C25" s="300">
        <v>7709.1748530972754</v>
      </c>
      <c r="D25" s="300">
        <v>7330.7998412991947</v>
      </c>
      <c r="E25" s="300">
        <v>8005.0919954715164</v>
      </c>
      <c r="F25" s="300">
        <v>5899.6319279569907</v>
      </c>
      <c r="G25" s="300">
        <v>3276.718168992325</v>
      </c>
    </row>
    <row r="26" spans="1:7" x14ac:dyDescent="0.25">
      <c r="A26" s="299" t="s">
        <v>633</v>
      </c>
      <c r="B26" s="300">
        <v>37636.863724798561</v>
      </c>
      <c r="C26" s="300">
        <v>49944.814924471815</v>
      </c>
      <c r="D26" s="300">
        <v>45054.227850683979</v>
      </c>
      <c r="E26" s="300">
        <v>50420.047207017706</v>
      </c>
      <c r="F26" s="300">
        <v>60751.96735978411</v>
      </c>
      <c r="G26" s="300">
        <v>62329.161160649935</v>
      </c>
    </row>
    <row r="27" spans="1:7" x14ac:dyDescent="0.25">
      <c r="A27" s="299" t="s">
        <v>193</v>
      </c>
      <c r="B27" s="300">
        <v>1833.2903770348435</v>
      </c>
      <c r="C27" s="300">
        <v>2366.880218966272</v>
      </c>
      <c r="D27" s="300">
        <v>2383.409996897562</v>
      </c>
      <c r="E27" s="300">
        <v>4256.3172067052774</v>
      </c>
      <c r="F27" s="300">
        <v>4790.0804908818072</v>
      </c>
      <c r="G27" s="300">
        <v>2202.3697008610102</v>
      </c>
    </row>
    <row r="28" spans="1:7" x14ac:dyDescent="0.25">
      <c r="A28" s="299" t="s">
        <v>392</v>
      </c>
      <c r="B28" s="300">
        <v>569.78190904292921</v>
      </c>
      <c r="C28" s="300">
        <v>60.776292511798459</v>
      </c>
      <c r="D28" s="300">
        <v>-34.182522560986328</v>
      </c>
      <c r="E28" s="300">
        <v>-214.94298445898576</v>
      </c>
      <c r="F28" s="300">
        <v>-897.81549748470366</v>
      </c>
      <c r="G28" s="300">
        <v>1.8375268561973712</v>
      </c>
    </row>
    <row r="29" spans="1:7" x14ac:dyDescent="0.25">
      <c r="A29" s="299" t="s">
        <v>74</v>
      </c>
      <c r="B29" s="300">
        <v>9947.2069035513741</v>
      </c>
      <c r="C29" s="300">
        <v>7574.2676657964603</v>
      </c>
      <c r="D29" s="300">
        <v>4118.5725966771779</v>
      </c>
      <c r="E29" s="300">
        <v>7080.5565181376514</v>
      </c>
      <c r="F29" s="300">
        <v>6739.9372566627417</v>
      </c>
      <c r="G29" s="300">
        <v>3274.6912882823117</v>
      </c>
    </row>
    <row r="30" spans="1:7" x14ac:dyDescent="0.25">
      <c r="A30" s="299" t="s">
        <v>75</v>
      </c>
      <c r="B30" s="300">
        <v>146665.17335997079</v>
      </c>
      <c r="C30" s="300">
        <v>170022.4998097239</v>
      </c>
      <c r="D30" s="300">
        <v>128056.26650791356</v>
      </c>
      <c r="E30" s="300">
        <v>241688.26584339087</v>
      </c>
      <c r="F30" s="300">
        <v>223467.30849053789</v>
      </c>
      <c r="G30" s="300">
        <v>137118.6162853222</v>
      </c>
    </row>
    <row r="31" spans="1:7" x14ac:dyDescent="0.25">
      <c r="A31" s="299" t="s">
        <v>79</v>
      </c>
      <c r="B31" s="300">
        <v>1949.456680347899</v>
      </c>
      <c r="C31" s="300">
        <v>436.83020442902199</v>
      </c>
      <c r="D31" s="300">
        <v>616.21474594030883</v>
      </c>
      <c r="E31" s="300">
        <v>906.85229081195791</v>
      </c>
      <c r="F31" s="300">
        <v>810.03026854826282</v>
      </c>
      <c r="G31" s="300">
        <v>1031.0848302902709</v>
      </c>
    </row>
    <row r="32" spans="1:7" x14ac:dyDescent="0.25">
      <c r="A32" s="299" t="s">
        <v>80</v>
      </c>
      <c r="B32" s="300">
        <v>6730.9566492020895</v>
      </c>
      <c r="C32" s="300">
        <v>6837.1763670347591</v>
      </c>
      <c r="D32" s="300">
        <v>6906.0471772273322</v>
      </c>
      <c r="E32" s="300">
        <v>7354.7938771632653</v>
      </c>
      <c r="F32" s="300">
        <v>7912.1151802459008</v>
      </c>
      <c r="G32" s="300">
        <v>4659.2110344860439</v>
      </c>
    </row>
    <row r="33" spans="1:7" x14ac:dyDescent="0.25">
      <c r="A33" s="299" t="s">
        <v>82</v>
      </c>
      <c r="B33" s="300">
        <v>68259.099081765191</v>
      </c>
      <c r="C33" s="300">
        <v>88517.066254840829</v>
      </c>
      <c r="D33" s="300">
        <v>72225.340323877768</v>
      </c>
      <c r="E33" s="300">
        <v>80028.372846512822</v>
      </c>
      <c r="F33" s="300">
        <v>74453.995719737795</v>
      </c>
      <c r="G33" s="300">
        <v>141880.86201470409</v>
      </c>
    </row>
    <row r="34" spans="1:7" x14ac:dyDescent="0.25">
      <c r="A34" s="299" t="s">
        <v>85</v>
      </c>
      <c r="B34" s="300">
        <v>11541.170524858751</v>
      </c>
      <c r="C34" s="300">
        <v>11610.204551258634</v>
      </c>
      <c r="D34" s="300">
        <v>33947.416207541821</v>
      </c>
      <c r="E34" s="300">
        <v>19712.556345698296</v>
      </c>
      <c r="F34" s="300">
        <v>31160.336639264682</v>
      </c>
      <c r="G34" s="300">
        <v>42142.217688317738</v>
      </c>
    </row>
    <row r="35" spans="1:7" x14ac:dyDescent="0.25">
      <c r="A35" s="299" t="s">
        <v>86</v>
      </c>
      <c r="B35" s="300">
        <v>5318.0680753699262</v>
      </c>
      <c r="C35" s="300">
        <v>5846.0201757724317</v>
      </c>
      <c r="D35" s="300">
        <v>3288.14726333403</v>
      </c>
      <c r="E35" s="300">
        <v>6639.7993483412765</v>
      </c>
      <c r="F35" s="300">
        <v>8043.8770556410391</v>
      </c>
      <c r="G35" s="300">
        <v>7041.2572045839406</v>
      </c>
    </row>
    <row r="36" spans="1:7" x14ac:dyDescent="0.25">
      <c r="A36" s="299" t="s">
        <v>97</v>
      </c>
      <c r="B36" s="300">
        <v>44148.135435368327</v>
      </c>
      <c r="C36" s="300">
        <v>58841.972367954811</v>
      </c>
      <c r="D36" s="300">
        <v>63417.095874634455</v>
      </c>
      <c r="E36" s="300">
        <v>134800.08110936097</v>
      </c>
      <c r="F36" s="300">
        <v>145989.19812681735</v>
      </c>
      <c r="G36" s="300">
        <v>94244.394615680707</v>
      </c>
    </row>
    <row r="37" spans="1:7" x14ac:dyDescent="0.25">
      <c r="A37" s="299" t="s">
        <v>104</v>
      </c>
      <c r="B37" s="300">
        <v>15738.431198022308</v>
      </c>
      <c r="C37" s="300">
        <v>8909.1534806999243</v>
      </c>
      <c r="D37" s="300">
        <v>4499.3880995736436</v>
      </c>
      <c r="E37" s="300">
        <v>12965.029759965226</v>
      </c>
      <c r="F37" s="300">
        <v>3311.6089241996028</v>
      </c>
      <c r="G37" s="300">
        <v>1962.1195986737739</v>
      </c>
    </row>
    <row r="38" spans="1:7" x14ac:dyDescent="0.25">
      <c r="A38" s="299" t="s">
        <v>105</v>
      </c>
      <c r="B38" s="300">
        <v>17902.285869415409</v>
      </c>
      <c r="C38" s="300">
        <v>22248.681679909227</v>
      </c>
      <c r="D38" s="300">
        <v>14966.135588906141</v>
      </c>
      <c r="E38" s="300">
        <v>21161.435309763852</v>
      </c>
      <c r="F38" s="300">
        <v>30404.508331467401</v>
      </c>
      <c r="G38" s="300">
        <v>53902.432115836935</v>
      </c>
    </row>
    <row r="39" spans="1:7" x14ac:dyDescent="0.25">
      <c r="A39" s="299" t="s">
        <v>107</v>
      </c>
      <c r="B39" s="300">
        <v>22526.491433549672</v>
      </c>
      <c r="C39" s="300">
        <v>18230.001647300596</v>
      </c>
      <c r="D39" s="300">
        <v>13912.945807504775</v>
      </c>
      <c r="E39" s="300">
        <v>30246.435991409442</v>
      </c>
      <c r="F39" s="300">
        <v>40761.392271551325</v>
      </c>
      <c r="G39" s="300">
        <v>39606.863131747035</v>
      </c>
    </row>
    <row r="40" spans="1:7" x14ac:dyDescent="0.25">
      <c r="A40" s="299" t="s">
        <v>108</v>
      </c>
      <c r="B40" s="300">
        <v>48691.966232197337</v>
      </c>
      <c r="C40" s="300">
        <v>29962.429985329887</v>
      </c>
      <c r="D40" s="300">
        <v>40078.098960101837</v>
      </c>
      <c r="E40" s="300">
        <v>56194.451457259878</v>
      </c>
      <c r="F40" s="300">
        <v>50304.206779483357</v>
      </c>
      <c r="G40" s="300">
        <v>37986.167040067579</v>
      </c>
    </row>
    <row r="41" spans="1:7" x14ac:dyDescent="0.25">
      <c r="A41" s="299" t="s">
        <v>111</v>
      </c>
      <c r="B41" s="300">
        <v>37974.604137847375</v>
      </c>
      <c r="C41" s="300">
        <v>43365.954644595789</v>
      </c>
      <c r="D41" s="300">
        <v>20013.085781565896</v>
      </c>
      <c r="E41" s="300">
        <v>64044.878154529673</v>
      </c>
      <c r="F41" s="300">
        <v>53239.462094527262</v>
      </c>
      <c r="G41" s="300">
        <v>55853.598710500315</v>
      </c>
    </row>
    <row r="42" spans="1:7" x14ac:dyDescent="0.25">
      <c r="A42" s="299" t="s">
        <v>112</v>
      </c>
      <c r="B42" s="300">
        <v>9301.0329730343619</v>
      </c>
      <c r="C42" s="300">
        <v>12714.911843907585</v>
      </c>
      <c r="D42" s="300">
        <v>9782.7384251005969</v>
      </c>
      <c r="E42" s="300">
        <v>10426.060035272045</v>
      </c>
      <c r="F42" s="300">
        <v>8324.5595951773048</v>
      </c>
      <c r="G42" s="300">
        <v>6165.4355774651513</v>
      </c>
    </row>
    <row r="43" spans="1:7" x14ac:dyDescent="0.25">
      <c r="A43" s="299" t="s">
        <v>113</v>
      </c>
      <c r="B43" s="300">
        <v>7769.7665977022316</v>
      </c>
      <c r="C43" s="300">
        <v>5209.2234394023872</v>
      </c>
      <c r="D43" s="300">
        <v>5964.7233993814971</v>
      </c>
      <c r="E43" s="300">
        <v>6453.2071354283589</v>
      </c>
      <c r="F43" s="300">
        <v>-304.23040585628314</v>
      </c>
      <c r="G43" s="300">
        <v>3599.2409524563986</v>
      </c>
    </row>
    <row r="44" spans="1:7" x14ac:dyDescent="0.25">
      <c r="A44" s="299" t="s">
        <v>634</v>
      </c>
      <c r="B44" s="300">
        <v>110.3485489280618</v>
      </c>
      <c r="C44" s="300">
        <v>0</v>
      </c>
      <c r="D44" s="300">
        <v>0</v>
      </c>
      <c r="E44" s="300">
        <v>0</v>
      </c>
      <c r="F44" s="300">
        <v>0</v>
      </c>
      <c r="G44" s="300">
        <v>0</v>
      </c>
    </row>
    <row r="45" spans="1:7" x14ac:dyDescent="0.25">
      <c r="A45" s="299" t="s">
        <v>121</v>
      </c>
      <c r="B45" s="300">
        <v>56326.480910732345</v>
      </c>
      <c r="C45" s="300">
        <v>34313.720176376257</v>
      </c>
      <c r="D45" s="300">
        <v>49148.920213307938</v>
      </c>
      <c r="E45" s="300">
        <v>79702.272272126997</v>
      </c>
      <c r="F45" s="300">
        <v>87181.497873284869</v>
      </c>
      <c r="G45" s="300">
        <v>85292.273736433635</v>
      </c>
    </row>
    <row r="46" spans="1:7" x14ac:dyDescent="0.25">
      <c r="A46" s="299" t="s">
        <v>122</v>
      </c>
      <c r="B46" s="300">
        <v>4558.6419835460756</v>
      </c>
      <c r="C46" s="300">
        <v>2829.2042701170931</v>
      </c>
      <c r="D46" s="300">
        <v>2970.1788681938961</v>
      </c>
      <c r="E46" s="300">
        <v>5722.44495992462</v>
      </c>
      <c r="F46" s="300">
        <v>3693.9521485644186</v>
      </c>
      <c r="G46" s="300">
        <v>1854.0432894120672</v>
      </c>
    </row>
    <row r="47" spans="1:7" x14ac:dyDescent="0.25">
      <c r="A47" s="299" t="s">
        <v>126</v>
      </c>
      <c r="B47" s="300">
        <v>29799.327887975298</v>
      </c>
      <c r="C47" s="300">
        <v>33846.696347026882</v>
      </c>
      <c r="D47" s="300">
        <v>34483.380549536865</v>
      </c>
      <c r="E47" s="300">
        <v>45515.755981534443</v>
      </c>
      <c r="F47" s="300">
        <v>64698.197516196327</v>
      </c>
      <c r="G47" s="300">
        <v>58726.211359716566</v>
      </c>
    </row>
    <row r="48" spans="1:7" x14ac:dyDescent="0.25">
      <c r="A48" s="299" t="s">
        <v>127</v>
      </c>
      <c r="B48" s="300">
        <v>132058.63323612415</v>
      </c>
      <c r="C48" s="300">
        <v>111633.86110511395</v>
      </c>
      <c r="D48" s="300">
        <v>83568.671598698653</v>
      </c>
      <c r="E48" s="300">
        <v>175548.9267425726</v>
      </c>
      <c r="F48" s="300">
        <v>191891.10389151156</v>
      </c>
      <c r="G48" s="300">
        <v>133832.96457661697</v>
      </c>
    </row>
    <row r="49" spans="1:7" x14ac:dyDescent="0.25">
      <c r="A49" s="299" t="s">
        <v>137</v>
      </c>
      <c r="B49" s="300">
        <v>48067.140508827521</v>
      </c>
      <c r="C49" s="300">
        <v>69726.547611716815</v>
      </c>
      <c r="D49" s="300">
        <v>31434.826434322069</v>
      </c>
      <c r="E49" s="300">
        <v>57047.99590430074</v>
      </c>
      <c r="F49" s="300">
        <v>66593.342248275192</v>
      </c>
      <c r="G49" s="300">
        <v>48472.11105284332</v>
      </c>
    </row>
    <row r="50" spans="1:7" x14ac:dyDescent="0.25">
      <c r="A50" s="299" t="s">
        <v>138</v>
      </c>
      <c r="B50" s="300">
        <v>1297.4828323126785</v>
      </c>
      <c r="C50" s="300">
        <v>4071.8754454743748</v>
      </c>
      <c r="D50" s="300">
        <v>1782.9841963612316</v>
      </c>
      <c r="E50" s="300">
        <v>3265.552158244654</v>
      </c>
      <c r="F50" s="300">
        <v>2054.0147797622208</v>
      </c>
      <c r="G50" s="300">
        <v>1173.1743741021687</v>
      </c>
    </row>
    <row r="51" spans="1:7" x14ac:dyDescent="0.25">
      <c r="A51" s="299" t="s">
        <v>139</v>
      </c>
      <c r="B51" s="300">
        <v>30774.109495826171</v>
      </c>
      <c r="C51" s="300">
        <v>46407.263771446618</v>
      </c>
      <c r="D51" s="300">
        <v>29808.145679280115</v>
      </c>
      <c r="E51" s="300">
        <v>37564.570450126492</v>
      </c>
      <c r="F51" s="300">
        <v>39382.524145498981</v>
      </c>
      <c r="G51" s="300">
        <v>23386.405910343412</v>
      </c>
    </row>
    <row r="52" spans="1:7" x14ac:dyDescent="0.25">
      <c r="A52" s="299" t="s">
        <v>141</v>
      </c>
      <c r="B52" s="300">
        <v>525.04137744893876</v>
      </c>
      <c r="C52" s="300">
        <v>749.89276649242686</v>
      </c>
      <c r="D52" s="300">
        <v>1032.1619363718737</v>
      </c>
      <c r="E52" s="300">
        <v>1047.7439582153597</v>
      </c>
      <c r="F52" s="300">
        <v>227.92898000132092</v>
      </c>
      <c r="G52" s="300">
        <v>50.407598812169653</v>
      </c>
    </row>
    <row r="53" spans="1:7" x14ac:dyDescent="0.25">
      <c r="A53" s="299" t="s">
        <v>142</v>
      </c>
      <c r="B53" s="300">
        <v>20170.540962703122</v>
      </c>
      <c r="C53" s="300">
        <v>20845.641372062986</v>
      </c>
      <c r="D53" s="300">
        <v>19196.691238680905</v>
      </c>
      <c r="E53" s="300">
        <v>20892.224272016647</v>
      </c>
      <c r="F53" s="300">
        <v>38917.919946894501</v>
      </c>
      <c r="G53" s="300">
        <v>56402.036333336539</v>
      </c>
    </row>
    <row r="54" spans="1:7" x14ac:dyDescent="0.25">
      <c r="A54" s="299" t="s">
        <v>144</v>
      </c>
      <c r="B54" s="300">
        <v>17829.233675626976</v>
      </c>
      <c r="C54" s="300">
        <v>16431.321649687201</v>
      </c>
      <c r="D54" s="300">
        <v>14733.196211346838</v>
      </c>
      <c r="E54" s="300">
        <v>17231.679351876224</v>
      </c>
      <c r="F54" s="300">
        <v>18366.081040571076</v>
      </c>
      <c r="G54" s="300">
        <v>23786.163931951764</v>
      </c>
    </row>
    <row r="55" spans="1:7" x14ac:dyDescent="0.25">
      <c r="A55" s="299" t="s">
        <v>145</v>
      </c>
      <c r="B55" s="300">
        <v>21991.12939867808</v>
      </c>
      <c r="C55" s="300">
        <v>25560.071809797617</v>
      </c>
      <c r="D55" s="300">
        <v>21788.274066262089</v>
      </c>
      <c r="E55" s="300">
        <v>35136.572883319932</v>
      </c>
      <c r="F55" s="300">
        <v>55468.455938094135</v>
      </c>
      <c r="G55" s="300">
        <v>97452.237264878204</v>
      </c>
    </row>
    <row r="56" spans="1:7" x14ac:dyDescent="0.25">
      <c r="A56" s="299" t="s">
        <v>148</v>
      </c>
      <c r="B56" s="300">
        <v>0</v>
      </c>
      <c r="C56" s="300">
        <v>3076.7083587686457</v>
      </c>
      <c r="D56" s="300">
        <v>6895.2116777255442</v>
      </c>
      <c r="E56" s="300">
        <v>18911.765003064706</v>
      </c>
      <c r="F56" s="300">
        <v>27158.345170118671</v>
      </c>
      <c r="G56" s="300">
        <v>27375.400701444127</v>
      </c>
    </row>
    <row r="57" spans="1:7" x14ac:dyDescent="0.25">
      <c r="A57" s="299" t="s">
        <v>635</v>
      </c>
      <c r="B57" s="300">
        <v>0</v>
      </c>
      <c r="C57" s="300">
        <v>324.95484802061031</v>
      </c>
      <c r="D57" s="300">
        <v>0</v>
      </c>
      <c r="E57" s="300">
        <v>607.31953832641273</v>
      </c>
      <c r="F57" s="300">
        <v>462.56130687839459</v>
      </c>
      <c r="G57" s="300">
        <v>14.15878769713648</v>
      </c>
    </row>
    <row r="58" spans="1:7" x14ac:dyDescent="0.25">
      <c r="A58" s="299" t="s">
        <v>154</v>
      </c>
      <c r="B58" s="300">
        <v>41417.695843981572</v>
      </c>
      <c r="C58" s="300">
        <v>19552.131008773526</v>
      </c>
      <c r="D58" s="300">
        <v>22458.61495060665</v>
      </c>
      <c r="E58" s="300">
        <v>30881.779428477519</v>
      </c>
      <c r="F58" s="300">
        <v>24981.043856564429</v>
      </c>
      <c r="G58" s="300">
        <v>16528.075275994779</v>
      </c>
    </row>
    <row r="59" spans="1:7" x14ac:dyDescent="0.25">
      <c r="A59" s="299" t="s">
        <v>155</v>
      </c>
      <c r="B59" s="300">
        <v>6055.4767461613465</v>
      </c>
      <c r="C59" s="300">
        <v>3865.4850583525872</v>
      </c>
      <c r="D59" s="300">
        <v>1697.4386186589441</v>
      </c>
      <c r="E59" s="300">
        <v>6622.6955446909851</v>
      </c>
      <c r="F59" s="300">
        <v>2335.9303237663426</v>
      </c>
      <c r="G59" s="300">
        <v>3792.9300668849346</v>
      </c>
    </row>
    <row r="60" spans="1:7" x14ac:dyDescent="0.25">
      <c r="A60" s="299" t="s">
        <v>158</v>
      </c>
      <c r="B60" s="300">
        <v>132278.99221754289</v>
      </c>
      <c r="C60" s="300">
        <v>76431.014720435996</v>
      </c>
      <c r="D60" s="300">
        <v>91910.667036498096</v>
      </c>
      <c r="E60" s="300">
        <v>177712.62139943385</v>
      </c>
      <c r="F60" s="300">
        <v>161893.62910111059</v>
      </c>
      <c r="G60" s="300">
        <v>102738.47127060834</v>
      </c>
    </row>
    <row r="61" spans="1:7" x14ac:dyDescent="0.25">
      <c r="A61" s="299" t="s">
        <v>195</v>
      </c>
      <c r="B61" s="300">
        <v>8853.2949502366628</v>
      </c>
      <c r="C61" s="300">
        <v>18325.942818855907</v>
      </c>
      <c r="D61" s="300">
        <v>9885.9525761960194</v>
      </c>
      <c r="E61" s="300">
        <v>15022.726224951373</v>
      </c>
      <c r="F61" s="300">
        <v>16266.919204878366</v>
      </c>
      <c r="G61" s="300">
        <v>6260.0863262777821</v>
      </c>
    </row>
    <row r="62" spans="1:7" x14ac:dyDescent="0.25">
      <c r="A62" s="299" t="s">
        <v>165</v>
      </c>
      <c r="B62" s="300">
        <v>69065.806626027057</v>
      </c>
      <c r="C62" s="300">
        <v>57088.866065132308</v>
      </c>
      <c r="D62" s="300">
        <v>53042.222658612576</v>
      </c>
      <c r="E62" s="300">
        <v>86794.884664635538</v>
      </c>
      <c r="F62" s="300">
        <v>67181.779575011969</v>
      </c>
      <c r="G62" s="300">
        <v>60050.643470900453</v>
      </c>
    </row>
    <row r="63" spans="1:7" x14ac:dyDescent="0.25">
      <c r="A63" s="299" t="s">
        <v>175</v>
      </c>
      <c r="B63" s="300">
        <v>24239.571043485554</v>
      </c>
      <c r="C63" s="300">
        <v>26380.686893698352</v>
      </c>
      <c r="D63" s="300">
        <v>23201.168770808523</v>
      </c>
      <c r="E63" s="300">
        <v>47662.341734532834</v>
      </c>
      <c r="F63" s="300">
        <v>30409.735042236225</v>
      </c>
      <c r="G63" s="300">
        <v>13591.787731293942</v>
      </c>
    </row>
    <row r="64" spans="1:7" x14ac:dyDescent="0.25">
      <c r="A64" s="299" t="s">
        <v>176</v>
      </c>
      <c r="B64" s="300">
        <v>20616.686419297417</v>
      </c>
      <c r="C64" s="300">
        <v>12005.313322148641</v>
      </c>
      <c r="D64" s="300">
        <v>17198.80643507795</v>
      </c>
      <c r="E64" s="300">
        <v>31021.433084750239</v>
      </c>
      <c r="F64" s="300">
        <v>21779.507805977577</v>
      </c>
      <c r="G64" s="300">
        <v>20749.439204253922</v>
      </c>
    </row>
    <row r="65" spans="1:8" x14ac:dyDescent="0.25">
      <c r="A65" s="299"/>
      <c r="B65" s="300"/>
      <c r="C65" s="300"/>
      <c r="D65" s="300"/>
      <c r="E65" s="300"/>
      <c r="F65" s="300"/>
      <c r="G65" s="300"/>
    </row>
    <row r="66" spans="1:8" x14ac:dyDescent="0.25">
      <c r="A66" s="301" t="s">
        <v>636</v>
      </c>
      <c r="B66" s="300">
        <v>51014.983530433565</v>
      </c>
      <c r="C66" s="300">
        <v>46952.019570652548</v>
      </c>
      <c r="D66" s="300">
        <v>47003.715994537415</v>
      </c>
      <c r="E66" s="300">
        <v>36021.597382294982</v>
      </c>
      <c r="F66" s="300">
        <v>44243.830301087699</v>
      </c>
      <c r="G66" s="300">
        <v>34011.452137364227</v>
      </c>
      <c r="H66" s="303"/>
    </row>
    <row r="67" spans="1:8" x14ac:dyDescent="0.25">
      <c r="A67" s="301"/>
      <c r="B67" s="300"/>
      <c r="C67" s="300"/>
      <c r="D67" s="300"/>
      <c r="E67" s="300"/>
      <c r="F67" s="300"/>
      <c r="G67" s="300"/>
      <c r="H67" s="303"/>
    </row>
    <row r="68" spans="1:8" x14ac:dyDescent="0.25">
      <c r="A68" s="301" t="s">
        <v>36</v>
      </c>
      <c r="B68" s="300">
        <v>40210.760219769858</v>
      </c>
      <c r="C68" s="300">
        <v>59038.063144246669</v>
      </c>
      <c r="D68" s="300">
        <v>41723.538838717657</v>
      </c>
      <c r="E68" s="300">
        <v>44340.552955599305</v>
      </c>
      <c r="F68" s="300">
        <v>53508.518794486707</v>
      </c>
      <c r="G68" s="300">
        <v>50550.344886925493</v>
      </c>
      <c r="H68" s="303"/>
    </row>
    <row r="69" spans="1:8" x14ac:dyDescent="0.25">
      <c r="A69" s="301"/>
      <c r="B69" s="300"/>
      <c r="C69" s="300"/>
      <c r="D69" s="300"/>
      <c r="E69" s="300"/>
      <c r="F69" s="300"/>
      <c r="G69" s="300"/>
      <c r="H69" s="303"/>
    </row>
    <row r="70" spans="1:8" x14ac:dyDescent="0.25">
      <c r="A70" s="302" t="s">
        <v>637</v>
      </c>
    </row>
    <row r="71" spans="1:8" x14ac:dyDescent="0.25">
      <c r="A71" s="299" t="s">
        <v>92</v>
      </c>
      <c r="B71" s="300">
        <v>1504.3135776141351</v>
      </c>
      <c r="C71" s="300">
        <v>1875.3712198974065</v>
      </c>
      <c r="D71" s="300">
        <v>1497.3632974549182</v>
      </c>
      <c r="E71" s="300">
        <v>2359.1661718059045</v>
      </c>
      <c r="F71" s="300">
        <v>2111.8381670211088</v>
      </c>
      <c r="G71" s="300">
        <v>844.62881998806199</v>
      </c>
    </row>
    <row r="72" spans="1:8" x14ac:dyDescent="0.25">
      <c r="A72" s="299" t="s">
        <v>93</v>
      </c>
      <c r="B72" s="300">
        <v>14419.75535406261</v>
      </c>
      <c r="C72" s="300">
        <v>8266.6233438373529</v>
      </c>
      <c r="D72" s="300">
        <v>13203.552071069686</v>
      </c>
      <c r="E72" s="300">
        <v>17213.220234572069</v>
      </c>
      <c r="F72" s="300">
        <v>18795.826217032693</v>
      </c>
      <c r="G72" s="300">
        <v>16584.018669682562</v>
      </c>
    </row>
    <row r="73" spans="1:8" x14ac:dyDescent="0.25">
      <c r="A73" s="299" t="s">
        <v>95</v>
      </c>
      <c r="B73" s="300">
        <v>21284.797436589128</v>
      </c>
      <c r="C73" s="300">
        <v>16776.363166300034</v>
      </c>
      <c r="D73" s="300">
        <v>19858.327520719409</v>
      </c>
      <c r="E73" s="300">
        <v>21783.95386299245</v>
      </c>
      <c r="F73" s="300">
        <v>24570.702234471031</v>
      </c>
      <c r="G73" s="300">
        <v>28796.483093453455</v>
      </c>
    </row>
    <row r="74" spans="1:8" x14ac:dyDescent="0.25">
      <c r="A74" s="299" t="s">
        <v>103</v>
      </c>
      <c r="B74" s="300">
        <v>9752.201811730145</v>
      </c>
      <c r="C74" s="300">
        <v>10900.357754635117</v>
      </c>
      <c r="D74" s="300">
        <v>10747.468382776078</v>
      </c>
      <c r="E74" s="300">
        <v>18445.42723927314</v>
      </c>
      <c r="F74" s="300">
        <v>23566.331432963896</v>
      </c>
      <c r="G74" s="300">
        <v>19951.669384492638</v>
      </c>
    </row>
    <row r="75" spans="1:8" x14ac:dyDescent="0.25">
      <c r="A75" s="299" t="s">
        <v>199</v>
      </c>
      <c r="B75" s="300">
        <v>18.505886835934035</v>
      </c>
      <c r="C75" s="300">
        <v>0</v>
      </c>
      <c r="D75" s="300">
        <v>0</v>
      </c>
      <c r="E75" s="300">
        <v>0</v>
      </c>
      <c r="F75" s="300">
        <v>0</v>
      </c>
      <c r="G75" s="300">
        <v>0</v>
      </c>
    </row>
    <row r="76" spans="1:8" x14ac:dyDescent="0.25">
      <c r="A76" s="299" t="s">
        <v>156</v>
      </c>
      <c r="B76" s="300">
        <v>8585.1773087085166</v>
      </c>
      <c r="C76" s="300">
        <v>6118.1486280100999</v>
      </c>
      <c r="D76" s="300">
        <v>6275.4890720468356</v>
      </c>
      <c r="E76" s="300">
        <v>16897.067789093584</v>
      </c>
      <c r="F76" s="300">
        <v>16966.512102024419</v>
      </c>
      <c r="G76" s="300">
        <v>26719.706533856388</v>
      </c>
    </row>
    <row r="77" spans="1:8" x14ac:dyDescent="0.25">
      <c r="A77" s="299" t="s">
        <v>638</v>
      </c>
      <c r="B77" s="300">
        <v>64174.83435242268</v>
      </c>
      <c r="C77" s="300">
        <v>46520.53771372803</v>
      </c>
      <c r="D77" s="300">
        <v>48183.647270293601</v>
      </c>
      <c r="E77" s="300">
        <v>42178.336523036087</v>
      </c>
      <c r="F77" s="300">
        <v>55883.780833459743</v>
      </c>
      <c r="G77" s="300">
        <v>60664.222197989991</v>
      </c>
    </row>
    <row r="78" spans="1:8" x14ac:dyDescent="0.25">
      <c r="A78" s="299" t="s">
        <v>174</v>
      </c>
      <c r="B78" s="300">
        <v>22277.550788363827</v>
      </c>
      <c r="C78" s="300">
        <v>4879.6545500014845</v>
      </c>
      <c r="D78" s="300">
        <v>12741.998138765126</v>
      </c>
      <c r="E78" s="300">
        <v>35844.951559339934</v>
      </c>
      <c r="F78" s="300">
        <v>35755.802987321098</v>
      </c>
      <c r="G78" s="300">
        <v>10523.008994644106</v>
      </c>
    </row>
    <row r="79" spans="1:8" x14ac:dyDescent="0.25">
      <c r="A79" s="299"/>
      <c r="B79" s="300"/>
      <c r="C79" s="300"/>
      <c r="D79" s="300"/>
      <c r="E79" s="300"/>
      <c r="F79" s="300"/>
      <c r="G79" s="300"/>
    </row>
    <row r="80" spans="1:8" x14ac:dyDescent="0.25">
      <c r="A80" s="301" t="s">
        <v>115</v>
      </c>
      <c r="B80" s="300">
        <v>1642.9611237671656</v>
      </c>
      <c r="C80" s="300">
        <v>2522.5980232452384</v>
      </c>
      <c r="D80" s="300">
        <v>3685.0863697507079</v>
      </c>
      <c r="E80" s="300">
        <v>8449.8679482402604</v>
      </c>
      <c r="F80" s="300">
        <v>4324.1052798216388</v>
      </c>
      <c r="G80" s="300">
        <v>8489.8326733164013</v>
      </c>
    </row>
    <row r="81" spans="1:7" x14ac:dyDescent="0.25">
      <c r="A81" s="299"/>
      <c r="B81" s="300"/>
      <c r="C81" s="300"/>
      <c r="D81" s="300"/>
      <c r="E81" s="300"/>
      <c r="F81" s="300"/>
      <c r="G81" s="300"/>
    </row>
    <row r="82" spans="1:7" x14ac:dyDescent="0.25">
      <c r="A82" s="302" t="s">
        <v>639</v>
      </c>
      <c r="B82" s="300"/>
      <c r="C82" s="300"/>
      <c r="D82" s="300"/>
      <c r="E82" s="300"/>
      <c r="F82" s="300"/>
      <c r="G82" s="300"/>
    </row>
    <row r="83" spans="1:7" x14ac:dyDescent="0.25">
      <c r="A83" s="299" t="s">
        <v>35</v>
      </c>
      <c r="B83" s="300">
        <v>59762.340873304449</v>
      </c>
      <c r="C83" s="300">
        <v>57404.482723602319</v>
      </c>
      <c r="D83" s="300">
        <v>51431.455727078057</v>
      </c>
      <c r="E83" s="300">
        <v>68088.37533000196</v>
      </c>
      <c r="F83" s="300">
        <v>69553.247349964091</v>
      </c>
      <c r="G83" s="300">
        <v>39993.44724793949</v>
      </c>
    </row>
    <row r="84" spans="1:7" x14ac:dyDescent="0.25">
      <c r="A84" s="299" t="s">
        <v>44</v>
      </c>
      <c r="B84" s="300">
        <v>7653.1261586084074</v>
      </c>
      <c r="C84" s="300">
        <v>13232.679321966891</v>
      </c>
      <c r="D84" s="300">
        <v>9415.6384952932913</v>
      </c>
      <c r="E84" s="300">
        <v>14964.372337387915</v>
      </c>
      <c r="F84" s="300">
        <v>8659.558024060927</v>
      </c>
      <c r="G84" s="300">
        <v>15536.495431275778</v>
      </c>
    </row>
    <row r="85" spans="1:7" x14ac:dyDescent="0.25">
      <c r="A85" s="299" t="s">
        <v>46</v>
      </c>
      <c r="B85" s="300">
        <v>8044.068399541814</v>
      </c>
      <c r="C85" s="300">
        <v>10627.875192034446</v>
      </c>
      <c r="D85" s="300">
        <v>5565.0387400142363</v>
      </c>
      <c r="E85" s="300">
        <v>-30085.022270545393</v>
      </c>
      <c r="F85" s="300">
        <v>5529.7103284313571</v>
      </c>
      <c r="G85" s="300">
        <v>-300.23776413521637</v>
      </c>
    </row>
    <row r="86" spans="1:7" x14ac:dyDescent="0.25">
      <c r="A86" s="299" t="s">
        <v>47</v>
      </c>
      <c r="B86" s="300">
        <v>44715.773829919272</v>
      </c>
      <c r="C86" s="300">
        <v>37376.044764859689</v>
      </c>
      <c r="D86" s="300">
        <v>69267.267817614411</v>
      </c>
      <c r="E86" s="300">
        <v>123744.72345363082</v>
      </c>
      <c r="F86" s="300">
        <v>119355.22684798118</v>
      </c>
      <c r="G86" s="300">
        <v>169487.99769801914</v>
      </c>
    </row>
    <row r="87" spans="1:7" x14ac:dyDescent="0.25">
      <c r="A87" s="299" t="s">
        <v>198</v>
      </c>
      <c r="B87" s="300">
        <v>2769.1403353942683</v>
      </c>
      <c r="C87" s="300">
        <v>6731.403147383241</v>
      </c>
      <c r="D87" s="300">
        <v>6096.896175121843</v>
      </c>
      <c r="E87" s="300">
        <v>4506.4804324598654</v>
      </c>
      <c r="F87" s="300">
        <v>3994.2304333203601</v>
      </c>
      <c r="G87" s="300">
        <v>3948.6918405363645</v>
      </c>
    </row>
    <row r="88" spans="1:7" x14ac:dyDescent="0.25">
      <c r="A88" s="299" t="s">
        <v>588</v>
      </c>
      <c r="B88" s="300">
        <v>11538.012457926356</v>
      </c>
      <c r="C88" s="300">
        <v>6648.4467748239322</v>
      </c>
      <c r="D88" s="300">
        <v>10412.078692853827</v>
      </c>
      <c r="E88" s="300">
        <v>35019.960445085511</v>
      </c>
      <c r="F88" s="300">
        <v>25397.278415192475</v>
      </c>
      <c r="G88" s="300">
        <v>26509.201381675502</v>
      </c>
    </row>
    <row r="89" spans="1:7" x14ac:dyDescent="0.25">
      <c r="A89" s="299" t="s">
        <v>81</v>
      </c>
      <c r="B89" s="300">
        <v>26009.846851164788</v>
      </c>
      <c r="C89" s="300">
        <v>21250.893374258165</v>
      </c>
      <c r="D89" s="300">
        <v>22027.877854835409</v>
      </c>
      <c r="E89" s="300">
        <v>28289.267295845042</v>
      </c>
      <c r="F89" s="300">
        <v>21134.22380940268</v>
      </c>
      <c r="G89" s="300">
        <v>11777.464396479829</v>
      </c>
    </row>
    <row r="90" spans="1:7" x14ac:dyDescent="0.25">
      <c r="A90" s="299" t="s">
        <v>90</v>
      </c>
      <c r="B90" s="300">
        <v>58341.901575338903</v>
      </c>
      <c r="C90" s="300">
        <v>151744.20873741724</v>
      </c>
      <c r="D90" s="300">
        <v>-2853.0606705738137</v>
      </c>
      <c r="E90" s="300">
        <v>68581.824146592626</v>
      </c>
      <c r="F90" s="300">
        <v>247262.76212204952</v>
      </c>
      <c r="G90" s="300">
        <v>91928.08779744753</v>
      </c>
    </row>
    <row r="91" spans="1:7" x14ac:dyDescent="0.25">
      <c r="A91" s="299" t="s">
        <v>96</v>
      </c>
      <c r="B91" s="300">
        <v>4173.8439227156086</v>
      </c>
      <c r="C91" s="300">
        <v>3804.6097593140644</v>
      </c>
      <c r="D91" s="300">
        <v>2295.1002462513211</v>
      </c>
      <c r="E91" s="300">
        <v>3920.544240314839</v>
      </c>
      <c r="F91" s="300">
        <v>2677.7048228794447</v>
      </c>
      <c r="G91" s="300">
        <v>16155.929616012296</v>
      </c>
    </row>
    <row r="92" spans="1:7" x14ac:dyDescent="0.25">
      <c r="A92" s="299" t="s">
        <v>101</v>
      </c>
      <c r="B92" s="300">
        <v>10006.656628208444</v>
      </c>
      <c r="C92" s="300">
        <v>18988.809055340185</v>
      </c>
      <c r="D92" s="300">
        <v>11812.385814679708</v>
      </c>
      <c r="E92" s="300">
        <v>16662.569098141925</v>
      </c>
      <c r="F92" s="300">
        <v>13720.241274343576</v>
      </c>
      <c r="G92" s="300">
        <v>13430.992597163458</v>
      </c>
    </row>
    <row r="93" spans="1:7" x14ac:dyDescent="0.25">
      <c r="A93" s="299" t="s">
        <v>110</v>
      </c>
      <c r="B93" s="300">
        <v>3500.1116534714315</v>
      </c>
      <c r="C93" s="300">
        <v>1301.1362868066658</v>
      </c>
      <c r="D93" s="300">
        <v>2033.0408506778354</v>
      </c>
      <c r="E93" s="300">
        <v>1331.8689798469454</v>
      </c>
      <c r="F93" s="300">
        <v>1261.5601866346235</v>
      </c>
      <c r="G93" s="300">
        <v>851.47599773339152</v>
      </c>
    </row>
    <row r="94" spans="1:7" x14ac:dyDescent="0.25">
      <c r="A94" s="299" t="s">
        <v>124</v>
      </c>
      <c r="B94" s="300">
        <v>25699.448108208173</v>
      </c>
      <c r="C94" s="300">
        <v>34324.330049908778</v>
      </c>
      <c r="D94" s="300">
        <v>22310.23325595936</v>
      </c>
      <c r="E94" s="300">
        <v>42779.60281207283</v>
      </c>
      <c r="F94" s="300">
        <v>42093.008801289427</v>
      </c>
      <c r="G94" s="300">
        <v>58039.377128919303</v>
      </c>
    </row>
    <row r="95" spans="1:7" x14ac:dyDescent="0.25">
      <c r="A95" s="299" t="s">
        <v>131</v>
      </c>
      <c r="B95" s="300">
        <v>53250.142830269688</v>
      </c>
      <c r="C95" s="300">
        <v>125359.6825329268</v>
      </c>
      <c r="D95" s="300">
        <v>63145.774465292248</v>
      </c>
      <c r="E95" s="300">
        <v>62496.090132570826</v>
      </c>
      <c r="F95" s="300">
        <v>236567.12188697842</v>
      </c>
      <c r="G95" s="300">
        <v>211284.22683541931</v>
      </c>
    </row>
    <row r="96" spans="1:7" x14ac:dyDescent="0.25">
      <c r="A96" s="299" t="s">
        <v>149</v>
      </c>
      <c r="B96" s="300">
        <v>19061.724697884987</v>
      </c>
      <c r="C96" s="300">
        <v>26856.092329209292</v>
      </c>
      <c r="D96" s="300">
        <v>14265.698684844872</v>
      </c>
      <c r="E96" s="300">
        <v>17754.01721843869</v>
      </c>
      <c r="F96" s="300">
        <v>23210.508428111578</v>
      </c>
      <c r="G96" s="300">
        <v>23633.515977845746</v>
      </c>
    </row>
    <row r="97" spans="1:7" x14ac:dyDescent="0.25">
      <c r="A97" s="299" t="s">
        <v>157</v>
      </c>
      <c r="B97" s="300">
        <v>15818.718317362605</v>
      </c>
      <c r="C97" s="300">
        <v>9835.5789713108225</v>
      </c>
      <c r="D97" s="300">
        <v>7466.2665696374388</v>
      </c>
      <c r="E97" s="300">
        <v>17881.654535215905</v>
      </c>
      <c r="F97" s="300">
        <v>12619.95894253303</v>
      </c>
      <c r="G97" s="300">
        <v>10706.412484339149</v>
      </c>
    </row>
    <row r="98" spans="1:7" x14ac:dyDescent="0.25">
      <c r="A98" s="299" t="s">
        <v>164</v>
      </c>
      <c r="B98" s="300">
        <v>979.70118442034141</v>
      </c>
      <c r="C98" s="300">
        <v>869.91968396743891</v>
      </c>
      <c r="D98" s="300">
        <v>571.28571444518991</v>
      </c>
      <c r="E98" s="300">
        <v>1076.5865034125266</v>
      </c>
      <c r="F98" s="300">
        <v>920.60044404460723</v>
      </c>
      <c r="G98" s="300">
        <v>702.12098559715741</v>
      </c>
    </row>
    <row r="99" spans="1:7" x14ac:dyDescent="0.25">
      <c r="A99" s="299" t="s">
        <v>168</v>
      </c>
      <c r="B99" s="300">
        <v>7123.3630475339633</v>
      </c>
      <c r="C99" s="300">
        <v>10281.494505091905</v>
      </c>
      <c r="D99" s="300">
        <v>10748.070079733259</v>
      </c>
      <c r="E99" s="300">
        <v>17238.040624033252</v>
      </c>
      <c r="F99" s="300">
        <v>20937.561154855881</v>
      </c>
      <c r="G99" s="300">
        <v>20495.856450263178</v>
      </c>
    </row>
    <row r="100" spans="1:7" x14ac:dyDescent="0.25">
      <c r="A100" s="299"/>
      <c r="B100" s="300"/>
      <c r="C100" s="300"/>
      <c r="D100" s="300"/>
      <c r="E100" s="300"/>
      <c r="F100" s="300"/>
      <c r="G100" s="300"/>
    </row>
    <row r="101" spans="1:7" x14ac:dyDescent="0.25">
      <c r="A101" s="301" t="s">
        <v>146</v>
      </c>
      <c r="B101" s="300">
        <v>986.22541645903766</v>
      </c>
      <c r="C101" s="300">
        <v>832.57030865941329</v>
      </c>
      <c r="D101" s="300">
        <v>489.25634501813551</v>
      </c>
      <c r="E101" s="300">
        <v>1107.7300171559111</v>
      </c>
      <c r="F101" s="300">
        <v>1000.1910951321233</v>
      </c>
      <c r="G101" s="300">
        <v>1214.3660500679723</v>
      </c>
    </row>
    <row r="102" spans="1:7" x14ac:dyDescent="0.25">
      <c r="A102" s="301" t="s">
        <v>640</v>
      </c>
      <c r="B102" s="300">
        <v>3779.9344005304356</v>
      </c>
      <c r="C102" s="300">
        <v>2578.1013209507801</v>
      </c>
      <c r="D102" s="300">
        <v>1880.2947256652551</v>
      </c>
      <c r="E102" s="300">
        <v>3657.6694962748652</v>
      </c>
      <c r="F102" s="300">
        <v>2440.7533241598844</v>
      </c>
      <c r="G102" s="300">
        <v>4685.7846103912934</v>
      </c>
    </row>
    <row r="103" spans="1:7" x14ac:dyDescent="0.25">
      <c r="A103" s="301" t="s">
        <v>548</v>
      </c>
      <c r="B103" s="300">
        <v>3998.2335314642605</v>
      </c>
      <c r="C103" s="300">
        <v>1502.7422853417049</v>
      </c>
      <c r="D103" s="300">
        <v>2349.0996356271298</v>
      </c>
      <c r="E103" s="300">
        <v>1808.4763843798769</v>
      </c>
      <c r="F103" s="300">
        <v>1572.0064883973801</v>
      </c>
      <c r="G103" s="300">
        <v>1874.9686993903777</v>
      </c>
    </row>
    <row r="104" spans="1:7" x14ac:dyDescent="0.25">
      <c r="A104" s="299"/>
      <c r="B104" s="300"/>
      <c r="C104" s="300"/>
      <c r="D104" s="300"/>
      <c r="E104" s="300"/>
      <c r="F104" s="300"/>
      <c r="G104" s="300"/>
    </row>
    <row r="105" spans="1:7" x14ac:dyDescent="0.25">
      <c r="A105" s="302" t="s">
        <v>641</v>
      </c>
      <c r="B105" s="300"/>
      <c r="C105" s="300"/>
      <c r="D105" s="300"/>
      <c r="E105" s="300"/>
      <c r="F105" s="300"/>
      <c r="G105" s="300"/>
    </row>
    <row r="106" spans="1:7" x14ac:dyDescent="0.25">
      <c r="A106" s="299" t="s">
        <v>56</v>
      </c>
      <c r="B106" s="300">
        <v>16238.505782339349</v>
      </c>
      <c r="C106" s="300">
        <v>18450.111111432998</v>
      </c>
      <c r="D106" s="300">
        <v>11613.486412691114</v>
      </c>
      <c r="E106" s="300">
        <v>22537.185754559818</v>
      </c>
      <c r="F106" s="300">
        <v>22190.595881108777</v>
      </c>
      <c r="G106" s="300">
        <v>12141.550354287992</v>
      </c>
    </row>
    <row r="107" spans="1:7" x14ac:dyDescent="0.25">
      <c r="A107" s="299" t="s">
        <v>61</v>
      </c>
      <c r="B107" s="300">
        <v>-21158.886841646468</v>
      </c>
      <c r="C107" s="300">
        <v>-206894.68339880611</v>
      </c>
      <c r="D107" s="300">
        <v>-52656.792595254039</v>
      </c>
      <c r="E107" s="300">
        <v>-86878.147428763157</v>
      </c>
      <c r="F107" s="300">
        <v>-117956.91924400473</v>
      </c>
      <c r="G107" s="300">
        <v>-46165.528946449253</v>
      </c>
    </row>
    <row r="108" spans="1:7" x14ac:dyDescent="0.25">
      <c r="A108" s="299" t="s">
        <v>91</v>
      </c>
      <c r="B108" s="300">
        <v>36587.311418745863</v>
      </c>
      <c r="C108" s="300">
        <v>14040.850139571101</v>
      </c>
      <c r="D108" s="300">
        <v>6089.5520962321516</v>
      </c>
      <c r="E108" s="300">
        <v>8272.1916118228091</v>
      </c>
      <c r="F108" s="300">
        <v>7966.6399595651546</v>
      </c>
      <c r="G108" s="300">
        <v>-3465.7295330956672</v>
      </c>
    </row>
    <row r="109" spans="1:7" x14ac:dyDescent="0.25">
      <c r="A109" s="299" t="s">
        <v>642</v>
      </c>
      <c r="B109" s="300">
        <v>3659.1973968786638</v>
      </c>
      <c r="C109" s="300">
        <v>3794.4485083279828</v>
      </c>
      <c r="D109" s="300">
        <v>2163.5561331818403</v>
      </c>
      <c r="E109" s="300">
        <v>4105.2023866265281</v>
      </c>
      <c r="F109" s="300">
        <v>3993.5663461112945</v>
      </c>
      <c r="G109" s="300">
        <v>3254.6496852040132</v>
      </c>
    </row>
    <row r="110" spans="1:7" x14ac:dyDescent="0.25">
      <c r="A110" s="299" t="s">
        <v>643</v>
      </c>
      <c r="B110" s="300">
        <v>8504.4754482255994</v>
      </c>
      <c r="C110" s="300">
        <v>9328.2912862573048</v>
      </c>
      <c r="D110" s="300">
        <v>9113.8337372530932</v>
      </c>
      <c r="E110" s="300">
        <v>12546.368051939</v>
      </c>
      <c r="F110" s="300">
        <v>9743.3007950856318</v>
      </c>
      <c r="G110" s="300">
        <v>5102.9680468412462</v>
      </c>
    </row>
    <row r="111" spans="1:7" x14ac:dyDescent="0.25">
      <c r="A111" s="299" t="s">
        <v>109</v>
      </c>
      <c r="B111" s="300">
        <v>344.02761449005021</v>
      </c>
      <c r="C111" s="300">
        <v>1032.2210674396824</v>
      </c>
      <c r="D111" s="300">
        <v>583.67257497168589</v>
      </c>
      <c r="E111" s="300">
        <v>1709.0729658120565</v>
      </c>
      <c r="F111" s="300">
        <v>1244.176288008586</v>
      </c>
      <c r="G111" s="300">
        <v>373.19304812708936</v>
      </c>
    </row>
    <row r="112" spans="1:7" x14ac:dyDescent="0.25">
      <c r="A112" s="299" t="s">
        <v>117</v>
      </c>
      <c r="B112" s="300">
        <v>6588.6959768462393</v>
      </c>
      <c r="C112" s="300">
        <v>10542.117754721407</v>
      </c>
      <c r="D112" s="300">
        <v>5069.16292763621</v>
      </c>
      <c r="E112" s="300">
        <v>4713.684932984117</v>
      </c>
      <c r="F112" s="300">
        <v>4413.6982470610628</v>
      </c>
      <c r="G112" s="300">
        <v>2711.6027919812241</v>
      </c>
    </row>
    <row r="113" spans="1:7" x14ac:dyDescent="0.25">
      <c r="A113" s="299" t="s">
        <v>136</v>
      </c>
      <c r="B113" s="300">
        <v>9620.5413262544571</v>
      </c>
      <c r="C113" s="300">
        <v>4613.5524243857408</v>
      </c>
      <c r="D113" s="300">
        <v>2032.8932462625223</v>
      </c>
      <c r="E113" s="300">
        <v>1126.9608636789712</v>
      </c>
      <c r="F113" s="300">
        <v>7689.0341594650736</v>
      </c>
      <c r="G113" s="300">
        <v>153.89140271743821</v>
      </c>
    </row>
    <row r="114" spans="1:7" x14ac:dyDescent="0.25">
      <c r="A114" s="299" t="s">
        <v>159</v>
      </c>
      <c r="B114" s="300">
        <v>7029.1278080304419</v>
      </c>
      <c r="C114" s="300">
        <v>-1477.5242682827691</v>
      </c>
      <c r="D114" s="300">
        <v>3421.9491937775565</v>
      </c>
      <c r="E114" s="300">
        <v>89632.010734168012</v>
      </c>
      <c r="F114" s="300">
        <v>6771.0407338885971</v>
      </c>
      <c r="G114" s="300">
        <v>2418.7442918197844</v>
      </c>
    </row>
    <row r="115" spans="1:7" x14ac:dyDescent="0.25">
      <c r="A115" s="299" t="s">
        <v>160</v>
      </c>
      <c r="B115" s="300">
        <v>3070.1913131024835</v>
      </c>
      <c r="C115" s="300">
        <v>2495.4647669275155</v>
      </c>
      <c r="D115" s="300">
        <v>4808.5605316400233</v>
      </c>
      <c r="E115" s="300">
        <v>4628.3847170119416</v>
      </c>
      <c r="F115" s="300">
        <v>4965.4568804547607</v>
      </c>
      <c r="G115" s="300">
        <v>3933.6053430649363</v>
      </c>
    </row>
    <row r="116" spans="1:7" x14ac:dyDescent="0.25">
      <c r="A116" s="299" t="s">
        <v>171</v>
      </c>
      <c r="B116" s="300">
        <v>114467.14552436437</v>
      </c>
      <c r="C116" s="300">
        <v>177724.46224659888</v>
      </c>
      <c r="D116" s="300">
        <v>136711.88365176675</v>
      </c>
      <c r="E116" s="300">
        <v>211208.36527145485</v>
      </c>
      <c r="F116" s="300">
        <v>230018.66258592665</v>
      </c>
      <c r="G116" s="300">
        <v>118851.33073196559</v>
      </c>
    </row>
    <row r="117" spans="1:7" x14ac:dyDescent="0.25">
      <c r="A117" s="299"/>
      <c r="B117" s="300"/>
      <c r="C117" s="300"/>
      <c r="D117" s="300"/>
      <c r="E117" s="300"/>
      <c r="F117" s="300"/>
      <c r="G117" s="300"/>
    </row>
    <row r="118" spans="1:7" x14ac:dyDescent="0.25">
      <c r="A118" s="301" t="s">
        <v>397</v>
      </c>
      <c r="B118" s="300">
        <v>775.58119434991249</v>
      </c>
      <c r="C118" s="300">
        <v>2075.35499546644</v>
      </c>
      <c r="D118" s="300">
        <v>1496.7201980034977</v>
      </c>
      <c r="E118" s="300">
        <v>3337.5147162619251</v>
      </c>
      <c r="F118" s="300">
        <v>5898.5082527343757</v>
      </c>
      <c r="G118" s="300">
        <v>4533.2492743917373</v>
      </c>
    </row>
    <row r="119" spans="1:7" x14ac:dyDescent="0.25">
      <c r="A119" s="301"/>
      <c r="B119" s="300"/>
      <c r="C119" s="300"/>
      <c r="D119" s="300"/>
      <c r="E119" s="300"/>
      <c r="F119" s="300"/>
      <c r="G119" s="300"/>
    </row>
    <row r="120" spans="1:7" x14ac:dyDescent="0.25">
      <c r="A120" s="301" t="s">
        <v>45</v>
      </c>
      <c r="B120" s="300">
        <v>8029.9492991814332</v>
      </c>
      <c r="C120" s="300">
        <v>6043.3824491673795</v>
      </c>
      <c r="D120" s="300">
        <v>6790.4884255509924</v>
      </c>
      <c r="E120" s="300">
        <v>11697.553957470964</v>
      </c>
      <c r="F120" s="300">
        <v>8000.6379310756656</v>
      </c>
      <c r="G120" s="300">
        <v>8816.0017479044473</v>
      </c>
    </row>
    <row r="121" spans="1:7" x14ac:dyDescent="0.25">
      <c r="A121" s="301"/>
      <c r="B121" s="300"/>
      <c r="C121" s="300"/>
      <c r="D121" s="300"/>
      <c r="E121" s="300"/>
      <c r="F121" s="300"/>
      <c r="G121" s="300"/>
    </row>
    <row r="122" spans="1:7" x14ac:dyDescent="0.25">
      <c r="A122" s="302" t="s">
        <v>644</v>
      </c>
      <c r="B122" s="300"/>
      <c r="C122" s="300"/>
      <c r="D122" s="300"/>
      <c r="E122" s="300"/>
      <c r="F122" s="300"/>
      <c r="G122" s="300"/>
    </row>
    <row r="123" spans="1:7" x14ac:dyDescent="0.25">
      <c r="A123" s="299" t="s">
        <v>41</v>
      </c>
      <c r="B123" s="300">
        <v>812.34253109896372</v>
      </c>
      <c r="C123" s="300">
        <v>-31.917678946254085</v>
      </c>
      <c r="D123" s="300">
        <v>263.38741361856637</v>
      </c>
      <c r="E123" s="300">
        <v>347.5306247950158</v>
      </c>
      <c r="F123" s="300">
        <v>0</v>
      </c>
      <c r="G123" s="300">
        <v>0</v>
      </c>
    </row>
    <row r="124" spans="1:7" x14ac:dyDescent="0.25">
      <c r="A124" s="299" t="s">
        <v>42</v>
      </c>
      <c r="B124" s="300">
        <v>1312.4662212808046</v>
      </c>
      <c r="C124" s="300">
        <v>277.55698647546728</v>
      </c>
      <c r="D124" s="300">
        <v>91.88956455233037</v>
      </c>
      <c r="E124" s="300">
        <v>25.850995804497138</v>
      </c>
      <c r="F124" s="300">
        <v>116.13355520593056</v>
      </c>
      <c r="G124" s="300">
        <v>-236.13484976069043</v>
      </c>
    </row>
    <row r="125" spans="1:7" x14ac:dyDescent="0.25">
      <c r="A125" s="299" t="s">
        <v>202</v>
      </c>
      <c r="B125" s="300">
        <v>1429.5654956801254</v>
      </c>
      <c r="C125" s="300">
        <v>0</v>
      </c>
      <c r="D125" s="300">
        <v>0</v>
      </c>
      <c r="E125" s="300">
        <v>0</v>
      </c>
      <c r="F125" s="300">
        <v>0</v>
      </c>
      <c r="G125" s="300">
        <v>0</v>
      </c>
    </row>
    <row r="126" spans="1:7" x14ac:dyDescent="0.25">
      <c r="A126" s="299" t="s">
        <v>49</v>
      </c>
      <c r="B126" s="300">
        <v>1749.7770662011603</v>
      </c>
      <c r="C126" s="300">
        <v>1497.1470262213898</v>
      </c>
      <c r="D126" s="300">
        <v>1584.1190366366359</v>
      </c>
      <c r="E126" s="300">
        <v>2241.2583547376685</v>
      </c>
      <c r="F126" s="300">
        <v>1875.7742781988709</v>
      </c>
      <c r="G126" s="300">
        <v>1854.8223499249148</v>
      </c>
    </row>
    <row r="127" spans="1:7" x14ac:dyDescent="0.25">
      <c r="A127" s="299" t="s">
        <v>65</v>
      </c>
      <c r="B127" s="300">
        <v>826.37676771071722</v>
      </c>
      <c r="C127" s="300">
        <v>916.59896929816568</v>
      </c>
      <c r="D127" s="300">
        <v>657.46337479919237</v>
      </c>
      <c r="E127" s="300">
        <v>1261.6085195978737</v>
      </c>
      <c r="F127" s="300">
        <v>1099.1550189735603</v>
      </c>
      <c r="G127" s="300">
        <v>2087.9908609237018</v>
      </c>
    </row>
    <row r="128" spans="1:7" x14ac:dyDescent="0.25">
      <c r="A128" s="299" t="s">
        <v>67</v>
      </c>
      <c r="B128" s="300">
        <v>4241.8926869572551</v>
      </c>
      <c r="C128" s="300">
        <v>1696.3820119500447</v>
      </c>
      <c r="D128" s="300">
        <v>1086.4269227294858</v>
      </c>
      <c r="E128" s="300">
        <v>3046.8126582542895</v>
      </c>
      <c r="F128" s="300">
        <v>-978.92141713290073</v>
      </c>
      <c r="G128" s="300">
        <v>2132.9627144722954</v>
      </c>
    </row>
    <row r="129" spans="1:7" x14ac:dyDescent="0.25">
      <c r="A129" s="299" t="s">
        <v>69</v>
      </c>
      <c r="B129" s="300">
        <v>3497.7079499222759</v>
      </c>
      <c r="C129" s="300">
        <v>1917.9163394090331</v>
      </c>
      <c r="D129" s="300">
        <v>1574.0535237082254</v>
      </c>
      <c r="E129" s="300">
        <v>1204.0284174968274</v>
      </c>
      <c r="F129" s="300">
        <v>601.96343181074974</v>
      </c>
      <c r="G129" s="300">
        <v>1655.1642011580445</v>
      </c>
    </row>
    <row r="130" spans="1:7" x14ac:dyDescent="0.25">
      <c r="A130" s="299" t="s">
        <v>70</v>
      </c>
      <c r="B130" s="300">
        <v>10836.367278055157</v>
      </c>
      <c r="C130" s="300">
        <v>3797.4475674015343</v>
      </c>
      <c r="D130" s="300">
        <v>4785.4065165069851</v>
      </c>
      <c r="E130" s="300">
        <v>6827.4718397450133</v>
      </c>
      <c r="F130" s="300">
        <v>5490.9560002770513</v>
      </c>
      <c r="G130" s="300">
        <v>3593.0447969310953</v>
      </c>
    </row>
    <row r="131" spans="1:7" x14ac:dyDescent="0.25">
      <c r="A131" s="299" t="s">
        <v>73</v>
      </c>
      <c r="B131" s="300">
        <v>6911.8580122086441</v>
      </c>
      <c r="C131" s="300">
        <v>3621.7259589062473</v>
      </c>
      <c r="D131" s="300">
        <v>1843.3096849039489</v>
      </c>
      <c r="E131" s="300">
        <v>4892.4144026702761</v>
      </c>
      <c r="F131" s="300">
        <v>1494.9453389537737</v>
      </c>
      <c r="G131" s="300">
        <v>2068.7503502879094</v>
      </c>
    </row>
    <row r="132" spans="1:7" x14ac:dyDescent="0.25">
      <c r="A132" s="299" t="s">
        <v>83</v>
      </c>
      <c r="B132" s="300">
        <v>3850.7250074948943</v>
      </c>
      <c r="C132" s="300">
        <v>482.77502586948924</v>
      </c>
      <c r="D132" s="300">
        <v>1192.5433903616317</v>
      </c>
      <c r="E132" s="300">
        <v>2964.0299917835378</v>
      </c>
      <c r="F132" s="300">
        <v>4385.5957498620528</v>
      </c>
      <c r="G132" s="300">
        <v>3562.7603556390336</v>
      </c>
    </row>
    <row r="133" spans="1:7" x14ac:dyDescent="0.25">
      <c r="A133" s="299" t="s">
        <v>84</v>
      </c>
      <c r="B133" s="300">
        <v>5147.5911009250885</v>
      </c>
      <c r="C133" s="300">
        <v>5160.851045248437</v>
      </c>
      <c r="D133" s="300">
        <v>2907.4785408521993</v>
      </c>
      <c r="E133" s="300">
        <v>4682.0986244013875</v>
      </c>
      <c r="F133" s="300">
        <v>4464.271305341359</v>
      </c>
      <c r="G133" s="300">
        <v>3778.5037546712001</v>
      </c>
    </row>
    <row r="134" spans="1:7" x14ac:dyDescent="0.25">
      <c r="A134" s="299" t="s">
        <v>88</v>
      </c>
      <c r="B134" s="300">
        <v>44508.574099149198</v>
      </c>
      <c r="C134" s="300">
        <v>29163.528632401449</v>
      </c>
      <c r="D134" s="300">
        <v>23301.810655156802</v>
      </c>
      <c r="E134" s="300">
        <v>30919.532888111968</v>
      </c>
      <c r="F134" s="300">
        <v>28896.759645766768</v>
      </c>
      <c r="G134" s="300">
        <v>28525.937318376342</v>
      </c>
    </row>
    <row r="135" spans="1:7" x14ac:dyDescent="0.25">
      <c r="A135" s="299" t="s">
        <v>89</v>
      </c>
      <c r="B135" s="300">
        <v>20666.212830502929</v>
      </c>
      <c r="C135" s="300">
        <v>25078.712274770365</v>
      </c>
      <c r="D135" s="300">
        <v>13707.100824588115</v>
      </c>
      <c r="E135" s="300">
        <v>22528.527365036269</v>
      </c>
      <c r="F135" s="300">
        <v>18446.983503705924</v>
      </c>
      <c r="G135" s="300">
        <v>12860.602652385382</v>
      </c>
    </row>
    <row r="136" spans="1:7" x14ac:dyDescent="0.25">
      <c r="A136" s="299" t="s">
        <v>94</v>
      </c>
      <c r="B136" s="300">
        <v>17321.71148899227</v>
      </c>
      <c r="C136" s="300">
        <v>7768.9022153237283</v>
      </c>
      <c r="D136" s="300">
        <v>4079.6886748187885</v>
      </c>
      <c r="E136" s="300">
        <v>9686.9020454391048</v>
      </c>
      <c r="F136" s="300">
        <v>6612.7733280790208</v>
      </c>
      <c r="G136" s="300">
        <v>5786.7982012543225</v>
      </c>
    </row>
    <row r="137" spans="1:7" x14ac:dyDescent="0.25">
      <c r="A137" s="299" t="s">
        <v>114</v>
      </c>
      <c r="B137" s="300">
        <v>2208.7269106612443</v>
      </c>
      <c r="C137" s="300">
        <v>10058.100081327966</v>
      </c>
      <c r="D137" s="300">
        <v>3406.1420673424727</v>
      </c>
      <c r="E137" s="300">
        <v>1565.2142202806026</v>
      </c>
      <c r="F137" s="300">
        <v>26447.186017269698</v>
      </c>
      <c r="G137" s="300">
        <v>3212.9412457595904</v>
      </c>
    </row>
    <row r="138" spans="1:7" x14ac:dyDescent="0.25">
      <c r="A138" s="299" t="s">
        <v>119</v>
      </c>
      <c r="B138" s="300">
        <v>1108.0682518782328</v>
      </c>
      <c r="C138" s="300">
        <v>137.25347850473793</v>
      </c>
      <c r="D138" s="300">
        <v>430.48620066758969</v>
      </c>
      <c r="E138" s="300">
        <v>455.9286649570127</v>
      </c>
      <c r="F138" s="300">
        <v>490.93360626611269</v>
      </c>
      <c r="G138" s="300">
        <v>730.40060370033621</v>
      </c>
    </row>
    <row r="139" spans="1:7" x14ac:dyDescent="0.25">
      <c r="A139" s="299" t="s">
        <v>125</v>
      </c>
      <c r="B139" s="300">
        <v>9377.5768645713233</v>
      </c>
      <c r="C139" s="300">
        <v>11962.479324599681</v>
      </c>
      <c r="D139" s="300">
        <v>10087.609295484535</v>
      </c>
      <c r="E139" s="300">
        <v>15328.239930742082</v>
      </c>
      <c r="F139" s="300">
        <v>13454.282332870431</v>
      </c>
      <c r="G139" s="300">
        <v>6544.7855162310361</v>
      </c>
    </row>
    <row r="140" spans="1:7" x14ac:dyDescent="0.25">
      <c r="A140" s="299" t="s">
        <v>132</v>
      </c>
      <c r="B140" s="300">
        <v>448.8368942914974</v>
      </c>
      <c r="C140" s="300">
        <v>1415.6690647838018</v>
      </c>
      <c r="D140" s="300">
        <v>453.91090269948137</v>
      </c>
      <c r="E140" s="300">
        <v>-2.2264859287131546</v>
      </c>
      <c r="F140" s="300">
        <v>-13365.881659395336</v>
      </c>
      <c r="G140" s="300">
        <v>582.12347548363255</v>
      </c>
    </row>
    <row r="141" spans="1:7" x14ac:dyDescent="0.25">
      <c r="A141" s="299" t="s">
        <v>645</v>
      </c>
      <c r="B141" s="300">
        <v>2095.2880751701223</v>
      </c>
      <c r="C141" s="300">
        <v>668.87723340279479</v>
      </c>
      <c r="D141" s="300">
        <v>1069.5319957448996</v>
      </c>
      <c r="E141" s="300">
        <v>3739.009039865502</v>
      </c>
      <c r="F141" s="300">
        <v>0</v>
      </c>
      <c r="G141" s="300">
        <v>0</v>
      </c>
    </row>
    <row r="142" spans="1:7" x14ac:dyDescent="0.25">
      <c r="A142" s="299" t="s">
        <v>646</v>
      </c>
      <c r="B142" s="300">
        <v>6119.6496106190489</v>
      </c>
      <c r="C142" s="300">
        <v>1487.4739158505006</v>
      </c>
      <c r="D142" s="300">
        <v>1631.908887717733</v>
      </c>
      <c r="E142" s="300">
        <v>2499.2466428852845</v>
      </c>
      <c r="F142" s="300">
        <v>1576.479065123096</v>
      </c>
      <c r="G142" s="300">
        <v>2076.4068399314779</v>
      </c>
    </row>
    <row r="143" spans="1:7" x14ac:dyDescent="0.25">
      <c r="A143" s="299" t="s">
        <v>647</v>
      </c>
      <c r="B143" s="300">
        <v>2858.6398287908528</v>
      </c>
      <c r="C143" s="300">
        <v>808.08994677170983</v>
      </c>
      <c r="D143" s="300">
        <v>601.58669940509515</v>
      </c>
      <c r="E143" s="300">
        <v>1158.3376887158347</v>
      </c>
      <c r="F143" s="300">
        <v>1277.0750069617025</v>
      </c>
      <c r="G143" s="300">
        <v>984.53932283315271</v>
      </c>
    </row>
    <row r="144" spans="1:7" x14ac:dyDescent="0.25">
      <c r="A144" s="299" t="s">
        <v>648</v>
      </c>
      <c r="B144" s="300">
        <v>69.302660729247137</v>
      </c>
      <c r="C144" s="300">
        <v>0</v>
      </c>
      <c r="D144" s="300">
        <v>0</v>
      </c>
      <c r="E144" s="300">
        <v>0</v>
      </c>
      <c r="F144" s="300">
        <v>0</v>
      </c>
      <c r="G144" s="300">
        <v>0</v>
      </c>
    </row>
    <row r="145" spans="1:7" x14ac:dyDescent="0.25">
      <c r="A145" s="299"/>
      <c r="B145" s="300"/>
      <c r="C145" s="300"/>
      <c r="D145" s="300"/>
      <c r="E145" s="300"/>
      <c r="F145" s="300"/>
      <c r="G145" s="300"/>
    </row>
    <row r="146" spans="1:7" x14ac:dyDescent="0.25">
      <c r="A146" s="301" t="s">
        <v>649</v>
      </c>
      <c r="B146" s="300">
        <v>5984.0163995801249</v>
      </c>
      <c r="C146" s="300">
        <v>3967.4906603520294</v>
      </c>
      <c r="D146" s="300">
        <v>4365.8970240471363</v>
      </c>
      <c r="E146" s="300">
        <v>1714.22360352948</v>
      </c>
      <c r="F146" s="300">
        <v>3558.9286402889502</v>
      </c>
      <c r="G146" s="300">
        <v>3408.0294267073232</v>
      </c>
    </row>
    <row r="147" spans="1:7" x14ac:dyDescent="0.25">
      <c r="A147" s="301" t="s">
        <v>650</v>
      </c>
      <c r="B147" s="300">
        <v>5940.6654699406899</v>
      </c>
      <c r="C147" s="300">
        <v>5279.4442066455103</v>
      </c>
      <c r="D147" s="300">
        <v>5832.7259468077054</v>
      </c>
      <c r="E147" s="300">
        <v>9651.4168644667097</v>
      </c>
      <c r="F147" s="300">
        <v>4443.3084016331677</v>
      </c>
      <c r="G147" s="300">
        <v>4013.1885755450662</v>
      </c>
    </row>
    <row r="148" spans="1:7" x14ac:dyDescent="0.25">
      <c r="A148" s="299"/>
      <c r="B148" s="300"/>
      <c r="C148" s="300"/>
      <c r="D148" s="300"/>
      <c r="E148" s="300"/>
      <c r="F148" s="300"/>
      <c r="G148" s="300"/>
    </row>
    <row r="149" spans="1:7" x14ac:dyDescent="0.25">
      <c r="A149" s="302" t="s">
        <v>651</v>
      </c>
    </row>
    <row r="150" spans="1:7" x14ac:dyDescent="0.25">
      <c r="A150" s="299" t="s">
        <v>43</v>
      </c>
      <c r="B150" s="300">
        <v>1538.3692264957378</v>
      </c>
      <c r="C150" s="300">
        <v>2972.3445160204355</v>
      </c>
      <c r="D150" s="300">
        <v>7695.4580126690926</v>
      </c>
      <c r="E150" s="300">
        <v>968.23154168551571</v>
      </c>
      <c r="F150" s="300">
        <v>302.25598433652243</v>
      </c>
      <c r="G150" s="300">
        <v>-1027.1190262153007</v>
      </c>
    </row>
    <row r="151" spans="1:7" x14ac:dyDescent="0.25">
      <c r="A151" s="299" t="s">
        <v>50</v>
      </c>
      <c r="B151" s="300">
        <v>13566.223457984055</v>
      </c>
      <c r="C151" s="300">
        <v>11424.233882563445</v>
      </c>
      <c r="D151" s="300">
        <v>10622.115271901974</v>
      </c>
      <c r="E151" s="300">
        <v>18819.934328381176</v>
      </c>
      <c r="F151" s="300">
        <v>9631.6275848913447</v>
      </c>
      <c r="G151" s="300">
        <v>26400.569118745258</v>
      </c>
    </row>
    <row r="152" spans="1:7" x14ac:dyDescent="0.25">
      <c r="A152" s="299" t="s">
        <v>53</v>
      </c>
      <c r="B152" s="300">
        <v>4823.6358866632427</v>
      </c>
      <c r="C152" s="300">
        <v>15107.812304893034</v>
      </c>
      <c r="D152" s="300">
        <v>14749.839491503715</v>
      </c>
      <c r="E152" s="300">
        <v>10811.102430622628</v>
      </c>
      <c r="F152" s="300">
        <v>135.46379685351437</v>
      </c>
      <c r="G152" s="300">
        <v>28408.910757736146</v>
      </c>
    </row>
    <row r="153" spans="1:7" x14ac:dyDescent="0.25">
      <c r="A153" s="299" t="s">
        <v>60</v>
      </c>
      <c r="B153" s="300">
        <v>2000.8240321189826</v>
      </c>
      <c r="C153" s="300">
        <v>7683.2974491678033</v>
      </c>
      <c r="D153" s="300">
        <v>747.01503686837168</v>
      </c>
      <c r="E153" s="300">
        <v>1809.170896172842</v>
      </c>
      <c r="F153" s="300">
        <v>4051.6487429843478</v>
      </c>
      <c r="G153" s="300">
        <v>1344.3983554306012</v>
      </c>
    </row>
    <row r="154" spans="1:7" x14ac:dyDescent="0.25">
      <c r="A154" s="299" t="s">
        <v>62</v>
      </c>
      <c r="B154" s="300">
        <v>7687.7727380950173</v>
      </c>
      <c r="C154" s="300">
        <v>6239.3013882783689</v>
      </c>
      <c r="D154" s="300">
        <v>3980.7829945768881</v>
      </c>
      <c r="E154" s="300">
        <v>8271.5040927035352</v>
      </c>
      <c r="F154" s="300">
        <v>6253.6266272793828</v>
      </c>
      <c r="G154" s="300">
        <v>6509.7505265671725</v>
      </c>
    </row>
    <row r="155" spans="1:7" x14ac:dyDescent="0.25">
      <c r="A155" s="299" t="s">
        <v>71</v>
      </c>
      <c r="B155" s="300">
        <v>3813.8023414208392</v>
      </c>
      <c r="C155" s="300">
        <v>3468.709247605892</v>
      </c>
      <c r="D155" s="300">
        <v>3498.5624371672316</v>
      </c>
      <c r="E155" s="300">
        <v>4215.6073692808859</v>
      </c>
      <c r="F155" s="300">
        <v>2979.3319617137913</v>
      </c>
      <c r="G155" s="300">
        <v>15771.469996572408</v>
      </c>
    </row>
    <row r="156" spans="1:7" x14ac:dyDescent="0.25">
      <c r="A156" s="299" t="s">
        <v>87</v>
      </c>
      <c r="B156" s="300">
        <v>5312.0657019897435</v>
      </c>
      <c r="C156" s="300">
        <v>4176.249506444713</v>
      </c>
      <c r="D156" s="300">
        <v>4380.2897726988112</v>
      </c>
      <c r="E156" s="300">
        <v>3067.3869058598616</v>
      </c>
      <c r="F156" s="300">
        <v>3376.9123115413176</v>
      </c>
      <c r="G156" s="300">
        <v>-294.20582618012571</v>
      </c>
    </row>
    <row r="157" spans="1:7" x14ac:dyDescent="0.25">
      <c r="A157" s="299" t="s">
        <v>134</v>
      </c>
      <c r="B157" s="300">
        <v>4365.6676134880308</v>
      </c>
      <c r="C157" s="300">
        <v>2317.4843357284653</v>
      </c>
      <c r="D157" s="300">
        <v>1938.3617918931695</v>
      </c>
      <c r="E157" s="300">
        <v>2799.0049908066976</v>
      </c>
      <c r="F157" s="300">
        <v>411.02470179453712</v>
      </c>
      <c r="G157" s="300">
        <v>483.74872615256777</v>
      </c>
    </row>
    <row r="158" spans="1:7" x14ac:dyDescent="0.25">
      <c r="A158" s="299" t="s">
        <v>135</v>
      </c>
      <c r="B158" s="300">
        <v>5638.7460597750705</v>
      </c>
      <c r="C158" s="300">
        <v>3151.871171234397</v>
      </c>
      <c r="D158" s="300">
        <v>3189.4040226771458</v>
      </c>
      <c r="E158" s="300">
        <v>5378.3727831110455</v>
      </c>
      <c r="F158" s="300">
        <v>3439.7733457902905</v>
      </c>
      <c r="G158" s="300">
        <v>2988.5187773186099</v>
      </c>
    </row>
    <row r="159" spans="1:7" x14ac:dyDescent="0.25">
      <c r="A159" s="299" t="s">
        <v>395</v>
      </c>
      <c r="B159" s="300">
        <v>2276.2996835635849</v>
      </c>
      <c r="C159" s="300">
        <v>723.03616371501721</v>
      </c>
      <c r="D159" s="300">
        <v>551.08738843503306</v>
      </c>
      <c r="E159" s="300">
        <v>918.41268893573351</v>
      </c>
      <c r="F159" s="300">
        <v>173.50794512966306</v>
      </c>
      <c r="G159" s="300">
        <v>317.90402197868292</v>
      </c>
    </row>
    <row r="160" spans="1:7" x14ac:dyDescent="0.25">
      <c r="A160" s="299" t="s">
        <v>167</v>
      </c>
      <c r="B160" s="300">
        <v>1049.993867738172</v>
      </c>
      <c r="C160" s="300">
        <v>980.56241740179757</v>
      </c>
      <c r="D160" s="300">
        <v>556.02690968725233</v>
      </c>
      <c r="E160" s="300">
        <v>1201.7782521304259</v>
      </c>
      <c r="F160" s="300">
        <v>858.14423321677839</v>
      </c>
      <c r="G160" s="300">
        <v>639.75485756101455</v>
      </c>
    </row>
    <row r="161" spans="1:7" x14ac:dyDescent="0.25">
      <c r="A161" s="299" t="s">
        <v>170</v>
      </c>
      <c r="B161" s="300">
        <v>1050.8930091693198</v>
      </c>
      <c r="C161" s="300">
        <v>1243.8214350154044</v>
      </c>
      <c r="D161" s="300">
        <v>1022.1145268410573</v>
      </c>
      <c r="E161" s="300">
        <v>1020.1558685623868</v>
      </c>
      <c r="F161" s="300">
        <v>938.68204243026435</v>
      </c>
      <c r="G161" s="300">
        <v>443.08709842988583</v>
      </c>
    </row>
    <row r="163" spans="1:7" x14ac:dyDescent="0.25">
      <c r="A163" s="301" t="s">
        <v>549</v>
      </c>
      <c r="B163" s="300">
        <v>9629.463875944175</v>
      </c>
      <c r="C163" s="300">
        <v>8571.8900269007972</v>
      </c>
      <c r="D163" s="300">
        <v>6418.3564103377375</v>
      </c>
      <c r="E163" s="300">
        <v>7445.4848038992486</v>
      </c>
      <c r="F163" s="300">
        <v>4657.0769710967606</v>
      </c>
      <c r="G163" s="300">
        <v>3449.491226527432</v>
      </c>
    </row>
    <row r="164" spans="1:7" x14ac:dyDescent="0.25">
      <c r="A164" s="301"/>
      <c r="B164" s="300"/>
      <c r="C164" s="300"/>
      <c r="D164" s="300"/>
      <c r="E164" s="300"/>
      <c r="F164" s="300"/>
      <c r="G164" s="300"/>
    </row>
    <row r="165" spans="1:7" x14ac:dyDescent="0.25">
      <c r="A165" s="301" t="s">
        <v>39</v>
      </c>
      <c r="B165" s="300">
        <v>6756.0751409110153</v>
      </c>
      <c r="C165" s="300">
        <v>7406.2623656882297</v>
      </c>
      <c r="D165" s="300">
        <v>4762.5294658293642</v>
      </c>
      <c r="E165" s="300">
        <v>9309.321030126699</v>
      </c>
      <c r="F165" s="300">
        <v>8727.5321532630187</v>
      </c>
      <c r="G165" s="300">
        <v>3201.0917972742691</v>
      </c>
    </row>
    <row r="166" spans="1:7" x14ac:dyDescent="0.25">
      <c r="A166" s="299"/>
      <c r="B166" s="300"/>
      <c r="C166" s="300"/>
      <c r="D166" s="300"/>
      <c r="E166" s="300"/>
      <c r="F166" s="300"/>
      <c r="G166" s="300"/>
    </row>
    <row r="167" spans="1:7" x14ac:dyDescent="0.25">
      <c r="A167" s="302" t="s">
        <v>219</v>
      </c>
      <c r="B167" s="300"/>
      <c r="C167" s="300"/>
      <c r="D167" s="300"/>
      <c r="E167" s="300"/>
      <c r="F167" s="300"/>
      <c r="G167" s="300"/>
    </row>
    <row r="168" spans="1:7" x14ac:dyDescent="0.25">
      <c r="A168" s="299" t="s">
        <v>37</v>
      </c>
      <c r="B168" s="300">
        <v>10416.095655469317</v>
      </c>
      <c r="C168" s="300">
        <v>11062.399498859568</v>
      </c>
      <c r="D168" s="300">
        <v>10266.934520224771</v>
      </c>
      <c r="E168" s="300">
        <v>6872.9300704666866</v>
      </c>
      <c r="F168" s="300">
        <v>7311.7308052884036</v>
      </c>
      <c r="G168" s="300">
        <v>6536.0380757294479</v>
      </c>
    </row>
    <row r="169" spans="1:7" x14ac:dyDescent="0.25">
      <c r="A169" s="299" t="s">
        <v>48</v>
      </c>
      <c r="B169" s="300">
        <v>3186.6202615589059</v>
      </c>
      <c r="C169" s="300">
        <v>2444.8305607545408</v>
      </c>
      <c r="D169" s="300">
        <v>2156.7377852634672</v>
      </c>
      <c r="E169" s="300">
        <v>3794.1572823602523</v>
      </c>
      <c r="F169" s="300">
        <v>3280.7010416278581</v>
      </c>
      <c r="G169" s="300">
        <v>2849.965058370979</v>
      </c>
    </row>
    <row r="170" spans="1:7" x14ac:dyDescent="0.25">
      <c r="A170" s="299" t="s">
        <v>652</v>
      </c>
      <c r="B170" s="300">
        <v>24322.345515618577</v>
      </c>
      <c r="C170" s="300">
        <v>22758.452514900066</v>
      </c>
      <c r="D170" s="300">
        <v>21017.503090103739</v>
      </c>
      <c r="E170" s="300">
        <v>23744.401335142658</v>
      </c>
      <c r="F170" s="300">
        <v>22955.355054789467</v>
      </c>
      <c r="G170" s="300">
        <v>14820.88073022957</v>
      </c>
    </row>
    <row r="171" spans="1:7" x14ac:dyDescent="0.25">
      <c r="A171" s="299" t="s">
        <v>206</v>
      </c>
      <c r="B171" s="300">
        <v>11737.68934718699</v>
      </c>
      <c r="C171" s="300">
        <v>0</v>
      </c>
      <c r="D171" s="300">
        <v>0</v>
      </c>
      <c r="E171" s="300">
        <v>0</v>
      </c>
      <c r="F171" s="300">
        <v>0</v>
      </c>
      <c r="G171" s="300">
        <v>0</v>
      </c>
    </row>
    <row r="172" spans="1:7" x14ac:dyDescent="0.25">
      <c r="A172" s="299" t="s">
        <v>100</v>
      </c>
      <c r="B172" s="300">
        <v>31127.522771861913</v>
      </c>
      <c r="C172" s="300">
        <v>23251.993927497791</v>
      </c>
      <c r="D172" s="300">
        <v>15038.090988059559</v>
      </c>
      <c r="E172" s="300">
        <v>19863.877985737461</v>
      </c>
      <c r="F172" s="300">
        <v>20312.215723946963</v>
      </c>
      <c r="G172" s="300">
        <v>21192.885501179342</v>
      </c>
    </row>
    <row r="173" spans="1:7" x14ac:dyDescent="0.25">
      <c r="A173" s="299" t="s">
        <v>393</v>
      </c>
      <c r="B173" s="300">
        <v>5483.5178823311408</v>
      </c>
      <c r="C173" s="300">
        <v>6219.0977685403241</v>
      </c>
      <c r="D173" s="300">
        <v>2518.2742269296973</v>
      </c>
      <c r="E173" s="300">
        <v>4577.1236351009693</v>
      </c>
      <c r="F173" s="300">
        <v>5961.5687832909125</v>
      </c>
      <c r="G173" s="300">
        <v>12093.013258129298</v>
      </c>
    </row>
    <row r="174" spans="1:7" x14ac:dyDescent="0.25">
      <c r="A174" s="299" t="s">
        <v>116</v>
      </c>
      <c r="B174" s="300">
        <v>25024.001618386003</v>
      </c>
      <c r="C174" s="300">
        <v>20707.564533318407</v>
      </c>
      <c r="D174" s="300">
        <v>21898.251970048168</v>
      </c>
      <c r="E174" s="300">
        <v>15242.562932619649</v>
      </c>
      <c r="F174" s="300">
        <v>19755.470029329372</v>
      </c>
      <c r="G174" s="300">
        <v>3807.2019887837955</v>
      </c>
    </row>
    <row r="175" spans="1:7" x14ac:dyDescent="0.25">
      <c r="A175" s="299" t="s">
        <v>118</v>
      </c>
      <c r="B175" s="300">
        <v>2250.1933432451656</v>
      </c>
      <c r="C175" s="300">
        <v>6318.2765281511047</v>
      </c>
      <c r="D175" s="300">
        <v>3782.8071019595163</v>
      </c>
      <c r="E175" s="300">
        <v>4705.8437613241413</v>
      </c>
      <c r="F175" s="300">
        <v>4956.4505285054965</v>
      </c>
      <c r="G175" s="300">
        <v>5729.0739807042337</v>
      </c>
    </row>
    <row r="176" spans="1:7" x14ac:dyDescent="0.25">
      <c r="A176" s="299" t="s">
        <v>140</v>
      </c>
      <c r="B176" s="300">
        <v>35803.726259500778</v>
      </c>
      <c r="C176" s="300">
        <v>77138.579102076401</v>
      </c>
      <c r="D176" s="300">
        <v>59369.916664496246</v>
      </c>
      <c r="E176" s="300">
        <v>43755.033316737536</v>
      </c>
      <c r="F176" s="300">
        <v>8517.7749760373717</v>
      </c>
      <c r="G176" s="300">
        <v>10144.576427681865</v>
      </c>
    </row>
    <row r="177" spans="1:7" x14ac:dyDescent="0.25">
      <c r="A177" s="299" t="s">
        <v>163</v>
      </c>
      <c r="B177" s="300">
        <v>32250.772255226435</v>
      </c>
      <c r="C177" s="300">
        <v>193694.04757887052</v>
      </c>
      <c r="D177" s="300">
        <v>192552.08164122218</v>
      </c>
      <c r="E177" s="300">
        <v>194852.07422794058</v>
      </c>
      <c r="F177" s="300">
        <v>190880.89577367899</v>
      </c>
      <c r="G177" s="300">
        <v>191021.42392870644</v>
      </c>
    </row>
    <row r="178" spans="1:7" x14ac:dyDescent="0.25">
      <c r="A178" s="299" t="s">
        <v>166</v>
      </c>
      <c r="B178" s="300">
        <v>20587.364409492464</v>
      </c>
      <c r="C178" s="300">
        <v>20070.231419807955</v>
      </c>
      <c r="D178" s="300">
        <v>19504.724470884088</v>
      </c>
      <c r="E178" s="300">
        <v>38885.440722375162</v>
      </c>
      <c r="F178" s="300">
        <v>40526.804717787643</v>
      </c>
      <c r="G178" s="300">
        <v>27091.442225234303</v>
      </c>
    </row>
    <row r="179" spans="1:7" x14ac:dyDescent="0.25">
      <c r="A179" s="299" t="s">
        <v>653</v>
      </c>
      <c r="B179" s="300">
        <v>987.6195129061532</v>
      </c>
      <c r="C179" s="300">
        <v>97.97250265251229</v>
      </c>
      <c r="D179" s="300">
        <v>22.466200310608379</v>
      </c>
      <c r="E179" s="300">
        <v>22.848424628946521</v>
      </c>
      <c r="F179" s="300">
        <v>22.325734268640467</v>
      </c>
      <c r="G179" s="300">
        <v>74.446708461906454</v>
      </c>
    </row>
    <row r="180" spans="1:7" x14ac:dyDescent="0.25">
      <c r="A180" s="299"/>
      <c r="B180" s="300"/>
      <c r="C180" s="300"/>
      <c r="D180" s="300"/>
      <c r="E180" s="300"/>
      <c r="F180" s="300"/>
      <c r="G180" s="300"/>
    </row>
    <row r="181" spans="1:7" x14ac:dyDescent="0.25">
      <c r="A181" s="301" t="s">
        <v>76</v>
      </c>
      <c r="B181" s="300">
        <v>53251.061800402509</v>
      </c>
      <c r="C181" s="300">
        <v>29912.943480111782</v>
      </c>
      <c r="D181" s="300">
        <v>25055.980167363094</v>
      </c>
      <c r="E181" s="300">
        <v>40465.564147949153</v>
      </c>
      <c r="F181" s="300">
        <v>28436.639984728467</v>
      </c>
      <c r="G181" s="300">
        <v>37030.847159700788</v>
      </c>
    </row>
    <row r="182" spans="1:7" x14ac:dyDescent="0.25">
      <c r="A182" s="299"/>
      <c r="B182" s="300"/>
      <c r="C182" s="300"/>
      <c r="D182" s="300"/>
      <c r="E182" s="300"/>
      <c r="F182" s="300"/>
      <c r="G182" s="300"/>
    </row>
    <row r="183" spans="1:7" x14ac:dyDescent="0.25">
      <c r="A183" s="302" t="s">
        <v>654</v>
      </c>
    </row>
    <row r="184" spans="1:7" x14ac:dyDescent="0.25">
      <c r="A184" s="299" t="s">
        <v>391</v>
      </c>
      <c r="B184" s="300">
        <v>17.858339851491763</v>
      </c>
      <c r="C184" s="300">
        <v>218.98719193312417</v>
      </c>
      <c r="D184" s="300">
        <v>133.12169279674052</v>
      </c>
      <c r="E184" s="300">
        <v>38.710745122294568</v>
      </c>
      <c r="F184" s="300">
        <v>171.8085610673686</v>
      </c>
      <c r="G184" s="300">
        <v>279.22963021950198</v>
      </c>
    </row>
    <row r="185" spans="1:7" x14ac:dyDescent="0.25">
      <c r="A185" s="299" t="s">
        <v>77</v>
      </c>
      <c r="B185" s="300">
        <v>1258.7245633765676</v>
      </c>
      <c r="C185" s="300">
        <v>750.43998774708632</v>
      </c>
      <c r="D185" s="300">
        <v>946.82901254404226</v>
      </c>
      <c r="E185" s="300">
        <v>1715.373793430226</v>
      </c>
      <c r="F185" s="300">
        <v>1277.077481141632</v>
      </c>
      <c r="G185" s="300">
        <v>2465.4395465202692</v>
      </c>
    </row>
    <row r="186" spans="1:7" x14ac:dyDescent="0.25">
      <c r="A186" s="299" t="s">
        <v>98</v>
      </c>
      <c r="B186" s="300">
        <v>152.81697073336451</v>
      </c>
      <c r="C186" s="300">
        <v>511.08357155937074</v>
      </c>
      <c r="D186" s="300">
        <v>385.81749871286041</v>
      </c>
      <c r="E186" s="300">
        <v>1739.0049791992292</v>
      </c>
      <c r="F186" s="300">
        <v>3017.0175119001387</v>
      </c>
      <c r="G186" s="300">
        <v>2152.3311566223756</v>
      </c>
    </row>
    <row r="187" spans="1:7" x14ac:dyDescent="0.25">
      <c r="A187" s="299" t="s">
        <v>209</v>
      </c>
      <c r="B187" s="300">
        <v>329.64418375168242</v>
      </c>
      <c r="C187" s="300">
        <v>-50.760325272246511</v>
      </c>
      <c r="D187" s="300">
        <v>-71.591172025213609</v>
      </c>
      <c r="E187" s="300">
        <v>632.63298821209935</v>
      </c>
      <c r="F187" s="300">
        <v>-0.12954196023473985</v>
      </c>
      <c r="G187" s="300">
        <v>82.035494564086491</v>
      </c>
    </row>
    <row r="188" spans="1:7" x14ac:dyDescent="0.25">
      <c r="A188" s="299" t="s">
        <v>655</v>
      </c>
      <c r="B188" s="300">
        <v>43.674931314510793</v>
      </c>
      <c r="C188" s="300">
        <v>230.02776824348106</v>
      </c>
      <c r="D188" s="300">
        <v>28.19181282384211</v>
      </c>
      <c r="E188" s="300">
        <v>155.01308356980087</v>
      </c>
      <c r="F188" s="300">
        <v>147.81347491107454</v>
      </c>
      <c r="G188" s="300">
        <v>352.13806292974056</v>
      </c>
    </row>
    <row r="189" spans="1:7" x14ac:dyDescent="0.25">
      <c r="A189" s="299" t="s">
        <v>123</v>
      </c>
      <c r="B189" s="300">
        <v>120.27991833158737</v>
      </c>
      <c r="C189" s="300">
        <v>13.329838027547062</v>
      </c>
      <c r="D189" s="300">
        <v>173.37272721771333</v>
      </c>
      <c r="E189" s="300">
        <v>95.087522166636774</v>
      </c>
      <c r="F189" s="300">
        <v>198.63895412939493</v>
      </c>
      <c r="G189" s="300">
        <v>28.380269291225709</v>
      </c>
    </row>
    <row r="190" spans="1:7" x14ac:dyDescent="0.25">
      <c r="A190" s="299" t="s">
        <v>394</v>
      </c>
      <c r="B190" s="300">
        <v>124.50392018602503</v>
      </c>
      <c r="C190" s="300">
        <v>73.873488723155504</v>
      </c>
      <c r="D190" s="300">
        <v>44.076111481772479</v>
      </c>
      <c r="E190" s="300">
        <v>48.633445872629373</v>
      </c>
      <c r="F190" s="300">
        <v>57.273001177571224</v>
      </c>
      <c r="G190" s="300">
        <v>20.991587022390306</v>
      </c>
    </row>
    <row r="191" spans="1:7" x14ac:dyDescent="0.25">
      <c r="A191" s="299" t="s">
        <v>210</v>
      </c>
      <c r="B191" s="300">
        <v>92.107431312168785</v>
      </c>
      <c r="C191" s="300">
        <v>169.09667017967993</v>
      </c>
      <c r="D191" s="300">
        <v>3.7242947440996823</v>
      </c>
      <c r="E191" s="300">
        <v>39.809111183887929</v>
      </c>
      <c r="F191" s="300">
        <v>25.174252771205424</v>
      </c>
      <c r="G191" s="300">
        <v>28.927555734074602</v>
      </c>
    </row>
    <row r="192" spans="1:7" x14ac:dyDescent="0.25">
      <c r="A192" s="299" t="s">
        <v>133</v>
      </c>
      <c r="B192" s="300">
        <v>7305.7759419211743</v>
      </c>
      <c r="C192" s="300">
        <v>5170.4892393187556</v>
      </c>
      <c r="D192" s="300">
        <v>7575.5638204272291</v>
      </c>
      <c r="E192" s="300">
        <v>14471.612505876365</v>
      </c>
      <c r="F192" s="300">
        <v>11032.725104565463</v>
      </c>
      <c r="G192" s="300">
        <v>9608.2035591303502</v>
      </c>
    </row>
    <row r="193" spans="1:7" x14ac:dyDescent="0.25">
      <c r="A193" s="299" t="s">
        <v>211</v>
      </c>
      <c r="B193" s="300">
        <v>4799.8955814131941</v>
      </c>
      <c r="C193" s="300">
        <v>2058.5393384628419</v>
      </c>
      <c r="D193" s="300">
        <v>1767.9174750063476</v>
      </c>
      <c r="E193" s="300">
        <v>4106.3616552510684</v>
      </c>
      <c r="F193" s="300">
        <v>1535.5593820538554</v>
      </c>
      <c r="G193" s="300">
        <v>3184.4886731433453</v>
      </c>
    </row>
    <row r="194" spans="1:7" x14ac:dyDescent="0.25">
      <c r="A194" s="299" t="s">
        <v>143</v>
      </c>
      <c r="B194" s="300">
        <v>3242.0613649725128</v>
      </c>
      <c r="C194" s="300">
        <v>1799.774254624137</v>
      </c>
      <c r="D194" s="300">
        <v>2345.32211716241</v>
      </c>
      <c r="E194" s="300">
        <v>2634.3429876198124</v>
      </c>
      <c r="F194" s="300">
        <v>1604.689586001633</v>
      </c>
      <c r="G194" s="300">
        <v>1545.4582838743031</v>
      </c>
    </row>
    <row r="195" spans="1:7" x14ac:dyDescent="0.25">
      <c r="A195" s="299" t="s">
        <v>396</v>
      </c>
      <c r="B195" s="300">
        <v>9.1354538659579756</v>
      </c>
      <c r="C195" s="300">
        <v>8.9987223273396708</v>
      </c>
      <c r="D195" s="300">
        <v>3.2736130662190863</v>
      </c>
      <c r="E195" s="300">
        <v>4.0922720268181205</v>
      </c>
      <c r="F195" s="300">
        <v>8.1978261367822896</v>
      </c>
      <c r="G195" s="300">
        <v>3.1732132092182566</v>
      </c>
    </row>
    <row r="196" spans="1:7" x14ac:dyDescent="0.25">
      <c r="A196" s="299" t="s">
        <v>161</v>
      </c>
      <c r="B196" s="300">
        <v>1167.2564956268398</v>
      </c>
      <c r="C196" s="300">
        <v>2707.3713778652441</v>
      </c>
      <c r="D196" s="300">
        <v>881.6824116009293</v>
      </c>
      <c r="E196" s="300">
        <v>3703.571565236839</v>
      </c>
      <c r="F196" s="300">
        <v>3391.0963035528844</v>
      </c>
      <c r="G196" s="300">
        <v>2293.3953672537932</v>
      </c>
    </row>
    <row r="197" spans="1:7" x14ac:dyDescent="0.25">
      <c r="A197" s="299" t="s">
        <v>212</v>
      </c>
      <c r="B197" s="300">
        <v>62.670736342423353</v>
      </c>
      <c r="C197" s="300">
        <v>506.54866244166226</v>
      </c>
      <c r="D197" s="300">
        <v>202.06433663911986</v>
      </c>
      <c r="E197" s="300">
        <v>631.35176774991601</v>
      </c>
      <c r="F197" s="300">
        <v>1026.1382328091961</v>
      </c>
      <c r="G197" s="300">
        <v>1033.0538397136818</v>
      </c>
    </row>
    <row r="198" spans="1:7" x14ac:dyDescent="0.25">
      <c r="A198" s="299" t="s">
        <v>169</v>
      </c>
      <c r="B198" s="300">
        <v>133.48609894634626</v>
      </c>
      <c r="C198" s="300">
        <v>147.76594496851624</v>
      </c>
      <c r="D198" s="300">
        <v>271.71178661613334</v>
      </c>
      <c r="E198" s="300">
        <v>307.41361315731746</v>
      </c>
      <c r="F198" s="300">
        <v>94.307903979990641</v>
      </c>
      <c r="G198" s="300">
        <v>4291.9607676303231</v>
      </c>
    </row>
    <row r="199" spans="1:7" x14ac:dyDescent="0.25">
      <c r="A199" s="299" t="s">
        <v>656</v>
      </c>
      <c r="B199" s="300">
        <v>475.60224587994634</v>
      </c>
      <c r="C199" s="300">
        <v>525.29937592410852</v>
      </c>
      <c r="D199" s="300">
        <v>421.5716411225925</v>
      </c>
      <c r="E199" s="300">
        <v>240.0566636926049</v>
      </c>
      <c r="F199" s="300">
        <v>43.256110145490901</v>
      </c>
      <c r="G199" s="300">
        <v>20.57080102236889</v>
      </c>
    </row>
    <row r="201" spans="1:7" x14ac:dyDescent="0.25">
      <c r="A201" s="301" t="s">
        <v>657</v>
      </c>
      <c r="B201" s="300">
        <v>3851.125662871998</v>
      </c>
      <c r="C201" s="300">
        <v>4838.9269322686678</v>
      </c>
      <c r="D201" s="300">
        <v>3365.469273419581</v>
      </c>
      <c r="E201" s="300">
        <v>6616.2050381677</v>
      </c>
      <c r="F201" s="300">
        <v>3879.0785073853208</v>
      </c>
      <c r="G201" s="300">
        <v>3462.8233854482119</v>
      </c>
    </row>
    <row r="203" spans="1:7" x14ac:dyDescent="0.25">
      <c r="A203" s="295" t="s">
        <v>658</v>
      </c>
      <c r="B203" s="304"/>
      <c r="C203" s="304"/>
      <c r="D203" s="304"/>
      <c r="E203" s="304"/>
      <c r="F203" s="304"/>
      <c r="G203" s="304"/>
    </row>
    <row r="204" spans="1:7" x14ac:dyDescent="0.25">
      <c r="A204" s="299" t="s">
        <v>398</v>
      </c>
      <c r="B204" s="300">
        <v>495862.89769436314</v>
      </c>
      <c r="C204" s="300">
        <v>462154.08807790244</v>
      </c>
      <c r="D204" s="300">
        <v>684430.56738121482</v>
      </c>
      <c r="E204" s="300">
        <v>768870.9093506491</v>
      </c>
      <c r="F204" s="300">
        <v>666371.32542600215</v>
      </c>
      <c r="G204" s="300">
        <v>847271.08578759746</v>
      </c>
    </row>
    <row r="206" spans="1:7" x14ac:dyDescent="0.25">
      <c r="A206" s="297" t="s">
        <v>659</v>
      </c>
      <c r="B206" s="305">
        <v>3339146.5320411283</v>
      </c>
      <c r="C206" s="305">
        <v>3368791.0005290015</v>
      </c>
      <c r="D206" s="305">
        <v>3242212.1948513999</v>
      </c>
      <c r="E206" s="305">
        <v>4685995.4917374766</v>
      </c>
      <c r="F206" s="305">
        <v>4877981.306574</v>
      </c>
      <c r="G206" s="305">
        <v>4473393.0761049995</v>
      </c>
    </row>
    <row r="208" spans="1:7" ht="15.6" x14ac:dyDescent="0.25">
      <c r="A208" s="306" t="s">
        <v>672</v>
      </c>
      <c r="B208" s="307"/>
      <c r="C208" s="307"/>
      <c r="D208" s="307"/>
      <c r="E208" s="307"/>
      <c r="F208" s="307"/>
      <c r="G208" s="307"/>
    </row>
    <row r="209" spans="1:7" ht="26.4" x14ac:dyDescent="0.25">
      <c r="A209" s="308" t="s">
        <v>660</v>
      </c>
      <c r="B209" s="309">
        <v>1835022.7075760239</v>
      </c>
      <c r="C209" s="309">
        <v>1331130.3269830302</v>
      </c>
      <c r="D209" s="309">
        <v>1210078.0725515718</v>
      </c>
      <c r="E209" s="309">
        <v>2044011.4878793985</v>
      </c>
      <c r="F209" s="309">
        <v>2012057.2886132484</v>
      </c>
      <c r="G209" s="309">
        <v>1699790.0088428103</v>
      </c>
    </row>
    <row r="210" spans="1:7" x14ac:dyDescent="0.25">
      <c r="A210" s="310" t="s">
        <v>661</v>
      </c>
      <c r="B210" s="311">
        <v>0.69917300414579164</v>
      </c>
      <c r="C210" s="311">
        <v>0.49030546437886652</v>
      </c>
      <c r="D210" s="311">
        <v>0.50516204070244186</v>
      </c>
      <c r="E210" s="311">
        <v>0.54834706549812962</v>
      </c>
      <c r="F210" s="311">
        <v>0.49883624340207056</v>
      </c>
      <c r="G210" s="311">
        <v>0.4926469612220537</v>
      </c>
    </row>
    <row r="211" spans="1:7" x14ac:dyDescent="0.25">
      <c r="A211" s="312"/>
      <c r="B211" s="312"/>
      <c r="C211" s="312"/>
      <c r="D211" s="312"/>
      <c r="E211" s="312"/>
      <c r="F211" s="312"/>
      <c r="G211" s="312"/>
    </row>
    <row r="213" spans="1:7" x14ac:dyDescent="0.25">
      <c r="A213" s="313" t="s">
        <v>662</v>
      </c>
      <c r="G213" s="304"/>
    </row>
    <row r="214" spans="1:7" x14ac:dyDescent="0.25">
      <c r="B214" s="304"/>
      <c r="C214" s="304"/>
      <c r="D214" s="304"/>
      <c r="E214" s="304"/>
      <c r="F214" s="304"/>
      <c r="G214" s="304"/>
    </row>
    <row r="215" spans="1:7" x14ac:dyDescent="0.25">
      <c r="A215" s="296" t="s">
        <v>663</v>
      </c>
    </row>
    <row r="216" spans="1:7" x14ac:dyDescent="0.25">
      <c r="A216" s="296" t="s">
        <v>664</v>
      </c>
    </row>
    <row r="217" spans="1:7" x14ac:dyDescent="0.25">
      <c r="A217" s="296" t="s">
        <v>665</v>
      </c>
    </row>
    <row r="219" spans="1:7" x14ac:dyDescent="0.25">
      <c r="A219" s="296" t="s">
        <v>673</v>
      </c>
    </row>
    <row r="220" spans="1:7" x14ac:dyDescent="0.25">
      <c r="A220" s="296" t="s">
        <v>666</v>
      </c>
    </row>
    <row r="221" spans="1:7" x14ac:dyDescent="0.25">
      <c r="A221" s="296" t="s">
        <v>667</v>
      </c>
    </row>
    <row r="223" spans="1:7" x14ac:dyDescent="0.25">
      <c r="A223" s="296" t="s">
        <v>668</v>
      </c>
    </row>
    <row r="224" spans="1:7" x14ac:dyDescent="0.25">
      <c r="A224" s="296" t="s">
        <v>669</v>
      </c>
    </row>
    <row r="225" spans="1:1" x14ac:dyDescent="0.25">
      <c r="A225" s="296" t="s">
        <v>670</v>
      </c>
    </row>
    <row r="227" spans="1:1" x14ac:dyDescent="0.25">
      <c r="A227" s="296" t="s">
        <v>737</v>
      </c>
    </row>
  </sheetData>
  <mergeCells count="1">
    <mergeCell ref="F2:G2"/>
  </mergeCells>
  <pageMargins left="0.70866141732283472" right="0.70866141732283472" top="0.74803149606299213" bottom="0.74803149606299213" header="0.31496062992125984" footer="0.31496062992125984"/>
  <pageSetup paperSize="9" scale="57" orientation="portrait" r:id="rId1"/>
  <rowBreaks count="2" manualBreakCount="2">
    <brk id="104" max="6" man="1"/>
    <brk id="18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3"/>
  <sheetViews>
    <sheetView zoomScaleNormal="100" workbookViewId="0"/>
  </sheetViews>
  <sheetFormatPr defaultColWidth="9.109375" defaultRowHeight="14.4" x14ac:dyDescent="0.3"/>
  <cols>
    <col min="1" max="2" width="9.109375" style="8"/>
    <col min="3" max="3" width="14.6640625" style="8" customWidth="1"/>
    <col min="4" max="7" width="9.109375" style="8"/>
    <col min="8" max="8" width="10.5546875" style="8" bestFit="1" customWidth="1"/>
    <col min="9" max="9" width="9.109375" style="8"/>
    <col min="10" max="10" width="10.5546875" style="8" bestFit="1" customWidth="1"/>
    <col min="11" max="16384" width="9.109375" style="8"/>
  </cols>
  <sheetData>
    <row r="1" spans="1:19" ht="24" x14ac:dyDescent="0.3">
      <c r="A1" s="7" t="s">
        <v>592</v>
      </c>
      <c r="B1" s="7"/>
      <c r="C1" s="46"/>
      <c r="D1" s="46"/>
      <c r="E1" s="46"/>
      <c r="F1" s="46"/>
      <c r="G1" s="46"/>
      <c r="H1" s="52"/>
      <c r="I1" s="52"/>
    </row>
    <row r="2" spans="1:19" x14ac:dyDescent="0.3">
      <c r="A2" s="9" t="s">
        <v>527</v>
      </c>
      <c r="B2" s="9"/>
      <c r="C2" s="46"/>
      <c r="D2" s="46"/>
      <c r="E2" s="46"/>
      <c r="F2" s="46"/>
      <c r="G2" s="46"/>
      <c r="H2" s="52"/>
      <c r="I2" s="52"/>
    </row>
    <row r="3" spans="1:19" x14ac:dyDescent="0.3">
      <c r="A3" s="12"/>
      <c r="B3" s="12"/>
      <c r="C3" s="53"/>
      <c r="D3" s="46"/>
      <c r="E3" s="46"/>
      <c r="F3" s="46"/>
      <c r="G3" s="46"/>
      <c r="H3" s="52"/>
      <c r="I3" s="54"/>
      <c r="Q3" s="54" t="s">
        <v>178</v>
      </c>
    </row>
    <row r="4" spans="1:19" x14ac:dyDescent="0.3">
      <c r="A4" s="55"/>
      <c r="B4" s="55"/>
      <c r="C4" s="15"/>
      <c r="D4" s="322">
        <v>2009</v>
      </c>
      <c r="E4" s="322"/>
      <c r="F4" s="322">
        <v>2010</v>
      </c>
      <c r="G4" s="322"/>
      <c r="H4" s="322">
        <v>2011</v>
      </c>
      <c r="I4" s="322"/>
      <c r="J4" s="322">
        <v>2012</v>
      </c>
      <c r="K4" s="322"/>
      <c r="L4" s="322" t="s">
        <v>528</v>
      </c>
      <c r="M4" s="322"/>
      <c r="N4" s="322" t="s">
        <v>529</v>
      </c>
      <c r="O4" s="322"/>
      <c r="P4" s="322">
        <v>2015</v>
      </c>
      <c r="Q4" s="322"/>
    </row>
    <row r="5" spans="1:19" ht="15" thickBot="1" x14ac:dyDescent="0.35">
      <c r="A5" s="56"/>
      <c r="B5" s="56"/>
      <c r="C5" s="54"/>
      <c r="D5" s="57" t="s">
        <v>179</v>
      </c>
      <c r="E5" s="57" t="s">
        <v>180</v>
      </c>
      <c r="F5" s="57" t="s">
        <v>179</v>
      </c>
      <c r="G5" s="57" t="s">
        <v>180</v>
      </c>
      <c r="H5" s="57" t="s">
        <v>179</v>
      </c>
      <c r="I5" s="57" t="s">
        <v>180</v>
      </c>
      <c r="J5" s="57" t="s">
        <v>179</v>
      </c>
      <c r="K5" s="57" t="s">
        <v>180</v>
      </c>
      <c r="L5" s="57" t="s">
        <v>179</v>
      </c>
      <c r="M5" s="57" t="s">
        <v>180</v>
      </c>
      <c r="N5" s="57" t="s">
        <v>179</v>
      </c>
      <c r="O5" s="57" t="s">
        <v>180</v>
      </c>
      <c r="P5" s="57" t="s">
        <v>179</v>
      </c>
      <c r="Q5" s="57" t="s">
        <v>180</v>
      </c>
    </row>
    <row r="6" spans="1:19" x14ac:dyDescent="0.3">
      <c r="A6" s="56"/>
      <c r="B6" s="56"/>
      <c r="C6" s="54"/>
      <c r="D6" s="54"/>
      <c r="E6" s="54"/>
      <c r="F6" s="54"/>
      <c r="G6" s="54"/>
      <c r="H6" s="54"/>
      <c r="I6" s="54"/>
      <c r="J6" s="58"/>
      <c r="K6" s="58"/>
      <c r="L6" s="58"/>
      <c r="M6" s="58"/>
    </row>
    <row r="7" spans="1:19" x14ac:dyDescent="0.3">
      <c r="A7" s="59" t="s">
        <v>181</v>
      </c>
      <c r="B7" s="9"/>
      <c r="C7" s="43"/>
      <c r="D7" s="60">
        <v>4804.0331456899958</v>
      </c>
      <c r="E7" s="61">
        <v>0.65799873736791881</v>
      </c>
      <c r="F7" s="60">
        <v>5189.6345108861105</v>
      </c>
      <c r="G7" s="61">
        <v>0.60848490361817631</v>
      </c>
      <c r="H7" s="60">
        <v>5259.832087318995</v>
      </c>
      <c r="I7" s="61">
        <v>0.60957953937362364</v>
      </c>
      <c r="J7" s="60">
        <v>5559.7068525744708</v>
      </c>
      <c r="K7" s="61">
        <v>0.63164712406670143</v>
      </c>
      <c r="L7" s="60">
        <v>6720.8649582727767</v>
      </c>
      <c r="M7" s="61">
        <v>0.58919498381929758</v>
      </c>
      <c r="N7" s="60">
        <v>6822.4906789513589</v>
      </c>
      <c r="O7" s="61">
        <v>0.58309533900781552</v>
      </c>
      <c r="P7" s="60">
        <v>7664.216271636601</v>
      </c>
      <c r="Q7" s="61">
        <v>0.63144364364162486</v>
      </c>
      <c r="S7" s="62"/>
    </row>
    <row r="8" spans="1:19" x14ac:dyDescent="0.3">
      <c r="A8" s="63" t="s">
        <v>182</v>
      </c>
      <c r="B8" s="64" t="s">
        <v>183</v>
      </c>
      <c r="C8" s="64"/>
      <c r="D8" s="65">
        <v>1602.5656100000003</v>
      </c>
      <c r="E8" s="66">
        <v>0.21950018160788412</v>
      </c>
      <c r="F8" s="65">
        <v>1921.0347521360984</v>
      </c>
      <c r="G8" s="66">
        <v>0.22524141990128554</v>
      </c>
      <c r="H8" s="65">
        <v>1776.4880261350004</v>
      </c>
      <c r="I8" s="66">
        <v>0.2058831412669877</v>
      </c>
      <c r="J8" s="65">
        <v>1878.9359582390045</v>
      </c>
      <c r="K8" s="66">
        <v>0.21346889787500389</v>
      </c>
      <c r="L8" s="65">
        <v>2336.3754784100015</v>
      </c>
      <c r="M8" s="66">
        <v>0.20482195680827334</v>
      </c>
      <c r="N8" s="65">
        <v>2141.1992449103618</v>
      </c>
      <c r="O8" s="66">
        <v>0.18300110008888845</v>
      </c>
      <c r="P8" s="65">
        <v>2153.1409991930018</v>
      </c>
      <c r="Q8" s="66">
        <v>0.17739415872645703</v>
      </c>
    </row>
    <row r="9" spans="1:19" x14ac:dyDescent="0.3">
      <c r="A9" s="64"/>
      <c r="B9" s="64"/>
      <c r="C9" s="58"/>
      <c r="D9" s="67"/>
      <c r="E9" s="68"/>
      <c r="F9" s="67"/>
      <c r="G9" s="68"/>
      <c r="H9" s="67"/>
      <c r="I9" s="68"/>
      <c r="J9" s="67"/>
      <c r="K9" s="68"/>
      <c r="L9" s="67"/>
      <c r="M9" s="68"/>
      <c r="N9" s="67"/>
      <c r="O9" s="68"/>
      <c r="P9" s="67"/>
      <c r="Q9" s="68"/>
    </row>
    <row r="10" spans="1:19" x14ac:dyDescent="0.3">
      <c r="A10" s="59" t="s">
        <v>184</v>
      </c>
      <c r="B10" s="9"/>
      <c r="C10" s="43"/>
      <c r="D10" s="60">
        <v>2496.9430915999997</v>
      </c>
      <c r="E10" s="61">
        <v>0.34200126263208119</v>
      </c>
      <c r="F10" s="60">
        <v>3339.1465320411289</v>
      </c>
      <c r="G10" s="61">
        <v>0.39151509638182369</v>
      </c>
      <c r="H10" s="60">
        <v>3368.791000529</v>
      </c>
      <c r="I10" s="61">
        <v>0.39042046062637636</v>
      </c>
      <c r="J10" s="60">
        <v>3242.2121948513995</v>
      </c>
      <c r="K10" s="61">
        <v>0.36835287593329863</v>
      </c>
      <c r="L10" s="60">
        <v>4685.9954917374771</v>
      </c>
      <c r="M10" s="61">
        <v>0.41080501618070242</v>
      </c>
      <c r="N10" s="60">
        <v>4877.9813065740018</v>
      </c>
      <c r="O10" s="61">
        <v>0.41690466099218443</v>
      </c>
      <c r="P10" s="60">
        <v>4473.3930761049987</v>
      </c>
      <c r="Q10" s="61">
        <v>0.36855635635837519</v>
      </c>
    </row>
    <row r="11" spans="1:19" x14ac:dyDescent="0.3">
      <c r="A11" s="64"/>
      <c r="B11" s="64"/>
      <c r="C11" s="58"/>
      <c r="D11" s="67"/>
      <c r="E11" s="68"/>
      <c r="F11" s="67"/>
      <c r="G11" s="68"/>
      <c r="H11" s="67"/>
      <c r="I11" s="68"/>
      <c r="J11" s="67"/>
      <c r="K11" s="68"/>
      <c r="L11" s="67"/>
      <c r="M11" s="68"/>
      <c r="N11" s="67"/>
      <c r="O11" s="68"/>
      <c r="P11" s="67"/>
      <c r="Q11" s="68"/>
    </row>
    <row r="12" spans="1:19" x14ac:dyDescent="0.3">
      <c r="A12" s="69" t="s">
        <v>185</v>
      </c>
      <c r="B12" s="70"/>
      <c r="C12" s="71"/>
      <c r="D12" s="72">
        <v>7300.976237289995</v>
      </c>
      <c r="E12" s="73">
        <v>1</v>
      </c>
      <c r="F12" s="72">
        <v>8528.7810429272395</v>
      </c>
      <c r="G12" s="73">
        <v>1</v>
      </c>
      <c r="H12" s="72">
        <v>8628.6230878479946</v>
      </c>
      <c r="I12" s="73">
        <v>1</v>
      </c>
      <c r="J12" s="72">
        <v>8801.9190474258703</v>
      </c>
      <c r="K12" s="73">
        <v>1</v>
      </c>
      <c r="L12" s="72">
        <v>11406.860450010254</v>
      </c>
      <c r="M12" s="73">
        <v>1</v>
      </c>
      <c r="N12" s="72">
        <v>11700.471985525361</v>
      </c>
      <c r="O12" s="73">
        <v>1</v>
      </c>
      <c r="P12" s="72">
        <v>12137.6093477416</v>
      </c>
      <c r="Q12" s="73">
        <v>1</v>
      </c>
    </row>
    <row r="13" spans="1:19" x14ac:dyDescent="0.3">
      <c r="A13" s="9"/>
      <c r="B13" s="9"/>
      <c r="C13" s="43"/>
      <c r="D13" s="60"/>
      <c r="E13" s="74"/>
      <c r="F13" s="42"/>
      <c r="G13" s="42"/>
      <c r="H13" s="75"/>
      <c r="I13" s="42"/>
      <c r="J13" s="75"/>
      <c r="K13" s="74"/>
      <c r="L13" s="76"/>
      <c r="M13" s="74"/>
      <c r="N13" s="77"/>
      <c r="O13" s="77"/>
      <c r="P13" s="77"/>
      <c r="Q13" s="77"/>
    </row>
    <row r="14" spans="1:19" x14ac:dyDescent="0.3">
      <c r="A14" s="19" t="s">
        <v>186</v>
      </c>
      <c r="B14" s="9"/>
      <c r="C14" s="58"/>
      <c r="D14" s="67"/>
      <c r="E14" s="78"/>
      <c r="F14" s="78"/>
      <c r="G14" s="78"/>
      <c r="H14" s="67"/>
      <c r="I14" s="67"/>
      <c r="J14" s="67"/>
      <c r="K14" s="67"/>
      <c r="L14" s="67"/>
      <c r="M14" s="67"/>
      <c r="N14" s="79"/>
      <c r="O14" s="77"/>
      <c r="P14" s="77"/>
      <c r="Q14" s="77"/>
    </row>
    <row r="15" spans="1:19" x14ac:dyDescent="0.3">
      <c r="A15" s="80" t="s">
        <v>530</v>
      </c>
      <c r="B15" s="46"/>
      <c r="C15" s="46"/>
      <c r="D15" s="46"/>
      <c r="E15" s="46"/>
      <c r="F15" s="46"/>
      <c r="G15" s="46"/>
      <c r="H15" s="46"/>
      <c r="I15" s="52"/>
      <c r="J15" s="46"/>
      <c r="K15" s="77"/>
      <c r="L15" s="46"/>
      <c r="M15" s="77"/>
      <c r="N15" s="46"/>
      <c r="O15" s="77"/>
      <c r="P15" s="46"/>
      <c r="Q15" s="81" t="s">
        <v>531</v>
      </c>
    </row>
    <row r="16" spans="1:19" x14ac:dyDescent="0.3">
      <c r="D16" s="82"/>
      <c r="E16" s="77"/>
      <c r="F16" s="77"/>
      <c r="G16" s="77"/>
      <c r="H16" s="77"/>
      <c r="I16" s="77"/>
      <c r="J16" s="77"/>
      <c r="K16" s="77"/>
      <c r="L16" s="77"/>
      <c r="M16" s="77"/>
      <c r="N16" s="77"/>
      <c r="O16" s="77"/>
      <c r="P16" s="77"/>
      <c r="Q16" s="83" t="s">
        <v>532</v>
      </c>
    </row>
    <row r="17" spans="1:17" x14ac:dyDescent="0.3">
      <c r="Q17" s="84" t="s">
        <v>533</v>
      </c>
    </row>
    <row r="20" spans="1:17" x14ac:dyDescent="0.3">
      <c r="A20" s="85" t="s">
        <v>534</v>
      </c>
    </row>
    <row r="21" spans="1:17" x14ac:dyDescent="0.3">
      <c r="A21" s="86" t="s">
        <v>535</v>
      </c>
    </row>
    <row r="22" spans="1:17" x14ac:dyDescent="0.3">
      <c r="A22" s="86"/>
    </row>
    <row r="23" spans="1:17" x14ac:dyDescent="0.3">
      <c r="A23" s="85" t="s">
        <v>536</v>
      </c>
    </row>
  </sheetData>
  <mergeCells count="7">
    <mergeCell ref="P4:Q4"/>
    <mergeCell ref="D4:E4"/>
    <mergeCell ref="F4:G4"/>
    <mergeCell ref="H4:I4"/>
    <mergeCell ref="J4:K4"/>
    <mergeCell ref="L4:M4"/>
    <mergeCell ref="N4:O4"/>
  </mergeCells>
  <hyperlinks>
    <hyperlink ref="A21" r:id="rId1" xr:uid="{00000000-0004-0000-0100-000000000000}"/>
  </hyperlinks>
  <pageMargins left="0.7" right="0.7" top="0.75" bottom="0.75" header="0.3" footer="0.3"/>
  <pageSetup paperSize="9" scale="53"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59"/>
  <sheetViews>
    <sheetView zoomScale="93" zoomScaleNormal="93" workbookViewId="0"/>
  </sheetViews>
  <sheetFormatPr defaultColWidth="9.109375" defaultRowHeight="14.4" x14ac:dyDescent="0.3"/>
  <cols>
    <col min="1" max="1" width="9.109375" style="8"/>
    <col min="2" max="2" width="44.33203125" style="8" customWidth="1"/>
    <col min="3" max="3" width="9.109375" style="8"/>
    <col min="4" max="4" width="11.5546875" style="8" customWidth="1"/>
    <col min="5" max="10" width="9.109375" style="8"/>
    <col min="11" max="11" width="10.33203125" style="8" bestFit="1" customWidth="1"/>
    <col min="12" max="12" width="11.33203125" style="8" bestFit="1" customWidth="1"/>
    <col min="13" max="20" width="9.109375" style="8"/>
    <col min="21" max="21" width="11.33203125" style="8" customWidth="1"/>
    <col min="22" max="26" width="9.109375" style="8"/>
    <col min="27" max="27" width="6.33203125" style="8" customWidth="1"/>
    <col min="28" max="29" width="9.109375" style="8"/>
    <col min="30" max="30" width="11.33203125" style="8" customWidth="1"/>
    <col min="31" max="38" width="9.109375" style="8"/>
    <col min="39" max="39" width="11.33203125" style="8" customWidth="1"/>
    <col min="40" max="47" width="9.109375" style="8"/>
    <col min="48" max="48" width="11.33203125" style="8" customWidth="1"/>
    <col min="49" max="56" width="9.109375" style="8"/>
    <col min="57" max="57" width="11.33203125" style="8" customWidth="1"/>
    <col min="58" max="16384" width="9.109375" style="8"/>
  </cols>
  <sheetData>
    <row r="1" spans="1:65" ht="24" x14ac:dyDescent="0.3">
      <c r="A1" s="87" t="s">
        <v>619</v>
      </c>
      <c r="B1" s="87"/>
      <c r="C1" s="87"/>
      <c r="D1" s="87"/>
      <c r="E1" s="87"/>
      <c r="F1" s="87"/>
      <c r="G1" s="87"/>
      <c r="H1" s="87"/>
      <c r="I1" s="87"/>
      <c r="J1" s="87"/>
      <c r="K1" s="87"/>
      <c r="L1" s="87"/>
      <c r="M1" s="87"/>
      <c r="N1" s="87"/>
      <c r="O1" s="87"/>
      <c r="P1" s="87"/>
      <c r="Q1" s="87"/>
      <c r="R1" s="87"/>
      <c r="S1" s="87"/>
      <c r="T1" s="87"/>
      <c r="U1" s="87"/>
      <c r="V1" s="88"/>
      <c r="W1" s="88"/>
      <c r="X1" s="88"/>
      <c r="Y1" s="88"/>
      <c r="Z1" s="88"/>
      <c r="AA1" s="88"/>
      <c r="AB1" s="88"/>
      <c r="AC1" s="88"/>
      <c r="AD1" s="88"/>
      <c r="AE1" s="88"/>
      <c r="AF1" s="88"/>
      <c r="AG1" s="88"/>
      <c r="AH1" s="88"/>
    </row>
    <row r="2" spans="1:65" x14ac:dyDescent="0.3">
      <c r="A2" s="9" t="s">
        <v>527</v>
      </c>
      <c r="B2" s="9"/>
      <c r="C2" s="9"/>
      <c r="D2" s="9"/>
      <c r="E2" s="9"/>
      <c r="F2" s="9"/>
      <c r="G2" s="9"/>
      <c r="H2" s="9"/>
      <c r="I2" s="9"/>
      <c r="J2" s="9"/>
      <c r="K2" s="9"/>
      <c r="L2" s="9"/>
      <c r="M2" s="88"/>
      <c r="N2" s="88"/>
      <c r="O2" s="88"/>
      <c r="P2" s="88"/>
      <c r="Q2" s="88"/>
      <c r="R2" s="88"/>
      <c r="S2" s="88"/>
      <c r="T2" s="88"/>
      <c r="U2" s="88"/>
      <c r="V2" s="88"/>
      <c r="W2" s="88"/>
      <c r="X2" s="88"/>
      <c r="Y2" s="88"/>
      <c r="Z2" s="88"/>
      <c r="AA2" s="88"/>
      <c r="AB2" s="88"/>
      <c r="AC2" s="88"/>
      <c r="AD2" s="88"/>
      <c r="AE2" s="88"/>
      <c r="AF2" s="88"/>
      <c r="AG2" s="88"/>
      <c r="AH2" s="88"/>
    </row>
    <row r="3" spans="1:65" ht="16.2" x14ac:dyDescent="0.3">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89"/>
      <c r="BF3" s="9"/>
      <c r="BG3" s="9"/>
      <c r="BH3" s="9"/>
      <c r="BI3" s="9"/>
      <c r="BJ3" s="9"/>
      <c r="BK3" s="9"/>
      <c r="BL3" s="9"/>
      <c r="BM3" s="89" t="s">
        <v>626</v>
      </c>
    </row>
    <row r="4" spans="1:65" x14ac:dyDescent="0.3">
      <c r="A4" s="9"/>
      <c r="B4" s="9"/>
      <c r="C4" s="9"/>
      <c r="D4" s="9"/>
      <c r="E4" s="9"/>
      <c r="F4" s="9"/>
      <c r="G4" s="9"/>
      <c r="H4" s="9"/>
      <c r="I4" s="9"/>
      <c r="J4" s="9"/>
      <c r="K4" s="9"/>
      <c r="L4" s="9"/>
      <c r="M4" s="90"/>
      <c r="N4" s="90"/>
      <c r="O4" s="90"/>
      <c r="P4" s="90"/>
      <c r="Q4" s="90"/>
      <c r="R4" s="90"/>
      <c r="S4" s="90"/>
      <c r="T4" s="90"/>
      <c r="U4" s="90"/>
      <c r="AN4" s="90"/>
      <c r="AO4" s="90"/>
      <c r="AP4" s="90"/>
      <c r="AQ4" s="90"/>
      <c r="AR4" s="90"/>
      <c r="AS4" s="90"/>
      <c r="AT4" s="90"/>
      <c r="AU4" s="90"/>
      <c r="AV4" s="90"/>
      <c r="AW4" s="90"/>
      <c r="AX4" s="90"/>
      <c r="AY4" s="90"/>
      <c r="AZ4" s="90"/>
      <c r="BA4" s="91"/>
      <c r="BB4" s="91"/>
      <c r="BC4" s="91"/>
      <c r="BD4" s="92"/>
      <c r="BE4" s="10"/>
      <c r="BF4" s="90"/>
      <c r="BG4" s="90"/>
      <c r="BH4" s="90"/>
      <c r="BI4" s="90"/>
      <c r="BJ4" s="91"/>
      <c r="BK4" s="91"/>
      <c r="BL4" s="91"/>
      <c r="BM4" s="92" t="s">
        <v>178</v>
      </c>
    </row>
    <row r="5" spans="1:65" ht="15.6" x14ac:dyDescent="0.3">
      <c r="A5" s="93"/>
      <c r="B5" s="93"/>
      <c r="C5" s="93"/>
      <c r="D5" s="323">
        <v>2009</v>
      </c>
      <c r="E5" s="323"/>
      <c r="F5" s="323"/>
      <c r="G5" s="323"/>
      <c r="H5" s="323"/>
      <c r="I5" s="323"/>
      <c r="J5" s="323"/>
      <c r="K5" s="323"/>
      <c r="L5" s="94"/>
      <c r="M5" s="323">
        <v>2010</v>
      </c>
      <c r="N5" s="323"/>
      <c r="O5" s="323"/>
      <c r="P5" s="323"/>
      <c r="Q5" s="323"/>
      <c r="R5" s="323"/>
      <c r="S5" s="323"/>
      <c r="T5" s="323"/>
      <c r="U5" s="94"/>
      <c r="V5" s="323">
        <v>2011</v>
      </c>
      <c r="W5" s="323"/>
      <c r="X5" s="323"/>
      <c r="Y5" s="323"/>
      <c r="Z5" s="323"/>
      <c r="AA5" s="323"/>
      <c r="AB5" s="323"/>
      <c r="AC5" s="323"/>
      <c r="AD5" s="94"/>
      <c r="AE5" s="323">
        <v>2012</v>
      </c>
      <c r="AF5" s="323"/>
      <c r="AG5" s="323"/>
      <c r="AH5" s="323"/>
      <c r="AI5" s="323"/>
      <c r="AJ5" s="323"/>
      <c r="AK5" s="323"/>
      <c r="AL5" s="323"/>
      <c r="AM5" s="94"/>
      <c r="AN5" s="323" t="s">
        <v>528</v>
      </c>
      <c r="AO5" s="323"/>
      <c r="AP5" s="323"/>
      <c r="AQ5" s="323"/>
      <c r="AR5" s="323"/>
      <c r="AS5" s="323"/>
      <c r="AT5" s="323"/>
      <c r="AU5" s="323"/>
      <c r="AV5" s="94"/>
      <c r="AW5" s="323" t="s">
        <v>529</v>
      </c>
      <c r="AX5" s="323"/>
      <c r="AY5" s="323"/>
      <c r="AZ5" s="323"/>
      <c r="BA5" s="323"/>
      <c r="BB5" s="323"/>
      <c r="BC5" s="323"/>
      <c r="BD5" s="323"/>
      <c r="BF5" s="323">
        <v>2015</v>
      </c>
      <c r="BG5" s="323"/>
      <c r="BH5" s="323"/>
      <c r="BI5" s="323"/>
      <c r="BJ5" s="323"/>
      <c r="BK5" s="323"/>
      <c r="BL5" s="323"/>
      <c r="BM5" s="323"/>
    </row>
    <row r="6" spans="1:65" ht="35.25" customHeight="1" x14ac:dyDescent="0.3">
      <c r="A6" s="95"/>
      <c r="B6" s="95"/>
      <c r="C6" s="95"/>
      <c r="D6" s="324" t="s">
        <v>515</v>
      </c>
      <c r="E6" s="324"/>
      <c r="F6" s="96"/>
      <c r="G6" s="323" t="s">
        <v>516</v>
      </c>
      <c r="H6" s="323"/>
      <c r="I6" s="97"/>
      <c r="J6" s="323" t="s">
        <v>517</v>
      </c>
      <c r="K6" s="323"/>
      <c r="L6" s="97"/>
      <c r="M6" s="324" t="s">
        <v>515</v>
      </c>
      <c r="N6" s="324"/>
      <c r="O6" s="96"/>
      <c r="P6" s="323" t="s">
        <v>516</v>
      </c>
      <c r="Q6" s="323"/>
      <c r="R6" s="97"/>
      <c r="S6" s="323" t="s">
        <v>517</v>
      </c>
      <c r="T6" s="323"/>
      <c r="U6" s="97"/>
      <c r="V6" s="324" t="s">
        <v>515</v>
      </c>
      <c r="W6" s="324"/>
      <c r="X6" s="96"/>
      <c r="Y6" s="323" t="s">
        <v>516</v>
      </c>
      <c r="Z6" s="323"/>
      <c r="AA6" s="97"/>
      <c r="AB6" s="323" t="s">
        <v>517</v>
      </c>
      <c r="AC6" s="323"/>
      <c r="AD6" s="97"/>
      <c r="AE6" s="324" t="s">
        <v>515</v>
      </c>
      <c r="AF6" s="324"/>
      <c r="AG6" s="96"/>
      <c r="AH6" s="323" t="s">
        <v>516</v>
      </c>
      <c r="AI6" s="323"/>
      <c r="AJ6" s="97"/>
      <c r="AK6" s="323" t="s">
        <v>517</v>
      </c>
      <c r="AL6" s="323"/>
      <c r="AM6" s="97"/>
      <c r="AN6" s="324" t="s">
        <v>515</v>
      </c>
      <c r="AO6" s="324"/>
      <c r="AP6" s="96"/>
      <c r="AQ6" s="323" t="s">
        <v>516</v>
      </c>
      <c r="AR6" s="323"/>
      <c r="AS6" s="97"/>
      <c r="AT6" s="323" t="s">
        <v>517</v>
      </c>
      <c r="AU6" s="323"/>
      <c r="AV6" s="97"/>
      <c r="AW6" s="324" t="s">
        <v>515</v>
      </c>
      <c r="AX6" s="324"/>
      <c r="AY6" s="96"/>
      <c r="AZ6" s="323" t="s">
        <v>516</v>
      </c>
      <c r="BA6" s="323"/>
      <c r="BB6" s="97"/>
      <c r="BC6" s="323" t="s">
        <v>517</v>
      </c>
      <c r="BD6" s="323"/>
      <c r="BF6" s="324" t="s">
        <v>515</v>
      </c>
      <c r="BG6" s="324"/>
      <c r="BH6" s="96"/>
      <c r="BI6" s="323" t="s">
        <v>516</v>
      </c>
      <c r="BJ6" s="323"/>
      <c r="BK6" s="97"/>
      <c r="BL6" s="323" t="s">
        <v>517</v>
      </c>
      <c r="BM6" s="323"/>
    </row>
    <row r="7" spans="1:65" ht="15" thickBot="1" x14ac:dyDescent="0.35">
      <c r="A7" s="56"/>
      <c r="B7" s="56"/>
      <c r="C7" s="56"/>
      <c r="D7" s="57" t="s">
        <v>179</v>
      </c>
      <c r="E7" s="57" t="s">
        <v>518</v>
      </c>
      <c r="F7" s="57"/>
      <c r="G7" s="57" t="s">
        <v>179</v>
      </c>
      <c r="H7" s="57" t="s">
        <v>518</v>
      </c>
      <c r="I7" s="57"/>
      <c r="J7" s="57" t="s">
        <v>179</v>
      </c>
      <c r="K7" s="57" t="s">
        <v>518</v>
      </c>
      <c r="L7" s="57"/>
      <c r="M7" s="57" t="s">
        <v>179</v>
      </c>
      <c r="N7" s="57" t="s">
        <v>518</v>
      </c>
      <c r="O7" s="57"/>
      <c r="P7" s="57" t="s">
        <v>179</v>
      </c>
      <c r="Q7" s="57" t="s">
        <v>518</v>
      </c>
      <c r="R7" s="57"/>
      <c r="S7" s="57" t="s">
        <v>179</v>
      </c>
      <c r="T7" s="57" t="s">
        <v>518</v>
      </c>
      <c r="U7" s="57"/>
      <c r="V7" s="57" t="s">
        <v>179</v>
      </c>
      <c r="W7" s="57" t="s">
        <v>518</v>
      </c>
      <c r="X7" s="57"/>
      <c r="Y7" s="57" t="s">
        <v>179</v>
      </c>
      <c r="Z7" s="57" t="s">
        <v>518</v>
      </c>
      <c r="AA7" s="57"/>
      <c r="AB7" s="57" t="s">
        <v>179</v>
      </c>
      <c r="AC7" s="57" t="s">
        <v>518</v>
      </c>
      <c r="AD7" s="57"/>
      <c r="AE7" s="57" t="s">
        <v>179</v>
      </c>
      <c r="AF7" s="57" t="s">
        <v>518</v>
      </c>
      <c r="AG7" s="57"/>
      <c r="AH7" s="57" t="s">
        <v>179</v>
      </c>
      <c r="AI7" s="57" t="s">
        <v>518</v>
      </c>
      <c r="AJ7" s="57"/>
      <c r="AK7" s="57" t="s">
        <v>179</v>
      </c>
      <c r="AL7" s="57" t="s">
        <v>518</v>
      </c>
      <c r="AM7" s="57"/>
      <c r="AN7" s="57" t="s">
        <v>179</v>
      </c>
      <c r="AO7" s="57" t="s">
        <v>518</v>
      </c>
      <c r="AP7" s="57"/>
      <c r="AQ7" s="57" t="s">
        <v>179</v>
      </c>
      <c r="AR7" s="57" t="s">
        <v>518</v>
      </c>
      <c r="AS7" s="57"/>
      <c r="AT7" s="57" t="s">
        <v>179</v>
      </c>
      <c r="AU7" s="57" t="s">
        <v>518</v>
      </c>
      <c r="AV7" s="57"/>
      <c r="AW7" s="57" t="s">
        <v>179</v>
      </c>
      <c r="AX7" s="57" t="s">
        <v>518</v>
      </c>
      <c r="AY7" s="57"/>
      <c r="AZ7" s="57" t="s">
        <v>179</v>
      </c>
      <c r="BA7" s="57" t="s">
        <v>518</v>
      </c>
      <c r="BB7" s="57"/>
      <c r="BC7" s="57" t="s">
        <v>179</v>
      </c>
      <c r="BD7" s="57" t="s">
        <v>518</v>
      </c>
      <c r="BE7" s="10"/>
      <c r="BF7" s="57" t="s">
        <v>179</v>
      </c>
      <c r="BG7" s="57" t="s">
        <v>518</v>
      </c>
      <c r="BH7" s="57"/>
      <c r="BI7" s="57" t="s">
        <v>179</v>
      </c>
      <c r="BJ7" s="57" t="s">
        <v>518</v>
      </c>
      <c r="BK7" s="57"/>
      <c r="BL7" s="57" t="s">
        <v>179</v>
      </c>
      <c r="BM7" s="57" t="s">
        <v>518</v>
      </c>
    </row>
    <row r="8" spans="1:65" x14ac:dyDescent="0.3">
      <c r="A8" s="98"/>
      <c r="B8" s="98"/>
      <c r="C8" s="98"/>
      <c r="D8" s="98"/>
      <c r="E8" s="98"/>
      <c r="F8" s="98"/>
      <c r="G8" s="98"/>
      <c r="H8" s="98"/>
      <c r="I8" s="98"/>
      <c r="J8" s="98"/>
      <c r="K8" s="98"/>
      <c r="L8" s="98"/>
      <c r="M8" s="98"/>
      <c r="N8" s="98"/>
      <c r="O8" s="98"/>
      <c r="P8" s="98"/>
      <c r="Q8" s="98"/>
      <c r="R8" s="98"/>
      <c r="S8" s="98"/>
      <c r="T8" s="98"/>
      <c r="U8" s="98"/>
      <c r="AN8" s="54"/>
      <c r="AO8" s="54"/>
      <c r="AP8" s="54"/>
      <c r="AQ8" s="54"/>
      <c r="AR8" s="54"/>
      <c r="AS8" s="54"/>
      <c r="AT8" s="54"/>
      <c r="AU8" s="54"/>
      <c r="AV8" s="54"/>
      <c r="AW8" s="58"/>
      <c r="AX8" s="58"/>
      <c r="AY8" s="58"/>
      <c r="AZ8" s="58"/>
      <c r="BA8" s="58"/>
      <c r="BB8" s="58"/>
      <c r="BC8" s="58"/>
      <c r="BD8" s="58"/>
      <c r="BF8" s="58"/>
      <c r="BG8" s="58"/>
      <c r="BH8" s="58"/>
      <c r="BI8" s="58"/>
      <c r="BJ8" s="58"/>
      <c r="BK8" s="58"/>
      <c r="BL8" s="58"/>
      <c r="BM8" s="58"/>
    </row>
    <row r="9" spans="1:65" ht="15.6" x14ac:dyDescent="0.3">
      <c r="A9" s="99" t="s">
        <v>519</v>
      </c>
      <c r="B9" s="100"/>
      <c r="C9" s="100"/>
      <c r="D9" s="101">
        <v>1402.0422299999989</v>
      </c>
      <c r="E9" s="102">
        <v>0.87487352857896394</v>
      </c>
      <c r="F9" s="100"/>
      <c r="G9" s="101">
        <v>2664.6595956899973</v>
      </c>
      <c r="H9" s="102">
        <v>0.83232441559514236</v>
      </c>
      <c r="I9" s="100"/>
      <c r="J9" s="101">
        <v>2307.5937963999995</v>
      </c>
      <c r="K9" s="103">
        <v>0.92416755678693974</v>
      </c>
      <c r="L9" s="104"/>
      <c r="M9" s="101">
        <v>1631.4792348499991</v>
      </c>
      <c r="N9" s="105">
        <v>0.8492710676034736</v>
      </c>
      <c r="O9" s="105"/>
      <c r="P9" s="101">
        <v>2678.6991323099937</v>
      </c>
      <c r="Q9" s="105">
        <v>0.81952497400122337</v>
      </c>
      <c r="R9" s="105"/>
      <c r="S9" s="101">
        <v>3152.4781435179998</v>
      </c>
      <c r="T9" s="105">
        <v>0.94409697605902165</v>
      </c>
      <c r="U9" s="104"/>
      <c r="V9" s="101">
        <v>1567.8950446600011</v>
      </c>
      <c r="W9" s="105">
        <v>0.88258126235231471</v>
      </c>
      <c r="X9" s="106"/>
      <c r="Y9" s="101">
        <v>2930.9609508899957</v>
      </c>
      <c r="Z9" s="107">
        <v>0.84142160504631591</v>
      </c>
      <c r="AA9" s="106"/>
      <c r="AB9" s="101">
        <v>3223.3291849099992</v>
      </c>
      <c r="AC9" s="107">
        <v>0.95682076578922315</v>
      </c>
      <c r="AD9" s="104"/>
      <c r="AE9" s="101">
        <v>1500.7125896699995</v>
      </c>
      <c r="AF9" s="107">
        <v>0.79870342737839717</v>
      </c>
      <c r="AG9" s="106"/>
      <c r="AH9" s="101">
        <v>3063.3559359460046</v>
      </c>
      <c r="AI9" s="107">
        <v>0.83225933476607683</v>
      </c>
      <c r="AJ9" s="106"/>
      <c r="AK9" s="101">
        <v>3059.6152399400003</v>
      </c>
      <c r="AL9" s="107">
        <v>0.9436813681715952</v>
      </c>
      <c r="AM9" s="104"/>
      <c r="AN9" s="101">
        <v>2057.0136317900015</v>
      </c>
      <c r="AO9" s="105">
        <v>0.88042938765556744</v>
      </c>
      <c r="AP9" s="105"/>
      <c r="AQ9" s="101">
        <v>3721.9459031399997</v>
      </c>
      <c r="AR9" s="105">
        <v>0.84888923105740899</v>
      </c>
      <c r="AS9" s="105"/>
      <c r="AT9" s="101">
        <v>4236.7974911449764</v>
      </c>
      <c r="AU9" s="105">
        <v>0.90414032591697058</v>
      </c>
      <c r="AV9" s="105"/>
      <c r="AW9" s="101">
        <v>2023.1141097000004</v>
      </c>
      <c r="AX9" s="105">
        <v>0.94485093552547683</v>
      </c>
      <c r="AY9" s="105"/>
      <c r="AZ9" s="101">
        <v>3835.4110236399952</v>
      </c>
      <c r="BA9" s="105">
        <v>0.81930618456052473</v>
      </c>
      <c r="BB9" s="105"/>
      <c r="BC9" s="101">
        <v>4225.9399335840008</v>
      </c>
      <c r="BD9" s="105">
        <v>0.86632966958867774</v>
      </c>
      <c r="BE9" s="106"/>
      <c r="BF9" s="101">
        <v>1925.417803959999</v>
      </c>
      <c r="BG9" s="105">
        <v>0.89423674746876725</v>
      </c>
      <c r="BH9" s="105"/>
      <c r="BI9" s="101">
        <v>4334.8387906200078</v>
      </c>
      <c r="BJ9" s="105">
        <v>0.7865686052765426</v>
      </c>
      <c r="BK9" s="105"/>
      <c r="BL9" s="101">
        <v>3506.5720821709997</v>
      </c>
      <c r="BM9" s="105">
        <v>0.78387300702494611</v>
      </c>
    </row>
    <row r="10" spans="1:65" x14ac:dyDescent="0.3">
      <c r="A10" s="108" t="s">
        <v>504</v>
      </c>
      <c r="B10" s="37"/>
      <c r="C10" s="37"/>
      <c r="D10" s="37"/>
      <c r="E10" s="37"/>
      <c r="F10" s="37"/>
      <c r="G10" s="37"/>
      <c r="H10" s="37"/>
      <c r="I10" s="37"/>
      <c r="J10" s="37"/>
      <c r="K10" s="37"/>
      <c r="L10" s="109"/>
      <c r="M10" s="38"/>
      <c r="N10" s="40"/>
      <c r="O10" s="40"/>
      <c r="P10" s="38"/>
      <c r="Q10" s="40"/>
      <c r="R10" s="40"/>
      <c r="S10" s="38"/>
      <c r="T10" s="40"/>
      <c r="U10" s="40"/>
      <c r="W10" s="62"/>
      <c r="Z10" s="62"/>
      <c r="AC10" s="62"/>
      <c r="AN10" s="38"/>
      <c r="AO10" s="40"/>
      <c r="AP10" s="40"/>
      <c r="AQ10" s="38"/>
      <c r="AR10" s="40"/>
      <c r="AS10" s="40"/>
      <c r="AT10" s="38"/>
      <c r="AU10" s="40"/>
      <c r="AV10" s="40"/>
      <c r="AW10" s="38"/>
      <c r="AX10" s="40"/>
      <c r="AY10" s="40"/>
      <c r="AZ10" s="38"/>
      <c r="BA10" s="40"/>
      <c r="BB10" s="40"/>
      <c r="BC10" s="38"/>
      <c r="BD10" s="40"/>
      <c r="BF10" s="38"/>
      <c r="BG10" s="40"/>
      <c r="BH10" s="40"/>
      <c r="BI10" s="38"/>
      <c r="BJ10" s="40"/>
      <c r="BK10" s="40"/>
      <c r="BL10" s="38"/>
      <c r="BM10" s="40"/>
    </row>
    <row r="11" spans="1:65" x14ac:dyDescent="0.3">
      <c r="A11" s="44"/>
      <c r="B11" s="37" t="s">
        <v>617</v>
      </c>
      <c r="C11" s="37"/>
      <c r="D11" s="110">
        <v>0</v>
      </c>
      <c r="E11" s="39">
        <v>0</v>
      </c>
      <c r="F11" s="37"/>
      <c r="G11" s="110">
        <v>0</v>
      </c>
      <c r="H11" s="39">
        <v>0</v>
      </c>
      <c r="I11" s="37"/>
      <c r="J11" s="111">
        <v>732.73479639999994</v>
      </c>
      <c r="K11" s="39">
        <v>0</v>
      </c>
      <c r="L11" s="109"/>
      <c r="M11" s="110">
        <v>0</v>
      </c>
      <c r="N11" s="40">
        <v>0</v>
      </c>
      <c r="O11" s="40"/>
      <c r="P11" s="38">
        <v>0</v>
      </c>
      <c r="Q11" s="39">
        <v>0</v>
      </c>
      <c r="R11" s="40"/>
      <c r="S11" s="38">
        <v>844.44284279999999</v>
      </c>
      <c r="T11" s="40">
        <v>0.25289181972011726</v>
      </c>
      <c r="U11" s="40"/>
      <c r="V11" s="110">
        <v>0</v>
      </c>
      <c r="W11" s="62">
        <v>0</v>
      </c>
      <c r="Y11" s="110">
        <v>0</v>
      </c>
      <c r="Z11" s="39">
        <v>0</v>
      </c>
      <c r="AB11" s="8">
        <v>680</v>
      </c>
      <c r="AC11" s="39">
        <v>0.20185283085036146</v>
      </c>
      <c r="AE11" s="8">
        <v>0</v>
      </c>
      <c r="AF11" s="112">
        <v>0</v>
      </c>
      <c r="AH11" s="8">
        <v>0</v>
      </c>
      <c r="AI11" s="112">
        <v>0</v>
      </c>
      <c r="AK11" s="8">
        <v>699</v>
      </c>
      <c r="AL11" s="39">
        <v>0.21559353860614205</v>
      </c>
      <c r="AN11" s="8">
        <v>0</v>
      </c>
      <c r="AO11" s="112">
        <v>0</v>
      </c>
      <c r="AP11" s="40"/>
      <c r="AQ11" s="8">
        <v>0</v>
      </c>
      <c r="AR11" s="112">
        <v>0</v>
      </c>
      <c r="AS11" s="40"/>
      <c r="AT11" s="38">
        <v>688.89360239999996</v>
      </c>
      <c r="AU11" s="39">
        <v>0.14701115347095042</v>
      </c>
      <c r="AV11" s="40"/>
      <c r="AW11" s="8">
        <v>0</v>
      </c>
      <c r="AX11" s="112">
        <v>0</v>
      </c>
      <c r="AY11" s="40"/>
      <c r="AZ11" s="8">
        <v>0</v>
      </c>
      <c r="BA11" s="112">
        <v>0</v>
      </c>
      <c r="BB11" s="40"/>
      <c r="BC11" s="38">
        <v>373.82459699999998</v>
      </c>
      <c r="BD11" s="113">
        <v>7.6635102413410386E-2</v>
      </c>
      <c r="BF11" s="8">
        <v>0</v>
      </c>
      <c r="BG11" s="112">
        <v>0</v>
      </c>
      <c r="BH11" s="40"/>
      <c r="BI11" s="8">
        <v>0</v>
      </c>
      <c r="BJ11" s="112">
        <v>0</v>
      </c>
      <c r="BK11" s="40"/>
      <c r="BL11" s="38">
        <v>425.62046500000002</v>
      </c>
      <c r="BM11" s="113">
        <v>8.725340222735091E-2</v>
      </c>
    </row>
    <row r="12" spans="1:65" x14ac:dyDescent="0.3">
      <c r="A12" s="26"/>
      <c r="B12" s="26"/>
      <c r="C12" s="26"/>
      <c r="D12" s="26"/>
      <c r="E12" s="26"/>
      <c r="F12" s="26"/>
      <c r="G12" s="26"/>
      <c r="H12" s="26"/>
      <c r="I12" s="26"/>
      <c r="J12" s="26"/>
      <c r="K12" s="26"/>
      <c r="L12" s="109"/>
      <c r="M12" s="114"/>
      <c r="N12" s="113"/>
      <c r="O12" s="113"/>
      <c r="P12" s="114"/>
      <c r="Q12" s="113"/>
      <c r="R12" s="113"/>
      <c r="S12" s="114"/>
      <c r="T12" s="113"/>
      <c r="U12" s="113"/>
      <c r="W12" s="62"/>
      <c r="Z12" s="62"/>
      <c r="AC12" s="62"/>
      <c r="AN12" s="114"/>
      <c r="AO12" s="113"/>
      <c r="AP12" s="113"/>
      <c r="AQ12" s="114"/>
      <c r="AR12" s="113"/>
      <c r="AS12" s="113"/>
      <c r="AT12" s="114"/>
      <c r="AU12" s="113"/>
      <c r="AV12" s="113"/>
      <c r="AW12" s="114"/>
      <c r="AX12" s="113"/>
      <c r="AY12" s="113"/>
      <c r="AZ12" s="114"/>
      <c r="BA12" s="113"/>
      <c r="BB12" s="113"/>
      <c r="BC12" s="114"/>
      <c r="BD12" s="113"/>
      <c r="BF12" s="114"/>
      <c r="BG12" s="113"/>
      <c r="BH12" s="113"/>
      <c r="BI12" s="114"/>
      <c r="BJ12" s="113"/>
      <c r="BK12" s="113"/>
      <c r="BL12" s="114"/>
      <c r="BM12" s="113"/>
    </row>
    <row r="13" spans="1:65" x14ac:dyDescent="0.3">
      <c r="A13" s="115" t="s">
        <v>505</v>
      </c>
      <c r="B13" s="104"/>
      <c r="C13" s="104"/>
      <c r="D13" s="116">
        <v>200.52338</v>
      </c>
      <c r="E13" s="102">
        <v>0.125126471421036</v>
      </c>
      <c r="F13" s="104"/>
      <c r="G13" s="116">
        <v>536.80793999999992</v>
      </c>
      <c r="H13" s="117">
        <v>0.16767558440485772</v>
      </c>
      <c r="I13" s="104"/>
      <c r="J13" s="116">
        <v>189.3492952</v>
      </c>
      <c r="K13" s="117">
        <v>7.5832443213060208E-2</v>
      </c>
      <c r="L13" s="104"/>
      <c r="M13" s="116">
        <v>289.55551728609998</v>
      </c>
      <c r="N13" s="117">
        <v>0.1507289323965264</v>
      </c>
      <c r="O13" s="105"/>
      <c r="P13" s="101">
        <v>589.90062644</v>
      </c>
      <c r="Q13" s="117">
        <v>0.1804750259987766</v>
      </c>
      <c r="R13" s="105"/>
      <c r="S13" s="101">
        <v>186.66838852313001</v>
      </c>
      <c r="T13" s="117">
        <v>5.5903023940978326E-2</v>
      </c>
      <c r="U13" s="104"/>
      <c r="V13" s="118">
        <v>208.59298147500002</v>
      </c>
      <c r="W13" s="105">
        <v>0.11741873764768532</v>
      </c>
      <c r="X13" s="106"/>
      <c r="Y13" s="118">
        <v>552.38311029400006</v>
      </c>
      <c r="Z13" s="107">
        <v>0.15857839495368231</v>
      </c>
      <c r="AA13" s="104"/>
      <c r="AB13" s="118">
        <v>145.46181561899999</v>
      </c>
      <c r="AC13" s="107">
        <v>4.3179234210777157E-2</v>
      </c>
      <c r="AD13" s="104"/>
      <c r="AE13" s="118">
        <v>378.22336856899994</v>
      </c>
      <c r="AF13" s="107">
        <v>0.20129657262160441</v>
      </c>
      <c r="AG13" s="106"/>
      <c r="AH13" s="118">
        <v>617.41495838950027</v>
      </c>
      <c r="AI13" s="107">
        <v>0.16774066523392331</v>
      </c>
      <c r="AJ13" s="106"/>
      <c r="AK13" s="118">
        <v>182.59695491140002</v>
      </c>
      <c r="AL13" s="107">
        <v>5.6318631828404714E-2</v>
      </c>
      <c r="AM13" s="104"/>
      <c r="AN13" s="101">
        <v>279.36184661999999</v>
      </c>
      <c r="AO13" s="105">
        <v>0.11957061234443235</v>
      </c>
      <c r="AP13" s="105"/>
      <c r="AQ13" s="101">
        <v>662.54357672276308</v>
      </c>
      <c r="AR13" s="105">
        <v>0.15111076894259104</v>
      </c>
      <c r="AS13" s="105"/>
      <c r="AT13" s="101">
        <v>449.19800059249934</v>
      </c>
      <c r="AU13" s="105">
        <v>9.5859674083029353E-2</v>
      </c>
      <c r="AV13" s="105"/>
      <c r="AW13" s="101">
        <v>118.08513521036166</v>
      </c>
      <c r="AX13" s="105">
        <v>5.5149064474523057E-2</v>
      </c>
      <c r="AY13" s="105"/>
      <c r="AZ13" s="101">
        <v>845.88041040100029</v>
      </c>
      <c r="BA13" s="105">
        <v>0.18069381543947535</v>
      </c>
      <c r="BB13" s="105"/>
      <c r="BC13" s="101">
        <v>652.04137299000001</v>
      </c>
      <c r="BD13" s="105">
        <v>0.13367033041132223</v>
      </c>
      <c r="BE13" s="106"/>
      <c r="BF13" s="101">
        <v>227.72319523300007</v>
      </c>
      <c r="BG13" s="105">
        <v>0.10576325253123281</v>
      </c>
      <c r="BH13" s="105"/>
      <c r="BI13" s="101">
        <v>1176.2364818235969</v>
      </c>
      <c r="BJ13" s="105">
        <v>0.21343139472345754</v>
      </c>
      <c r="BK13" s="105"/>
      <c r="BL13" s="101">
        <v>966.82099393400006</v>
      </c>
      <c r="BM13" s="105">
        <v>0.21612699297505389</v>
      </c>
    </row>
    <row r="14" spans="1:65" x14ac:dyDescent="0.3">
      <c r="A14" s="108" t="s">
        <v>504</v>
      </c>
      <c r="B14" s="119"/>
      <c r="C14" s="119"/>
      <c r="D14" s="119"/>
      <c r="E14" s="119"/>
      <c r="F14" s="119"/>
      <c r="G14" s="119"/>
      <c r="H14" s="119"/>
      <c r="I14" s="119"/>
      <c r="J14" s="119"/>
      <c r="K14" s="119"/>
      <c r="L14" s="109"/>
      <c r="M14" s="120"/>
      <c r="N14" s="121"/>
      <c r="O14" s="121"/>
      <c r="P14" s="120"/>
      <c r="Q14" s="121"/>
      <c r="R14" s="121"/>
      <c r="S14" s="120"/>
      <c r="T14" s="121"/>
      <c r="U14" s="121"/>
      <c r="W14" s="62"/>
      <c r="Z14" s="62"/>
      <c r="AC14" s="62"/>
      <c r="AN14" s="114"/>
      <c r="AO14" s="113"/>
      <c r="AP14" s="113"/>
      <c r="AQ14" s="114"/>
      <c r="AR14" s="113"/>
      <c r="AS14" s="113"/>
      <c r="AT14" s="114"/>
      <c r="AU14" s="113"/>
      <c r="AV14" s="113"/>
      <c r="AW14" s="114"/>
      <c r="AX14" s="113"/>
      <c r="AY14" s="113"/>
      <c r="AZ14" s="114"/>
      <c r="BA14" s="113"/>
      <c r="BB14" s="113"/>
      <c r="BC14" s="114"/>
      <c r="BD14" s="113"/>
      <c r="BF14" s="114"/>
      <c r="BG14" s="113"/>
      <c r="BH14" s="113"/>
      <c r="BI14" s="114"/>
      <c r="BJ14" s="113"/>
      <c r="BK14" s="113"/>
      <c r="BL14" s="114"/>
      <c r="BM14" s="113"/>
    </row>
    <row r="15" spans="1:65" x14ac:dyDescent="0.3">
      <c r="B15" s="47" t="s">
        <v>29</v>
      </c>
      <c r="C15" s="26"/>
      <c r="D15" s="38">
        <v>25.52338</v>
      </c>
      <c r="E15" s="39">
        <v>1.5926574138827313E-2</v>
      </c>
      <c r="F15" s="26"/>
      <c r="G15" s="38">
        <v>218.49096999999995</v>
      </c>
      <c r="H15" s="39">
        <v>6.8247129656715269E-2</v>
      </c>
      <c r="I15" s="26"/>
      <c r="J15" s="38">
        <v>32.280950000000004</v>
      </c>
      <c r="K15" s="39">
        <v>1.2928188114737893E-2</v>
      </c>
      <c r="L15" s="109"/>
      <c r="M15" s="38">
        <v>36.305517286100006</v>
      </c>
      <c r="N15" s="39">
        <v>1.8898938317346941E-2</v>
      </c>
      <c r="O15" s="113"/>
      <c r="P15" s="38">
        <v>223.26999557799988</v>
      </c>
      <c r="Q15" s="39">
        <v>6.8307535965610164E-2</v>
      </c>
      <c r="R15" s="113"/>
      <c r="S15" s="38">
        <v>40.932859050129998</v>
      </c>
      <c r="T15" s="39">
        <v>1.2258479422018312E-2</v>
      </c>
      <c r="U15" s="109"/>
      <c r="V15" s="38">
        <v>42.605392125000002</v>
      </c>
      <c r="W15" s="39">
        <v>2.3982932335150049E-2</v>
      </c>
      <c r="Y15" s="38">
        <v>238.67832983000008</v>
      </c>
      <c r="Z15" s="39">
        <v>6.8519883662848058E-2</v>
      </c>
      <c r="AB15" s="38">
        <v>39.695366078999996</v>
      </c>
      <c r="AC15" s="39">
        <v>1.1783267668658179E-2</v>
      </c>
      <c r="AD15" s="122"/>
      <c r="AE15" s="38">
        <v>3.9646448290000009</v>
      </c>
      <c r="AF15" s="39">
        <v>2.1100478766268313E-3</v>
      </c>
      <c r="AH15" s="38">
        <v>257.20248870200027</v>
      </c>
      <c r="AI15" s="39">
        <v>6.9877342569139564E-2</v>
      </c>
      <c r="AK15" s="38">
        <v>20.822156679999999</v>
      </c>
      <c r="AL15" s="39">
        <v>6.4222066381297831E-3</v>
      </c>
      <c r="AM15" s="123"/>
      <c r="AN15" s="38">
        <v>2.1156449200000003</v>
      </c>
      <c r="AO15" s="39">
        <v>9.0552436436277899E-4</v>
      </c>
      <c r="AP15" s="113"/>
      <c r="AQ15" s="38">
        <v>263.06876889376309</v>
      </c>
      <c r="AR15" s="39">
        <v>5.9999863177228399E-2</v>
      </c>
      <c r="AS15" s="113"/>
      <c r="AT15" s="38">
        <v>30.298091998333298</v>
      </c>
      <c r="AU15" s="39">
        <v>6.4656681919041609E-3</v>
      </c>
      <c r="AV15" s="113"/>
      <c r="AW15" s="38">
        <v>3.1725161683616636</v>
      </c>
      <c r="AX15" s="39">
        <v>1.4816538796670815E-3</v>
      </c>
      <c r="AY15" s="113"/>
      <c r="AZ15" s="38">
        <v>319.41779046500034</v>
      </c>
      <c r="BA15" s="113">
        <v>6.8232835952550766E-2</v>
      </c>
      <c r="BB15" s="113"/>
      <c r="BC15" s="38">
        <v>43.221370828000005</v>
      </c>
      <c r="BD15" s="113">
        <v>8.860503579575232E-3</v>
      </c>
      <c r="BF15" s="38">
        <v>2.1015430400000001</v>
      </c>
      <c r="BG15" s="39">
        <v>9.7603595899556144E-4</v>
      </c>
      <c r="BH15" s="113"/>
      <c r="BI15" s="38">
        <v>362.50492533999977</v>
      </c>
      <c r="BJ15" s="113">
        <v>6.5777531138540499E-2</v>
      </c>
      <c r="BK15" s="113"/>
      <c r="BL15" s="38">
        <v>26.137887459999998</v>
      </c>
      <c r="BM15" s="113">
        <v>5.8429668520787259E-3</v>
      </c>
    </row>
    <row r="16" spans="1:65" x14ac:dyDescent="0.3">
      <c r="B16" s="47" t="s">
        <v>28</v>
      </c>
      <c r="C16" s="26"/>
      <c r="D16" s="38">
        <v>150</v>
      </c>
      <c r="E16" s="39">
        <v>9.359991195617888E-2</v>
      </c>
      <c r="F16" s="26"/>
      <c r="G16" s="38">
        <v>5.4127000000000001</v>
      </c>
      <c r="H16" s="39">
        <v>1.6906933897217942E-3</v>
      </c>
      <c r="I16" s="26"/>
      <c r="J16" s="38">
        <v>8.1120000000000019</v>
      </c>
      <c r="K16" s="39">
        <v>3.2487724799534646E-3</v>
      </c>
      <c r="L16" s="109"/>
      <c r="M16" s="38">
        <v>250.6</v>
      </c>
      <c r="N16" s="39">
        <v>0.13045052918555727</v>
      </c>
      <c r="O16" s="113"/>
      <c r="P16" s="38">
        <v>4.4507082200000001</v>
      </c>
      <c r="Q16" s="39">
        <v>1.3616559225660832E-3</v>
      </c>
      <c r="R16" s="113"/>
      <c r="S16" s="38">
        <v>4.6578132629999995</v>
      </c>
      <c r="T16" s="39">
        <v>1.3949113099127172E-3</v>
      </c>
      <c r="U16" s="109"/>
      <c r="V16" s="38">
        <v>139.92176000000001</v>
      </c>
      <c r="W16" s="39">
        <v>7.8763131494006988E-2</v>
      </c>
      <c r="Y16" s="38">
        <v>7.8547000000000006E-2</v>
      </c>
      <c r="Z16" s="39">
        <v>2.2549308543842697E-5</v>
      </c>
      <c r="AB16" s="38">
        <v>3.6548859999999999</v>
      </c>
      <c r="AC16" s="39">
        <v>1.0849251257872856E-3</v>
      </c>
      <c r="AD16" s="109"/>
      <c r="AE16" s="38">
        <v>219.381258</v>
      </c>
      <c r="AF16" s="39">
        <v>0.11675824130036414</v>
      </c>
      <c r="AH16" s="38">
        <v>25.027615999999998</v>
      </c>
      <c r="AI16" s="39">
        <v>6.7995582225767069E-3</v>
      </c>
      <c r="AK16" s="38">
        <v>1.966997865</v>
      </c>
      <c r="AL16" s="39">
        <v>6.0668387717607516E-4</v>
      </c>
      <c r="AM16" s="109"/>
      <c r="AN16" s="38">
        <v>118.577521</v>
      </c>
      <c r="AO16" s="39">
        <v>5.0752767308059929E-2</v>
      </c>
      <c r="AP16" s="113"/>
      <c r="AQ16" s="38">
        <v>55.263224000000008</v>
      </c>
      <c r="AR16" s="39">
        <v>1.2604255125668538E-2</v>
      </c>
      <c r="AS16" s="113"/>
      <c r="AT16" s="38">
        <v>234.568313897</v>
      </c>
      <c r="AU16" s="39">
        <v>5.0057306779445199E-2</v>
      </c>
      <c r="AV16" s="113"/>
      <c r="AW16" s="38">
        <v>49.868743000000002</v>
      </c>
      <c r="AX16" s="39">
        <v>2.3290099283631904E-2</v>
      </c>
      <c r="AY16" s="113"/>
      <c r="AZ16" s="38">
        <v>28.960632999999998</v>
      </c>
      <c r="BA16" s="113">
        <v>6.1864623059796411E-3</v>
      </c>
      <c r="BB16" s="113"/>
      <c r="BC16" s="38">
        <v>116.411951</v>
      </c>
      <c r="BD16" s="113">
        <v>2.3864780056273058E-2</v>
      </c>
      <c r="BF16" s="38">
        <v>85.51807500000001</v>
      </c>
      <c r="BG16" s="39">
        <v>3.9717823882436096E-2</v>
      </c>
      <c r="BH16" s="113"/>
      <c r="BI16" s="38">
        <v>4.6923770000000005</v>
      </c>
      <c r="BJ16" s="113">
        <v>8.5144491193265919E-4</v>
      </c>
      <c r="BK16" s="113"/>
      <c r="BL16" s="38">
        <v>245.77609600200003</v>
      </c>
      <c r="BM16" s="113">
        <v>5.4941761615994233E-2</v>
      </c>
    </row>
    <row r="17" spans="2:65" ht="16.2" x14ac:dyDescent="0.3">
      <c r="B17" s="47" t="s">
        <v>537</v>
      </c>
      <c r="C17" s="26"/>
      <c r="D17" s="38">
        <v>0</v>
      </c>
      <c r="E17" s="39">
        <v>0</v>
      </c>
      <c r="F17" s="26"/>
      <c r="G17" s="38">
        <v>0</v>
      </c>
      <c r="H17" s="39">
        <v>0</v>
      </c>
      <c r="I17" s="26"/>
      <c r="J17" s="38">
        <v>0</v>
      </c>
      <c r="K17" s="39">
        <v>0</v>
      </c>
      <c r="L17" s="109"/>
      <c r="M17" s="38">
        <v>0</v>
      </c>
      <c r="N17" s="39">
        <v>0</v>
      </c>
      <c r="O17" s="113"/>
      <c r="P17" s="38">
        <v>0</v>
      </c>
      <c r="Q17" s="39">
        <v>0</v>
      </c>
      <c r="R17" s="113"/>
      <c r="S17" s="38">
        <v>0</v>
      </c>
      <c r="T17" s="39">
        <v>0</v>
      </c>
      <c r="U17" s="109"/>
      <c r="V17" s="38">
        <v>0</v>
      </c>
      <c r="W17" s="39">
        <v>0</v>
      </c>
      <c r="Y17" s="38">
        <v>0</v>
      </c>
      <c r="Z17" s="39">
        <v>0</v>
      </c>
      <c r="AB17" s="38">
        <v>0</v>
      </c>
      <c r="AC17" s="39">
        <v>0</v>
      </c>
      <c r="AD17" s="109"/>
      <c r="AE17" s="48">
        <v>44.226854259999996</v>
      </c>
      <c r="AF17" s="124">
        <v>2.3538244646427904E-2</v>
      </c>
      <c r="AH17" s="125">
        <v>117.10150314199998</v>
      </c>
      <c r="AI17" s="39">
        <v>3.181439608811637E-2</v>
      </c>
      <c r="AK17" s="48">
        <v>26.321540400400004</v>
      </c>
      <c r="AL17" s="39">
        <v>8.1183891795232714E-3</v>
      </c>
      <c r="AM17" s="123"/>
      <c r="AN17" s="38">
        <v>51.631077100000013</v>
      </c>
      <c r="AO17" s="39">
        <v>2.2098792585829165E-2</v>
      </c>
      <c r="AP17" s="113"/>
      <c r="AQ17" s="38">
        <v>114.76729860599998</v>
      </c>
      <c r="AR17" s="39">
        <v>2.6175749567448447E-2</v>
      </c>
      <c r="AS17" s="113"/>
      <c r="AT17" s="38">
        <v>31.647366204699996</v>
      </c>
      <c r="AU17" s="39">
        <v>6.7536057728825871E-3</v>
      </c>
      <c r="AV17" s="113"/>
      <c r="AW17" s="38">
        <v>21.903876041999997</v>
      </c>
      <c r="AX17" s="39">
        <v>1.0229723410404512E-2</v>
      </c>
      <c r="AY17" s="113"/>
      <c r="AZ17" s="38">
        <v>114.91445014299994</v>
      </c>
      <c r="BA17" s="113">
        <v>2.4547595842330034E-2</v>
      </c>
      <c r="BB17" s="113"/>
      <c r="BC17" s="38">
        <v>43.311462621999993</v>
      </c>
      <c r="BD17" s="113">
        <v>8.8789726528122649E-3</v>
      </c>
      <c r="BF17" s="38">
        <v>101.21145901900005</v>
      </c>
      <c r="BG17" s="39">
        <v>4.7006424129647929E-2</v>
      </c>
      <c r="BH17" s="113"/>
      <c r="BI17" s="38">
        <v>186.67408363400034</v>
      </c>
      <c r="BJ17" s="113">
        <v>3.387253383516739E-2</v>
      </c>
      <c r="BK17" s="113"/>
      <c r="BL17" s="38">
        <v>36.256892999999998</v>
      </c>
      <c r="BM17" s="113">
        <v>8.1050094152622532E-3</v>
      </c>
    </row>
    <row r="18" spans="2:65" x14ac:dyDescent="0.3">
      <c r="B18" s="47" t="s">
        <v>31</v>
      </c>
      <c r="C18" s="26"/>
      <c r="D18" s="38">
        <v>0</v>
      </c>
      <c r="E18" s="39">
        <v>0</v>
      </c>
      <c r="F18" s="26"/>
      <c r="G18" s="38">
        <v>0</v>
      </c>
      <c r="H18" s="39">
        <v>0</v>
      </c>
      <c r="I18" s="26"/>
      <c r="J18" s="38">
        <v>0</v>
      </c>
      <c r="K18" s="39">
        <v>0</v>
      </c>
      <c r="L18" s="109"/>
      <c r="M18" s="38">
        <v>0</v>
      </c>
      <c r="N18" s="39">
        <v>0</v>
      </c>
      <c r="O18" s="113"/>
      <c r="P18" s="38">
        <v>0</v>
      </c>
      <c r="Q18" s="39">
        <v>0</v>
      </c>
      <c r="R18" s="113"/>
      <c r="S18" s="38">
        <v>0</v>
      </c>
      <c r="T18" s="39">
        <v>0</v>
      </c>
      <c r="U18" s="109"/>
      <c r="V18" s="38">
        <v>0</v>
      </c>
      <c r="W18" s="39">
        <v>0</v>
      </c>
      <c r="Y18" s="38">
        <v>0</v>
      </c>
      <c r="Z18" s="39">
        <v>0</v>
      </c>
      <c r="AB18" s="38">
        <v>0</v>
      </c>
      <c r="AC18" s="39">
        <v>0</v>
      </c>
      <c r="AD18" s="109"/>
      <c r="AE18" s="38">
        <v>0.9</v>
      </c>
      <c r="AF18" s="39">
        <v>4.7899450540267999E-4</v>
      </c>
      <c r="AH18" s="38">
        <v>28.369752000000005</v>
      </c>
      <c r="AI18" s="39">
        <v>7.7075571434395513E-3</v>
      </c>
      <c r="AK18" s="38">
        <v>0</v>
      </c>
      <c r="AL18" s="39">
        <v>0</v>
      </c>
      <c r="AM18" s="109"/>
      <c r="AN18" s="38">
        <v>0</v>
      </c>
      <c r="AO18" s="39">
        <v>0</v>
      </c>
      <c r="AP18" s="113"/>
      <c r="AQ18" s="38">
        <v>32.324840000000002</v>
      </c>
      <c r="AR18" s="39">
        <v>7.3725436332924641E-3</v>
      </c>
      <c r="AS18" s="113"/>
      <c r="AT18" s="38">
        <v>0.81361499999999998</v>
      </c>
      <c r="AU18" s="39">
        <v>1.736269276047313E-4</v>
      </c>
      <c r="AV18" s="113"/>
      <c r="AW18" s="38">
        <v>0</v>
      </c>
      <c r="AX18" s="39">
        <v>0</v>
      </c>
      <c r="AY18" s="113"/>
      <c r="AZ18" s="38">
        <v>134.791202</v>
      </c>
      <c r="BA18" s="113">
        <v>2.8793593370375837E-2</v>
      </c>
      <c r="BB18" s="113"/>
      <c r="BC18" s="38">
        <v>0.81201199999999996</v>
      </c>
      <c r="BD18" s="113">
        <v>1.6646476256595335E-4</v>
      </c>
      <c r="BF18" s="38">
        <v>10</v>
      </c>
      <c r="BG18" s="39">
        <v>4.6443776806758203E-3</v>
      </c>
      <c r="BH18" s="113"/>
      <c r="BI18" s="38">
        <v>211.03272799999999</v>
      </c>
      <c r="BJ18" s="113">
        <v>3.8292477886339653E-2</v>
      </c>
      <c r="BK18" s="113"/>
      <c r="BL18" s="38">
        <v>0.80643799999999999</v>
      </c>
      <c r="BM18" s="113">
        <v>1.8027434349725615E-4</v>
      </c>
    </row>
    <row r="19" spans="2:65" x14ac:dyDescent="0.3">
      <c r="B19" s="47" t="s">
        <v>25</v>
      </c>
      <c r="C19" s="26"/>
      <c r="D19" s="38">
        <v>0</v>
      </c>
      <c r="E19" s="39">
        <v>0</v>
      </c>
      <c r="F19" s="26"/>
      <c r="G19" s="38">
        <v>0</v>
      </c>
      <c r="H19" s="39">
        <v>0</v>
      </c>
      <c r="I19" s="26"/>
      <c r="J19" s="38">
        <v>0</v>
      </c>
      <c r="K19" s="39">
        <v>0</v>
      </c>
      <c r="L19" s="109"/>
      <c r="M19" s="38">
        <v>0</v>
      </c>
      <c r="N19" s="39">
        <v>0</v>
      </c>
      <c r="O19" s="113"/>
      <c r="P19" s="38">
        <v>0</v>
      </c>
      <c r="Q19" s="39">
        <v>0</v>
      </c>
      <c r="R19" s="113"/>
      <c r="S19" s="38">
        <v>0</v>
      </c>
      <c r="T19" s="39">
        <v>0</v>
      </c>
      <c r="U19" s="109"/>
      <c r="V19" s="38">
        <v>0</v>
      </c>
      <c r="W19" s="39">
        <v>0</v>
      </c>
      <c r="Y19" s="38">
        <v>0</v>
      </c>
      <c r="Z19" s="39">
        <v>0</v>
      </c>
      <c r="AB19" s="38">
        <v>0</v>
      </c>
      <c r="AC19" s="39">
        <v>0</v>
      </c>
      <c r="AD19" s="109"/>
      <c r="AE19" s="38">
        <v>0</v>
      </c>
      <c r="AF19" s="39">
        <v>0</v>
      </c>
      <c r="AH19" s="38">
        <v>41.962811042500007</v>
      </c>
      <c r="AI19" s="39">
        <v>1.1400549571579793E-2</v>
      </c>
      <c r="AK19" s="38">
        <v>0</v>
      </c>
      <c r="AL19" s="39">
        <v>0</v>
      </c>
      <c r="AM19" s="109"/>
      <c r="AN19" s="38">
        <v>0</v>
      </c>
      <c r="AO19" s="39">
        <v>0</v>
      </c>
      <c r="AP19" s="113"/>
      <c r="AQ19" s="38">
        <v>31.044230153999994</v>
      </c>
      <c r="AR19" s="39">
        <v>7.0804663340124372E-3</v>
      </c>
      <c r="AS19" s="113"/>
      <c r="AT19" s="38">
        <v>0</v>
      </c>
      <c r="AU19" s="39">
        <v>0</v>
      </c>
      <c r="AV19" s="113"/>
      <c r="AW19" s="38">
        <v>2</v>
      </c>
      <c r="AX19" s="39">
        <v>9.3405599911078178E-4</v>
      </c>
      <c r="AY19" s="113"/>
      <c r="AZ19" s="38">
        <v>72.475677300000015</v>
      </c>
      <c r="BA19" s="113">
        <v>1.5481983619515308E-2</v>
      </c>
      <c r="BB19" s="113"/>
      <c r="BC19" s="38">
        <v>0</v>
      </c>
      <c r="BD19" s="113">
        <v>0</v>
      </c>
      <c r="BF19" s="38">
        <v>4.25</v>
      </c>
      <c r="BG19" s="39">
        <v>1.9738605142872239E-3</v>
      </c>
      <c r="BH19" s="113"/>
      <c r="BI19" s="38">
        <v>186.98173311400001</v>
      </c>
      <c r="BJ19" s="113">
        <v>3.392835769254382E-2</v>
      </c>
      <c r="BK19" s="113"/>
      <c r="BL19" s="38">
        <v>0</v>
      </c>
      <c r="BM19" s="113">
        <v>0</v>
      </c>
    </row>
    <row r="20" spans="2:65" x14ac:dyDescent="0.3">
      <c r="B20" s="47" t="s">
        <v>26</v>
      </c>
      <c r="C20" s="26"/>
      <c r="D20" s="38">
        <v>0</v>
      </c>
      <c r="E20" s="39">
        <v>0</v>
      </c>
      <c r="F20" s="26"/>
      <c r="G20" s="38">
        <v>0</v>
      </c>
      <c r="H20" s="39">
        <v>0</v>
      </c>
      <c r="I20" s="26"/>
      <c r="J20" s="38">
        <v>0</v>
      </c>
      <c r="K20" s="39">
        <v>0</v>
      </c>
      <c r="L20" s="109"/>
      <c r="M20" s="38">
        <v>0</v>
      </c>
      <c r="N20" s="39">
        <v>0</v>
      </c>
      <c r="O20" s="113"/>
      <c r="P20" s="38">
        <v>0</v>
      </c>
      <c r="Q20" s="39">
        <v>0</v>
      </c>
      <c r="R20" s="113"/>
      <c r="S20" s="38">
        <v>0</v>
      </c>
      <c r="T20" s="39">
        <v>0</v>
      </c>
      <c r="U20" s="109"/>
      <c r="V20" s="38">
        <v>0</v>
      </c>
      <c r="W20" s="39">
        <v>0</v>
      </c>
      <c r="Y20" s="38">
        <v>0</v>
      </c>
      <c r="Z20" s="39">
        <v>0</v>
      </c>
      <c r="AB20" s="38">
        <v>0</v>
      </c>
      <c r="AC20" s="39">
        <v>0</v>
      </c>
      <c r="AD20" s="109"/>
      <c r="AE20" s="38">
        <v>20</v>
      </c>
      <c r="AF20" s="39">
        <v>1.0644322342281777E-2</v>
      </c>
      <c r="AH20" s="38">
        <v>2.4172291600000007</v>
      </c>
      <c r="AI20" s="39">
        <v>6.5671817925967019E-4</v>
      </c>
      <c r="AK20" s="38">
        <v>0</v>
      </c>
      <c r="AL20" s="39">
        <v>0</v>
      </c>
      <c r="AM20" s="109"/>
      <c r="AN20" s="38">
        <v>30.000000000000004</v>
      </c>
      <c r="AO20" s="39">
        <v>1.2840401843464059E-2</v>
      </c>
      <c r="AP20" s="113"/>
      <c r="AQ20" s="38">
        <v>3.1224468400000003</v>
      </c>
      <c r="AR20" s="39">
        <v>7.1215744828237893E-4</v>
      </c>
      <c r="AS20" s="113"/>
      <c r="AT20" s="38">
        <v>6.9902621200000006</v>
      </c>
      <c r="AU20" s="39">
        <v>1.4917347087348876E-3</v>
      </c>
      <c r="AV20" s="113"/>
      <c r="AW20" s="38">
        <v>40</v>
      </c>
      <c r="AX20" s="39">
        <v>1.8681119982215635E-2</v>
      </c>
      <c r="AY20" s="113"/>
      <c r="AZ20" s="38">
        <v>6.9180070900000006</v>
      </c>
      <c r="BA20" s="113">
        <v>1.4777988483464749E-3</v>
      </c>
      <c r="BB20" s="113"/>
      <c r="BC20" s="38">
        <v>10.579481139999999</v>
      </c>
      <c r="BD20" s="113">
        <v>2.1688236331988708E-3</v>
      </c>
      <c r="BF20" s="38">
        <v>20.913952174000002</v>
      </c>
      <c r="BG20" s="39">
        <v>9.7132292691647169E-3</v>
      </c>
      <c r="BH20" s="113"/>
      <c r="BI20" s="38">
        <v>28.50530466</v>
      </c>
      <c r="BJ20" s="113">
        <v>5.1723671426757312E-3</v>
      </c>
      <c r="BK20" s="113"/>
      <c r="BL20" s="38">
        <v>7.5029769120000003</v>
      </c>
      <c r="BM20" s="113">
        <v>1.6772451658848791E-3</v>
      </c>
    </row>
    <row r="21" spans="2:65" x14ac:dyDescent="0.3">
      <c r="B21" s="47" t="s">
        <v>506</v>
      </c>
      <c r="C21" s="26"/>
      <c r="D21" s="38">
        <v>0</v>
      </c>
      <c r="E21" s="39">
        <v>0</v>
      </c>
      <c r="F21" s="26"/>
      <c r="G21" s="38">
        <v>0</v>
      </c>
      <c r="H21" s="39">
        <v>0</v>
      </c>
      <c r="I21" s="26"/>
      <c r="J21" s="38">
        <v>0</v>
      </c>
      <c r="K21" s="39">
        <v>0</v>
      </c>
      <c r="L21" s="109"/>
      <c r="M21" s="38">
        <v>0</v>
      </c>
      <c r="N21" s="39">
        <v>0</v>
      </c>
      <c r="O21" s="113"/>
      <c r="P21" s="38">
        <v>0</v>
      </c>
      <c r="Q21" s="39">
        <v>0</v>
      </c>
      <c r="R21" s="113"/>
      <c r="S21" s="38">
        <v>0</v>
      </c>
      <c r="T21" s="39">
        <v>0</v>
      </c>
      <c r="U21" s="109"/>
      <c r="V21" s="38">
        <v>0</v>
      </c>
      <c r="W21" s="39">
        <v>0</v>
      </c>
      <c r="Y21" s="38">
        <v>0</v>
      </c>
      <c r="Z21" s="39">
        <v>0</v>
      </c>
      <c r="AB21" s="38">
        <v>0</v>
      </c>
      <c r="AC21" s="39">
        <v>0</v>
      </c>
      <c r="AD21" s="109"/>
      <c r="AE21" s="38">
        <v>0</v>
      </c>
      <c r="AF21" s="39">
        <v>0</v>
      </c>
      <c r="AH21" s="38">
        <v>0</v>
      </c>
      <c r="AI21" s="39">
        <v>0</v>
      </c>
      <c r="AK21" s="38">
        <v>14.804799999999998</v>
      </c>
      <c r="AL21" s="39">
        <v>4.5662649790503742E-3</v>
      </c>
      <c r="AM21" s="109"/>
      <c r="AN21" s="38">
        <v>0</v>
      </c>
      <c r="AO21" s="39">
        <v>0</v>
      </c>
      <c r="AP21" s="113"/>
      <c r="AQ21" s="38">
        <v>0</v>
      </c>
      <c r="AR21" s="39">
        <v>0</v>
      </c>
      <c r="AS21" s="113"/>
      <c r="AT21" s="38">
        <v>11.6584</v>
      </c>
      <c r="AU21" s="39">
        <v>2.4879238617613974E-3</v>
      </c>
      <c r="AV21" s="113"/>
      <c r="AW21" s="38">
        <v>0</v>
      </c>
      <c r="AX21" s="39">
        <v>0</v>
      </c>
      <c r="AY21" s="113"/>
      <c r="AZ21" s="38">
        <v>0</v>
      </c>
      <c r="BA21" s="113">
        <v>0</v>
      </c>
      <c r="BB21" s="113"/>
      <c r="BC21" s="38">
        <v>11.498799999999999</v>
      </c>
      <c r="BD21" s="113">
        <v>2.3572866063474238E-3</v>
      </c>
      <c r="BF21" s="38">
        <v>3.578166</v>
      </c>
      <c r="BG21" s="39">
        <v>1.6618354308153079E-3</v>
      </c>
      <c r="BH21" s="113"/>
      <c r="BI21" s="38">
        <v>16.412959999999998</v>
      </c>
      <c r="BJ21" s="113">
        <v>2.9781774315563851E-3</v>
      </c>
      <c r="BK21" s="113"/>
      <c r="BL21" s="38">
        <v>11.833703120000001</v>
      </c>
      <c r="BM21" s="113">
        <v>2.6453528493193923E-3</v>
      </c>
    </row>
    <row r="22" spans="2:65" x14ac:dyDescent="0.3">
      <c r="B22" s="47" t="s">
        <v>538</v>
      </c>
      <c r="C22" s="26"/>
      <c r="D22" s="38">
        <v>0</v>
      </c>
      <c r="E22" s="39">
        <v>0</v>
      </c>
      <c r="F22" s="26"/>
      <c r="G22" s="38">
        <v>0</v>
      </c>
      <c r="H22" s="39">
        <v>0</v>
      </c>
      <c r="I22" s="26"/>
      <c r="J22" s="38">
        <v>0</v>
      </c>
      <c r="K22" s="39">
        <v>0</v>
      </c>
      <c r="L22" s="109"/>
      <c r="M22" s="38">
        <v>0</v>
      </c>
      <c r="N22" s="39">
        <v>0</v>
      </c>
      <c r="O22" s="113"/>
      <c r="P22" s="38">
        <v>0</v>
      </c>
      <c r="Q22" s="39">
        <v>0</v>
      </c>
      <c r="R22" s="113"/>
      <c r="S22" s="38">
        <v>0</v>
      </c>
      <c r="T22" s="39">
        <v>0</v>
      </c>
      <c r="U22" s="109"/>
      <c r="V22" s="38">
        <v>0</v>
      </c>
      <c r="W22" s="39">
        <v>0</v>
      </c>
      <c r="Y22" s="38">
        <v>0</v>
      </c>
      <c r="Z22" s="39">
        <v>0</v>
      </c>
      <c r="AB22" s="38">
        <v>0</v>
      </c>
      <c r="AC22" s="39">
        <v>0</v>
      </c>
      <c r="AD22" s="109"/>
      <c r="AE22" s="38">
        <v>0</v>
      </c>
      <c r="AF22" s="39">
        <v>0</v>
      </c>
      <c r="AH22" s="38">
        <v>0</v>
      </c>
      <c r="AI22" s="39">
        <v>0</v>
      </c>
      <c r="AK22" s="38">
        <v>0</v>
      </c>
      <c r="AL22" s="39">
        <v>0</v>
      </c>
      <c r="AM22" s="109"/>
      <c r="AN22" s="38">
        <v>0</v>
      </c>
      <c r="AO22" s="39">
        <v>0</v>
      </c>
      <c r="AP22" s="113"/>
      <c r="AQ22" s="38">
        <v>0</v>
      </c>
      <c r="AR22" s="39">
        <v>0</v>
      </c>
      <c r="AS22" s="113"/>
      <c r="AT22" s="38">
        <v>0</v>
      </c>
      <c r="AU22" s="39">
        <v>0</v>
      </c>
      <c r="AV22" s="113"/>
      <c r="AW22" s="38">
        <v>0</v>
      </c>
      <c r="AX22" s="39">
        <v>0</v>
      </c>
      <c r="AY22" s="113"/>
      <c r="AZ22" s="38">
        <v>0</v>
      </c>
      <c r="BA22" s="113">
        <v>0</v>
      </c>
      <c r="BB22" s="113"/>
      <c r="BC22" s="38">
        <v>0</v>
      </c>
      <c r="BD22" s="113">
        <v>0</v>
      </c>
      <c r="BF22" s="38">
        <v>0</v>
      </c>
      <c r="BG22" s="39">
        <v>0</v>
      </c>
      <c r="BH22" s="113"/>
      <c r="BI22" s="38">
        <v>28.852</v>
      </c>
      <c r="BJ22" s="113">
        <v>5.2352759803999298E-3</v>
      </c>
      <c r="BK22" s="113"/>
      <c r="BL22" s="38">
        <v>0</v>
      </c>
      <c r="BM22" s="113">
        <v>0</v>
      </c>
    </row>
    <row r="23" spans="2:65" x14ac:dyDescent="0.3">
      <c r="B23" s="47" t="s">
        <v>32</v>
      </c>
      <c r="C23" s="26"/>
      <c r="D23" s="38">
        <v>0</v>
      </c>
      <c r="E23" s="39">
        <v>0</v>
      </c>
      <c r="F23" s="26"/>
      <c r="G23" s="38">
        <v>0</v>
      </c>
      <c r="H23" s="39">
        <v>0</v>
      </c>
      <c r="I23" s="26"/>
      <c r="J23" s="38">
        <v>0</v>
      </c>
      <c r="K23" s="39">
        <v>0</v>
      </c>
      <c r="L23" s="109"/>
      <c r="M23" s="38">
        <v>0</v>
      </c>
      <c r="N23" s="39">
        <v>0</v>
      </c>
      <c r="O23" s="113"/>
      <c r="P23" s="38">
        <v>0</v>
      </c>
      <c r="Q23" s="39">
        <v>0</v>
      </c>
      <c r="R23" s="113"/>
      <c r="S23" s="38">
        <v>0</v>
      </c>
      <c r="T23" s="39">
        <v>0</v>
      </c>
      <c r="U23" s="109"/>
      <c r="V23" s="38">
        <v>0</v>
      </c>
      <c r="W23" s="39">
        <v>0</v>
      </c>
      <c r="Y23" s="38">
        <v>4.8911999999999995</v>
      </c>
      <c r="Z23" s="39">
        <v>1.4041679242955604E-3</v>
      </c>
      <c r="AB23" s="38">
        <v>0</v>
      </c>
      <c r="AC23" s="39">
        <v>0</v>
      </c>
      <c r="AD23" s="109"/>
      <c r="AE23" s="38">
        <v>0</v>
      </c>
      <c r="AF23" s="39">
        <v>0</v>
      </c>
      <c r="AH23" s="38">
        <v>5</v>
      </c>
      <c r="AI23" s="39">
        <v>1.3584110892896684E-3</v>
      </c>
      <c r="AK23" s="38">
        <v>0</v>
      </c>
      <c r="AL23" s="39">
        <v>0</v>
      </c>
      <c r="AM23" s="109"/>
      <c r="AN23" s="38">
        <v>0</v>
      </c>
      <c r="AO23" s="39">
        <v>0</v>
      </c>
      <c r="AP23" s="113"/>
      <c r="AQ23" s="38">
        <v>3.0091331099999987</v>
      </c>
      <c r="AR23" s="39">
        <v>6.8631322388169728E-4</v>
      </c>
      <c r="AS23" s="113"/>
      <c r="AT23" s="38">
        <v>0</v>
      </c>
      <c r="AU23" s="39">
        <v>0</v>
      </c>
      <c r="AV23" s="113"/>
      <c r="AW23" s="38">
        <v>0</v>
      </c>
      <c r="AX23" s="39">
        <v>0</v>
      </c>
      <c r="AY23" s="113"/>
      <c r="AZ23" s="38">
        <v>2.1585069999999997</v>
      </c>
      <c r="BA23" s="113">
        <v>4.610922072281085E-4</v>
      </c>
      <c r="BB23" s="113"/>
      <c r="BC23" s="38">
        <v>0</v>
      </c>
      <c r="BD23" s="113">
        <v>0</v>
      </c>
      <c r="BF23" s="38">
        <v>0</v>
      </c>
      <c r="BG23" s="39">
        <v>0</v>
      </c>
      <c r="BH23" s="113"/>
      <c r="BI23" s="38">
        <v>9.3833579799999995</v>
      </c>
      <c r="BJ23" s="113">
        <v>1.7026365121373909E-3</v>
      </c>
      <c r="BK23" s="113"/>
      <c r="BL23" s="38">
        <v>0</v>
      </c>
      <c r="BM23" s="113">
        <v>0</v>
      </c>
    </row>
    <row r="24" spans="2:65" x14ac:dyDescent="0.3">
      <c r="B24" s="47" t="s">
        <v>507</v>
      </c>
      <c r="C24" s="26"/>
      <c r="D24" s="38">
        <v>0</v>
      </c>
      <c r="E24" s="39">
        <v>0</v>
      </c>
      <c r="F24" s="26"/>
      <c r="G24" s="38">
        <v>0</v>
      </c>
      <c r="H24" s="39">
        <v>0</v>
      </c>
      <c r="I24" s="26"/>
      <c r="J24" s="38">
        <v>0</v>
      </c>
      <c r="K24" s="39">
        <v>0</v>
      </c>
      <c r="L24" s="109"/>
      <c r="M24" s="38">
        <v>0</v>
      </c>
      <c r="N24" s="39">
        <v>0</v>
      </c>
      <c r="O24" s="113"/>
      <c r="P24" s="38">
        <v>0</v>
      </c>
      <c r="Q24" s="39">
        <v>0</v>
      </c>
      <c r="R24" s="113"/>
      <c r="S24" s="38">
        <v>0</v>
      </c>
      <c r="T24" s="39">
        <v>0</v>
      </c>
      <c r="U24" s="109"/>
      <c r="V24" s="38">
        <v>0</v>
      </c>
      <c r="W24" s="39">
        <v>0</v>
      </c>
      <c r="Y24" s="38">
        <v>0</v>
      </c>
      <c r="Z24" s="39">
        <v>0</v>
      </c>
      <c r="AB24" s="38">
        <v>0</v>
      </c>
      <c r="AC24" s="39">
        <v>0</v>
      </c>
      <c r="AD24" s="109"/>
      <c r="AE24" s="38">
        <v>0</v>
      </c>
      <c r="AF24" s="39">
        <v>0</v>
      </c>
      <c r="AH24" s="38">
        <v>0</v>
      </c>
      <c r="AI24" s="39">
        <v>0</v>
      </c>
      <c r="AK24" s="38">
        <v>9.8486649659999994</v>
      </c>
      <c r="AL24" s="39">
        <v>3.0376373827843773E-3</v>
      </c>
      <c r="AM24" s="109"/>
      <c r="AN24" s="38">
        <v>0</v>
      </c>
      <c r="AO24" s="39">
        <v>0</v>
      </c>
      <c r="AP24" s="113"/>
      <c r="AQ24" s="38">
        <v>0</v>
      </c>
      <c r="AR24" s="39">
        <v>0</v>
      </c>
      <c r="AS24" s="113"/>
      <c r="AT24" s="38">
        <v>9.5009310000000013</v>
      </c>
      <c r="AU24" s="39">
        <v>2.0275160351204777E-3</v>
      </c>
      <c r="AV24" s="113"/>
      <c r="AW24" s="38">
        <v>0</v>
      </c>
      <c r="AX24" s="39">
        <v>0</v>
      </c>
      <c r="AY24" s="113"/>
      <c r="AZ24" s="38">
        <v>0</v>
      </c>
      <c r="BA24" s="113">
        <v>0</v>
      </c>
      <c r="BB24" s="113"/>
      <c r="BC24" s="38">
        <v>7.9058573999999995</v>
      </c>
      <c r="BD24" s="113">
        <v>1.6207231850899806E-3</v>
      </c>
      <c r="BF24" s="38">
        <v>0</v>
      </c>
      <c r="BG24" s="39">
        <v>0</v>
      </c>
      <c r="BH24" s="113"/>
      <c r="BI24" s="38">
        <v>0.46863199999999999</v>
      </c>
      <c r="BJ24" s="113">
        <v>8.5034585236613741E-5</v>
      </c>
      <c r="BK24" s="113"/>
      <c r="BL24" s="38">
        <v>8.0684640000000005</v>
      </c>
      <c r="BM24" s="113">
        <v>1.8036563885025822E-3</v>
      </c>
    </row>
    <row r="25" spans="2:65" x14ac:dyDescent="0.3">
      <c r="B25" s="47" t="s">
        <v>539</v>
      </c>
      <c r="C25" s="26"/>
      <c r="D25" s="38">
        <v>0</v>
      </c>
      <c r="E25" s="39">
        <v>0</v>
      </c>
      <c r="F25" s="26"/>
      <c r="G25" s="38">
        <v>0</v>
      </c>
      <c r="H25" s="39">
        <v>0</v>
      </c>
      <c r="I25" s="26"/>
      <c r="J25" s="38">
        <v>0</v>
      </c>
      <c r="K25" s="39">
        <v>0</v>
      </c>
      <c r="L25" s="109"/>
      <c r="M25" s="38">
        <v>0</v>
      </c>
      <c r="N25" s="39">
        <v>0</v>
      </c>
      <c r="O25" s="113"/>
      <c r="P25" s="38">
        <v>0</v>
      </c>
      <c r="Q25" s="39">
        <v>0</v>
      </c>
      <c r="R25" s="113"/>
      <c r="S25" s="38">
        <v>0</v>
      </c>
      <c r="T25" s="39">
        <v>0</v>
      </c>
      <c r="U25" s="109"/>
      <c r="V25" s="38">
        <v>0</v>
      </c>
      <c r="W25" s="39">
        <v>0</v>
      </c>
      <c r="Y25" s="38">
        <v>0</v>
      </c>
      <c r="Z25" s="39">
        <v>0</v>
      </c>
      <c r="AB25" s="38">
        <v>0</v>
      </c>
      <c r="AC25" s="39">
        <v>0</v>
      </c>
      <c r="AD25" s="109"/>
      <c r="AE25" s="38">
        <v>0</v>
      </c>
      <c r="AF25" s="39">
        <v>0</v>
      </c>
      <c r="AH25" s="38">
        <v>0</v>
      </c>
      <c r="AI25" s="39">
        <v>0</v>
      </c>
      <c r="AK25" s="38">
        <v>0</v>
      </c>
      <c r="AL25" s="39">
        <v>0</v>
      </c>
      <c r="AM25" s="109"/>
      <c r="AN25" s="38">
        <v>0</v>
      </c>
      <c r="AO25" s="39">
        <v>0</v>
      </c>
      <c r="AP25" s="113"/>
      <c r="AQ25" s="38">
        <v>0</v>
      </c>
      <c r="AR25" s="39">
        <v>0</v>
      </c>
      <c r="AS25" s="113"/>
      <c r="AT25" s="38">
        <v>0</v>
      </c>
      <c r="AU25" s="39">
        <v>0</v>
      </c>
      <c r="AV25" s="113"/>
      <c r="AW25" s="38">
        <v>0</v>
      </c>
      <c r="AX25" s="39">
        <v>0</v>
      </c>
      <c r="AY25" s="113"/>
      <c r="AZ25" s="38">
        <v>0</v>
      </c>
      <c r="BA25" s="113">
        <v>0</v>
      </c>
      <c r="BB25" s="113"/>
      <c r="BC25" s="38">
        <v>0</v>
      </c>
      <c r="BD25" s="113">
        <v>0</v>
      </c>
      <c r="BF25" s="38">
        <v>0</v>
      </c>
      <c r="BG25" s="39">
        <v>0</v>
      </c>
      <c r="BH25" s="113"/>
      <c r="BI25" s="38">
        <v>1.40205735</v>
      </c>
      <c r="BJ25" s="113">
        <v>2.5440722194642235E-4</v>
      </c>
      <c r="BK25" s="113"/>
      <c r="BL25" s="38">
        <v>0.40373544000000006</v>
      </c>
      <c r="BM25" s="113">
        <v>9.0252618790999251E-5</v>
      </c>
    </row>
    <row r="26" spans="2:65" x14ac:dyDescent="0.3">
      <c r="B26" s="47" t="s">
        <v>510</v>
      </c>
      <c r="C26" s="26"/>
      <c r="D26" s="38">
        <v>0</v>
      </c>
      <c r="E26" s="39">
        <v>0</v>
      </c>
      <c r="F26" s="26"/>
      <c r="G26" s="38">
        <v>0</v>
      </c>
      <c r="H26" s="39">
        <v>0</v>
      </c>
      <c r="I26" s="26"/>
      <c r="J26" s="38">
        <v>0</v>
      </c>
      <c r="K26" s="39">
        <v>0</v>
      </c>
      <c r="L26" s="109"/>
      <c r="M26" s="38">
        <v>0</v>
      </c>
      <c r="N26" s="39">
        <v>0</v>
      </c>
      <c r="O26" s="113"/>
      <c r="P26" s="38">
        <v>0</v>
      </c>
      <c r="Q26" s="39">
        <v>0</v>
      </c>
      <c r="R26" s="113"/>
      <c r="S26" s="38">
        <v>0</v>
      </c>
      <c r="T26" s="39">
        <v>0</v>
      </c>
      <c r="U26" s="109"/>
      <c r="V26" s="38">
        <v>0</v>
      </c>
      <c r="W26" s="39">
        <v>0</v>
      </c>
      <c r="Y26" s="38">
        <v>0</v>
      </c>
      <c r="Z26" s="39">
        <v>0</v>
      </c>
      <c r="AB26" s="38">
        <v>0</v>
      </c>
      <c r="AC26" s="39">
        <v>0</v>
      </c>
      <c r="AD26" s="109"/>
      <c r="AE26" s="38">
        <v>1.227204</v>
      </c>
      <c r="AF26" s="39">
        <v>6.5313774778687824E-4</v>
      </c>
      <c r="AH26" s="38">
        <v>0.80193199999999998</v>
      </c>
      <c r="AI26" s="39">
        <v>2.1787066433124849E-4</v>
      </c>
      <c r="AK26" s="38">
        <v>0</v>
      </c>
      <c r="AL26" s="39">
        <v>0</v>
      </c>
      <c r="AM26" s="109"/>
      <c r="AN26" s="38">
        <v>0.69350000000000001</v>
      </c>
      <c r="AO26" s="39">
        <v>2.9682728928141078E-4</v>
      </c>
      <c r="AP26" s="113"/>
      <c r="AQ26" s="38">
        <v>0.35035300000000003</v>
      </c>
      <c r="AR26" s="39">
        <v>7.9907364724927173E-5</v>
      </c>
      <c r="AS26" s="113"/>
      <c r="AT26" s="38">
        <v>0</v>
      </c>
      <c r="AU26" s="39">
        <v>0</v>
      </c>
      <c r="AV26" s="113"/>
      <c r="AW26" s="38">
        <v>0</v>
      </c>
      <c r="AX26" s="39">
        <v>0</v>
      </c>
      <c r="AY26" s="113"/>
      <c r="AZ26" s="38">
        <v>0</v>
      </c>
      <c r="BA26" s="113">
        <v>0</v>
      </c>
      <c r="BB26" s="113"/>
      <c r="BC26" s="38">
        <v>0</v>
      </c>
      <c r="BD26" s="113">
        <v>0</v>
      </c>
      <c r="BF26" s="38">
        <v>0</v>
      </c>
      <c r="BG26" s="39">
        <v>0</v>
      </c>
      <c r="BH26" s="113"/>
      <c r="BI26" s="38">
        <v>2.1000000000000001E-2</v>
      </c>
      <c r="BJ26" s="113">
        <v>3.8105086506446184E-6</v>
      </c>
      <c r="BK26" s="113"/>
      <c r="BL26" s="38">
        <v>0.70818400000000004</v>
      </c>
      <c r="BM26" s="113">
        <v>1.5831025531443316E-4</v>
      </c>
    </row>
    <row r="27" spans="2:65" ht="16.2" x14ac:dyDescent="0.3">
      <c r="B27" s="47" t="s">
        <v>540</v>
      </c>
      <c r="C27" s="26"/>
      <c r="D27" s="38">
        <v>0</v>
      </c>
      <c r="E27" s="39">
        <v>0</v>
      </c>
      <c r="F27" s="26"/>
      <c r="G27" s="38">
        <v>0</v>
      </c>
      <c r="H27" s="39">
        <v>0</v>
      </c>
      <c r="I27" s="26"/>
      <c r="J27" s="38">
        <v>0</v>
      </c>
      <c r="K27" s="39">
        <v>0</v>
      </c>
      <c r="L27" s="109"/>
      <c r="M27" s="38">
        <v>0</v>
      </c>
      <c r="N27" s="39">
        <v>0</v>
      </c>
      <c r="O27" s="113"/>
      <c r="P27" s="38">
        <v>0</v>
      </c>
      <c r="Q27" s="39">
        <v>0</v>
      </c>
      <c r="R27" s="113"/>
      <c r="S27" s="38">
        <v>0</v>
      </c>
      <c r="T27" s="39">
        <v>0</v>
      </c>
      <c r="U27" s="109"/>
      <c r="V27" s="38">
        <v>0</v>
      </c>
      <c r="W27" s="39">
        <v>0</v>
      </c>
      <c r="Y27" s="38">
        <v>0</v>
      </c>
      <c r="Z27" s="39">
        <v>0</v>
      </c>
      <c r="AB27" s="38">
        <v>0</v>
      </c>
      <c r="AC27" s="39">
        <v>0</v>
      </c>
      <c r="AD27" s="109"/>
      <c r="AE27" s="38">
        <v>0</v>
      </c>
      <c r="AF27" s="39">
        <v>0</v>
      </c>
      <c r="AH27" s="38">
        <v>0</v>
      </c>
      <c r="AI27" s="39">
        <v>0</v>
      </c>
      <c r="AK27" s="38">
        <v>0</v>
      </c>
      <c r="AL27" s="39">
        <v>0</v>
      </c>
      <c r="AM27" s="109"/>
      <c r="AN27" s="38">
        <v>0</v>
      </c>
      <c r="AO27" s="39">
        <v>0</v>
      </c>
      <c r="AP27" s="113"/>
      <c r="AQ27" s="38">
        <v>0</v>
      </c>
      <c r="AR27" s="39">
        <v>0</v>
      </c>
      <c r="AS27" s="113"/>
      <c r="AT27" s="38">
        <v>0</v>
      </c>
      <c r="AU27" s="39">
        <v>0</v>
      </c>
      <c r="AV27" s="113"/>
      <c r="AW27" s="38">
        <v>0</v>
      </c>
      <c r="AX27" s="39">
        <v>0</v>
      </c>
      <c r="AY27" s="113"/>
      <c r="AZ27" s="38">
        <v>0</v>
      </c>
      <c r="BA27" s="113">
        <v>0</v>
      </c>
      <c r="BB27" s="113"/>
      <c r="BC27" s="38">
        <v>0</v>
      </c>
      <c r="BD27" s="113">
        <v>0</v>
      </c>
      <c r="BF27" s="38">
        <v>0</v>
      </c>
      <c r="BG27" s="39">
        <v>0</v>
      </c>
      <c r="BH27" s="113"/>
      <c r="BI27" s="38">
        <v>0.478829</v>
      </c>
      <c r="BJ27" s="113">
        <v>8.6884859365691039E-5</v>
      </c>
      <c r="BK27" s="113"/>
      <c r="BL27" s="38">
        <v>0</v>
      </c>
      <c r="BM27" s="113">
        <v>0</v>
      </c>
    </row>
    <row r="28" spans="2:65" x14ac:dyDescent="0.3">
      <c r="B28" s="47" t="s">
        <v>508</v>
      </c>
      <c r="C28" s="26"/>
      <c r="D28" s="38">
        <v>0</v>
      </c>
      <c r="E28" s="39">
        <v>0</v>
      </c>
      <c r="F28" s="26"/>
      <c r="G28" s="38">
        <v>7.2374999999999998</v>
      </c>
      <c r="H28" s="39">
        <v>2.2606819901549108E-3</v>
      </c>
      <c r="I28" s="26"/>
      <c r="J28" s="38">
        <v>0</v>
      </c>
      <c r="K28" s="39">
        <v>0</v>
      </c>
      <c r="L28" s="109"/>
      <c r="M28" s="38">
        <v>0</v>
      </c>
      <c r="N28" s="39">
        <v>0</v>
      </c>
      <c r="O28" s="113"/>
      <c r="P28" s="38">
        <v>54.146820568999992</v>
      </c>
      <c r="Q28" s="39">
        <v>1.6565754318512E-2</v>
      </c>
      <c r="R28" s="113"/>
      <c r="S28" s="38">
        <v>0</v>
      </c>
      <c r="T28" s="39">
        <v>0</v>
      </c>
      <c r="U28" s="109"/>
      <c r="V28" s="38">
        <v>0</v>
      </c>
      <c r="W28" s="39">
        <v>0</v>
      </c>
      <c r="Y28" s="38">
        <v>91.003674759999996</v>
      </c>
      <c r="Z28" s="39">
        <v>2.6125376408860299E-2</v>
      </c>
      <c r="AB28" s="38">
        <v>0</v>
      </c>
      <c r="AC28" s="39">
        <v>0</v>
      </c>
      <c r="AD28" s="109"/>
      <c r="AE28" s="38">
        <v>0</v>
      </c>
      <c r="AF28" s="39">
        <v>0</v>
      </c>
      <c r="AH28" s="38">
        <v>19.713503863</v>
      </c>
      <c r="AI28" s="39">
        <v>5.3558084512507834E-3</v>
      </c>
      <c r="AK28" s="38">
        <v>0</v>
      </c>
      <c r="AL28" s="39">
        <v>0</v>
      </c>
      <c r="AM28" s="109"/>
      <c r="AN28" s="38">
        <v>0</v>
      </c>
      <c r="AO28" s="39">
        <v>0</v>
      </c>
      <c r="AP28" s="113"/>
      <c r="AQ28" s="38">
        <v>30.394130879000002</v>
      </c>
      <c r="AR28" s="39">
        <v>6.9321938206478159E-3</v>
      </c>
      <c r="AS28" s="113"/>
      <c r="AT28" s="38">
        <v>0</v>
      </c>
      <c r="AU28" s="39">
        <v>0</v>
      </c>
      <c r="AV28" s="113"/>
      <c r="AW28" s="38">
        <v>0</v>
      </c>
      <c r="AX28" s="39">
        <v>0</v>
      </c>
      <c r="AY28" s="113"/>
      <c r="AZ28" s="38">
        <v>3.2324832779999997</v>
      </c>
      <c r="BA28" s="113">
        <v>6.9051101037938332E-4</v>
      </c>
      <c r="BB28" s="113"/>
      <c r="BC28" s="38">
        <v>0</v>
      </c>
      <c r="BD28" s="113">
        <v>0</v>
      </c>
      <c r="BF28" s="38">
        <v>0</v>
      </c>
      <c r="BG28" s="39">
        <v>0</v>
      </c>
      <c r="BH28" s="113"/>
      <c r="BI28" s="38">
        <v>0</v>
      </c>
      <c r="BJ28" s="113">
        <v>0</v>
      </c>
      <c r="BK28" s="113"/>
      <c r="BL28" s="38">
        <v>0</v>
      </c>
      <c r="BM28" s="113">
        <v>0</v>
      </c>
    </row>
    <row r="29" spans="2:65" x14ac:dyDescent="0.3">
      <c r="B29" s="47"/>
      <c r="C29" s="26"/>
      <c r="D29" s="114"/>
      <c r="E29" s="113"/>
      <c r="F29" s="26"/>
      <c r="G29" s="114"/>
      <c r="H29" s="113"/>
      <c r="I29" s="26"/>
      <c r="J29" s="114"/>
      <c r="K29" s="126"/>
      <c r="L29" s="109"/>
      <c r="M29" s="114"/>
      <c r="N29" s="39"/>
      <c r="O29" s="113"/>
      <c r="P29" s="114"/>
      <c r="Q29" s="113"/>
      <c r="R29" s="113"/>
      <c r="S29" s="114"/>
      <c r="T29" s="113"/>
      <c r="U29" s="113"/>
      <c r="V29" s="114"/>
      <c r="W29" s="113"/>
      <c r="Y29" s="114"/>
      <c r="Z29" s="62"/>
      <c r="AB29" s="114"/>
      <c r="AC29" s="62"/>
      <c r="AE29" s="114"/>
      <c r="AF29" s="62"/>
      <c r="AH29" s="127"/>
      <c r="AI29" s="62"/>
      <c r="AK29" s="114"/>
      <c r="AL29" s="39"/>
      <c r="AN29" s="114"/>
      <c r="AO29" s="39"/>
      <c r="AP29" s="113"/>
      <c r="AQ29" s="114"/>
      <c r="AR29" s="39"/>
      <c r="AS29" s="113"/>
      <c r="AT29" s="114"/>
      <c r="AU29" s="39"/>
      <c r="AV29" s="113"/>
      <c r="AW29" s="114"/>
      <c r="AX29" s="39"/>
      <c r="AY29" s="113"/>
      <c r="AZ29" s="38"/>
      <c r="BA29" s="113"/>
      <c r="BB29" s="113"/>
      <c r="BC29" s="38"/>
      <c r="BD29" s="113"/>
      <c r="BF29" s="114"/>
      <c r="BG29" s="39"/>
      <c r="BH29" s="113"/>
      <c r="BI29" s="38"/>
      <c r="BJ29" s="113"/>
      <c r="BK29" s="113"/>
      <c r="BL29" s="38"/>
      <c r="BM29" s="113"/>
    </row>
    <row r="30" spans="2:65" x14ac:dyDescent="0.3">
      <c r="B30" s="49" t="s">
        <v>595</v>
      </c>
      <c r="C30" s="26"/>
      <c r="D30" s="114"/>
      <c r="E30" s="113"/>
      <c r="F30" s="26"/>
      <c r="G30" s="114"/>
      <c r="H30" s="113"/>
      <c r="I30" s="26"/>
      <c r="J30" s="114"/>
      <c r="K30" s="126"/>
      <c r="L30" s="109"/>
      <c r="M30" s="114"/>
      <c r="N30" s="39"/>
      <c r="O30" s="113"/>
      <c r="P30" s="114"/>
      <c r="Q30" s="113"/>
      <c r="R30" s="113"/>
      <c r="S30" s="114"/>
      <c r="T30" s="113"/>
      <c r="U30" s="113"/>
      <c r="V30" s="114"/>
      <c r="W30" s="113"/>
      <c r="Y30" s="114"/>
      <c r="Z30" s="62"/>
      <c r="AB30" s="114"/>
      <c r="AC30" s="62"/>
      <c r="AE30" s="114"/>
      <c r="AF30" s="62"/>
      <c r="AH30" s="127"/>
      <c r="AI30" s="62"/>
      <c r="AK30" s="114"/>
      <c r="AL30" s="39"/>
      <c r="AN30" s="114"/>
      <c r="AO30" s="39"/>
      <c r="AP30" s="113"/>
      <c r="AQ30" s="114"/>
      <c r="AR30" s="39"/>
      <c r="AS30" s="113"/>
      <c r="AT30" s="114"/>
      <c r="AU30" s="39"/>
      <c r="AV30" s="113"/>
      <c r="AW30" s="114"/>
      <c r="AX30" s="39"/>
      <c r="AY30" s="113"/>
      <c r="AZ30" s="38"/>
      <c r="BA30" s="113"/>
      <c r="BB30" s="113"/>
      <c r="BC30" s="38"/>
      <c r="BD30" s="113"/>
      <c r="BF30" s="114"/>
      <c r="BG30" s="39"/>
      <c r="BH30" s="113"/>
      <c r="BI30" s="38"/>
      <c r="BJ30" s="113"/>
      <c r="BK30" s="113"/>
      <c r="BL30" s="38"/>
      <c r="BM30" s="113"/>
    </row>
    <row r="31" spans="2:65" ht="16.2" x14ac:dyDescent="0.3">
      <c r="B31" s="47" t="s">
        <v>618</v>
      </c>
      <c r="C31" s="26"/>
      <c r="D31" s="38">
        <v>0</v>
      </c>
      <c r="E31" s="39">
        <v>0</v>
      </c>
      <c r="F31" s="26"/>
      <c r="G31" s="38">
        <v>0</v>
      </c>
      <c r="H31" s="39">
        <v>0</v>
      </c>
      <c r="I31" s="26"/>
      <c r="J31" s="38">
        <v>0</v>
      </c>
      <c r="K31" s="39">
        <v>0</v>
      </c>
      <c r="L31" s="109"/>
      <c r="M31" s="38">
        <v>0</v>
      </c>
      <c r="N31" s="39">
        <v>0</v>
      </c>
      <c r="O31" s="113"/>
      <c r="P31" s="38">
        <v>0</v>
      </c>
      <c r="Q31" s="39">
        <v>0</v>
      </c>
      <c r="R31" s="113"/>
      <c r="S31" s="38">
        <v>0</v>
      </c>
      <c r="T31" s="39">
        <v>0</v>
      </c>
      <c r="U31" s="109"/>
      <c r="V31" s="38">
        <v>0</v>
      </c>
      <c r="W31" s="39">
        <v>0</v>
      </c>
      <c r="Y31" s="38">
        <v>0</v>
      </c>
      <c r="Z31" s="39">
        <v>0</v>
      </c>
      <c r="AB31" s="38">
        <v>0</v>
      </c>
      <c r="AC31" s="39">
        <v>0</v>
      </c>
      <c r="AD31" s="109"/>
      <c r="AE31" s="38">
        <v>0</v>
      </c>
      <c r="AF31" s="39">
        <v>0</v>
      </c>
      <c r="AH31" s="38">
        <v>0</v>
      </c>
      <c r="AI31" s="39">
        <v>0</v>
      </c>
      <c r="AK31" s="38">
        <v>108.832795</v>
      </c>
      <c r="AL31" s="39">
        <v>3.3567449771740837E-2</v>
      </c>
      <c r="AM31" s="109"/>
      <c r="AN31" s="38">
        <v>0</v>
      </c>
      <c r="AO31" s="39">
        <v>0</v>
      </c>
      <c r="AP31" s="113"/>
      <c r="AQ31" s="38">
        <v>0</v>
      </c>
      <c r="AR31" s="39">
        <v>0</v>
      </c>
      <c r="AS31" s="113"/>
      <c r="AT31" s="38">
        <v>123.721020372466</v>
      </c>
      <c r="AU31" s="39">
        <v>2.6402291805575906E-2</v>
      </c>
      <c r="AV31" s="113"/>
      <c r="AW31" s="38">
        <v>0</v>
      </c>
      <c r="AX31" s="39">
        <v>0</v>
      </c>
      <c r="AY31" s="113"/>
      <c r="AZ31" s="38">
        <v>0</v>
      </c>
      <c r="BA31" s="113">
        <v>0</v>
      </c>
      <c r="BB31" s="113"/>
      <c r="BC31" s="38">
        <v>418.30043800000004</v>
      </c>
      <c r="BD31" s="113">
        <v>8.5752775935459449E-2</v>
      </c>
      <c r="BF31" s="38">
        <v>0</v>
      </c>
      <c r="BG31" s="39">
        <v>0</v>
      </c>
      <c r="BH31" s="113"/>
      <c r="BI31" s="38">
        <v>0</v>
      </c>
      <c r="BJ31" s="113">
        <v>0</v>
      </c>
      <c r="BK31" s="113"/>
      <c r="BL31" s="38">
        <v>509.48736099999996</v>
      </c>
      <c r="BM31" s="113">
        <v>0.11389282192112045</v>
      </c>
    </row>
    <row r="32" spans="2:65" x14ac:dyDescent="0.3">
      <c r="B32" s="47" t="s">
        <v>541</v>
      </c>
      <c r="C32" s="26"/>
      <c r="D32" s="38">
        <v>0</v>
      </c>
      <c r="E32" s="39">
        <v>0</v>
      </c>
      <c r="F32" s="26"/>
      <c r="G32" s="38">
        <v>0</v>
      </c>
      <c r="H32" s="39">
        <v>0</v>
      </c>
      <c r="I32" s="26"/>
      <c r="J32" s="38">
        <v>0</v>
      </c>
      <c r="K32" s="39">
        <v>0</v>
      </c>
      <c r="L32" s="109"/>
      <c r="M32" s="38">
        <v>0</v>
      </c>
      <c r="N32" s="39">
        <v>0</v>
      </c>
      <c r="O32" s="113"/>
      <c r="P32" s="38">
        <v>0</v>
      </c>
      <c r="Q32" s="39">
        <v>0</v>
      </c>
      <c r="R32" s="113"/>
      <c r="S32" s="38">
        <v>0</v>
      </c>
      <c r="T32" s="39">
        <v>0</v>
      </c>
      <c r="U32" s="109"/>
      <c r="V32" s="38">
        <v>0</v>
      </c>
      <c r="W32" s="39">
        <v>0</v>
      </c>
      <c r="Y32" s="38">
        <v>0</v>
      </c>
      <c r="Z32" s="39">
        <v>0</v>
      </c>
      <c r="AB32" s="38">
        <v>0</v>
      </c>
      <c r="AC32" s="39">
        <v>0</v>
      </c>
      <c r="AD32" s="109"/>
      <c r="AE32" s="38">
        <v>0</v>
      </c>
      <c r="AF32" s="39">
        <v>0</v>
      </c>
      <c r="AH32" s="38">
        <v>0</v>
      </c>
      <c r="AI32" s="39">
        <v>0</v>
      </c>
      <c r="AK32" s="38">
        <v>0</v>
      </c>
      <c r="AL32" s="39">
        <v>0</v>
      </c>
      <c r="AM32" s="109"/>
      <c r="AN32" s="38">
        <v>0</v>
      </c>
      <c r="AO32" s="39">
        <v>0</v>
      </c>
      <c r="AP32" s="113"/>
      <c r="AQ32" s="38">
        <v>0</v>
      </c>
      <c r="AR32" s="39">
        <v>0</v>
      </c>
      <c r="AS32" s="113"/>
      <c r="AT32" s="38">
        <v>0</v>
      </c>
      <c r="AU32" s="39">
        <v>0</v>
      </c>
      <c r="AV32" s="113"/>
      <c r="AW32" s="38">
        <v>0</v>
      </c>
      <c r="AX32" s="39">
        <v>0</v>
      </c>
      <c r="AY32" s="113"/>
      <c r="AZ32" s="38">
        <v>0</v>
      </c>
      <c r="BA32" s="113">
        <v>0</v>
      </c>
      <c r="BB32" s="113"/>
      <c r="BC32" s="38">
        <v>0</v>
      </c>
      <c r="BD32" s="113">
        <v>0</v>
      </c>
      <c r="BF32" s="38">
        <v>0</v>
      </c>
      <c r="BG32" s="39">
        <v>0</v>
      </c>
      <c r="BH32" s="113"/>
      <c r="BI32" s="38">
        <v>0</v>
      </c>
      <c r="BJ32" s="113">
        <v>0</v>
      </c>
      <c r="BK32" s="113"/>
      <c r="BL32" s="38">
        <v>119.83925500000001</v>
      </c>
      <c r="BM32" s="113">
        <v>2.6789341549288689E-2</v>
      </c>
    </row>
    <row r="33" spans="1:65" x14ac:dyDescent="0.3">
      <c r="B33" s="47" t="s">
        <v>30</v>
      </c>
      <c r="C33" s="26"/>
      <c r="D33" s="38">
        <v>0</v>
      </c>
      <c r="E33" s="39">
        <v>0</v>
      </c>
      <c r="F33" s="26"/>
      <c r="G33" s="38">
        <v>43.9</v>
      </c>
      <c r="H33" s="39">
        <v>1.3712461397968992E-2</v>
      </c>
      <c r="I33" s="26"/>
      <c r="J33" s="38">
        <v>0</v>
      </c>
      <c r="K33" s="39">
        <v>0</v>
      </c>
      <c r="L33" s="109"/>
      <c r="M33" s="38">
        <v>0</v>
      </c>
      <c r="N33" s="39">
        <v>0</v>
      </c>
      <c r="O33" s="113"/>
      <c r="P33" s="38">
        <v>47.109064330000002</v>
      </c>
      <c r="Q33" s="39">
        <v>1.4412613292248378E-2</v>
      </c>
      <c r="R33" s="113"/>
      <c r="S33" s="38">
        <v>0</v>
      </c>
      <c r="T33" s="39">
        <v>0</v>
      </c>
      <c r="U33" s="109"/>
      <c r="V33" s="38">
        <v>0</v>
      </c>
      <c r="W33" s="39">
        <v>0</v>
      </c>
      <c r="Y33" s="38">
        <v>65</v>
      </c>
      <c r="Z33" s="39">
        <v>1.8660229612203844E-2</v>
      </c>
      <c r="AB33" s="38">
        <v>0</v>
      </c>
      <c r="AC33" s="39">
        <v>0</v>
      </c>
      <c r="AD33" s="109"/>
      <c r="AE33" s="38">
        <v>0</v>
      </c>
      <c r="AF33" s="39">
        <v>0</v>
      </c>
      <c r="AH33" s="38">
        <v>91</v>
      </c>
      <c r="AI33" s="39">
        <v>2.4723081825071967E-2</v>
      </c>
      <c r="AK33" s="38">
        <v>0</v>
      </c>
      <c r="AL33" s="39">
        <v>0</v>
      </c>
      <c r="AM33" s="109"/>
      <c r="AN33" s="38">
        <v>0</v>
      </c>
      <c r="AO33" s="39">
        <v>0</v>
      </c>
      <c r="AP33" s="113"/>
      <c r="AQ33" s="38">
        <v>91.287000000000006</v>
      </c>
      <c r="AR33" s="39">
        <v>2.082043996667483E-2</v>
      </c>
      <c r="AS33" s="113"/>
      <c r="AT33" s="38">
        <v>0</v>
      </c>
      <c r="AU33" s="39">
        <v>0</v>
      </c>
      <c r="AV33" s="113"/>
      <c r="AW33" s="38">
        <v>0</v>
      </c>
      <c r="AX33" s="39">
        <v>0</v>
      </c>
      <c r="AY33" s="113"/>
      <c r="AZ33" s="38">
        <v>105.5</v>
      </c>
      <c r="BA33" s="113">
        <v>2.2536516148692339E-2</v>
      </c>
      <c r="BB33" s="113"/>
      <c r="BC33" s="38">
        <v>0</v>
      </c>
      <c r="BD33" s="113">
        <v>0</v>
      </c>
      <c r="BF33" s="38">
        <v>0</v>
      </c>
      <c r="BG33" s="39">
        <v>0</v>
      </c>
      <c r="BH33" s="113"/>
      <c r="BI33" s="38">
        <v>104.895</v>
      </c>
      <c r="BJ33" s="113">
        <v>1.9033490709969868E-2</v>
      </c>
      <c r="BK33" s="113"/>
      <c r="BL33" s="38">
        <v>0</v>
      </c>
      <c r="BM33" s="113">
        <v>0</v>
      </c>
    </row>
    <row r="34" spans="1:65" x14ac:dyDescent="0.3">
      <c r="B34" s="47" t="s">
        <v>511</v>
      </c>
      <c r="C34" s="26"/>
      <c r="D34" s="38">
        <v>0</v>
      </c>
      <c r="E34" s="39">
        <v>0</v>
      </c>
      <c r="F34" s="26"/>
      <c r="G34" s="38">
        <v>0</v>
      </c>
      <c r="H34" s="39">
        <v>0</v>
      </c>
      <c r="I34" s="26"/>
      <c r="J34" s="38">
        <v>0</v>
      </c>
      <c r="K34" s="39">
        <v>0</v>
      </c>
      <c r="L34" s="109"/>
      <c r="M34" s="38">
        <v>0</v>
      </c>
      <c r="N34" s="39">
        <v>0</v>
      </c>
      <c r="O34" s="113"/>
      <c r="P34" s="38">
        <v>0</v>
      </c>
      <c r="Q34" s="39">
        <v>0</v>
      </c>
      <c r="R34" s="113"/>
      <c r="S34" s="38">
        <v>0</v>
      </c>
      <c r="T34" s="39">
        <v>0</v>
      </c>
      <c r="U34" s="109"/>
      <c r="V34" s="38">
        <v>0</v>
      </c>
      <c r="W34" s="39">
        <v>0</v>
      </c>
      <c r="Y34" s="38">
        <v>0</v>
      </c>
      <c r="Z34" s="39">
        <v>0</v>
      </c>
      <c r="AB34" s="38">
        <v>0</v>
      </c>
      <c r="AC34" s="39">
        <v>0</v>
      </c>
      <c r="AD34" s="109"/>
      <c r="AE34" s="38">
        <v>0</v>
      </c>
      <c r="AF34" s="39">
        <v>0</v>
      </c>
      <c r="AH34" s="38">
        <v>0</v>
      </c>
      <c r="AI34" s="39">
        <v>0</v>
      </c>
      <c r="AK34" s="38">
        <v>0</v>
      </c>
      <c r="AL34" s="39">
        <v>0</v>
      </c>
      <c r="AM34" s="109"/>
      <c r="AN34" s="38">
        <v>0</v>
      </c>
      <c r="AO34" s="39">
        <v>0</v>
      </c>
      <c r="AP34" s="113"/>
      <c r="AQ34" s="38">
        <v>0</v>
      </c>
      <c r="AR34" s="39">
        <v>0</v>
      </c>
      <c r="AS34" s="113"/>
      <c r="AT34" s="38">
        <v>0</v>
      </c>
      <c r="AU34" s="39">
        <v>0</v>
      </c>
      <c r="AV34" s="113"/>
      <c r="AW34" s="38">
        <v>0</v>
      </c>
      <c r="AX34" s="39">
        <v>0</v>
      </c>
      <c r="AY34" s="113"/>
      <c r="AZ34" s="38">
        <v>2</v>
      </c>
      <c r="BA34" s="113">
        <v>4.2723253362449929E-4</v>
      </c>
      <c r="BB34" s="113"/>
      <c r="BC34" s="38">
        <v>0</v>
      </c>
      <c r="BD34" s="113">
        <v>0</v>
      </c>
      <c r="BF34" s="38">
        <v>0</v>
      </c>
      <c r="BG34" s="39">
        <v>0</v>
      </c>
      <c r="BH34" s="113"/>
      <c r="BI34" s="38">
        <v>19.897636325596931</v>
      </c>
      <c r="BJ34" s="113">
        <v>3.610481683146081E-3</v>
      </c>
      <c r="BK34" s="113"/>
      <c r="BL34" s="38">
        <v>0</v>
      </c>
      <c r="BM34" s="113">
        <v>0</v>
      </c>
    </row>
    <row r="35" spans="1:65" x14ac:dyDescent="0.3">
      <c r="B35" s="47" t="s">
        <v>33</v>
      </c>
      <c r="C35" s="26"/>
      <c r="D35" s="38">
        <v>0</v>
      </c>
      <c r="E35" s="39">
        <v>0</v>
      </c>
      <c r="F35" s="26"/>
      <c r="G35" s="38">
        <v>0</v>
      </c>
      <c r="H35" s="39">
        <v>0</v>
      </c>
      <c r="I35" s="26"/>
      <c r="J35" s="38">
        <v>0</v>
      </c>
      <c r="K35" s="39">
        <v>0</v>
      </c>
      <c r="L35" s="109"/>
      <c r="M35" s="38">
        <v>0</v>
      </c>
      <c r="N35" s="39">
        <v>0</v>
      </c>
      <c r="O35" s="113"/>
      <c r="P35" s="38">
        <v>0</v>
      </c>
      <c r="Q35" s="39">
        <v>0</v>
      </c>
      <c r="R35" s="113"/>
      <c r="S35" s="38">
        <v>0</v>
      </c>
      <c r="T35" s="39">
        <v>0</v>
      </c>
      <c r="U35" s="109"/>
      <c r="V35" s="38">
        <v>0</v>
      </c>
      <c r="W35" s="39">
        <v>0</v>
      </c>
      <c r="Y35" s="38">
        <v>0</v>
      </c>
      <c r="Z35" s="39">
        <v>0</v>
      </c>
      <c r="AB35" s="38">
        <v>0</v>
      </c>
      <c r="AC35" s="39">
        <v>0</v>
      </c>
      <c r="AD35" s="109"/>
      <c r="AE35" s="38">
        <v>0</v>
      </c>
      <c r="AF35" s="39">
        <v>0</v>
      </c>
      <c r="AH35" s="38">
        <v>10.339717</v>
      </c>
      <c r="AI35" s="39">
        <v>2.8091172465833807E-3</v>
      </c>
      <c r="AK35" s="38">
        <v>0</v>
      </c>
      <c r="AL35" s="39">
        <v>0</v>
      </c>
      <c r="AM35" s="109"/>
      <c r="AN35" s="38">
        <v>0</v>
      </c>
      <c r="AO35" s="39">
        <v>0</v>
      </c>
      <c r="AP35" s="113"/>
      <c r="AQ35" s="38">
        <v>11.275470940000002</v>
      </c>
      <c r="AR35" s="39">
        <v>2.5716724813199757E-3</v>
      </c>
      <c r="AS35" s="113"/>
      <c r="AT35" s="38">
        <v>0</v>
      </c>
      <c r="AU35" s="39">
        <v>0</v>
      </c>
      <c r="AV35" s="113"/>
      <c r="AW35" s="38">
        <v>1.1399999999999999</v>
      </c>
      <c r="AX35" s="39">
        <v>5.3241191949314557E-4</v>
      </c>
      <c r="AY35" s="113"/>
      <c r="AZ35" s="38">
        <v>10.534921270000003</v>
      </c>
      <c r="BA35" s="113">
        <v>2.2504305528583644E-3</v>
      </c>
      <c r="BB35" s="113"/>
      <c r="BC35" s="38">
        <v>0</v>
      </c>
      <c r="BD35" s="113">
        <v>0</v>
      </c>
      <c r="BF35" s="38">
        <v>0.15000000000000002</v>
      </c>
      <c r="BG35" s="39">
        <v>6.9665665210137318E-5</v>
      </c>
      <c r="BH35" s="113"/>
      <c r="BI35" s="38">
        <v>10.869208419999996</v>
      </c>
      <c r="BJ35" s="113">
        <v>1.9722482242890147E-3</v>
      </c>
      <c r="BK35" s="113"/>
      <c r="BL35" s="38">
        <v>0</v>
      </c>
      <c r="BM35" s="113">
        <v>0</v>
      </c>
    </row>
    <row r="36" spans="1:65" x14ac:dyDescent="0.3">
      <c r="B36" s="47" t="s">
        <v>525</v>
      </c>
      <c r="C36" s="26"/>
      <c r="D36" s="38">
        <v>0</v>
      </c>
      <c r="E36" s="39">
        <v>0</v>
      </c>
      <c r="F36" s="26"/>
      <c r="G36" s="38">
        <v>0</v>
      </c>
      <c r="H36" s="39">
        <v>0</v>
      </c>
      <c r="I36" s="26"/>
      <c r="J36" s="38">
        <v>0</v>
      </c>
      <c r="K36" s="39">
        <v>0</v>
      </c>
      <c r="L36" s="109"/>
      <c r="M36" s="38">
        <v>0</v>
      </c>
      <c r="N36" s="39">
        <v>0</v>
      </c>
      <c r="O36" s="113"/>
      <c r="P36" s="38">
        <v>0</v>
      </c>
      <c r="Q36" s="39">
        <v>0</v>
      </c>
      <c r="R36" s="113"/>
      <c r="S36" s="38">
        <v>0</v>
      </c>
      <c r="T36" s="39">
        <v>0</v>
      </c>
      <c r="U36" s="109"/>
      <c r="V36" s="38">
        <v>0</v>
      </c>
      <c r="W36" s="39">
        <v>0</v>
      </c>
      <c r="Y36" s="38">
        <v>0</v>
      </c>
      <c r="Z36" s="39">
        <v>0</v>
      </c>
      <c r="AB36" s="38">
        <v>0</v>
      </c>
      <c r="AC36" s="39">
        <v>0</v>
      </c>
      <c r="AD36" s="109"/>
      <c r="AE36" s="38">
        <v>0</v>
      </c>
      <c r="AF36" s="39">
        <v>0</v>
      </c>
      <c r="AH36" s="38">
        <v>2.6630024800000007</v>
      </c>
      <c r="AI36" s="39">
        <v>7.2349041992757787E-4</v>
      </c>
      <c r="AK36" s="38">
        <v>0</v>
      </c>
      <c r="AL36" s="39">
        <v>0</v>
      </c>
      <c r="AM36" s="109"/>
      <c r="AN36" s="38">
        <v>0</v>
      </c>
      <c r="AO36" s="39">
        <v>0</v>
      </c>
      <c r="AP36" s="113"/>
      <c r="AQ36" s="38">
        <v>2.1226803000000003</v>
      </c>
      <c r="AR36" s="39">
        <v>4.8413397038563348E-4</v>
      </c>
      <c r="AS36" s="113"/>
      <c r="AT36" s="38">
        <v>0</v>
      </c>
      <c r="AU36" s="39">
        <v>0</v>
      </c>
      <c r="AV36" s="113"/>
      <c r="AW36" s="38">
        <v>0</v>
      </c>
      <c r="AX36" s="39">
        <v>0</v>
      </c>
      <c r="AY36" s="113"/>
      <c r="AZ36" s="38">
        <v>1.9499188700000003</v>
      </c>
      <c r="BA36" s="113">
        <v>4.1653438959616038E-4</v>
      </c>
      <c r="BB36" s="113"/>
      <c r="BC36" s="38">
        <v>0</v>
      </c>
      <c r="BD36" s="113">
        <v>0</v>
      </c>
      <c r="BF36" s="38">
        <v>0</v>
      </c>
      <c r="BG36" s="39">
        <v>0</v>
      </c>
      <c r="BH36" s="113"/>
      <c r="BI36" s="38">
        <v>2.1046490000000002</v>
      </c>
      <c r="BJ36" s="113">
        <v>3.8189443909859741E-4</v>
      </c>
      <c r="BK36" s="113"/>
      <c r="BL36" s="38">
        <v>0</v>
      </c>
      <c r="BM36" s="113">
        <v>0</v>
      </c>
    </row>
    <row r="37" spans="1:65" x14ac:dyDescent="0.3">
      <c r="B37" s="47" t="s">
        <v>509</v>
      </c>
      <c r="C37" s="119"/>
      <c r="D37" s="38">
        <v>0</v>
      </c>
      <c r="E37" s="39">
        <v>0</v>
      </c>
      <c r="F37" s="119"/>
      <c r="G37" s="38">
        <v>0</v>
      </c>
      <c r="H37" s="39">
        <v>0</v>
      </c>
      <c r="I37" s="119"/>
      <c r="J37" s="38">
        <v>0</v>
      </c>
      <c r="K37" s="39">
        <v>0</v>
      </c>
      <c r="L37" s="109"/>
      <c r="M37" s="38">
        <v>0</v>
      </c>
      <c r="N37" s="39">
        <v>0</v>
      </c>
      <c r="O37" s="121"/>
      <c r="P37" s="38">
        <v>0</v>
      </c>
      <c r="Q37" s="39">
        <v>0</v>
      </c>
      <c r="R37" s="121"/>
      <c r="S37" s="38">
        <v>0</v>
      </c>
      <c r="T37" s="39">
        <v>0</v>
      </c>
      <c r="U37" s="109"/>
      <c r="V37" s="38">
        <v>0</v>
      </c>
      <c r="W37" s="39">
        <v>0</v>
      </c>
      <c r="Y37" s="38">
        <v>0</v>
      </c>
      <c r="Z37" s="39">
        <v>0</v>
      </c>
      <c r="AB37" s="38">
        <v>0</v>
      </c>
      <c r="AC37" s="39">
        <v>0</v>
      </c>
      <c r="AD37" s="109"/>
      <c r="AE37" s="38">
        <v>0</v>
      </c>
      <c r="AF37" s="39">
        <v>0</v>
      </c>
      <c r="AH37" s="38">
        <v>0.97240300000000002</v>
      </c>
      <c r="AI37" s="39">
        <v>2.6418460369170832E-4</v>
      </c>
      <c r="AK37" s="38">
        <v>0</v>
      </c>
      <c r="AL37" s="39">
        <v>0</v>
      </c>
      <c r="AM37" s="109"/>
      <c r="AN37" s="38">
        <v>0</v>
      </c>
      <c r="AO37" s="39">
        <v>0</v>
      </c>
      <c r="AP37" s="113"/>
      <c r="AQ37" s="38">
        <v>1.014</v>
      </c>
      <c r="AR37" s="39">
        <v>2.3126979883453588E-4</v>
      </c>
      <c r="AS37" s="113"/>
      <c r="AT37" s="38">
        <v>0</v>
      </c>
      <c r="AU37" s="39">
        <v>0</v>
      </c>
      <c r="AV37" s="113"/>
      <c r="AW37" s="38">
        <v>0</v>
      </c>
      <c r="AX37" s="39">
        <v>0</v>
      </c>
      <c r="AY37" s="113"/>
      <c r="AZ37" s="38">
        <v>1.0325</v>
      </c>
      <c r="BA37" s="113">
        <v>2.2055879548364774E-4</v>
      </c>
      <c r="BB37" s="113"/>
      <c r="BC37" s="38">
        <v>0</v>
      </c>
      <c r="BD37" s="113">
        <v>0</v>
      </c>
      <c r="BF37" s="38">
        <v>0</v>
      </c>
      <c r="BG37" s="39">
        <v>0</v>
      </c>
      <c r="BH37" s="113"/>
      <c r="BI37" s="38">
        <v>1.0599999999999998</v>
      </c>
      <c r="BJ37" s="113">
        <v>1.9233996046110928E-4</v>
      </c>
      <c r="BK37" s="113"/>
      <c r="BL37" s="38">
        <v>0</v>
      </c>
      <c r="BM37" s="113">
        <v>0</v>
      </c>
    </row>
    <row r="38" spans="1:65" ht="16.2" x14ac:dyDescent="0.3">
      <c r="B38" s="47" t="s">
        <v>621</v>
      </c>
      <c r="C38" s="26"/>
      <c r="D38" s="38">
        <v>0</v>
      </c>
      <c r="E38" s="39">
        <v>0</v>
      </c>
      <c r="F38" s="26"/>
      <c r="G38" s="38">
        <v>233.30512000000002</v>
      </c>
      <c r="H38" s="39">
        <v>7.2874429429351337E-2</v>
      </c>
      <c r="I38" s="26"/>
      <c r="J38" s="38">
        <v>0</v>
      </c>
      <c r="K38" s="39">
        <v>0</v>
      </c>
      <c r="L38" s="109"/>
      <c r="M38" s="38">
        <v>0</v>
      </c>
      <c r="N38" s="39">
        <v>0</v>
      </c>
      <c r="O38" s="113"/>
      <c r="P38" s="38">
        <v>228.42421340300018</v>
      </c>
      <c r="Q38" s="39">
        <v>6.9884424604606879E-2</v>
      </c>
      <c r="R38" s="113"/>
      <c r="S38" s="38">
        <v>0</v>
      </c>
      <c r="T38" s="39">
        <v>0</v>
      </c>
      <c r="U38" s="109"/>
      <c r="V38" s="38">
        <v>11.593698349999999</v>
      </c>
      <c r="W38" s="39">
        <v>6.5261899767620254E-3</v>
      </c>
      <c r="Y38" s="38">
        <v>79.092704589999954</v>
      </c>
      <c r="Z38" s="39">
        <v>2.2705969666147817E-2</v>
      </c>
      <c r="AB38" s="38">
        <v>0</v>
      </c>
      <c r="AC38" s="39">
        <v>0</v>
      </c>
      <c r="AD38" s="109"/>
      <c r="AE38" s="38">
        <v>88.523407480000031</v>
      </c>
      <c r="AF38" s="39">
        <v>4.7113584202713908E-2</v>
      </c>
      <c r="AH38" s="38">
        <v>14.843</v>
      </c>
      <c r="AI38" s="39">
        <v>4.0325791596653102E-3</v>
      </c>
      <c r="AK38" s="38">
        <v>0</v>
      </c>
      <c r="AL38" s="39">
        <v>0</v>
      </c>
      <c r="AM38" s="109"/>
      <c r="AN38" s="38">
        <v>76.344103599999968</v>
      </c>
      <c r="AO38" s="39">
        <v>3.2676298953435018E-2</v>
      </c>
      <c r="AP38" s="113"/>
      <c r="AQ38" s="38">
        <v>23.5</v>
      </c>
      <c r="AR38" s="39">
        <v>5.3598030301889475E-3</v>
      </c>
      <c r="AS38" s="113"/>
      <c r="AT38" s="38">
        <v>0</v>
      </c>
      <c r="AU38" s="39">
        <v>0</v>
      </c>
      <c r="AV38" s="113"/>
      <c r="AW38" s="38">
        <v>0</v>
      </c>
      <c r="AX38" s="39">
        <v>0</v>
      </c>
      <c r="AY38" s="113"/>
      <c r="AZ38" s="38">
        <v>41.994319984999997</v>
      </c>
      <c r="BA38" s="113">
        <v>8.9706698625147477E-3</v>
      </c>
      <c r="BB38" s="113"/>
      <c r="BC38" s="38">
        <v>0</v>
      </c>
      <c r="BD38" s="113">
        <v>0</v>
      </c>
      <c r="BF38" s="38">
        <v>0</v>
      </c>
      <c r="BG38" s="39">
        <v>0</v>
      </c>
      <c r="BH38" s="113"/>
      <c r="BI38" s="38">
        <v>0</v>
      </c>
      <c r="BJ38" s="113">
        <v>0</v>
      </c>
      <c r="BK38" s="113"/>
      <c r="BL38" s="38">
        <v>0</v>
      </c>
      <c r="BM38" s="113">
        <v>0</v>
      </c>
    </row>
    <row r="39" spans="1:65" x14ac:dyDescent="0.3">
      <c r="B39" s="47"/>
      <c r="C39" s="26"/>
      <c r="D39" s="114"/>
      <c r="E39" s="113"/>
      <c r="F39" s="26"/>
      <c r="G39" s="114"/>
      <c r="H39" s="113"/>
      <c r="I39" s="26"/>
      <c r="J39" s="114"/>
      <c r="K39" s="126"/>
      <c r="L39" s="109"/>
      <c r="M39" s="114"/>
      <c r="N39" s="39"/>
      <c r="O39" s="113"/>
      <c r="P39" s="114"/>
      <c r="Q39" s="113"/>
      <c r="R39" s="113"/>
      <c r="S39" s="114"/>
      <c r="T39" s="113"/>
      <c r="U39" s="109"/>
      <c r="V39" s="114"/>
      <c r="W39" s="113"/>
      <c r="Y39" s="114"/>
      <c r="Z39" s="62"/>
      <c r="AB39" s="114"/>
      <c r="AC39" s="62"/>
      <c r="AE39" s="114"/>
      <c r="AF39" s="62"/>
      <c r="AH39" s="127"/>
      <c r="AI39" s="39"/>
      <c r="AK39" s="114"/>
      <c r="AL39" s="39"/>
      <c r="AN39" s="114"/>
      <c r="AO39" s="113"/>
      <c r="AP39" s="113"/>
      <c r="AQ39" s="114"/>
      <c r="AR39" s="39"/>
      <c r="AS39" s="113"/>
      <c r="AT39" s="114"/>
      <c r="AU39" s="39"/>
      <c r="AV39" s="113"/>
      <c r="AW39" s="114"/>
      <c r="AX39" s="39"/>
      <c r="AY39" s="113"/>
      <c r="AZ39" s="114"/>
      <c r="BA39" s="113"/>
      <c r="BB39" s="113"/>
      <c r="BC39" s="38"/>
      <c r="BD39" s="113"/>
      <c r="BF39" s="114"/>
      <c r="BG39" s="39"/>
      <c r="BH39" s="113"/>
      <c r="BI39" s="114"/>
      <c r="BJ39" s="113"/>
      <c r="BK39" s="113"/>
      <c r="BL39" s="38"/>
      <c r="BM39" s="113"/>
    </row>
    <row r="40" spans="1:65" ht="16.2" x14ac:dyDescent="0.3">
      <c r="B40" s="47" t="s">
        <v>512</v>
      </c>
      <c r="C40" s="26"/>
      <c r="D40" s="38">
        <v>25</v>
      </c>
      <c r="E40" s="39">
        <v>1.5599985326029813E-2</v>
      </c>
      <c r="F40" s="26"/>
      <c r="G40" s="38">
        <v>28.461650000000002</v>
      </c>
      <c r="H40" s="39">
        <v>8.8901885409454259E-3</v>
      </c>
      <c r="I40" s="26"/>
      <c r="J40" s="38">
        <v>148.95634519999999</v>
      </c>
      <c r="K40" s="39">
        <v>5.9655482618368859E-2</v>
      </c>
      <c r="L40" s="109"/>
      <c r="M40" s="38">
        <v>2.65</v>
      </c>
      <c r="N40" s="39">
        <v>1.3794648936222139E-3</v>
      </c>
      <c r="O40" s="113"/>
      <c r="P40" s="38">
        <v>32.499824340000004</v>
      </c>
      <c r="Q40" s="39">
        <v>9.9430418952331043E-3</v>
      </c>
      <c r="R40" s="113"/>
      <c r="S40" s="38">
        <v>141.07771621000003</v>
      </c>
      <c r="T40" s="39">
        <v>4.2249633209047295E-2</v>
      </c>
      <c r="U40" s="109"/>
      <c r="V40" s="38">
        <v>14.472131000000001</v>
      </c>
      <c r="W40" s="39">
        <v>8.1464838417662465E-3</v>
      </c>
      <c r="Y40" s="38">
        <v>73.638654114000033</v>
      </c>
      <c r="Z40" s="39">
        <v>2.1140218370783073E-2</v>
      </c>
      <c r="AB40" s="38">
        <v>102.11156353999999</v>
      </c>
      <c r="AC40" s="39">
        <v>3.0311041416331699E-2</v>
      </c>
      <c r="AD40" s="109"/>
      <c r="AE40" s="38">
        <v>0</v>
      </c>
      <c r="AF40" s="39">
        <v>0</v>
      </c>
      <c r="AH40" s="38">
        <v>0</v>
      </c>
      <c r="AI40" s="39">
        <v>0</v>
      </c>
      <c r="AK40" s="38">
        <v>0</v>
      </c>
      <c r="AL40" s="39">
        <v>0</v>
      </c>
      <c r="AM40" s="109"/>
      <c r="AN40" s="38">
        <v>0</v>
      </c>
      <c r="AO40" s="39">
        <v>0</v>
      </c>
      <c r="AP40" s="113"/>
      <c r="AQ40" s="38">
        <v>0</v>
      </c>
      <c r="AR40" s="39">
        <v>0</v>
      </c>
      <c r="AS40" s="113"/>
      <c r="AT40" s="38">
        <v>0</v>
      </c>
      <c r="AU40" s="39">
        <v>0</v>
      </c>
      <c r="AV40" s="113"/>
      <c r="AW40" s="38">
        <v>0</v>
      </c>
      <c r="AX40" s="39">
        <v>0</v>
      </c>
      <c r="AY40" s="113"/>
      <c r="AZ40" s="38">
        <v>0</v>
      </c>
      <c r="BA40" s="113">
        <v>0</v>
      </c>
      <c r="BB40" s="113"/>
      <c r="BC40" s="38">
        <v>0</v>
      </c>
      <c r="BD40" s="113">
        <v>0</v>
      </c>
      <c r="BF40" s="38">
        <v>0</v>
      </c>
      <c r="BG40" s="39">
        <v>0</v>
      </c>
      <c r="BH40" s="113"/>
      <c r="BI40" s="38">
        <v>0</v>
      </c>
      <c r="BJ40" s="113">
        <v>0</v>
      </c>
      <c r="BK40" s="113"/>
      <c r="BL40" s="38">
        <v>0</v>
      </c>
      <c r="BM40" s="113">
        <v>0</v>
      </c>
    </row>
    <row r="41" spans="1:65" x14ac:dyDescent="0.3">
      <c r="B41" s="26"/>
      <c r="C41" s="26"/>
      <c r="D41" s="26"/>
      <c r="E41" s="26"/>
      <c r="F41" s="26"/>
      <c r="G41" s="26"/>
      <c r="H41" s="26"/>
      <c r="I41" s="26"/>
      <c r="J41" s="26"/>
      <c r="K41" s="26"/>
      <c r="L41" s="26"/>
      <c r="M41" s="114"/>
      <c r="N41" s="113"/>
      <c r="O41" s="113"/>
      <c r="P41" s="114"/>
      <c r="Q41" s="113"/>
      <c r="R41" s="113"/>
      <c r="S41" s="114"/>
      <c r="T41" s="113"/>
      <c r="U41" s="113"/>
      <c r="V41" s="114"/>
      <c r="W41" s="39"/>
      <c r="Y41" s="114"/>
      <c r="Z41" s="62"/>
      <c r="AB41" s="114"/>
      <c r="AC41" s="62"/>
      <c r="AE41" s="114"/>
      <c r="AF41" s="62"/>
      <c r="AL41" s="39"/>
      <c r="AN41" s="114"/>
      <c r="AO41" s="113"/>
      <c r="AP41" s="113"/>
      <c r="AQ41" s="114"/>
      <c r="AR41" s="113"/>
      <c r="AS41" s="113"/>
      <c r="AT41" s="114"/>
      <c r="AU41" s="39"/>
      <c r="AV41" s="113"/>
      <c r="AW41" s="114"/>
      <c r="AX41" s="113"/>
      <c r="AY41" s="113"/>
      <c r="AZ41" s="114"/>
      <c r="BA41" s="113"/>
      <c r="BB41" s="113"/>
      <c r="BC41" s="38"/>
      <c r="BD41" s="113"/>
      <c r="BF41" s="114"/>
      <c r="BG41" s="113"/>
      <c r="BH41" s="113"/>
      <c r="BI41" s="114"/>
      <c r="BJ41" s="113"/>
      <c r="BK41" s="113"/>
      <c r="BL41" s="38"/>
      <c r="BM41" s="113"/>
    </row>
    <row r="42" spans="1:65" ht="15" thickBot="1" x14ac:dyDescent="0.35">
      <c r="A42" s="128" t="s">
        <v>520</v>
      </c>
      <c r="B42" s="129"/>
      <c r="C42" s="129"/>
      <c r="D42" s="130">
        <v>1602.565609999999</v>
      </c>
      <c r="E42" s="131">
        <v>1</v>
      </c>
      <c r="F42" s="130"/>
      <c r="G42" s="130">
        <v>3201.467535689997</v>
      </c>
      <c r="H42" s="131">
        <v>1</v>
      </c>
      <c r="I42" s="130"/>
      <c r="J42" s="130">
        <v>2496.9430915999997</v>
      </c>
      <c r="K42" s="131">
        <v>1</v>
      </c>
      <c r="L42" s="129"/>
      <c r="M42" s="130">
        <v>1921.0347521360991</v>
      </c>
      <c r="N42" s="131">
        <v>1</v>
      </c>
      <c r="O42" s="132"/>
      <c r="P42" s="130">
        <v>3268.5997587499937</v>
      </c>
      <c r="Q42" s="131">
        <v>1</v>
      </c>
      <c r="R42" s="132"/>
      <c r="S42" s="130">
        <v>3339.1465320411298</v>
      </c>
      <c r="T42" s="131">
        <v>1</v>
      </c>
      <c r="U42" s="132"/>
      <c r="V42" s="130">
        <v>1776.4880261350011</v>
      </c>
      <c r="W42" s="131">
        <v>1</v>
      </c>
      <c r="X42" s="133"/>
      <c r="Y42" s="130">
        <v>3483.344061183996</v>
      </c>
      <c r="Z42" s="131">
        <v>1</v>
      </c>
      <c r="AA42" s="133"/>
      <c r="AB42" s="130">
        <v>3368.7910005289991</v>
      </c>
      <c r="AC42" s="131">
        <v>1</v>
      </c>
      <c r="AD42" s="133"/>
      <c r="AE42" s="130">
        <v>1878.9359582389993</v>
      </c>
      <c r="AF42" s="131">
        <v>1</v>
      </c>
      <c r="AG42" s="133"/>
      <c r="AH42" s="130">
        <v>3680.7708943355046</v>
      </c>
      <c r="AI42" s="131">
        <v>1</v>
      </c>
      <c r="AJ42" s="133"/>
      <c r="AK42" s="130">
        <v>3242.2121948514005</v>
      </c>
      <c r="AL42" s="131">
        <v>1</v>
      </c>
      <c r="AM42" s="133"/>
      <c r="AN42" s="130">
        <v>2336.3754784100015</v>
      </c>
      <c r="AO42" s="131">
        <v>1</v>
      </c>
      <c r="AP42" s="132"/>
      <c r="AQ42" s="130">
        <v>4384.4894798627629</v>
      </c>
      <c r="AR42" s="131">
        <v>1</v>
      </c>
      <c r="AS42" s="132"/>
      <c r="AT42" s="130">
        <v>4685.9954917374762</v>
      </c>
      <c r="AU42" s="131">
        <v>1</v>
      </c>
      <c r="AV42" s="132"/>
      <c r="AW42" s="130">
        <v>2141.1992449103623</v>
      </c>
      <c r="AX42" s="131">
        <v>1</v>
      </c>
      <c r="AY42" s="132"/>
      <c r="AZ42" s="130">
        <v>4681.2914340409952</v>
      </c>
      <c r="BA42" s="134">
        <v>1</v>
      </c>
      <c r="BB42" s="132"/>
      <c r="BC42" s="130">
        <v>4877.9813065740009</v>
      </c>
      <c r="BD42" s="134">
        <v>1</v>
      </c>
      <c r="BE42" s="133"/>
      <c r="BF42" s="130">
        <v>2153.1409991929991</v>
      </c>
      <c r="BG42" s="131">
        <v>1</v>
      </c>
      <c r="BH42" s="132"/>
      <c r="BI42" s="130">
        <v>5511.0752724436043</v>
      </c>
      <c r="BJ42" s="134">
        <v>1.0000000000000002</v>
      </c>
      <c r="BK42" s="132"/>
      <c r="BL42" s="130">
        <v>4473.3930761049996</v>
      </c>
      <c r="BM42" s="134">
        <v>1</v>
      </c>
    </row>
    <row r="43" spans="1:65" x14ac:dyDescent="0.3">
      <c r="A43" s="46" t="s">
        <v>514</v>
      </c>
      <c r="B43" s="47"/>
      <c r="C43" s="47"/>
      <c r="D43" s="47"/>
      <c r="E43" s="47"/>
      <c r="F43" s="47"/>
      <c r="G43" s="135"/>
      <c r="H43" s="47"/>
      <c r="I43" s="47"/>
      <c r="J43" s="47"/>
      <c r="K43" s="47"/>
      <c r="L43" s="47"/>
      <c r="M43" s="65"/>
      <c r="N43" s="47"/>
      <c r="O43" s="47"/>
      <c r="P43" s="47"/>
      <c r="Q43" s="47"/>
    </row>
    <row r="44" spans="1:65" x14ac:dyDescent="0.3">
      <c r="A44" s="46" t="s">
        <v>521</v>
      </c>
      <c r="B44" s="47"/>
      <c r="C44" s="47"/>
      <c r="D44" s="47"/>
      <c r="E44" s="47"/>
      <c r="F44" s="47"/>
      <c r="G44" s="47"/>
      <c r="H44" s="47"/>
      <c r="I44" s="47"/>
      <c r="J44" s="47"/>
      <c r="K44" s="47"/>
      <c r="L44" s="47"/>
      <c r="M44" s="47"/>
      <c r="N44" s="47"/>
      <c r="O44" s="47"/>
      <c r="P44" s="47"/>
      <c r="Q44" s="47"/>
      <c r="BM44" s="81" t="s">
        <v>531</v>
      </c>
    </row>
    <row r="45" spans="1:65" x14ac:dyDescent="0.3">
      <c r="A45" s="46" t="s">
        <v>542</v>
      </c>
      <c r="B45" s="47"/>
      <c r="C45" s="47"/>
      <c r="D45" s="47"/>
      <c r="E45" s="47"/>
      <c r="F45" s="47"/>
      <c r="G45" s="47"/>
      <c r="H45" s="47"/>
      <c r="I45" s="47"/>
      <c r="J45" s="47"/>
      <c r="K45" s="47"/>
      <c r="L45" s="47"/>
      <c r="M45" s="47"/>
      <c r="N45" s="47"/>
      <c r="O45" s="47"/>
      <c r="P45" s="47"/>
      <c r="Q45" s="47"/>
      <c r="BM45" s="83" t="s">
        <v>532</v>
      </c>
    </row>
    <row r="46" spans="1:65" x14ac:dyDescent="0.3">
      <c r="A46" s="46" t="s">
        <v>522</v>
      </c>
      <c r="B46" s="47"/>
      <c r="C46" s="47"/>
      <c r="D46" s="47"/>
      <c r="E46" s="47"/>
      <c r="F46" s="47"/>
      <c r="G46" s="47"/>
      <c r="H46" s="47"/>
      <c r="I46" s="47"/>
      <c r="J46" s="47"/>
      <c r="K46" s="47"/>
      <c r="L46" s="47"/>
      <c r="M46" s="47"/>
      <c r="N46" s="47"/>
      <c r="O46" s="47"/>
      <c r="P46" s="47"/>
      <c r="Q46" s="47"/>
      <c r="BM46" s="84" t="s">
        <v>533</v>
      </c>
    </row>
    <row r="47" spans="1:65" x14ac:dyDescent="0.3">
      <c r="A47" s="46" t="s">
        <v>543</v>
      </c>
    </row>
    <row r="48" spans="1:65" ht="21.75" customHeight="1" x14ac:dyDescent="0.3">
      <c r="A48" s="325" t="s">
        <v>597</v>
      </c>
      <c r="B48" s="325"/>
      <c r="C48" s="325"/>
      <c r="D48" s="325"/>
      <c r="E48" s="325"/>
      <c r="F48" s="325"/>
      <c r="G48" s="325"/>
      <c r="H48" s="325"/>
      <c r="I48" s="325"/>
      <c r="J48" s="325"/>
      <c r="K48" s="325"/>
      <c r="L48" s="325"/>
      <c r="M48" s="325"/>
      <c r="N48" s="325"/>
      <c r="O48" s="325"/>
      <c r="P48" s="325"/>
      <c r="Q48" s="325"/>
    </row>
    <row r="49" spans="1:17" x14ac:dyDescent="0.3">
      <c r="A49" s="136" t="s">
        <v>623</v>
      </c>
      <c r="B49" s="136"/>
      <c r="C49" s="51"/>
      <c r="D49" s="51"/>
      <c r="E49" s="51"/>
      <c r="F49" s="51"/>
      <c r="G49" s="51"/>
      <c r="H49" s="51"/>
      <c r="I49" s="51"/>
      <c r="J49" s="51"/>
      <c r="K49" s="51"/>
      <c r="L49" s="51"/>
      <c r="M49" s="51"/>
      <c r="N49" s="51"/>
      <c r="O49" s="51"/>
      <c r="P49" s="51"/>
      <c r="Q49" s="51"/>
    </row>
    <row r="50" spans="1:17" x14ac:dyDescent="0.3">
      <c r="A50" s="136" t="s">
        <v>624</v>
      </c>
      <c r="B50" s="136"/>
      <c r="C50" s="283"/>
      <c r="D50" s="283"/>
      <c r="E50" s="283"/>
      <c r="F50" s="283"/>
      <c r="G50" s="283"/>
      <c r="H50" s="283"/>
      <c r="I50" s="283"/>
      <c r="J50" s="283"/>
      <c r="K50" s="283"/>
      <c r="L50" s="283"/>
      <c r="M50" s="283"/>
      <c r="N50" s="283"/>
      <c r="O50" s="283"/>
      <c r="P50" s="283"/>
      <c r="Q50" s="283"/>
    </row>
    <row r="51" spans="1:17" x14ac:dyDescent="0.3">
      <c r="A51" s="136" t="s">
        <v>620</v>
      </c>
      <c r="B51" s="136"/>
      <c r="C51" s="283"/>
      <c r="D51" s="283"/>
      <c r="E51" s="283"/>
      <c r="F51" s="283"/>
      <c r="G51" s="283"/>
      <c r="H51" s="283"/>
      <c r="I51" s="283"/>
      <c r="J51" s="283"/>
      <c r="K51" s="283"/>
      <c r="L51" s="283"/>
      <c r="M51" s="283"/>
      <c r="N51" s="283"/>
      <c r="O51" s="283"/>
      <c r="P51" s="283"/>
      <c r="Q51" s="283"/>
    </row>
    <row r="52" spans="1:17" x14ac:dyDescent="0.3">
      <c r="A52" s="80" t="s">
        <v>530</v>
      </c>
    </row>
    <row r="56" spans="1:17" x14ac:dyDescent="0.3">
      <c r="A56" s="85" t="s">
        <v>534</v>
      </c>
    </row>
    <row r="57" spans="1:17" x14ac:dyDescent="0.3">
      <c r="A57" s="86" t="s">
        <v>535</v>
      </c>
    </row>
    <row r="58" spans="1:17" x14ac:dyDescent="0.3">
      <c r="A58" s="86"/>
    </row>
    <row r="59" spans="1:17" x14ac:dyDescent="0.3">
      <c r="A59" s="85" t="s">
        <v>536</v>
      </c>
    </row>
  </sheetData>
  <mergeCells count="29">
    <mergeCell ref="A48:Q48"/>
    <mergeCell ref="AW6:AX6"/>
    <mergeCell ref="AZ6:BA6"/>
    <mergeCell ref="BC6:BD6"/>
    <mergeCell ref="BF6:BG6"/>
    <mergeCell ref="BI6:BJ6"/>
    <mergeCell ref="BL6:BM6"/>
    <mergeCell ref="AE6:AF6"/>
    <mergeCell ref="AH6:AI6"/>
    <mergeCell ref="AK6:AL6"/>
    <mergeCell ref="AN6:AO6"/>
    <mergeCell ref="AQ6:AR6"/>
    <mergeCell ref="AT6:AU6"/>
    <mergeCell ref="BF5:BM5"/>
    <mergeCell ref="D6:E6"/>
    <mergeCell ref="G6:H6"/>
    <mergeCell ref="J6:K6"/>
    <mergeCell ref="M6:N6"/>
    <mergeCell ref="P6:Q6"/>
    <mergeCell ref="S6:T6"/>
    <mergeCell ref="V6:W6"/>
    <mergeCell ref="Y6:Z6"/>
    <mergeCell ref="AB6:AC6"/>
    <mergeCell ref="D5:K5"/>
    <mergeCell ref="M5:T5"/>
    <mergeCell ref="V5:AC5"/>
    <mergeCell ref="AE5:AL5"/>
    <mergeCell ref="AN5:AU5"/>
    <mergeCell ref="AW5:BD5"/>
  </mergeCells>
  <hyperlinks>
    <hyperlink ref="A57" r:id="rId1" xr:uid="{00000000-0004-0000-0200-000000000000}"/>
  </hyperlinks>
  <pageMargins left="0.7" right="0.7" top="0.75" bottom="0.75" header="0.3" footer="0.3"/>
  <pageSetup paperSize="9" scale="56" fitToWidth="0" orientation="landscape" r:id="rId2"/>
  <colBreaks count="2" manualBreakCount="2">
    <brk id="20" max="56" man="1"/>
    <brk id="45" max="5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59"/>
  <sheetViews>
    <sheetView zoomScale="96" zoomScaleNormal="96" workbookViewId="0"/>
  </sheetViews>
  <sheetFormatPr defaultColWidth="9.109375" defaultRowHeight="14.4" x14ac:dyDescent="0.3"/>
  <cols>
    <col min="1" max="2" width="9.109375" style="8"/>
    <col min="3" max="3" width="44.44140625" style="8" customWidth="1"/>
    <col min="4" max="4" width="19.44140625" style="8" customWidth="1"/>
    <col min="5" max="5" width="18" style="8" customWidth="1"/>
    <col min="6" max="7" width="11.88671875" style="8" customWidth="1"/>
    <col min="8" max="8" width="15.109375" style="8" customWidth="1"/>
    <col min="9" max="9" width="9.109375" style="8"/>
    <col min="10" max="10" width="13.5546875" style="8" customWidth="1"/>
    <col min="11" max="11" width="14.6640625" style="8" customWidth="1"/>
    <col min="12" max="13" width="9.109375" style="8"/>
    <col min="14" max="14" width="17.33203125" style="8" customWidth="1"/>
    <col min="15" max="16" width="9.109375" style="8"/>
    <col min="17" max="17" width="11" style="8" customWidth="1"/>
    <col min="18" max="19" width="9.109375" style="8"/>
    <col min="20" max="20" width="17.33203125" style="8" customWidth="1"/>
    <col min="21" max="22" width="9.109375" style="8"/>
    <col min="23" max="23" width="17.33203125" style="8" customWidth="1"/>
    <col min="24" max="16384" width="9.109375" style="8"/>
  </cols>
  <sheetData>
    <row r="1" spans="1:30" ht="24" x14ac:dyDescent="0.3">
      <c r="A1" s="87" t="s">
        <v>622</v>
      </c>
      <c r="B1" s="87"/>
      <c r="C1" s="87"/>
      <c r="D1" s="87"/>
      <c r="E1" s="87"/>
      <c r="F1" s="87"/>
      <c r="G1" s="87"/>
      <c r="H1" s="87"/>
      <c r="I1" s="87"/>
      <c r="J1" s="87"/>
      <c r="K1" s="87"/>
      <c r="L1" s="87"/>
      <c r="M1" s="137"/>
      <c r="N1" s="137"/>
      <c r="O1" s="137"/>
    </row>
    <row r="2" spans="1:30" ht="21" x14ac:dyDescent="0.3">
      <c r="A2" s="9" t="s">
        <v>527</v>
      </c>
      <c r="B2" s="87"/>
      <c r="C2" s="87"/>
      <c r="D2" s="87"/>
      <c r="E2" s="87"/>
      <c r="F2" s="87"/>
      <c r="G2" s="87"/>
      <c r="H2" s="87"/>
      <c r="I2" s="87"/>
      <c r="J2" s="87"/>
      <c r="K2" s="87"/>
      <c r="L2" s="87"/>
      <c r="M2" s="137"/>
      <c r="N2" s="137"/>
      <c r="O2" s="137"/>
    </row>
    <row r="3" spans="1:30" ht="16.2" x14ac:dyDescent="0.3">
      <c r="A3" s="77"/>
      <c r="B3" s="9"/>
      <c r="C3" s="9"/>
      <c r="D3" s="9"/>
      <c r="E3" s="9"/>
      <c r="F3" s="9"/>
      <c r="G3" s="137"/>
      <c r="H3" s="137"/>
      <c r="I3" s="137"/>
      <c r="M3" s="45"/>
      <c r="P3" s="137"/>
      <c r="Q3" s="137"/>
      <c r="R3" s="137"/>
      <c r="S3" s="137"/>
      <c r="T3" s="137"/>
      <c r="U3" s="137"/>
      <c r="V3" s="137"/>
      <c r="W3" s="137"/>
      <c r="X3" s="137"/>
      <c r="Y3" s="137"/>
      <c r="Z3" s="137"/>
      <c r="AA3" s="137"/>
      <c r="AB3" s="137"/>
      <c r="AC3" s="138" t="s">
        <v>625</v>
      </c>
    </row>
    <row r="4" spans="1:30" x14ac:dyDescent="0.3">
      <c r="A4" s="9"/>
      <c r="B4" s="9"/>
      <c r="C4" s="9"/>
      <c r="D4" s="9"/>
      <c r="E4" s="9"/>
      <c r="F4" s="9"/>
      <c r="G4" s="137"/>
      <c r="H4" s="137"/>
      <c r="I4" s="137"/>
      <c r="P4" s="137"/>
      <c r="Q4" s="137"/>
      <c r="R4" s="137"/>
      <c r="S4" s="137"/>
      <c r="T4" s="137"/>
      <c r="U4" s="137"/>
      <c r="V4" s="137"/>
      <c r="W4" s="137"/>
      <c r="X4" s="137"/>
      <c r="Y4" s="137"/>
      <c r="Z4" s="137"/>
      <c r="AA4" s="137"/>
      <c r="AB4" s="137"/>
      <c r="AC4" s="137" t="s">
        <v>178</v>
      </c>
    </row>
    <row r="5" spans="1:30" ht="15.6" x14ac:dyDescent="0.3">
      <c r="A5" s="15"/>
      <c r="B5" s="15"/>
      <c r="C5" s="15"/>
      <c r="D5" s="327">
        <v>2009</v>
      </c>
      <c r="E5" s="327"/>
      <c r="F5" s="15"/>
      <c r="G5" s="326">
        <v>2010</v>
      </c>
      <c r="H5" s="326"/>
      <c r="I5" s="94"/>
      <c r="J5" s="327">
        <v>2011</v>
      </c>
      <c r="K5" s="327"/>
      <c r="L5" s="15"/>
      <c r="M5" s="326">
        <v>2012</v>
      </c>
      <c r="N5" s="326"/>
      <c r="O5" s="94"/>
      <c r="P5" s="326" t="s">
        <v>528</v>
      </c>
      <c r="Q5" s="326"/>
      <c r="R5" s="94"/>
      <c r="S5" s="326" t="s">
        <v>529</v>
      </c>
      <c r="T5" s="326"/>
      <c r="U5" s="94"/>
      <c r="V5" s="326">
        <v>2015</v>
      </c>
      <c r="W5" s="326"/>
      <c r="X5" s="94"/>
      <c r="Y5" s="326" t="s">
        <v>544</v>
      </c>
      <c r="Z5" s="326"/>
      <c r="AA5" s="15"/>
      <c r="AB5" s="326" t="s">
        <v>545</v>
      </c>
      <c r="AC5" s="326"/>
    </row>
    <row r="6" spans="1:30" ht="15" thickBot="1" x14ac:dyDescent="0.35">
      <c r="A6" s="56"/>
      <c r="B6" s="56"/>
      <c r="C6" s="56"/>
      <c r="D6" s="57" t="s">
        <v>179</v>
      </c>
      <c r="E6" s="57" t="s">
        <v>503</v>
      </c>
      <c r="F6" s="57"/>
      <c r="G6" s="57" t="s">
        <v>179</v>
      </c>
      <c r="H6" s="57" t="s">
        <v>503</v>
      </c>
      <c r="I6" s="57"/>
      <c r="J6" s="57" t="s">
        <v>179</v>
      </c>
      <c r="K6" s="57" t="s">
        <v>503</v>
      </c>
      <c r="L6" s="57"/>
      <c r="M6" s="57" t="s">
        <v>179</v>
      </c>
      <c r="N6" s="57" t="s">
        <v>503</v>
      </c>
      <c r="O6" s="57"/>
      <c r="P6" s="57" t="s">
        <v>179</v>
      </c>
      <c r="Q6" s="57" t="s">
        <v>503</v>
      </c>
      <c r="R6" s="57"/>
      <c r="S6" s="57" t="s">
        <v>179</v>
      </c>
      <c r="T6" s="57" t="s">
        <v>503</v>
      </c>
      <c r="U6" s="57"/>
      <c r="V6" s="57" t="s">
        <v>179</v>
      </c>
      <c r="W6" s="57" t="s">
        <v>503</v>
      </c>
      <c r="X6" s="57"/>
      <c r="Y6" s="57" t="s">
        <v>179</v>
      </c>
      <c r="Z6" s="57" t="s">
        <v>214</v>
      </c>
      <c r="AA6" s="139"/>
      <c r="AB6" s="57" t="s">
        <v>179</v>
      </c>
      <c r="AC6" s="57" t="s">
        <v>214</v>
      </c>
    </row>
    <row r="7" spans="1:30" x14ac:dyDescent="0.3">
      <c r="A7" s="98"/>
      <c r="B7" s="98"/>
      <c r="C7" s="98"/>
      <c r="D7" s="98"/>
      <c r="E7" s="98"/>
      <c r="F7" s="98"/>
      <c r="G7" s="98"/>
      <c r="H7" s="98"/>
      <c r="I7" s="98"/>
      <c r="P7" s="98"/>
      <c r="Q7" s="98"/>
      <c r="R7" s="98"/>
      <c r="S7" s="98"/>
      <c r="T7" s="98"/>
      <c r="U7" s="98"/>
      <c r="V7" s="98"/>
      <c r="W7" s="98"/>
      <c r="X7" s="98"/>
      <c r="Y7" s="47"/>
      <c r="Z7" s="47"/>
      <c r="AA7" s="47"/>
      <c r="AB7" s="47"/>
      <c r="AC7" s="47"/>
    </row>
    <row r="8" spans="1:30" ht="15.6" x14ac:dyDescent="0.3">
      <c r="A8" s="99" t="s">
        <v>519</v>
      </c>
      <c r="B8" s="100"/>
      <c r="C8" s="100"/>
      <c r="D8" s="101">
        <v>6374.2956220900014</v>
      </c>
      <c r="E8" s="117">
        <v>0.87307442387403689</v>
      </c>
      <c r="F8" s="100"/>
      <c r="G8" s="101">
        <v>7462.6565106780008</v>
      </c>
      <c r="H8" s="117">
        <v>0.87499684575284675</v>
      </c>
      <c r="I8" s="103"/>
      <c r="J8" s="101">
        <v>7722.1851804599919</v>
      </c>
      <c r="K8" s="117">
        <v>0.89494987807909132</v>
      </c>
      <c r="L8" s="100"/>
      <c r="M8" s="101">
        <v>7623.6837655559884</v>
      </c>
      <c r="N8" s="117">
        <v>0.8838373499666774</v>
      </c>
      <c r="O8" s="103"/>
      <c r="P8" s="101">
        <v>10015.757026074994</v>
      </c>
      <c r="Q8" s="117">
        <v>0.87804677456766711</v>
      </c>
      <c r="R8" s="103"/>
      <c r="S8" s="101">
        <v>10084.465066923985</v>
      </c>
      <c r="T8" s="117">
        <v>0.86188532218182956</v>
      </c>
      <c r="U8" s="103"/>
      <c r="V8" s="101">
        <v>9766.828676751009</v>
      </c>
      <c r="W8" s="117">
        <v>0.80467482491255848</v>
      </c>
      <c r="X8" s="100"/>
      <c r="Y8" s="140">
        <v>2044.6434962910171</v>
      </c>
      <c r="Z8" s="141">
        <v>0.26477524800424723</v>
      </c>
      <c r="AA8" s="142"/>
      <c r="AB8" s="140">
        <v>-317.63639017297646</v>
      </c>
      <c r="AC8" s="141">
        <v>-3.1497594375609603E-2</v>
      </c>
    </row>
    <row r="9" spans="1:30" x14ac:dyDescent="0.3">
      <c r="A9" s="143" t="s">
        <v>504</v>
      </c>
      <c r="B9" s="37"/>
      <c r="C9" s="37"/>
      <c r="D9" s="38"/>
      <c r="E9" s="39"/>
      <c r="F9" s="37"/>
      <c r="G9" s="38"/>
      <c r="H9" s="40"/>
      <c r="I9" s="41"/>
      <c r="K9" s="62"/>
      <c r="O9" s="41"/>
      <c r="P9" s="38"/>
      <c r="Q9" s="40"/>
      <c r="R9" s="41"/>
      <c r="S9" s="38"/>
      <c r="T9" s="40"/>
      <c r="U9" s="41"/>
      <c r="V9" s="38"/>
      <c r="W9" s="40"/>
      <c r="X9" s="37"/>
      <c r="Y9" s="42"/>
      <c r="Z9" s="74"/>
      <c r="AA9" s="43"/>
      <c r="AB9" s="42"/>
      <c r="AC9" s="74"/>
    </row>
    <row r="10" spans="1:30" x14ac:dyDescent="0.3">
      <c r="A10" s="44"/>
      <c r="B10" s="47" t="s">
        <v>617</v>
      </c>
      <c r="C10" s="37"/>
      <c r="D10" s="111">
        <v>732</v>
      </c>
      <c r="E10" s="39">
        <v>0.10026056464357237</v>
      </c>
      <c r="F10" s="37"/>
      <c r="G10" s="111">
        <v>844.44284279999999</v>
      </c>
      <c r="H10" s="39">
        <v>9.9010965171896601E-2</v>
      </c>
      <c r="I10" s="41"/>
      <c r="J10" s="8">
        <v>680</v>
      </c>
      <c r="K10" s="39">
        <v>7.8807475199336161E-2</v>
      </c>
      <c r="M10" s="8">
        <v>699</v>
      </c>
      <c r="N10" s="39">
        <v>8.1037242181785554E-2</v>
      </c>
      <c r="O10" s="41"/>
      <c r="P10" s="38">
        <v>688.89360239999996</v>
      </c>
      <c r="Q10" s="39">
        <v>6.0392919280377495E-2</v>
      </c>
      <c r="R10" s="41"/>
      <c r="S10" s="38">
        <v>373.82459699999998</v>
      </c>
      <c r="T10" s="39">
        <v>3.1949531391764222E-2</v>
      </c>
      <c r="U10" s="41"/>
      <c r="V10" s="38">
        <v>425.62046500000002</v>
      </c>
      <c r="W10" s="39">
        <v>3.5066251747440977E-2</v>
      </c>
      <c r="X10" s="37"/>
      <c r="Y10" s="42">
        <v>-254.37953499999998</v>
      </c>
      <c r="Z10" s="74">
        <v>-0.3740875514705882</v>
      </c>
      <c r="AA10" s="43"/>
      <c r="AB10" s="42">
        <v>51.795868000000041</v>
      </c>
      <c r="AC10" s="74">
        <v>0.13855660760599989</v>
      </c>
    </row>
    <row r="11" spans="1:30" x14ac:dyDescent="0.3">
      <c r="A11" s="47"/>
      <c r="B11" s="47"/>
      <c r="C11" s="47"/>
      <c r="D11" s="111"/>
      <c r="E11" s="144"/>
      <c r="F11" s="47"/>
      <c r="G11" s="111"/>
      <c r="H11" s="40"/>
      <c r="I11" s="145"/>
      <c r="K11" s="62"/>
      <c r="O11" s="145"/>
      <c r="P11" s="111"/>
      <c r="Q11" s="146"/>
      <c r="R11" s="145"/>
      <c r="S11" s="111"/>
      <c r="T11" s="146"/>
      <c r="U11" s="145"/>
      <c r="V11" s="111"/>
      <c r="W11" s="146"/>
      <c r="X11" s="47"/>
      <c r="Y11" s="65"/>
      <c r="Z11" s="66"/>
      <c r="AA11" s="47"/>
      <c r="AB11" s="65"/>
      <c r="AC11" s="74"/>
    </row>
    <row r="12" spans="1:30" x14ac:dyDescent="0.3">
      <c r="A12" s="115" t="s">
        <v>505</v>
      </c>
      <c r="B12" s="104"/>
      <c r="C12" s="104"/>
      <c r="D12" s="101">
        <v>926.68061520000015</v>
      </c>
      <c r="E12" s="105">
        <v>0.12692557612596309</v>
      </c>
      <c r="F12" s="104"/>
      <c r="G12" s="101">
        <v>1066.12453224923</v>
      </c>
      <c r="H12" s="117">
        <v>0.12500315424715336</v>
      </c>
      <c r="I12" s="103"/>
      <c r="J12" s="101">
        <v>906.4379073879993</v>
      </c>
      <c r="K12" s="105">
        <v>0.10505012192090872</v>
      </c>
      <c r="L12" s="103"/>
      <c r="M12" s="101">
        <f>SUM(M15:M40)</f>
        <v>1178.235281869901</v>
      </c>
      <c r="N12" s="117">
        <v>0.11616265003332264</v>
      </c>
      <c r="O12" s="103"/>
      <c r="P12" s="101">
        <v>1391.1034239352625</v>
      </c>
      <c r="Q12" s="117">
        <v>0.12195322543233283</v>
      </c>
      <c r="R12" s="103"/>
      <c r="S12" s="101">
        <v>1616.0069186013627</v>
      </c>
      <c r="T12" s="117">
        <v>0.13811467781817047</v>
      </c>
      <c r="U12" s="103"/>
      <c r="V12" s="101">
        <v>2370.7806709905963</v>
      </c>
      <c r="W12" s="117">
        <v>0.19532517508744154</v>
      </c>
      <c r="X12" s="104"/>
      <c r="Y12" s="140">
        <v>1464.342763602597</v>
      </c>
      <c r="Z12" s="141">
        <v>1.6154915319266181</v>
      </c>
      <c r="AA12" s="142"/>
      <c r="AB12" s="140">
        <v>754.77375238923355</v>
      </c>
      <c r="AC12" s="141">
        <v>0.46706096595334035</v>
      </c>
    </row>
    <row r="13" spans="1:30" x14ac:dyDescent="0.3">
      <c r="A13" s="143" t="s">
        <v>504</v>
      </c>
      <c r="B13" s="147"/>
      <c r="C13" s="147"/>
      <c r="D13" s="148"/>
      <c r="E13" s="149"/>
      <c r="F13" s="147"/>
      <c r="G13" s="148"/>
      <c r="H13" s="40"/>
      <c r="I13" s="143"/>
      <c r="K13" s="62"/>
      <c r="M13" s="150"/>
      <c r="O13" s="143"/>
      <c r="P13" s="148"/>
      <c r="Q13" s="40"/>
      <c r="R13" s="143"/>
      <c r="S13" s="148"/>
      <c r="T13" s="151"/>
      <c r="U13" s="143"/>
      <c r="V13" s="148"/>
      <c r="W13" s="151"/>
      <c r="X13" s="147"/>
      <c r="Y13" s="65"/>
      <c r="Z13" s="66"/>
      <c r="AA13" s="47"/>
      <c r="AB13" s="65"/>
      <c r="AC13" s="74"/>
    </row>
    <row r="14" spans="1:30" x14ac:dyDescent="0.3">
      <c r="A14" s="77"/>
      <c r="B14" s="47"/>
      <c r="C14" s="47"/>
      <c r="D14" s="111"/>
      <c r="E14" s="40"/>
      <c r="F14" s="47"/>
      <c r="G14" s="111"/>
      <c r="H14" s="40"/>
      <c r="I14" s="145"/>
      <c r="J14" s="111"/>
      <c r="K14" s="62"/>
      <c r="M14" s="111"/>
      <c r="N14" s="62"/>
      <c r="O14" s="145"/>
      <c r="P14" s="111"/>
      <c r="Q14" s="40"/>
      <c r="R14" s="145"/>
      <c r="S14" s="111"/>
      <c r="T14" s="146"/>
      <c r="U14" s="145"/>
      <c r="V14" s="111"/>
      <c r="W14" s="146"/>
      <c r="X14" s="47"/>
      <c r="Y14" s="42"/>
      <c r="Z14" s="74"/>
      <c r="AA14" s="43"/>
      <c r="AB14" s="42"/>
      <c r="AC14" s="74"/>
    </row>
    <row r="15" spans="1:30" x14ac:dyDescent="0.3">
      <c r="A15" s="77"/>
      <c r="B15" s="47" t="s">
        <v>29</v>
      </c>
      <c r="C15" s="47"/>
      <c r="D15" s="111">
        <v>276.29530000000017</v>
      </c>
      <c r="E15" s="39">
        <v>3.7843610363886941E-2</v>
      </c>
      <c r="F15" s="47"/>
      <c r="G15" s="111">
        <v>300.50837191422977</v>
      </c>
      <c r="H15" s="39">
        <v>3.5234621501209262E-2</v>
      </c>
      <c r="I15" s="145"/>
      <c r="J15" s="111">
        <v>320.9790880339994</v>
      </c>
      <c r="K15" s="39">
        <v>3.7199340470213157E-2</v>
      </c>
      <c r="M15" s="111">
        <v>281.98929021100099</v>
      </c>
      <c r="N15" s="39">
        <v>3.2691894711729182E-2</v>
      </c>
      <c r="O15" s="145"/>
      <c r="P15" s="111">
        <v>295.48250581209663</v>
      </c>
      <c r="Q15" s="39">
        <v>2.5903929228119113E-2</v>
      </c>
      <c r="R15" s="145"/>
      <c r="S15" s="111">
        <v>365.81167746136293</v>
      </c>
      <c r="T15" s="39">
        <v>3.1264694100708798E-2</v>
      </c>
      <c r="U15" s="145"/>
      <c r="V15" s="111">
        <v>390.74435583999963</v>
      </c>
      <c r="W15" s="39">
        <v>3.2192859783603416E-2</v>
      </c>
      <c r="X15" s="47"/>
      <c r="Y15" s="152"/>
      <c r="Z15" s="153"/>
      <c r="AA15" s="43"/>
      <c r="AB15" s="42">
        <v>24.932678378636695</v>
      </c>
      <c r="AC15" s="74">
        <v>6.8157141815873512E-2</v>
      </c>
      <c r="AD15" s="127"/>
    </row>
    <row r="16" spans="1:30" x14ac:dyDescent="0.3">
      <c r="A16" s="77"/>
      <c r="B16" s="47" t="s">
        <v>28</v>
      </c>
      <c r="C16" s="47"/>
      <c r="D16" s="111">
        <v>163.5247</v>
      </c>
      <c r="E16" s="39">
        <v>2.2397648572637676E-2</v>
      </c>
      <c r="F16" s="47"/>
      <c r="G16" s="111">
        <v>259.70852148300003</v>
      </c>
      <c r="H16" s="39">
        <v>3.0450837015961595E-2</v>
      </c>
      <c r="I16" s="145"/>
      <c r="J16" s="111">
        <v>143.655193</v>
      </c>
      <c r="K16" s="39">
        <v>1.6648680970004926E-2</v>
      </c>
      <c r="M16" s="111">
        <v>246.37587186499999</v>
      </c>
      <c r="N16" s="39">
        <v>2.8563120452178212E-2</v>
      </c>
      <c r="O16" s="145"/>
      <c r="P16" s="111">
        <v>408.40905889699991</v>
      </c>
      <c r="Q16" s="39">
        <v>3.5803809530836561E-2</v>
      </c>
      <c r="R16" s="145"/>
      <c r="S16" s="111">
        <v>195.24132699999998</v>
      </c>
      <c r="T16" s="39">
        <v>1.6686619757009205E-2</v>
      </c>
      <c r="U16" s="145"/>
      <c r="V16" s="111">
        <v>335.98654800200001</v>
      </c>
      <c r="W16" s="39">
        <v>2.7681443550868247E-2</v>
      </c>
      <c r="X16" s="47"/>
      <c r="Y16" s="152"/>
      <c r="Z16" s="153"/>
      <c r="AA16" s="43"/>
      <c r="AB16" s="42">
        <v>140.74522100200002</v>
      </c>
      <c r="AC16" s="74">
        <v>0.72087822370721766</v>
      </c>
      <c r="AD16" s="127"/>
    </row>
    <row r="17" spans="1:30" ht="16.2" x14ac:dyDescent="0.3">
      <c r="A17" s="77"/>
      <c r="B17" s="47" t="s">
        <v>537</v>
      </c>
      <c r="C17" s="47"/>
      <c r="D17" s="111">
        <v>0</v>
      </c>
      <c r="E17" s="39">
        <v>0</v>
      </c>
      <c r="F17" s="47"/>
      <c r="G17" s="111">
        <v>0</v>
      </c>
      <c r="H17" s="39">
        <v>0</v>
      </c>
      <c r="I17" s="145"/>
      <c r="J17" s="111">
        <v>0</v>
      </c>
      <c r="K17" s="39">
        <v>0</v>
      </c>
      <c r="M17" s="45">
        <v>187.64989780240006</v>
      </c>
      <c r="N17" s="39">
        <v>1.3210081586228595E-3</v>
      </c>
      <c r="O17" s="145"/>
      <c r="P17" s="111">
        <v>198.04574191070026</v>
      </c>
      <c r="Q17" s="39">
        <v>1.7361985164859466E-2</v>
      </c>
      <c r="R17" s="145"/>
      <c r="S17" s="111">
        <v>180.12978880700004</v>
      </c>
      <c r="T17" s="39">
        <v>1.5395087397315132E-2</v>
      </c>
      <c r="U17" s="145"/>
      <c r="V17" s="111">
        <v>324.14243565299989</v>
      </c>
      <c r="W17" s="39">
        <v>2.6705624342186606E-2</v>
      </c>
      <c r="X17" s="47"/>
      <c r="Y17" s="152"/>
      <c r="Z17" s="153"/>
      <c r="AA17" s="43"/>
      <c r="AB17" s="42">
        <v>144.01264684599985</v>
      </c>
      <c r="AC17" s="74">
        <v>0.79949378611830901</v>
      </c>
      <c r="AD17" s="127"/>
    </row>
    <row r="18" spans="1:30" x14ac:dyDescent="0.3">
      <c r="A18" s="77"/>
      <c r="B18" s="47" t="s">
        <v>31</v>
      </c>
      <c r="C18" s="47"/>
      <c r="D18" s="111">
        <v>0</v>
      </c>
      <c r="E18" s="39">
        <v>0</v>
      </c>
      <c r="F18" s="47"/>
      <c r="G18" s="111">
        <v>0</v>
      </c>
      <c r="H18" s="39">
        <v>0</v>
      </c>
      <c r="I18" s="145"/>
      <c r="J18" s="111">
        <v>0</v>
      </c>
      <c r="K18" s="39">
        <v>0</v>
      </c>
      <c r="M18" s="111">
        <v>29.269752000000004</v>
      </c>
      <c r="N18" s="39">
        <v>3.3933333067593741E-3</v>
      </c>
      <c r="O18" s="145"/>
      <c r="P18" s="111">
        <v>33.138455</v>
      </c>
      <c r="Q18" s="39">
        <v>2.9051337259035372E-3</v>
      </c>
      <c r="R18" s="145"/>
      <c r="S18" s="111">
        <v>135.60321399999998</v>
      </c>
      <c r="T18" s="39">
        <v>1.1589550760666296E-2</v>
      </c>
      <c r="U18" s="145"/>
      <c r="V18" s="111">
        <v>221.83916599999998</v>
      </c>
      <c r="W18" s="39">
        <v>1.8277006587073645E-2</v>
      </c>
      <c r="X18" s="47"/>
      <c r="Y18" s="152"/>
      <c r="Z18" s="153"/>
      <c r="AA18" s="43"/>
      <c r="AB18" s="42">
        <v>86.235951999999997</v>
      </c>
      <c r="AC18" s="74">
        <v>0.6359432749138233</v>
      </c>
      <c r="AD18" s="127"/>
    </row>
    <row r="19" spans="1:30" x14ac:dyDescent="0.3">
      <c r="A19" s="77"/>
      <c r="B19" s="47" t="s">
        <v>25</v>
      </c>
      <c r="C19" s="47"/>
      <c r="D19" s="111">
        <v>0</v>
      </c>
      <c r="E19" s="39">
        <v>0</v>
      </c>
      <c r="F19" s="47"/>
      <c r="G19" s="111">
        <v>0</v>
      </c>
      <c r="H19" s="39">
        <v>0</v>
      </c>
      <c r="I19" s="145"/>
      <c r="J19" s="111">
        <v>0</v>
      </c>
      <c r="K19" s="39">
        <v>0</v>
      </c>
      <c r="M19" s="111">
        <v>41.962811042500007</v>
      </c>
      <c r="N19" s="39">
        <v>4.864879085950756E-3</v>
      </c>
      <c r="O19" s="145"/>
      <c r="P19" s="111">
        <v>31.044230153999994</v>
      </c>
      <c r="Q19" s="39">
        <v>2.7215402774540018E-3</v>
      </c>
      <c r="R19" s="145"/>
      <c r="S19" s="111">
        <v>74.475677299999987</v>
      </c>
      <c r="T19" s="39">
        <v>6.3651857285871747E-3</v>
      </c>
      <c r="U19" s="145"/>
      <c r="V19" s="111">
        <v>191.23173311400001</v>
      </c>
      <c r="W19" s="39">
        <v>1.5755304659692455E-2</v>
      </c>
      <c r="X19" s="47"/>
      <c r="Y19" s="152"/>
      <c r="Z19" s="153"/>
      <c r="AA19" s="43"/>
      <c r="AB19" s="42">
        <v>116.75605581400002</v>
      </c>
      <c r="AC19" s="74">
        <v>1.5677072038390183</v>
      </c>
      <c r="AD19" s="127"/>
    </row>
    <row r="20" spans="1:30" x14ac:dyDescent="0.3">
      <c r="A20" s="77"/>
      <c r="B20" s="47" t="s">
        <v>26</v>
      </c>
      <c r="C20" s="47"/>
      <c r="D20" s="111">
        <v>0</v>
      </c>
      <c r="E20" s="39">
        <v>0</v>
      </c>
      <c r="F20" s="47"/>
      <c r="G20" s="111">
        <v>0</v>
      </c>
      <c r="H20" s="39">
        <v>0</v>
      </c>
      <c r="I20" s="145"/>
      <c r="J20" s="111">
        <v>0</v>
      </c>
      <c r="K20" s="39">
        <v>0</v>
      </c>
      <c r="M20" s="111">
        <v>22.417229159999998</v>
      </c>
      <c r="N20" s="39">
        <v>2.598899039318319E-3</v>
      </c>
      <c r="O20" s="145"/>
      <c r="P20" s="111">
        <v>40.112708959999999</v>
      </c>
      <c r="Q20" s="39">
        <v>3.5165424470467621E-3</v>
      </c>
      <c r="R20" s="145"/>
      <c r="S20" s="111">
        <v>57.497488230000009</v>
      </c>
      <c r="T20" s="39">
        <v>4.9141169946930472E-3</v>
      </c>
      <c r="U20" s="145"/>
      <c r="V20" s="111">
        <v>56.922233746000011</v>
      </c>
      <c r="W20" s="39">
        <v>4.6897401387029558E-3</v>
      </c>
      <c r="X20" s="47"/>
      <c r="Y20" s="152"/>
      <c r="Z20" s="153"/>
      <c r="AA20" s="43"/>
      <c r="AB20" s="42">
        <v>-0.57525448399999846</v>
      </c>
      <c r="AC20" s="74">
        <v>-1.0004862850684536E-2</v>
      </c>
      <c r="AD20" s="127"/>
    </row>
    <row r="21" spans="1:30" x14ac:dyDescent="0.3">
      <c r="A21" s="77"/>
      <c r="B21" s="47" t="s">
        <v>506</v>
      </c>
      <c r="C21" s="47"/>
      <c r="D21" s="111">
        <v>0</v>
      </c>
      <c r="E21" s="39">
        <v>0</v>
      </c>
      <c r="F21" s="47"/>
      <c r="G21" s="111">
        <v>0</v>
      </c>
      <c r="H21" s="39">
        <v>0</v>
      </c>
      <c r="I21" s="145"/>
      <c r="J21" s="111">
        <v>0</v>
      </c>
      <c r="K21" s="39">
        <v>0</v>
      </c>
      <c r="M21" s="111">
        <v>14.804799999999998</v>
      </c>
      <c r="N21" s="39">
        <v>1.7163664707480666E-3</v>
      </c>
      <c r="O21" s="145"/>
      <c r="P21" s="111">
        <v>11.6584</v>
      </c>
      <c r="Q21" s="39">
        <v>1.0220516022872461E-3</v>
      </c>
      <c r="R21" s="145"/>
      <c r="S21" s="111">
        <v>11.498799999999999</v>
      </c>
      <c r="T21" s="39">
        <v>9.8276377348069052E-4</v>
      </c>
      <c r="U21" s="145"/>
      <c r="V21" s="111">
        <v>31.824829120000004</v>
      </c>
      <c r="W21" s="39">
        <v>2.6220014344028562E-3</v>
      </c>
      <c r="X21" s="47"/>
      <c r="Y21" s="152"/>
      <c r="Z21" s="153"/>
      <c r="AA21" s="43"/>
      <c r="AB21" s="42">
        <v>20.326029120000005</v>
      </c>
      <c r="AC21" s="74">
        <v>1.7676652450690513</v>
      </c>
      <c r="AD21" s="127"/>
    </row>
    <row r="22" spans="1:30" x14ac:dyDescent="0.3">
      <c r="A22" s="77"/>
      <c r="B22" s="47" t="s">
        <v>538</v>
      </c>
      <c r="C22" s="47"/>
      <c r="D22" s="111">
        <v>0</v>
      </c>
      <c r="E22" s="39">
        <v>0</v>
      </c>
      <c r="F22" s="47"/>
      <c r="G22" s="111">
        <v>0</v>
      </c>
      <c r="H22" s="39">
        <v>0</v>
      </c>
      <c r="I22" s="145"/>
      <c r="J22" s="111">
        <v>0</v>
      </c>
      <c r="K22" s="39">
        <v>0</v>
      </c>
      <c r="M22" s="111">
        <v>0</v>
      </c>
      <c r="N22" s="39">
        <v>0</v>
      </c>
      <c r="O22" s="145"/>
      <c r="P22" s="111">
        <v>0</v>
      </c>
      <c r="Q22" s="39">
        <v>0</v>
      </c>
      <c r="R22" s="145"/>
      <c r="S22" s="111">
        <v>0</v>
      </c>
      <c r="T22" s="39">
        <v>0</v>
      </c>
      <c r="U22" s="145"/>
      <c r="V22" s="111">
        <v>28.852</v>
      </c>
      <c r="W22" s="39">
        <v>2.3770743622893394E-3</v>
      </c>
      <c r="X22" s="47"/>
      <c r="Y22" s="152"/>
      <c r="Z22" s="153"/>
      <c r="AA22" s="43"/>
      <c r="AB22" s="42">
        <f>V22</f>
        <v>28.852</v>
      </c>
      <c r="AC22" s="74">
        <v>1</v>
      </c>
      <c r="AD22" s="127"/>
    </row>
    <row r="23" spans="1:30" x14ac:dyDescent="0.3">
      <c r="A23" s="77"/>
      <c r="B23" s="47" t="s">
        <v>32</v>
      </c>
      <c r="C23" s="47"/>
      <c r="D23" s="111">
        <v>0</v>
      </c>
      <c r="E23" s="39">
        <v>0</v>
      </c>
      <c r="F23" s="47"/>
      <c r="G23" s="111">
        <v>0</v>
      </c>
      <c r="H23" s="39">
        <v>0</v>
      </c>
      <c r="I23" s="145"/>
      <c r="J23" s="111">
        <v>4.8911999999999995</v>
      </c>
      <c r="K23" s="39">
        <v>5.6685753337498972E-4</v>
      </c>
      <c r="M23" s="111">
        <v>5</v>
      </c>
      <c r="N23" s="39">
        <v>5.7966553778101258E-4</v>
      </c>
      <c r="O23" s="145"/>
      <c r="P23" s="111">
        <v>3.0091331099999987</v>
      </c>
      <c r="Q23" s="39">
        <v>2.6380029134110192E-4</v>
      </c>
      <c r="R23" s="145"/>
      <c r="S23" s="111">
        <v>2.1585069999999997</v>
      </c>
      <c r="T23" s="39">
        <v>1.8448033572237841E-4</v>
      </c>
      <c r="U23" s="145"/>
      <c r="V23" s="111">
        <v>9.3833579799999995</v>
      </c>
      <c r="W23" s="39">
        <v>7.7308123133374058E-4</v>
      </c>
      <c r="X23" s="47"/>
      <c r="Y23" s="152"/>
      <c r="Z23" s="153"/>
      <c r="AA23" s="291"/>
      <c r="AB23" s="42">
        <v>7.2248509799999994</v>
      </c>
      <c r="AC23" s="74">
        <v>3.3471519805124563</v>
      </c>
      <c r="AD23" s="127"/>
    </row>
    <row r="24" spans="1:30" x14ac:dyDescent="0.3">
      <c r="A24" s="77"/>
      <c r="B24" s="47" t="s">
        <v>507</v>
      </c>
      <c r="C24" s="47"/>
      <c r="D24" s="111">
        <v>0</v>
      </c>
      <c r="E24" s="39">
        <v>0</v>
      </c>
      <c r="F24" s="47"/>
      <c r="G24" s="111">
        <v>0</v>
      </c>
      <c r="H24" s="39">
        <v>0</v>
      </c>
      <c r="I24" s="145"/>
      <c r="J24" s="111">
        <v>0</v>
      </c>
      <c r="K24" s="39">
        <v>0</v>
      </c>
      <c r="M24" s="111">
        <v>9.8486649659999994</v>
      </c>
      <c r="N24" s="39">
        <v>1.1417863347882814E-3</v>
      </c>
      <c r="O24" s="145"/>
      <c r="P24" s="111">
        <v>9.5009310000000013</v>
      </c>
      <c r="Q24" s="39">
        <v>8.3291375761430117E-4</v>
      </c>
      <c r="R24" s="145"/>
      <c r="S24" s="111">
        <v>7.9058573999999995</v>
      </c>
      <c r="T24" s="39">
        <v>6.7568705004211239E-4</v>
      </c>
      <c r="U24" s="145"/>
      <c r="V24" s="111">
        <v>8.5370960000000018</v>
      </c>
      <c r="W24" s="39">
        <v>7.0335893629567701E-4</v>
      </c>
      <c r="X24" s="47"/>
      <c r="Y24" s="152"/>
      <c r="Z24" s="153"/>
      <c r="AA24" s="43"/>
      <c r="AB24" s="42">
        <v>0.63123860000000231</v>
      </c>
      <c r="AC24" s="74">
        <v>7.9844420163713348E-2</v>
      </c>
      <c r="AD24" s="127"/>
    </row>
    <row r="25" spans="1:30" x14ac:dyDescent="0.3">
      <c r="A25" s="77"/>
      <c r="B25" s="47" t="s">
        <v>539</v>
      </c>
      <c r="C25" s="47"/>
      <c r="D25" s="111">
        <v>0</v>
      </c>
      <c r="E25" s="39">
        <v>0</v>
      </c>
      <c r="F25" s="47"/>
      <c r="G25" s="111">
        <v>0</v>
      </c>
      <c r="H25" s="39">
        <v>0</v>
      </c>
      <c r="I25" s="145"/>
      <c r="J25" s="111">
        <v>0</v>
      </c>
      <c r="K25" s="39">
        <v>0</v>
      </c>
      <c r="M25" s="111">
        <v>0</v>
      </c>
      <c r="N25" s="39">
        <v>0</v>
      </c>
      <c r="O25" s="145"/>
      <c r="P25" s="111">
        <v>0</v>
      </c>
      <c r="Q25" s="39">
        <v>0</v>
      </c>
      <c r="R25" s="145"/>
      <c r="S25" s="111">
        <v>0</v>
      </c>
      <c r="T25" s="39">
        <v>0</v>
      </c>
      <c r="U25" s="145"/>
      <c r="V25" s="111">
        <v>1.8057927900000001</v>
      </c>
      <c r="W25" s="39">
        <v>1.4877664441688399E-4</v>
      </c>
      <c r="X25" s="47"/>
      <c r="Y25" s="152"/>
      <c r="Z25" s="153"/>
      <c r="AA25" s="43"/>
      <c r="AB25" s="42">
        <f>V25-S25</f>
        <v>1.8057927900000001</v>
      </c>
      <c r="AC25" s="74">
        <v>1</v>
      </c>
      <c r="AD25" s="127"/>
    </row>
    <row r="26" spans="1:30" x14ac:dyDescent="0.3">
      <c r="A26" s="77"/>
      <c r="B26" s="47" t="s">
        <v>510</v>
      </c>
      <c r="C26" s="47"/>
      <c r="D26" s="111">
        <v>0</v>
      </c>
      <c r="E26" s="39">
        <v>0</v>
      </c>
      <c r="F26" s="47"/>
      <c r="G26" s="111">
        <v>0</v>
      </c>
      <c r="H26" s="39">
        <v>0</v>
      </c>
      <c r="I26" s="145"/>
      <c r="J26" s="111">
        <v>0</v>
      </c>
      <c r="K26" s="39">
        <v>0</v>
      </c>
      <c r="M26" s="111">
        <v>2.0291359999999998</v>
      </c>
      <c r="N26" s="39">
        <v>2.3524404213416252E-4</v>
      </c>
      <c r="O26" s="145"/>
      <c r="P26" s="111">
        <v>1.0438529999999999</v>
      </c>
      <c r="Q26" s="39">
        <v>9.1510981884508036E-5</v>
      </c>
      <c r="R26" s="145"/>
      <c r="S26" s="111">
        <v>0</v>
      </c>
      <c r="T26" s="39">
        <v>0</v>
      </c>
      <c r="U26" s="145"/>
      <c r="V26" s="111">
        <v>0.72918400000000005</v>
      </c>
      <c r="W26" s="39">
        <v>6.0076410362941556E-5</v>
      </c>
      <c r="X26" s="47"/>
      <c r="Y26" s="152"/>
      <c r="Z26" s="153"/>
      <c r="AA26" s="43"/>
      <c r="AB26" s="42">
        <f>V26-S26</f>
        <v>0.72918400000000005</v>
      </c>
      <c r="AC26" s="74">
        <v>1</v>
      </c>
      <c r="AD26" s="127"/>
    </row>
    <row r="27" spans="1:30" ht="16.2" x14ac:dyDescent="0.3">
      <c r="A27" s="77"/>
      <c r="B27" s="47" t="s">
        <v>540</v>
      </c>
      <c r="C27" s="47"/>
      <c r="D27" s="111">
        <v>0</v>
      </c>
      <c r="E27" s="39">
        <v>0</v>
      </c>
      <c r="F27" s="47"/>
      <c r="G27" s="111">
        <v>0</v>
      </c>
      <c r="H27" s="39">
        <v>0</v>
      </c>
      <c r="I27" s="145"/>
      <c r="J27" s="111">
        <v>0</v>
      </c>
      <c r="K27" s="39">
        <v>0</v>
      </c>
      <c r="M27" s="111">
        <v>0</v>
      </c>
      <c r="N27" s="39">
        <v>0</v>
      </c>
      <c r="O27" s="145"/>
      <c r="P27" s="111">
        <v>0</v>
      </c>
      <c r="Q27" s="39">
        <v>0</v>
      </c>
      <c r="R27" s="145"/>
      <c r="S27" s="111">
        <v>0</v>
      </c>
      <c r="T27" s="39">
        <v>0</v>
      </c>
      <c r="U27" s="145"/>
      <c r="V27" s="111">
        <v>0.478829</v>
      </c>
      <c r="W27" s="39">
        <v>3.9450025641918829E-5</v>
      </c>
      <c r="X27" s="47"/>
      <c r="Y27" s="152"/>
      <c r="Z27" s="153"/>
      <c r="AA27" s="43"/>
      <c r="AB27" s="42">
        <f>V27-S27</f>
        <v>0.478829</v>
      </c>
      <c r="AC27" s="74">
        <v>1</v>
      </c>
      <c r="AD27" s="127"/>
    </row>
    <row r="28" spans="1:30" x14ac:dyDescent="0.3">
      <c r="A28" s="77"/>
      <c r="B28" s="47" t="s">
        <v>508</v>
      </c>
      <c r="C28" s="47"/>
      <c r="D28" s="111">
        <v>7.2374999999999998</v>
      </c>
      <c r="E28" s="39">
        <v>9.9130578771564905E-4</v>
      </c>
      <c r="F28" s="47"/>
      <c r="G28" s="111">
        <v>54.146820568999992</v>
      </c>
      <c r="H28" s="39">
        <v>6.3487173954246377E-3</v>
      </c>
      <c r="I28" s="145"/>
      <c r="J28" s="111">
        <v>91.003674759999996</v>
      </c>
      <c r="K28" s="39">
        <v>1.0546720355436991E-2</v>
      </c>
      <c r="M28" s="111">
        <v>19.713503863</v>
      </c>
      <c r="N28" s="39">
        <v>2.2854477636587928E-3</v>
      </c>
      <c r="O28" s="145"/>
      <c r="P28" s="111">
        <v>30.394130879000002</v>
      </c>
      <c r="Q28" s="39">
        <v>2.6645483226695097E-3</v>
      </c>
      <c r="R28" s="145"/>
      <c r="S28" s="111">
        <v>3.2324832779999997</v>
      </c>
      <c r="T28" s="39">
        <v>2.7626947716287892E-4</v>
      </c>
      <c r="U28" s="145"/>
      <c r="V28" s="111">
        <v>0</v>
      </c>
      <c r="W28" s="39">
        <v>0</v>
      </c>
      <c r="X28" s="47"/>
      <c r="Y28" s="152"/>
      <c r="Z28" s="153"/>
      <c r="AA28" s="43"/>
      <c r="AB28" s="42">
        <f>V28-S28</f>
        <v>-3.2324832779999997</v>
      </c>
      <c r="AC28" s="74">
        <v>-1</v>
      </c>
      <c r="AD28" s="127"/>
    </row>
    <row r="29" spans="1:30" x14ac:dyDescent="0.3">
      <c r="A29" s="77"/>
      <c r="B29" s="47"/>
      <c r="C29" s="47"/>
      <c r="D29" s="111"/>
      <c r="E29" s="40"/>
      <c r="F29" s="47"/>
      <c r="G29" s="111"/>
      <c r="H29" s="40"/>
      <c r="I29" s="145"/>
      <c r="J29" s="111"/>
      <c r="K29" s="62"/>
      <c r="M29" s="111"/>
      <c r="N29" s="62"/>
      <c r="O29" s="145"/>
      <c r="P29" s="111"/>
      <c r="Q29" s="40"/>
      <c r="R29" s="145"/>
      <c r="S29" s="111"/>
      <c r="T29" s="146"/>
      <c r="U29" s="145"/>
      <c r="V29" s="111"/>
      <c r="W29" s="146"/>
      <c r="X29" s="47"/>
      <c r="Y29" s="154"/>
      <c r="Z29" s="155"/>
      <c r="AA29" s="43"/>
      <c r="AB29" s="42"/>
      <c r="AC29" s="74"/>
    </row>
    <row r="30" spans="1:30" x14ac:dyDescent="0.3">
      <c r="A30" s="77"/>
      <c r="B30" s="49" t="s">
        <v>595</v>
      </c>
      <c r="C30" s="47"/>
      <c r="D30" s="111"/>
      <c r="E30" s="40"/>
      <c r="F30" s="47"/>
      <c r="G30" s="111"/>
      <c r="H30" s="40"/>
      <c r="I30" s="145"/>
      <c r="J30" s="111"/>
      <c r="K30" s="62"/>
      <c r="M30" s="111"/>
      <c r="N30" s="62"/>
      <c r="O30" s="145"/>
      <c r="P30" s="111"/>
      <c r="Q30" s="40"/>
      <c r="R30" s="145"/>
      <c r="S30" s="111"/>
      <c r="T30" s="146"/>
      <c r="U30" s="145"/>
      <c r="V30" s="111"/>
      <c r="W30" s="146"/>
      <c r="X30" s="47"/>
      <c r="Y30" s="154"/>
      <c r="Z30" s="155"/>
      <c r="AA30" s="43"/>
      <c r="AB30" s="42"/>
      <c r="AC30" s="74"/>
    </row>
    <row r="31" spans="1:30" ht="16.2" x14ac:dyDescent="0.3">
      <c r="A31" s="77"/>
      <c r="B31" s="47" t="s">
        <v>618</v>
      </c>
      <c r="C31" s="47"/>
      <c r="D31" s="111">
        <v>0</v>
      </c>
      <c r="E31" s="39">
        <v>0</v>
      </c>
      <c r="F31" s="47"/>
      <c r="G31" s="111">
        <v>0</v>
      </c>
      <c r="H31" s="39">
        <v>0</v>
      </c>
      <c r="I31" s="145"/>
      <c r="J31" s="111">
        <v>0</v>
      </c>
      <c r="K31" s="39">
        <v>0</v>
      </c>
      <c r="M31" s="111">
        <v>108.832795</v>
      </c>
      <c r="N31" s="39">
        <v>1.261732412837714E-2</v>
      </c>
      <c r="O31" s="145"/>
      <c r="P31" s="111">
        <v>123.721020372466</v>
      </c>
      <c r="Q31" s="39">
        <v>1.0846193912397231E-2</v>
      </c>
      <c r="R31" s="145"/>
      <c r="S31" s="111">
        <v>418.30043800000004</v>
      </c>
      <c r="T31" s="39">
        <v>3.5750731980511506E-2</v>
      </c>
      <c r="U31" s="145"/>
      <c r="V31" s="111">
        <v>509.48736099999996</v>
      </c>
      <c r="W31" s="39">
        <v>4.1975923462621426E-2</v>
      </c>
      <c r="X31" s="47"/>
      <c r="Y31" s="154"/>
      <c r="Z31" s="155"/>
      <c r="AA31" s="43"/>
      <c r="AB31" s="42">
        <v>91.186922999999922</v>
      </c>
      <c r="AC31" s="74">
        <v>0.21799385015226763</v>
      </c>
      <c r="AD31" s="127"/>
    </row>
    <row r="32" spans="1:30" x14ac:dyDescent="0.3">
      <c r="A32" s="77"/>
      <c r="B32" s="47" t="s">
        <v>541</v>
      </c>
      <c r="C32" s="47"/>
      <c r="D32" s="111">
        <v>0</v>
      </c>
      <c r="E32" s="39">
        <v>0</v>
      </c>
      <c r="F32" s="47"/>
      <c r="G32" s="111">
        <v>0</v>
      </c>
      <c r="H32" s="39">
        <v>0</v>
      </c>
      <c r="I32" s="145"/>
      <c r="J32" s="111">
        <v>0</v>
      </c>
      <c r="K32" s="39">
        <v>0</v>
      </c>
      <c r="M32" s="111">
        <v>0</v>
      </c>
      <c r="N32" s="39">
        <v>0</v>
      </c>
      <c r="O32" s="145"/>
      <c r="P32" s="111">
        <v>0</v>
      </c>
      <c r="Q32" s="39">
        <v>0</v>
      </c>
      <c r="R32" s="145"/>
      <c r="S32" s="111">
        <v>0</v>
      </c>
      <c r="T32" s="39">
        <v>0</v>
      </c>
      <c r="U32" s="145"/>
      <c r="V32" s="111">
        <v>119.83925500000001</v>
      </c>
      <c r="W32" s="39">
        <v>9.8733821106458657E-3</v>
      </c>
      <c r="X32" s="47"/>
      <c r="Y32" s="154"/>
      <c r="Z32" s="155"/>
      <c r="AA32" s="43"/>
      <c r="AB32" s="42">
        <f>V32-S32</f>
        <v>119.83925500000001</v>
      </c>
      <c r="AC32" s="74">
        <v>1</v>
      </c>
      <c r="AD32" s="127"/>
    </row>
    <row r="33" spans="1:30" x14ac:dyDescent="0.3">
      <c r="A33" s="77"/>
      <c r="B33" s="47" t="s">
        <v>30</v>
      </c>
      <c r="C33" s="47"/>
      <c r="D33" s="111">
        <v>43.9</v>
      </c>
      <c r="E33" s="39">
        <v>6.0128945189246276E-3</v>
      </c>
      <c r="F33" s="47"/>
      <c r="G33" s="111">
        <v>47.109064330000002</v>
      </c>
      <c r="H33" s="39">
        <v>5.52354012758561E-3</v>
      </c>
      <c r="I33" s="145"/>
      <c r="J33" s="111">
        <v>65</v>
      </c>
      <c r="K33" s="39">
        <v>7.5330674822894862E-3</v>
      </c>
      <c r="M33" s="111">
        <v>91</v>
      </c>
      <c r="N33" s="39">
        <v>1.0549912787614428E-2</v>
      </c>
      <c r="O33" s="145"/>
      <c r="P33" s="111">
        <v>91.287000000000006</v>
      </c>
      <c r="Q33" s="39">
        <v>8.002815533692087E-3</v>
      </c>
      <c r="R33" s="145"/>
      <c r="S33" s="111">
        <v>105.5</v>
      </c>
      <c r="T33" s="39">
        <v>9.0167302763951782E-3</v>
      </c>
      <c r="U33" s="145"/>
      <c r="V33" s="111">
        <v>104.895</v>
      </c>
      <c r="W33" s="39">
        <v>8.642146652999453E-3</v>
      </c>
      <c r="X33" s="47"/>
      <c r="Y33" s="154"/>
      <c r="Z33" s="155"/>
      <c r="AA33" s="43"/>
      <c r="AB33" s="42">
        <v>-0.60500000000000398</v>
      </c>
      <c r="AC33" s="74">
        <v>-5.734597156398142E-3</v>
      </c>
      <c r="AD33" s="127"/>
    </row>
    <row r="34" spans="1:30" x14ac:dyDescent="0.3">
      <c r="A34" s="77"/>
      <c r="B34" s="47" t="s">
        <v>511</v>
      </c>
      <c r="C34" s="47"/>
      <c r="D34" s="111">
        <v>0</v>
      </c>
      <c r="E34" s="39">
        <v>0</v>
      </c>
      <c r="F34" s="47"/>
      <c r="G34" s="111">
        <v>0</v>
      </c>
      <c r="H34" s="39">
        <v>0</v>
      </c>
      <c r="I34" s="145"/>
      <c r="J34" s="111">
        <v>0</v>
      </c>
      <c r="K34" s="39">
        <v>0</v>
      </c>
      <c r="M34" s="111">
        <v>0</v>
      </c>
      <c r="N34" s="39">
        <v>0</v>
      </c>
      <c r="O34" s="145"/>
      <c r="P34" s="111">
        <v>0</v>
      </c>
      <c r="Q34" s="39">
        <v>0</v>
      </c>
      <c r="R34" s="145"/>
      <c r="S34" s="111">
        <v>2</v>
      </c>
      <c r="T34" s="39">
        <v>1.709332753818991E-4</v>
      </c>
      <c r="U34" s="145"/>
      <c r="V34" s="111">
        <v>19.897636325596931</v>
      </c>
      <c r="W34" s="39">
        <v>1.639337348528127E-3</v>
      </c>
      <c r="X34" s="47"/>
      <c r="Y34" s="154"/>
      <c r="Z34" s="155"/>
      <c r="AA34" s="43"/>
      <c r="AB34" s="42">
        <v>17.897636325596931</v>
      </c>
      <c r="AC34" s="74">
        <v>8.9488181627984655</v>
      </c>
      <c r="AD34" s="127"/>
    </row>
    <row r="35" spans="1:30" x14ac:dyDescent="0.3">
      <c r="A35" s="77"/>
      <c r="B35" s="47" t="s">
        <v>33</v>
      </c>
      <c r="C35" s="47"/>
      <c r="D35" s="111">
        <v>0</v>
      </c>
      <c r="E35" s="39">
        <v>0</v>
      </c>
      <c r="F35" s="47"/>
      <c r="G35" s="111">
        <v>0</v>
      </c>
      <c r="H35" s="39">
        <v>0</v>
      </c>
      <c r="I35" s="145"/>
      <c r="J35" s="111">
        <v>0</v>
      </c>
      <c r="K35" s="39">
        <v>0</v>
      </c>
      <c r="M35" s="111">
        <v>10.339717</v>
      </c>
      <c r="N35" s="39">
        <v>1.1987155230616955E-3</v>
      </c>
      <c r="O35" s="145"/>
      <c r="P35" s="111">
        <v>11.275470940000002</v>
      </c>
      <c r="Q35" s="39">
        <v>9.884815361259076E-4</v>
      </c>
      <c r="R35" s="145"/>
      <c r="S35" s="111">
        <v>11.674921270000006</v>
      </c>
      <c r="T35" s="39">
        <v>9.9781626625345104E-4</v>
      </c>
      <c r="U35" s="145"/>
      <c r="V35" s="111">
        <v>11.01920842</v>
      </c>
      <c r="W35" s="39">
        <v>9.0785657243535342E-4</v>
      </c>
      <c r="X35" s="47"/>
      <c r="Y35" s="152"/>
      <c r="Z35" s="153"/>
      <c r="AA35" s="43"/>
      <c r="AB35" s="42">
        <v>-0.65571285000000579</v>
      </c>
      <c r="AC35" s="74">
        <v>-5.616422028343198E-2</v>
      </c>
      <c r="AD35" s="127"/>
    </row>
    <row r="36" spans="1:30" x14ac:dyDescent="0.3">
      <c r="A36" s="77"/>
      <c r="B36" s="47" t="s">
        <v>525</v>
      </c>
      <c r="C36" s="47"/>
      <c r="D36" s="111">
        <v>0</v>
      </c>
      <c r="E36" s="39">
        <v>0</v>
      </c>
      <c r="F36" s="47"/>
      <c r="G36" s="111">
        <v>0</v>
      </c>
      <c r="H36" s="39">
        <v>0</v>
      </c>
      <c r="I36" s="145"/>
      <c r="J36" s="111">
        <v>0</v>
      </c>
      <c r="K36" s="39">
        <v>0</v>
      </c>
      <c r="M36" s="111">
        <v>2.6630024800000007</v>
      </c>
      <c r="N36" s="39">
        <v>3.0873015293627411E-4</v>
      </c>
      <c r="O36" s="145"/>
      <c r="P36" s="111">
        <v>2.1226803000000003</v>
      </c>
      <c r="Q36" s="39">
        <v>1.860880396759909E-4</v>
      </c>
      <c r="R36" s="145"/>
      <c r="S36" s="111">
        <v>1.9499188700000003</v>
      </c>
      <c r="T36" s="39">
        <v>1.6665300958903579E-4</v>
      </c>
      <c r="U36" s="145"/>
      <c r="V36" s="111">
        <v>2.1046490000000002</v>
      </c>
      <c r="W36" s="39">
        <v>1.7339897336468517E-4</v>
      </c>
      <c r="X36" s="47"/>
      <c r="Y36" s="154"/>
      <c r="Z36" s="155"/>
      <c r="AA36" s="43"/>
      <c r="AB36" s="42">
        <v>0.15473012999999991</v>
      </c>
      <c r="AC36" s="74">
        <v>7.9352086069098812E-2</v>
      </c>
      <c r="AD36" s="127"/>
    </row>
    <row r="37" spans="1:30" x14ac:dyDescent="0.3">
      <c r="A37" s="77"/>
      <c r="B37" s="47" t="s">
        <v>509</v>
      </c>
      <c r="C37" s="47"/>
      <c r="D37" s="111">
        <v>0</v>
      </c>
      <c r="E37" s="39">
        <v>0</v>
      </c>
      <c r="F37" s="47"/>
      <c r="G37" s="111">
        <v>0</v>
      </c>
      <c r="H37" s="39">
        <v>0</v>
      </c>
      <c r="I37" s="145"/>
      <c r="J37" s="111">
        <v>0</v>
      </c>
      <c r="K37" s="39">
        <v>0</v>
      </c>
      <c r="M37" s="111">
        <v>0.97240300000000002</v>
      </c>
      <c r="N37" s="39">
        <v>1.1273370158697399E-4</v>
      </c>
      <c r="O37" s="145"/>
      <c r="P37" s="111">
        <v>1.014</v>
      </c>
      <c r="Q37" s="39">
        <v>8.8893872634260917E-5</v>
      </c>
      <c r="R37" s="145"/>
      <c r="S37" s="111">
        <v>1.0325</v>
      </c>
      <c r="T37" s="39">
        <v>8.8244303415905401E-5</v>
      </c>
      <c r="U37" s="145"/>
      <c r="V37" s="111">
        <v>1.0599999999999998</v>
      </c>
      <c r="W37" s="39">
        <v>8.7331859975970448E-5</v>
      </c>
      <c r="X37" s="47"/>
      <c r="Y37" s="154"/>
      <c r="Z37" s="155"/>
      <c r="AA37" s="43"/>
      <c r="AB37" s="42">
        <v>2.7499999999999858E-2</v>
      </c>
      <c r="AC37" s="74">
        <v>2.6634382566585818E-2</v>
      </c>
      <c r="AD37" s="127"/>
    </row>
    <row r="38" spans="1:30" ht="16.2" x14ac:dyDescent="0.3">
      <c r="A38" s="77"/>
      <c r="B38" s="47" t="s">
        <v>621</v>
      </c>
      <c r="C38" s="47"/>
      <c r="D38" s="111">
        <v>233.30512000000002</v>
      </c>
      <c r="E38" s="39">
        <v>3.1955332056607118E-2</v>
      </c>
      <c r="F38" s="47"/>
      <c r="G38" s="111">
        <v>228.42421340300018</v>
      </c>
      <c r="H38" s="39">
        <v>2.6782750343019815E-2</v>
      </c>
      <c r="I38" s="145"/>
      <c r="J38" s="111">
        <v>90.686402940000022</v>
      </c>
      <c r="K38" s="39">
        <v>1.0509950662663321E-2</v>
      </c>
      <c r="M38" s="111">
        <v>103.36640748000002</v>
      </c>
      <c r="N38" s="39">
        <v>1.1983588836077098E-2</v>
      </c>
      <c r="O38" s="145"/>
      <c r="P38" s="111">
        <v>99.844103599999968</v>
      </c>
      <c r="Q38" s="39">
        <v>8.7529872077912706E-3</v>
      </c>
      <c r="R38" s="145"/>
      <c r="S38" s="111">
        <v>41.994319984999997</v>
      </c>
      <c r="T38" s="39">
        <v>3.5891133312357967E-3</v>
      </c>
      <c r="U38" s="145"/>
      <c r="V38" s="111">
        <v>0</v>
      </c>
      <c r="W38" s="39">
        <v>0</v>
      </c>
      <c r="X38" s="47"/>
      <c r="Y38" s="154"/>
      <c r="Z38" s="155"/>
      <c r="AA38" s="43"/>
      <c r="AB38" s="42">
        <v>-41.994319984999997</v>
      </c>
      <c r="AC38" s="74">
        <v>-1</v>
      </c>
      <c r="AD38" s="127"/>
    </row>
    <row r="39" spans="1:30" x14ac:dyDescent="0.3">
      <c r="A39" s="47"/>
      <c r="B39" s="47"/>
      <c r="C39" s="47"/>
      <c r="D39" s="111"/>
      <c r="E39" s="40"/>
      <c r="F39" s="47"/>
      <c r="G39" s="111"/>
      <c r="H39" s="40"/>
      <c r="I39" s="145"/>
      <c r="J39" s="111"/>
      <c r="K39" s="62"/>
      <c r="M39" s="111"/>
      <c r="N39" s="62"/>
      <c r="O39" s="145"/>
      <c r="P39" s="111"/>
      <c r="Q39" s="39"/>
      <c r="R39" s="145"/>
      <c r="S39" s="111"/>
      <c r="T39" s="146"/>
      <c r="U39" s="145"/>
      <c r="V39" s="111"/>
      <c r="W39" s="146"/>
      <c r="X39" s="47"/>
      <c r="Y39" s="156"/>
      <c r="Z39" s="157"/>
      <c r="AA39" s="47"/>
      <c r="AB39" s="42"/>
      <c r="AC39" s="74"/>
    </row>
    <row r="40" spans="1:30" ht="16.2" x14ac:dyDescent="0.3">
      <c r="A40" s="77"/>
      <c r="B40" s="47" t="s">
        <v>512</v>
      </c>
      <c r="C40" s="147"/>
      <c r="D40" s="111">
        <v>202.41799520000001</v>
      </c>
      <c r="E40" s="39">
        <v>2.7724784826191153E-2</v>
      </c>
      <c r="F40" s="147"/>
      <c r="G40" s="111">
        <v>176.22754055000001</v>
      </c>
      <c r="H40" s="39">
        <v>2.0662687863952429E-2</v>
      </c>
      <c r="I40" s="143"/>
      <c r="J40" s="111">
        <v>190.22234865399997</v>
      </c>
      <c r="K40" s="39">
        <v>2.2045504446925854E-2</v>
      </c>
      <c r="M40" s="111">
        <v>0</v>
      </c>
      <c r="N40" s="39">
        <v>0</v>
      </c>
      <c r="O40" s="143"/>
      <c r="P40" s="111">
        <v>0</v>
      </c>
      <c r="Q40" s="39">
        <v>0</v>
      </c>
      <c r="R40" s="143"/>
      <c r="S40" s="111">
        <v>0</v>
      </c>
      <c r="T40" s="39">
        <v>0</v>
      </c>
      <c r="U40" s="143"/>
      <c r="V40" s="111">
        <v>0</v>
      </c>
      <c r="W40" s="39">
        <v>0</v>
      </c>
      <c r="X40" s="147"/>
      <c r="Y40" s="156"/>
      <c r="Z40" s="157"/>
      <c r="AA40" s="47"/>
      <c r="AB40" s="42">
        <v>0</v>
      </c>
      <c r="AC40" s="74">
        <v>0</v>
      </c>
    </row>
    <row r="41" spans="1:30" x14ac:dyDescent="0.3">
      <c r="A41" s="77"/>
      <c r="B41" s="47"/>
      <c r="C41" s="47"/>
      <c r="D41" s="111"/>
      <c r="E41" s="40"/>
      <c r="F41" s="47"/>
      <c r="G41" s="111"/>
      <c r="H41" s="40"/>
      <c r="I41" s="145"/>
      <c r="J41" s="111"/>
      <c r="K41" s="62"/>
      <c r="M41" s="111"/>
      <c r="N41" s="62"/>
      <c r="O41" s="145"/>
      <c r="P41" s="111"/>
      <c r="Q41" s="40"/>
      <c r="R41" s="145"/>
      <c r="S41" s="111"/>
      <c r="T41" s="146"/>
      <c r="U41" s="145"/>
      <c r="V41" s="111"/>
      <c r="W41" s="146"/>
      <c r="X41" s="47"/>
      <c r="Y41" s="111"/>
      <c r="Z41" s="146"/>
      <c r="AA41" s="43"/>
      <c r="AB41" s="42"/>
      <c r="AC41" s="74"/>
    </row>
    <row r="42" spans="1:30" x14ac:dyDescent="0.3">
      <c r="A42" s="77"/>
      <c r="B42" s="47"/>
      <c r="C42" s="47"/>
      <c r="D42" s="111"/>
      <c r="E42" s="146"/>
      <c r="F42" s="47"/>
      <c r="G42" s="111"/>
      <c r="H42" s="146"/>
      <c r="I42" s="145"/>
      <c r="K42" s="62"/>
      <c r="O42" s="145"/>
      <c r="P42" s="111"/>
      <c r="Q42" s="40"/>
      <c r="R42" s="145"/>
      <c r="S42" s="111"/>
      <c r="T42" s="146"/>
      <c r="U42" s="145"/>
      <c r="V42" s="111"/>
      <c r="W42" s="146"/>
      <c r="X42" s="47"/>
      <c r="Y42" s="42"/>
      <c r="Z42" s="74"/>
      <c r="AA42" s="43"/>
      <c r="AB42" s="60"/>
      <c r="AC42" s="61"/>
    </row>
    <row r="43" spans="1:30" ht="15" thickBot="1" x14ac:dyDescent="0.35">
      <c r="A43" s="128" t="s">
        <v>513</v>
      </c>
      <c r="B43" s="133"/>
      <c r="C43" s="133"/>
      <c r="D43" s="158">
        <v>7300.9762372900013</v>
      </c>
      <c r="E43" s="159">
        <v>1</v>
      </c>
      <c r="F43" s="133"/>
      <c r="G43" s="158">
        <v>8528.7810429272304</v>
      </c>
      <c r="H43" s="159">
        <v>1</v>
      </c>
      <c r="I43" s="160"/>
      <c r="J43" s="158">
        <v>8628.623087847991</v>
      </c>
      <c r="K43" s="159">
        <v>1.0000000000000009</v>
      </c>
      <c r="L43" s="160"/>
      <c r="M43" s="158">
        <f>M8+M12</f>
        <v>8801.9190474258903</v>
      </c>
      <c r="N43" s="159">
        <v>0.99999999999999978</v>
      </c>
      <c r="O43" s="160"/>
      <c r="P43" s="158">
        <v>11406.860450010257</v>
      </c>
      <c r="Q43" s="159">
        <v>1</v>
      </c>
      <c r="R43" s="160"/>
      <c r="S43" s="158">
        <v>11700.471985525348</v>
      </c>
      <c r="T43" s="159">
        <v>1</v>
      </c>
      <c r="U43" s="160"/>
      <c r="V43" s="158">
        <v>12137.609347741605</v>
      </c>
      <c r="W43" s="159">
        <v>1</v>
      </c>
      <c r="X43" s="128"/>
      <c r="Y43" s="161">
        <v>3197.4981926621394</v>
      </c>
      <c r="Z43" s="162">
        <v>0.37490682156904159</v>
      </c>
      <c r="AA43" s="163"/>
      <c r="AB43" s="161">
        <v>437.13736221625709</v>
      </c>
      <c r="AC43" s="162">
        <v>3.7360660557714226E-2</v>
      </c>
    </row>
    <row r="44" spans="1:30" x14ac:dyDescent="0.3">
      <c r="A44" s="46" t="s">
        <v>514</v>
      </c>
      <c r="B44" s="47"/>
      <c r="C44" s="47"/>
      <c r="D44" s="47"/>
      <c r="E44" s="47"/>
      <c r="F44" s="47"/>
      <c r="G44" s="135"/>
      <c r="H44" s="47"/>
      <c r="I44" s="47"/>
      <c r="J44" s="47"/>
      <c r="K44" s="47"/>
      <c r="L44" s="47"/>
      <c r="M44" s="65"/>
      <c r="N44" s="47"/>
      <c r="O44" s="47"/>
      <c r="P44" s="47"/>
      <c r="Q44" s="47"/>
    </row>
    <row r="45" spans="1:30" x14ac:dyDescent="0.3">
      <c r="A45" s="46" t="s">
        <v>521</v>
      </c>
      <c r="B45" s="47"/>
      <c r="C45" s="47"/>
      <c r="D45" s="47"/>
      <c r="E45" s="47"/>
      <c r="F45" s="47"/>
      <c r="G45" s="47"/>
      <c r="H45" s="47"/>
      <c r="I45" s="47"/>
      <c r="J45" s="47"/>
      <c r="K45" s="47"/>
      <c r="L45" s="47"/>
      <c r="M45" s="47"/>
      <c r="N45" s="47"/>
      <c r="O45" s="47"/>
      <c r="P45" s="47"/>
      <c r="Q45" s="47"/>
      <c r="AC45" s="81" t="s">
        <v>531</v>
      </c>
    </row>
    <row r="46" spans="1:30" x14ac:dyDescent="0.3">
      <c r="A46" s="46" t="s">
        <v>542</v>
      </c>
      <c r="B46" s="47"/>
      <c r="C46" s="47"/>
      <c r="D46" s="47"/>
      <c r="E46" s="47"/>
      <c r="F46" s="47"/>
      <c r="G46" s="47"/>
      <c r="H46" s="47"/>
      <c r="I46" s="47"/>
      <c r="J46" s="47"/>
      <c r="K46" s="47"/>
      <c r="L46" s="47"/>
      <c r="M46" s="47"/>
      <c r="N46" s="47"/>
      <c r="O46" s="47"/>
      <c r="P46" s="47"/>
      <c r="Q46" s="47"/>
      <c r="AC46" s="83" t="s">
        <v>532</v>
      </c>
    </row>
    <row r="47" spans="1:30" x14ac:dyDescent="0.3">
      <c r="A47" s="46" t="s">
        <v>522</v>
      </c>
      <c r="B47" s="47"/>
      <c r="C47" s="47"/>
      <c r="D47" s="47"/>
      <c r="E47" s="47"/>
      <c r="F47" s="47"/>
      <c r="G47" s="47"/>
      <c r="H47" s="47"/>
      <c r="I47" s="47"/>
      <c r="J47" s="47"/>
      <c r="K47" s="47"/>
      <c r="L47" s="47"/>
      <c r="M47" s="47"/>
      <c r="N47" s="47"/>
      <c r="O47" s="47"/>
      <c r="P47" s="47"/>
      <c r="Q47" s="47"/>
      <c r="AC47" s="84" t="s">
        <v>533</v>
      </c>
    </row>
    <row r="48" spans="1:30" x14ac:dyDescent="0.3">
      <c r="A48" s="46" t="s">
        <v>543</v>
      </c>
    </row>
    <row r="49" spans="1:17" ht="15.75" customHeight="1" x14ac:dyDescent="0.3">
      <c r="A49" s="325" t="s">
        <v>596</v>
      </c>
      <c r="B49" s="325"/>
      <c r="C49" s="325"/>
      <c r="D49" s="325"/>
      <c r="E49" s="325"/>
      <c r="F49" s="325"/>
      <c r="G49" s="325"/>
      <c r="H49" s="325"/>
      <c r="I49" s="325"/>
      <c r="J49" s="325"/>
      <c r="K49" s="325"/>
      <c r="L49" s="325"/>
      <c r="M49" s="325"/>
      <c r="N49" s="325"/>
      <c r="O49" s="325"/>
      <c r="P49" s="325"/>
      <c r="Q49" s="325"/>
    </row>
    <row r="50" spans="1:17" ht="15.75" customHeight="1" x14ac:dyDescent="0.3">
      <c r="A50" s="136" t="s">
        <v>623</v>
      </c>
      <c r="B50" s="283"/>
      <c r="C50" s="283"/>
      <c r="D50" s="283"/>
      <c r="E50" s="283"/>
      <c r="F50" s="283"/>
      <c r="G50" s="283"/>
      <c r="H50" s="283"/>
      <c r="I50" s="283"/>
      <c r="J50" s="283"/>
      <c r="K50" s="283"/>
      <c r="L50" s="283"/>
      <c r="M50" s="283"/>
      <c r="N50" s="283"/>
      <c r="O50" s="283"/>
      <c r="P50" s="283"/>
      <c r="Q50" s="283"/>
    </row>
    <row r="51" spans="1:17" ht="15.75" customHeight="1" x14ac:dyDescent="0.3">
      <c r="A51" s="136" t="s">
        <v>624</v>
      </c>
      <c r="B51" s="283"/>
      <c r="C51" s="283"/>
      <c r="D51" s="283"/>
      <c r="E51" s="283"/>
      <c r="F51" s="283"/>
      <c r="G51" s="283"/>
      <c r="H51" s="283"/>
      <c r="I51" s="283"/>
      <c r="J51" s="283"/>
      <c r="K51" s="283"/>
      <c r="L51" s="283"/>
      <c r="M51" s="283"/>
      <c r="N51" s="283"/>
      <c r="O51" s="283"/>
      <c r="P51" s="283"/>
      <c r="Q51" s="283"/>
    </row>
    <row r="52" spans="1:17" x14ac:dyDescent="0.3">
      <c r="A52" s="136" t="s">
        <v>620</v>
      </c>
      <c r="B52" s="136"/>
      <c r="C52" s="51"/>
      <c r="D52" s="51"/>
      <c r="E52" s="51"/>
      <c r="F52" s="51"/>
      <c r="G52" s="51"/>
      <c r="H52" s="51"/>
      <c r="I52" s="51"/>
      <c r="J52" s="51"/>
      <c r="K52" s="51"/>
      <c r="L52" s="51"/>
      <c r="M52" s="51"/>
      <c r="N52" s="51"/>
      <c r="O52" s="51"/>
      <c r="P52" s="51"/>
      <c r="Q52" s="51"/>
    </row>
    <row r="53" spans="1:17" x14ac:dyDescent="0.3">
      <c r="A53" s="80" t="s">
        <v>530</v>
      </c>
    </row>
    <row r="56" spans="1:17" x14ac:dyDescent="0.3">
      <c r="A56" s="85" t="s">
        <v>534</v>
      </c>
    </row>
    <row r="57" spans="1:17" x14ac:dyDescent="0.3">
      <c r="A57" s="86" t="s">
        <v>535</v>
      </c>
    </row>
    <row r="58" spans="1:17" x14ac:dyDescent="0.3">
      <c r="A58" s="86"/>
    </row>
    <row r="59" spans="1:17" x14ac:dyDescent="0.3">
      <c r="A59" s="85" t="s">
        <v>536</v>
      </c>
    </row>
  </sheetData>
  <mergeCells count="10">
    <mergeCell ref="V5:W5"/>
    <mergeCell ref="Y5:Z5"/>
    <mergeCell ref="AB5:AC5"/>
    <mergeCell ref="A49:Q49"/>
    <mergeCell ref="D5:E5"/>
    <mergeCell ref="G5:H5"/>
    <mergeCell ref="J5:K5"/>
    <mergeCell ref="M5:N5"/>
    <mergeCell ref="P5:Q5"/>
    <mergeCell ref="S5:T5"/>
  </mergeCells>
  <hyperlinks>
    <hyperlink ref="A57" r:id="rId1" xr:uid="{00000000-0004-0000-0300-000000000000}"/>
  </hyperlinks>
  <pageMargins left="0.7" right="0.7" top="0.75" bottom="0.75" header="0.3" footer="0.3"/>
  <pageSetup paperSize="9" scale="35"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71"/>
  <sheetViews>
    <sheetView zoomScaleNormal="100" workbookViewId="0"/>
  </sheetViews>
  <sheetFormatPr defaultColWidth="9.109375" defaultRowHeight="14.4" x14ac:dyDescent="0.3"/>
  <cols>
    <col min="1" max="3" width="9.109375" style="8"/>
    <col min="4" max="4" width="8.44140625" style="8" customWidth="1"/>
    <col min="5" max="16384" width="9.109375" style="8"/>
  </cols>
  <sheetData>
    <row r="1" spans="1:16" ht="24" x14ac:dyDescent="0.3">
      <c r="A1" s="7" t="s">
        <v>196</v>
      </c>
    </row>
    <row r="2" spans="1:16" x14ac:dyDescent="0.3">
      <c r="A2" s="10" t="s">
        <v>527</v>
      </c>
      <c r="B2" s="10"/>
      <c r="C2" s="10"/>
      <c r="D2" s="10"/>
      <c r="E2" s="10"/>
      <c r="F2" s="10"/>
      <c r="G2" s="10"/>
      <c r="H2" s="10"/>
      <c r="I2" s="10"/>
      <c r="J2" s="10"/>
      <c r="K2" s="10"/>
      <c r="N2" s="11"/>
      <c r="P2" s="11" t="s">
        <v>23</v>
      </c>
    </row>
    <row r="3" spans="1:16" x14ac:dyDescent="0.3">
      <c r="C3" s="329">
        <v>2009</v>
      </c>
      <c r="D3" s="329"/>
      <c r="E3" s="329">
        <v>2010</v>
      </c>
      <c r="F3" s="329"/>
      <c r="G3" s="329">
        <v>2011</v>
      </c>
      <c r="H3" s="329"/>
      <c r="I3" s="328">
        <v>2012</v>
      </c>
      <c r="J3" s="328"/>
      <c r="K3" s="328" t="s">
        <v>546</v>
      </c>
      <c r="L3" s="328"/>
      <c r="M3" s="328" t="s">
        <v>547</v>
      </c>
      <c r="N3" s="328"/>
      <c r="O3" s="328">
        <v>2015</v>
      </c>
      <c r="P3" s="328"/>
    </row>
    <row r="4" spans="1:16" ht="21" thickBot="1" x14ac:dyDescent="0.35">
      <c r="A4" s="133"/>
      <c r="B4" s="133"/>
      <c r="C4" s="17" t="s">
        <v>187</v>
      </c>
      <c r="D4" s="164" t="s">
        <v>188</v>
      </c>
      <c r="E4" s="17" t="s">
        <v>187</v>
      </c>
      <c r="F4" s="164" t="s">
        <v>188</v>
      </c>
      <c r="G4" s="17" t="s">
        <v>187</v>
      </c>
      <c r="H4" s="164" t="s">
        <v>188</v>
      </c>
      <c r="I4" s="17" t="s">
        <v>187</v>
      </c>
      <c r="J4" s="164" t="s">
        <v>188</v>
      </c>
      <c r="K4" s="17" t="s">
        <v>187</v>
      </c>
      <c r="L4" s="164" t="s">
        <v>188</v>
      </c>
      <c r="M4" s="17" t="s">
        <v>187</v>
      </c>
      <c r="N4" s="164" t="s">
        <v>188</v>
      </c>
      <c r="O4" s="17" t="s">
        <v>187</v>
      </c>
      <c r="P4" s="164" t="s">
        <v>188</v>
      </c>
    </row>
    <row r="5" spans="1:16" x14ac:dyDescent="0.3">
      <c r="A5" s="165" t="s">
        <v>189</v>
      </c>
      <c r="C5" s="166">
        <v>1802937.4000000001</v>
      </c>
      <c r="D5" s="167">
        <v>1</v>
      </c>
      <c r="E5" s="166">
        <v>1990242.8747250992</v>
      </c>
      <c r="F5" s="167">
        <v>1.0000000000000002</v>
      </c>
      <c r="G5" s="166">
        <v>2126291.5968690002</v>
      </c>
      <c r="H5" s="167">
        <v>0.99999999999999978</v>
      </c>
      <c r="I5" s="166">
        <v>2170852.8100990001</v>
      </c>
      <c r="J5" s="167">
        <v>0.99999999999999978</v>
      </c>
      <c r="K5" s="166">
        <v>2494112.7677601427</v>
      </c>
      <c r="L5" s="167">
        <v>1.0000000000000004</v>
      </c>
      <c r="M5" s="166">
        <v>2636502.3631202634</v>
      </c>
      <c r="N5" s="167">
        <v>1.0000000000000002</v>
      </c>
      <c r="O5" s="166">
        <v>2759071.9747713897</v>
      </c>
      <c r="P5" s="167">
        <v>1</v>
      </c>
    </row>
    <row r="6" spans="1:16" x14ac:dyDescent="0.3">
      <c r="A6" s="168" t="s">
        <v>36</v>
      </c>
      <c r="C6" s="169">
        <v>153603.29000000007</v>
      </c>
      <c r="D6" s="170">
        <v>8.5196130492384295E-2</v>
      </c>
      <c r="E6" s="169">
        <v>113133.68163999989</v>
      </c>
      <c r="F6" s="170">
        <v>5.6844158608343916E-2</v>
      </c>
      <c r="G6" s="169">
        <v>90863.159933000003</v>
      </c>
      <c r="H6" s="170">
        <v>4.27331604314279E-2</v>
      </c>
      <c r="I6" s="169">
        <v>146642.21227500003</v>
      </c>
      <c r="J6" s="170">
        <v>6.7550508994809522E-2</v>
      </c>
      <c r="K6" s="169">
        <v>134006.76135999997</v>
      </c>
      <c r="L6" s="170">
        <v>5.3729231128689416E-2</v>
      </c>
      <c r="M6" s="169">
        <v>219625.14859199998</v>
      </c>
      <c r="N6" s="170">
        <v>8.3301707468252259E-2</v>
      </c>
      <c r="O6" s="169">
        <v>225199.4434903879</v>
      </c>
      <c r="P6" s="170">
        <v>8.1621445743200446E-2</v>
      </c>
    </row>
    <row r="7" spans="1:16" x14ac:dyDescent="0.3">
      <c r="A7" s="168" t="s">
        <v>38</v>
      </c>
      <c r="C7" s="169">
        <v>2314.3000000000002</v>
      </c>
      <c r="D7" s="170">
        <v>1.2836274847923173E-3</v>
      </c>
      <c r="E7" s="169">
        <v>1422.9169300000003</v>
      </c>
      <c r="F7" s="170">
        <v>7.1494637567615441E-4</v>
      </c>
      <c r="G7" s="169">
        <v>901.17241100000001</v>
      </c>
      <c r="H7" s="170">
        <v>4.238235302848355E-4</v>
      </c>
      <c r="I7" s="169">
        <v>2150.5037230000007</v>
      </c>
      <c r="J7" s="170">
        <v>9.9062622440161132E-4</v>
      </c>
      <c r="K7" s="169">
        <v>3111.4913099999994</v>
      </c>
      <c r="L7" s="170">
        <v>1.2475343337399688E-3</v>
      </c>
      <c r="M7" s="169">
        <v>9772.335006999996</v>
      </c>
      <c r="N7" s="170">
        <v>3.70655272064106E-3</v>
      </c>
      <c r="O7" s="169">
        <v>2675.5655870000005</v>
      </c>
      <c r="P7" s="170">
        <v>9.6973388569237726E-4</v>
      </c>
    </row>
    <row r="8" spans="1:16" x14ac:dyDescent="0.3">
      <c r="A8" s="168" t="s">
        <v>40</v>
      </c>
      <c r="C8" s="169">
        <v>2840.52</v>
      </c>
      <c r="D8" s="170">
        <v>1.5754956328489274E-3</v>
      </c>
      <c r="E8" s="169">
        <v>10799.606199999998</v>
      </c>
      <c r="F8" s="170">
        <v>5.4262755250369561E-3</v>
      </c>
      <c r="G8" s="169">
        <v>428.20554700000002</v>
      </c>
      <c r="H8" s="170">
        <v>2.0138608816896978E-4</v>
      </c>
      <c r="I8" s="169">
        <v>351.63065100000006</v>
      </c>
      <c r="J8" s="170">
        <v>1.6197811724691008E-4</v>
      </c>
      <c r="K8" s="169">
        <v>358.55792400000001</v>
      </c>
      <c r="L8" s="170">
        <v>1.4376171303673882E-4</v>
      </c>
      <c r="M8" s="169">
        <v>915.87600100000009</v>
      </c>
      <c r="N8" s="170">
        <v>3.4738296229557469E-4</v>
      </c>
      <c r="O8" s="169">
        <v>1296.489276</v>
      </c>
      <c r="P8" s="170">
        <v>4.6990049112706603E-4</v>
      </c>
    </row>
    <row r="9" spans="1:16" x14ac:dyDescent="0.3">
      <c r="A9" s="168" t="s">
        <v>190</v>
      </c>
      <c r="C9" s="169">
        <v>16.95</v>
      </c>
      <c r="D9" s="170">
        <v>9.4013247492674998E-6</v>
      </c>
      <c r="E9" s="169">
        <v>0</v>
      </c>
      <c r="F9" s="170">
        <v>0</v>
      </c>
      <c r="G9" s="169">
        <v>44.790909999999997</v>
      </c>
      <c r="H9" s="170">
        <v>2.1065271605247068E-5</v>
      </c>
      <c r="I9" s="169">
        <v>16.79289</v>
      </c>
      <c r="J9" s="170">
        <v>7.7356188875993729E-6</v>
      </c>
      <c r="K9" s="169">
        <v>0</v>
      </c>
      <c r="L9" s="170">
        <v>0</v>
      </c>
      <c r="M9" s="169">
        <v>0</v>
      </c>
      <c r="N9" s="170">
        <v>0</v>
      </c>
      <c r="O9" s="169">
        <v>0</v>
      </c>
      <c r="P9" s="170">
        <v>0</v>
      </c>
    </row>
    <row r="10" spans="1:16" x14ac:dyDescent="0.3">
      <c r="A10" s="168" t="s">
        <v>52</v>
      </c>
      <c r="C10" s="169">
        <v>594.28</v>
      </c>
      <c r="D10" s="170">
        <v>3.2961765616487844E-4</v>
      </c>
      <c r="E10" s="169">
        <v>683.571369</v>
      </c>
      <c r="F10" s="170">
        <v>3.434612818771768E-4</v>
      </c>
      <c r="G10" s="169">
        <v>974.27558900000008</v>
      </c>
      <c r="H10" s="170">
        <v>4.5820412893256838E-4</v>
      </c>
      <c r="I10" s="169">
        <v>568.42127200000004</v>
      </c>
      <c r="J10" s="170">
        <v>2.6184238256764979E-4</v>
      </c>
      <c r="K10" s="169">
        <v>787.99408300000005</v>
      </c>
      <c r="L10" s="170">
        <v>3.1594164192810906E-4</v>
      </c>
      <c r="M10" s="169">
        <v>498.48026399999998</v>
      </c>
      <c r="N10" s="170">
        <v>1.890687719354272E-4</v>
      </c>
      <c r="O10" s="169">
        <v>1056.0663829999999</v>
      </c>
      <c r="P10" s="170">
        <v>3.827614475651738E-4</v>
      </c>
    </row>
    <row r="11" spans="1:16" x14ac:dyDescent="0.3">
      <c r="A11" s="168" t="s">
        <v>54</v>
      </c>
      <c r="C11" s="169">
        <v>126.33</v>
      </c>
      <c r="D11" s="170">
        <v>7.0068988529496358E-5</v>
      </c>
      <c r="E11" s="169">
        <v>61.880426000000007</v>
      </c>
      <c r="F11" s="170">
        <v>3.1091896765889537E-5</v>
      </c>
      <c r="G11" s="169">
        <v>510.11363999999998</v>
      </c>
      <c r="H11" s="170">
        <v>2.3990765930277427E-4</v>
      </c>
      <c r="I11" s="169">
        <v>976.61969999999997</v>
      </c>
      <c r="J11" s="170">
        <v>4.4987835907468179E-4</v>
      </c>
      <c r="K11" s="169">
        <v>541.90616</v>
      </c>
      <c r="L11" s="170">
        <v>2.1727412128468555E-4</v>
      </c>
      <c r="M11" s="169">
        <v>331.99927400000001</v>
      </c>
      <c r="N11" s="170">
        <v>1.2592413291338133E-4</v>
      </c>
      <c r="O11" s="169">
        <v>88.331000000000003</v>
      </c>
      <c r="P11" s="170">
        <v>3.2014750179657383E-5</v>
      </c>
    </row>
    <row r="12" spans="1:16" x14ac:dyDescent="0.3">
      <c r="A12" s="168" t="s">
        <v>55</v>
      </c>
      <c r="C12" s="169">
        <v>9422.090000000002</v>
      </c>
      <c r="D12" s="170">
        <v>5.2259662481903149E-3</v>
      </c>
      <c r="E12" s="169">
        <v>13041.005730000001</v>
      </c>
      <c r="F12" s="170">
        <v>6.5524694978753685E-3</v>
      </c>
      <c r="G12" s="169">
        <v>11055.119817999999</v>
      </c>
      <c r="H12" s="170">
        <v>5.1992491689657463E-3</v>
      </c>
      <c r="I12" s="169">
        <v>733.87820799999997</v>
      </c>
      <c r="J12" s="170">
        <v>3.3805986503826209E-4</v>
      </c>
      <c r="K12" s="169">
        <v>4176.6528039999994</v>
      </c>
      <c r="L12" s="170">
        <v>1.6746046361612089E-3</v>
      </c>
      <c r="M12" s="169">
        <v>6107.9697360000009</v>
      </c>
      <c r="N12" s="170">
        <v>2.3166942011655567E-3</v>
      </c>
      <c r="O12" s="169">
        <v>205.083686</v>
      </c>
      <c r="P12" s="170">
        <v>7.4330676356129769E-5</v>
      </c>
    </row>
    <row r="13" spans="1:16" x14ac:dyDescent="0.3">
      <c r="A13" s="168" t="s">
        <v>57</v>
      </c>
      <c r="C13" s="169">
        <v>1446.23</v>
      </c>
      <c r="D13" s="170">
        <v>8.0215208803145353E-4</v>
      </c>
      <c r="E13" s="169">
        <v>669.0100799999999</v>
      </c>
      <c r="F13" s="170">
        <v>3.3614494416537297E-4</v>
      </c>
      <c r="G13" s="169">
        <v>510.66734300000002</v>
      </c>
      <c r="H13" s="170">
        <v>2.4016806714185682E-4</v>
      </c>
      <c r="I13" s="169">
        <v>1237.0836079999999</v>
      </c>
      <c r="J13" s="170">
        <v>5.6986065671747852E-4</v>
      </c>
      <c r="K13" s="169">
        <v>841.99602889999994</v>
      </c>
      <c r="L13" s="170">
        <v>3.3759340787792888E-4</v>
      </c>
      <c r="M13" s="169">
        <v>53539.655697000009</v>
      </c>
      <c r="N13" s="170">
        <v>2.030707669597405E-2</v>
      </c>
      <c r="O13" s="169">
        <v>6223.1440470000007</v>
      </c>
      <c r="P13" s="170">
        <v>2.2555207344729148E-3</v>
      </c>
    </row>
    <row r="14" spans="1:16" x14ac:dyDescent="0.3">
      <c r="A14" s="168" t="s">
        <v>58</v>
      </c>
      <c r="C14" s="169">
        <v>456.41</v>
      </c>
      <c r="D14" s="170">
        <v>2.5314800169989264E-4</v>
      </c>
      <c r="E14" s="169">
        <v>581.38860999999997</v>
      </c>
      <c r="F14" s="170">
        <v>2.9211942792675683E-4</v>
      </c>
      <c r="G14" s="169">
        <v>18.899691000000001</v>
      </c>
      <c r="H14" s="170">
        <v>8.8885696711730934E-6</v>
      </c>
      <c r="I14" s="169">
        <v>632.50780899999995</v>
      </c>
      <c r="J14" s="170">
        <v>2.9136374702951642E-4</v>
      </c>
      <c r="K14" s="169">
        <v>40.89479</v>
      </c>
      <c r="L14" s="170">
        <v>1.63965280674642E-5</v>
      </c>
      <c r="M14" s="169">
        <v>79.816209999999998</v>
      </c>
      <c r="N14" s="170">
        <v>3.0273521130297277E-5</v>
      </c>
      <c r="O14" s="169">
        <v>116.81041</v>
      </c>
      <c r="P14" s="170">
        <v>4.2336847703901834E-5</v>
      </c>
    </row>
    <row r="15" spans="1:16" x14ac:dyDescent="0.3">
      <c r="A15" s="168" t="s">
        <v>59</v>
      </c>
      <c r="C15" s="169">
        <v>1559.77</v>
      </c>
      <c r="D15" s="170">
        <v>8.6512709759085362E-4</v>
      </c>
      <c r="E15" s="169">
        <v>1956.23252</v>
      </c>
      <c r="F15" s="170">
        <v>9.8291145510077667E-4</v>
      </c>
      <c r="G15" s="169">
        <v>0</v>
      </c>
      <c r="H15" s="170">
        <v>0</v>
      </c>
      <c r="I15" s="169">
        <v>53.73724</v>
      </c>
      <c r="J15" s="170">
        <v>2.4753976755130328E-5</v>
      </c>
      <c r="K15" s="169">
        <v>1666.114</v>
      </c>
      <c r="L15" s="170">
        <v>6.6801871252047138E-4</v>
      </c>
      <c r="M15" s="169">
        <v>16064.625849999997</v>
      </c>
      <c r="N15" s="170">
        <v>6.0931581456986593E-3</v>
      </c>
      <c r="O15" s="169">
        <v>18279.141040000002</v>
      </c>
      <c r="P15" s="170">
        <v>6.6251048204404193E-3</v>
      </c>
    </row>
    <row r="16" spans="1:16" x14ac:dyDescent="0.3">
      <c r="A16" s="168" t="s">
        <v>191</v>
      </c>
      <c r="C16" s="169">
        <v>3563.9300000000003</v>
      </c>
      <c r="D16" s="170">
        <v>1.9767352987408214E-3</v>
      </c>
      <c r="E16" s="169">
        <v>1851.0170000000001</v>
      </c>
      <c r="F16" s="170">
        <v>9.3004578662575054E-4</v>
      </c>
      <c r="G16" s="169">
        <v>239.61799999999999</v>
      </c>
      <c r="H16" s="170">
        <v>1.1269291585069587E-4</v>
      </c>
      <c r="I16" s="169">
        <v>58.344369999999998</v>
      </c>
      <c r="J16" s="170">
        <v>2.6876244086460772E-5</v>
      </c>
      <c r="K16" s="169">
        <v>9.5393000000000008</v>
      </c>
      <c r="L16" s="170">
        <v>3.8247268220221026E-6</v>
      </c>
      <c r="M16" s="169">
        <v>0</v>
      </c>
      <c r="N16" s="170">
        <v>0</v>
      </c>
      <c r="O16" s="169">
        <v>0</v>
      </c>
      <c r="P16" s="170">
        <v>0</v>
      </c>
    </row>
    <row r="17" spans="1:16" x14ac:dyDescent="0.3">
      <c r="A17" s="168" t="s">
        <v>63</v>
      </c>
      <c r="C17" s="169">
        <v>0</v>
      </c>
      <c r="D17" s="170">
        <v>0</v>
      </c>
      <c r="E17" s="169">
        <v>78.531000000000006</v>
      </c>
      <c r="F17" s="170">
        <v>3.9457998316334654E-5</v>
      </c>
      <c r="G17" s="169">
        <v>74.863</v>
      </c>
      <c r="H17" s="170">
        <v>3.5208247123883205E-5</v>
      </c>
      <c r="I17" s="169">
        <v>0</v>
      </c>
      <c r="J17" s="170">
        <v>0</v>
      </c>
      <c r="K17" s="169">
        <v>0</v>
      </c>
      <c r="L17" s="170">
        <v>0</v>
      </c>
      <c r="M17" s="169">
        <v>6.3250000000000002</v>
      </c>
      <c r="N17" s="171">
        <v>2.3990116938542969E-6</v>
      </c>
      <c r="O17" s="169">
        <v>4.9000000000000004</v>
      </c>
      <c r="P17" s="171">
        <v>1.7759594692726358E-6</v>
      </c>
    </row>
    <row r="18" spans="1:16" x14ac:dyDescent="0.3">
      <c r="A18" s="168" t="s">
        <v>64</v>
      </c>
      <c r="C18" s="169">
        <v>144384.80999999997</v>
      </c>
      <c r="D18" s="170">
        <v>8.0083096617774949E-2</v>
      </c>
      <c r="E18" s="169">
        <v>162378.54484000002</v>
      </c>
      <c r="F18" s="170">
        <v>8.1587301179223387E-2</v>
      </c>
      <c r="G18" s="169">
        <v>238945.74415400004</v>
      </c>
      <c r="H18" s="170">
        <v>0.1123767523259047</v>
      </c>
      <c r="I18" s="169">
        <v>138943.75185200004</v>
      </c>
      <c r="J18" s="170">
        <v>6.4004225070267942E-2</v>
      </c>
      <c r="K18" s="169">
        <v>161640.33036399996</v>
      </c>
      <c r="L18" s="170">
        <v>6.4808749810122787E-2</v>
      </c>
      <c r="M18" s="169">
        <v>166593.60989299996</v>
      </c>
      <c r="N18" s="170">
        <v>6.318735466477593E-2</v>
      </c>
      <c r="O18" s="169">
        <v>142720.78800999999</v>
      </c>
      <c r="P18" s="170">
        <v>5.1727823454777944E-2</v>
      </c>
    </row>
    <row r="19" spans="1:16" x14ac:dyDescent="0.3">
      <c r="A19" s="168" t="s">
        <v>192</v>
      </c>
      <c r="C19" s="169">
        <v>0</v>
      </c>
      <c r="D19" s="170">
        <v>0</v>
      </c>
      <c r="E19" s="169">
        <v>50988.263209999997</v>
      </c>
      <c r="F19" s="170">
        <v>2.561911606745117E-2</v>
      </c>
      <c r="G19" s="169">
        <v>0</v>
      </c>
      <c r="H19" s="170">
        <v>0</v>
      </c>
      <c r="I19" s="169">
        <v>50.378660000000004</v>
      </c>
      <c r="J19" s="170">
        <v>2.3206852056313537E-5</v>
      </c>
      <c r="K19" s="169">
        <v>0</v>
      </c>
      <c r="L19" s="170">
        <v>0</v>
      </c>
      <c r="M19" s="169">
        <v>0</v>
      </c>
      <c r="N19" s="170">
        <v>0</v>
      </c>
      <c r="O19" s="169">
        <v>0</v>
      </c>
      <c r="P19" s="170">
        <v>0</v>
      </c>
    </row>
    <row r="20" spans="1:16" x14ac:dyDescent="0.3">
      <c r="A20" s="168" t="s">
        <v>66</v>
      </c>
      <c r="C20" s="169">
        <v>94.759999999999991</v>
      </c>
      <c r="D20" s="170">
        <v>5.2558674527468332E-5</v>
      </c>
      <c r="E20" s="169">
        <v>16808.181725000002</v>
      </c>
      <c r="F20" s="170">
        <v>8.4452917472806529E-3</v>
      </c>
      <c r="G20" s="169">
        <v>6697.3126899999997</v>
      </c>
      <c r="H20" s="170">
        <v>3.149762102179167E-3</v>
      </c>
      <c r="I20" s="169">
        <v>47314.739793999986</v>
      </c>
      <c r="J20" s="170">
        <v>2.1795461937302987E-2</v>
      </c>
      <c r="K20" s="169">
        <v>-409.09786999999989</v>
      </c>
      <c r="L20" s="170">
        <v>-1.6402541027340693E-4</v>
      </c>
      <c r="M20" s="169">
        <v>2031.6464119999998</v>
      </c>
      <c r="N20" s="170">
        <v>7.7058395259527656E-4</v>
      </c>
      <c r="O20" s="169">
        <v>698.07321000000002</v>
      </c>
      <c r="P20" s="170">
        <v>2.5301014847858063E-4</v>
      </c>
    </row>
    <row r="21" spans="1:16" x14ac:dyDescent="0.3">
      <c r="A21" s="168" t="s">
        <v>193</v>
      </c>
      <c r="C21" s="169">
        <v>1503.83</v>
      </c>
      <c r="D21" s="170">
        <v>8.3409995266613243E-4</v>
      </c>
      <c r="E21" s="169">
        <v>3.2923300000000002</v>
      </c>
      <c r="F21" s="170">
        <v>1.6542352904816961E-6</v>
      </c>
      <c r="G21" s="169">
        <v>12.2</v>
      </c>
      <c r="H21" s="170">
        <v>5.7376890441389615E-6</v>
      </c>
      <c r="I21" s="169">
        <v>69.672929999999994</v>
      </c>
      <c r="J21" s="170">
        <v>3.2094727784341406E-5</v>
      </c>
      <c r="K21" s="169">
        <v>66.277119999999996</v>
      </c>
      <c r="L21" s="170">
        <v>2.6573425571098247E-5</v>
      </c>
      <c r="M21" s="169">
        <v>0</v>
      </c>
      <c r="N21" s="170">
        <v>0</v>
      </c>
      <c r="O21" s="169">
        <v>18.681290000000001</v>
      </c>
      <c r="P21" s="170">
        <v>6.7708599742302444E-6</v>
      </c>
    </row>
    <row r="22" spans="1:16" x14ac:dyDescent="0.3">
      <c r="A22" s="168" t="s">
        <v>72</v>
      </c>
      <c r="C22" s="169">
        <v>22813.84</v>
      </c>
      <c r="D22" s="170">
        <v>1.2653706113146247E-2</v>
      </c>
      <c r="E22" s="169">
        <v>5818.0110300000015</v>
      </c>
      <c r="F22" s="170">
        <v>2.9232668554603465E-3</v>
      </c>
      <c r="G22" s="169">
        <v>10864.203970999997</v>
      </c>
      <c r="H22" s="170">
        <v>5.1094609916145645E-3</v>
      </c>
      <c r="I22" s="169">
        <v>8894.897823000003</v>
      </c>
      <c r="J22" s="170">
        <v>4.0974209682112708E-3</v>
      </c>
      <c r="K22" s="169">
        <v>20998.615448</v>
      </c>
      <c r="L22" s="170">
        <v>8.4192726645868424E-3</v>
      </c>
      <c r="M22" s="169">
        <v>-24004.44083</v>
      </c>
      <c r="N22" s="170">
        <v>-9.1046536372495733E-3</v>
      </c>
      <c r="O22" s="169">
        <v>12124.644317000004</v>
      </c>
      <c r="P22" s="170">
        <v>4.3944646706813887E-3</v>
      </c>
    </row>
    <row r="23" spans="1:16" x14ac:dyDescent="0.3">
      <c r="A23" s="168" t="s">
        <v>74</v>
      </c>
      <c r="C23" s="169">
        <v>4128.8500000000004</v>
      </c>
      <c r="D23" s="170">
        <v>2.2900684183488566E-3</v>
      </c>
      <c r="E23" s="169">
        <v>3566.0967600000004</v>
      </c>
      <c r="F23" s="170">
        <v>1.7917897384722781E-3</v>
      </c>
      <c r="G23" s="169">
        <v>5220.0581099999999</v>
      </c>
      <c r="H23" s="170">
        <v>2.4550057563537489E-3</v>
      </c>
      <c r="I23" s="169">
        <v>2528.6175470000003</v>
      </c>
      <c r="J23" s="170">
        <v>1.1648037744598099E-3</v>
      </c>
      <c r="K23" s="169">
        <v>4659.5258570000005</v>
      </c>
      <c r="L23" s="170">
        <v>1.8682097767313561E-3</v>
      </c>
      <c r="M23" s="169">
        <v>5877.3117579999998</v>
      </c>
      <c r="N23" s="170">
        <v>2.2292078475682777E-3</v>
      </c>
      <c r="O23" s="169">
        <v>303.89639999999997</v>
      </c>
      <c r="P23" s="170">
        <v>1.1014442637915603E-4</v>
      </c>
    </row>
    <row r="24" spans="1:16" x14ac:dyDescent="0.3">
      <c r="A24" s="168" t="s">
        <v>75</v>
      </c>
      <c r="C24" s="169">
        <v>219731.81999999998</v>
      </c>
      <c r="D24" s="170">
        <v>0.12187434793909092</v>
      </c>
      <c r="E24" s="169">
        <v>263499.11441999994</v>
      </c>
      <c r="F24" s="170">
        <v>0.13239545673861314</v>
      </c>
      <c r="G24" s="169">
        <v>344490.61667599995</v>
      </c>
      <c r="H24" s="170">
        <v>0.1620147571402098</v>
      </c>
      <c r="I24" s="169">
        <v>265685.24813399982</v>
      </c>
      <c r="J24" s="170">
        <v>0.12238749992537884</v>
      </c>
      <c r="K24" s="169">
        <v>329434.74709500012</v>
      </c>
      <c r="L24" s="170">
        <v>0.13208494473601992</v>
      </c>
      <c r="M24" s="169">
        <v>321708.0414662633</v>
      </c>
      <c r="N24" s="170">
        <v>0.12202076734933261</v>
      </c>
      <c r="O24" s="169">
        <v>338779.32971199986</v>
      </c>
      <c r="P24" s="170">
        <v>0.1227874201216046</v>
      </c>
    </row>
    <row r="25" spans="1:16" x14ac:dyDescent="0.3">
      <c r="A25" s="168" t="s">
        <v>79</v>
      </c>
      <c r="C25" s="169">
        <v>0</v>
      </c>
      <c r="D25" s="170">
        <v>0</v>
      </c>
      <c r="E25" s="169">
        <v>105.96262</v>
      </c>
      <c r="F25" s="170">
        <v>5.324104979631494E-5</v>
      </c>
      <c r="G25" s="169">
        <v>125.53100000000001</v>
      </c>
      <c r="H25" s="170">
        <v>5.9037528147525243E-5</v>
      </c>
      <c r="I25" s="169">
        <v>0</v>
      </c>
      <c r="J25" s="170">
        <v>0</v>
      </c>
      <c r="K25" s="169">
        <v>0</v>
      </c>
      <c r="L25" s="170">
        <v>0</v>
      </c>
      <c r="M25" s="169">
        <v>-220.628353</v>
      </c>
      <c r="N25" s="171">
        <v>-8.3682213255780835E-5</v>
      </c>
      <c r="O25" s="169">
        <v>0</v>
      </c>
      <c r="P25" s="171">
        <v>0</v>
      </c>
    </row>
    <row r="26" spans="1:16" x14ac:dyDescent="0.3">
      <c r="A26" s="168" t="s">
        <v>80</v>
      </c>
      <c r="C26" s="169">
        <v>2387.7100000000005</v>
      </c>
      <c r="D26" s="170">
        <v>1.3243443726887025E-3</v>
      </c>
      <c r="E26" s="169">
        <v>1284.0720800000001</v>
      </c>
      <c r="F26" s="170">
        <v>6.451836086474429E-4</v>
      </c>
      <c r="G26" s="169">
        <v>5502.1687860000002</v>
      </c>
      <c r="H26" s="170">
        <v>2.5876830788881615E-3</v>
      </c>
      <c r="I26" s="169">
        <v>8822.6899470000008</v>
      </c>
      <c r="J26" s="170">
        <v>4.0641585214603515E-3</v>
      </c>
      <c r="K26" s="169">
        <v>8102.1452674999982</v>
      </c>
      <c r="L26" s="170">
        <v>3.2485079954007825E-3</v>
      </c>
      <c r="M26" s="169">
        <v>9169.939897000002</v>
      </c>
      <c r="N26" s="170">
        <v>3.4780700466156638E-3</v>
      </c>
      <c r="O26" s="169">
        <v>9542.4443360000005</v>
      </c>
      <c r="P26" s="170">
        <v>3.4585702813318834E-3</v>
      </c>
    </row>
    <row r="27" spans="1:16" x14ac:dyDescent="0.3">
      <c r="A27" s="168" t="s">
        <v>82</v>
      </c>
      <c r="C27" s="169">
        <v>98664.41</v>
      </c>
      <c r="D27" s="170">
        <v>5.4724257203827488E-2</v>
      </c>
      <c r="E27" s="169">
        <v>107858.19771100002</v>
      </c>
      <c r="F27" s="170">
        <v>5.4193485167431062E-2</v>
      </c>
      <c r="G27" s="169">
        <v>81379.072065999979</v>
      </c>
      <c r="H27" s="170">
        <v>3.8272771329121567E-2</v>
      </c>
      <c r="I27" s="169">
        <v>52457.415480999989</v>
      </c>
      <c r="J27" s="170">
        <v>2.4164427563657671E-2</v>
      </c>
      <c r="K27" s="169">
        <v>103344.47991100998</v>
      </c>
      <c r="L27" s="170">
        <v>4.143536781771872E-2</v>
      </c>
      <c r="M27" s="169">
        <v>66086.251354999971</v>
      </c>
      <c r="N27" s="170">
        <v>2.5065879810852065E-2</v>
      </c>
      <c r="O27" s="169">
        <v>60629.503490000003</v>
      </c>
      <c r="P27" s="170">
        <v>2.1974600171502819E-2</v>
      </c>
    </row>
    <row r="28" spans="1:16" x14ac:dyDescent="0.3">
      <c r="A28" s="168" t="s">
        <v>85</v>
      </c>
      <c r="C28" s="169">
        <v>556.6</v>
      </c>
      <c r="D28" s="170">
        <v>3.0871842804969268E-4</v>
      </c>
      <c r="E28" s="169">
        <v>0</v>
      </c>
      <c r="F28" s="170">
        <v>0</v>
      </c>
      <c r="G28" s="169">
        <v>176.863651</v>
      </c>
      <c r="H28" s="170">
        <v>8.3179396118780068E-5</v>
      </c>
      <c r="I28" s="169">
        <v>1643.8848800000003</v>
      </c>
      <c r="J28" s="170">
        <v>7.572530354672145E-4</v>
      </c>
      <c r="K28" s="169">
        <v>3730.7546140000004</v>
      </c>
      <c r="L28" s="170">
        <v>1.4958243517394899E-3</v>
      </c>
      <c r="M28" s="169">
        <v>280.62164800000005</v>
      </c>
      <c r="N28" s="170">
        <v>1.0643709329654773E-4</v>
      </c>
      <c r="O28" s="169">
        <v>316.35515999999996</v>
      </c>
      <c r="P28" s="170">
        <v>1.1465998817454279E-4</v>
      </c>
    </row>
    <row r="29" spans="1:16" x14ac:dyDescent="0.3">
      <c r="A29" s="168" t="s">
        <v>86</v>
      </c>
      <c r="C29" s="169">
        <v>84.84</v>
      </c>
      <c r="D29" s="170">
        <v>4.7056542284829188E-5</v>
      </c>
      <c r="E29" s="169">
        <v>47</v>
      </c>
      <c r="F29" s="170">
        <v>2.3615208272755074E-5</v>
      </c>
      <c r="G29" s="169">
        <v>45.783037</v>
      </c>
      <c r="H29" s="170">
        <v>2.1531871295271207E-5</v>
      </c>
      <c r="I29" s="169">
        <v>57.065123</v>
      </c>
      <c r="J29" s="170">
        <v>2.6286960928225065E-5</v>
      </c>
      <c r="K29" s="169">
        <v>1.9677100000000001</v>
      </c>
      <c r="L29" s="170">
        <v>7.889418736134843E-7</v>
      </c>
      <c r="M29" s="169">
        <v>73.458289999999991</v>
      </c>
      <c r="N29" s="170">
        <v>2.7862023196923344E-5</v>
      </c>
      <c r="O29" s="169">
        <v>17.545999999999999</v>
      </c>
      <c r="P29" s="170">
        <v>6.3593846628280942E-6</v>
      </c>
    </row>
    <row r="30" spans="1:16" x14ac:dyDescent="0.3">
      <c r="A30" s="168" t="s">
        <v>97</v>
      </c>
      <c r="C30" s="169">
        <v>84025.58</v>
      </c>
      <c r="D30" s="170">
        <v>4.6604823883513648E-2</v>
      </c>
      <c r="E30" s="169">
        <v>68136.461318999995</v>
      </c>
      <c r="F30" s="170">
        <v>3.4235249468440525E-2</v>
      </c>
      <c r="G30" s="169">
        <v>88592.887980000029</v>
      </c>
      <c r="H30" s="170">
        <v>4.16654461271702E-2</v>
      </c>
      <c r="I30" s="169">
        <v>101655.53977799999</v>
      </c>
      <c r="J30" s="170">
        <v>4.6827467668507691E-2</v>
      </c>
      <c r="K30" s="169">
        <v>159404.63823299998</v>
      </c>
      <c r="L30" s="170">
        <v>6.3912362060579375E-2</v>
      </c>
      <c r="M30" s="169">
        <v>134849.67529150005</v>
      </c>
      <c r="N30" s="170">
        <v>5.1147185444547584E-2</v>
      </c>
      <c r="O30" s="169">
        <v>155574.52580100004</v>
      </c>
      <c r="P30" s="170">
        <v>5.6386541280384894E-2</v>
      </c>
    </row>
    <row r="31" spans="1:16" x14ac:dyDescent="0.3">
      <c r="A31" s="168" t="s">
        <v>104</v>
      </c>
      <c r="C31" s="169">
        <v>5238.41</v>
      </c>
      <c r="D31" s="170">
        <v>2.905486346891467E-3</v>
      </c>
      <c r="E31" s="169">
        <v>3119.8770399999999</v>
      </c>
      <c r="F31" s="170">
        <v>1.5675860869146087E-3</v>
      </c>
      <c r="G31" s="169">
        <v>1156.3243689999999</v>
      </c>
      <c r="H31" s="170">
        <v>5.4382210356411454E-4</v>
      </c>
      <c r="I31" s="169">
        <v>3127.1334069999998</v>
      </c>
      <c r="J31" s="170">
        <v>1.4405091825904996E-3</v>
      </c>
      <c r="K31" s="169">
        <v>2725.2620189999998</v>
      </c>
      <c r="L31" s="170">
        <v>1.0926779471352622E-3</v>
      </c>
      <c r="M31" s="169">
        <v>204.82975900000002</v>
      </c>
      <c r="N31" s="170">
        <v>7.76899584332581E-5</v>
      </c>
      <c r="O31" s="169">
        <v>429.28058800000008</v>
      </c>
      <c r="P31" s="170">
        <v>1.5558876025173981E-4</v>
      </c>
    </row>
    <row r="32" spans="1:16" x14ac:dyDescent="0.3">
      <c r="A32" s="168" t="s">
        <v>105</v>
      </c>
      <c r="C32" s="169">
        <v>21384.680000000004</v>
      </c>
      <c r="D32" s="170">
        <v>1.1861021907915385E-2</v>
      </c>
      <c r="E32" s="169">
        <v>16561.095569000001</v>
      </c>
      <c r="F32" s="170">
        <v>8.3211430018497057E-3</v>
      </c>
      <c r="G32" s="169">
        <v>19658.959490000001</v>
      </c>
      <c r="H32" s="170">
        <v>9.2456554495856293E-3</v>
      </c>
      <c r="I32" s="169">
        <v>8620.7513200000012</v>
      </c>
      <c r="J32" s="170">
        <v>3.9711358042772409E-3</v>
      </c>
      <c r="K32" s="169">
        <v>8724.465655</v>
      </c>
      <c r="L32" s="170">
        <v>3.4980237332392448E-3</v>
      </c>
      <c r="M32" s="169">
        <v>5795.8300449999997</v>
      </c>
      <c r="N32" s="170">
        <v>2.1983026171615932E-3</v>
      </c>
      <c r="O32" s="169">
        <v>10671.524903</v>
      </c>
      <c r="P32" s="170">
        <v>3.8677950414411416E-3</v>
      </c>
    </row>
    <row r="33" spans="1:18" x14ac:dyDescent="0.3">
      <c r="A33" s="168" t="s">
        <v>106</v>
      </c>
      <c r="C33" s="169">
        <v>598.44999999999993</v>
      </c>
      <c r="D33" s="170">
        <v>3.3193054844832655E-4</v>
      </c>
      <c r="E33" s="169">
        <v>1019.83341</v>
      </c>
      <c r="F33" s="170">
        <v>5.1241656129072377E-4</v>
      </c>
      <c r="G33" s="169">
        <v>10525.963615000001</v>
      </c>
      <c r="H33" s="170">
        <v>4.9503857469500694E-3</v>
      </c>
      <c r="I33" s="169">
        <v>9892.8862760000011</v>
      </c>
      <c r="J33" s="170">
        <v>4.5571428104095382E-3</v>
      </c>
      <c r="K33" s="169">
        <v>15801.105164000004</v>
      </c>
      <c r="L33" s="170">
        <v>6.3353611625950297E-3</v>
      </c>
      <c r="M33" s="169">
        <v>28663.149801000007</v>
      </c>
      <c r="N33" s="170">
        <v>1.0871657162892725E-2</v>
      </c>
      <c r="O33" s="169">
        <v>10433.82337</v>
      </c>
      <c r="P33" s="170">
        <v>3.781642329524413E-3</v>
      </c>
    </row>
    <row r="34" spans="1:18" x14ac:dyDescent="0.3">
      <c r="A34" s="168" t="s">
        <v>107</v>
      </c>
      <c r="C34" s="169">
        <v>830.23</v>
      </c>
      <c r="D34" s="170">
        <v>4.6048742457724818E-4</v>
      </c>
      <c r="E34" s="169">
        <v>-190.9346300000002</v>
      </c>
      <c r="F34" s="170">
        <v>-9.5935341573009225E-5</v>
      </c>
      <c r="G34" s="169">
        <v>503.5474539999999</v>
      </c>
      <c r="H34" s="170">
        <v>2.3681956639507107E-4</v>
      </c>
      <c r="I34" s="169">
        <v>1796.5257060000001</v>
      </c>
      <c r="J34" s="170">
        <v>8.2756679662591721E-4</v>
      </c>
      <c r="K34" s="169">
        <v>366.30914100000007</v>
      </c>
      <c r="L34" s="170">
        <v>1.4686951838547655E-4</v>
      </c>
      <c r="M34" s="169">
        <v>-198.95954099999989</v>
      </c>
      <c r="N34" s="170">
        <v>-7.5463441179902485E-5</v>
      </c>
      <c r="O34" s="169">
        <v>1337.2744279999999</v>
      </c>
      <c r="P34" s="170">
        <v>4.8468269049443822E-4</v>
      </c>
    </row>
    <row r="35" spans="1:18" x14ac:dyDescent="0.3">
      <c r="A35" s="168" t="s">
        <v>108</v>
      </c>
      <c r="C35" s="169">
        <v>71511.51999999999</v>
      </c>
      <c r="D35" s="170">
        <v>3.9663895152432904E-2</v>
      </c>
      <c r="E35" s="169">
        <v>95847.859619999959</v>
      </c>
      <c r="F35" s="170">
        <v>4.8158875902640209E-2</v>
      </c>
      <c r="G35" s="169">
        <v>64914.580642000015</v>
      </c>
      <c r="H35" s="170">
        <v>3.0529481815940868E-2</v>
      </c>
      <c r="I35" s="169">
        <v>124252.91422999986</v>
      </c>
      <c r="J35" s="170">
        <v>5.7236913369697044E-2</v>
      </c>
      <c r="K35" s="169">
        <v>113297.01707501998</v>
      </c>
      <c r="L35" s="170">
        <v>4.542577967585934E-2</v>
      </c>
      <c r="M35" s="169">
        <v>60474.910321000039</v>
      </c>
      <c r="N35" s="170">
        <v>2.2937552101955576E-2</v>
      </c>
      <c r="O35" s="169">
        <v>85560.428937000004</v>
      </c>
      <c r="P35" s="170">
        <v>3.1010582441978282E-2</v>
      </c>
    </row>
    <row r="36" spans="1:18" x14ac:dyDescent="0.3">
      <c r="A36" s="168" t="s">
        <v>111</v>
      </c>
      <c r="C36" s="169">
        <v>16.95</v>
      </c>
      <c r="D36" s="170">
        <v>9.4013247492674998E-6</v>
      </c>
      <c r="E36" s="169">
        <v>33.204270000000008</v>
      </c>
      <c r="F36" s="170">
        <v>1.6683526629676451E-5</v>
      </c>
      <c r="G36" s="169">
        <v>8.8457260000000009</v>
      </c>
      <c r="H36" s="170">
        <v>4.1601659965291121E-6</v>
      </c>
      <c r="I36" s="169">
        <v>410.671134</v>
      </c>
      <c r="J36" s="170">
        <v>1.8917502471356944E-4</v>
      </c>
      <c r="K36" s="169">
        <v>1028.8890999999999</v>
      </c>
      <c r="L36" s="170">
        <v>4.1252709713041633E-4</v>
      </c>
      <c r="M36" s="169">
        <v>2101.7669209999995</v>
      </c>
      <c r="N36" s="170">
        <v>7.9717998754705755E-4</v>
      </c>
      <c r="O36" s="169">
        <v>1830.2405980000003</v>
      </c>
      <c r="P36" s="170">
        <v>6.6335369817659422E-4</v>
      </c>
      <c r="R36" s="36"/>
    </row>
    <row r="37" spans="1:18" x14ac:dyDescent="0.3">
      <c r="A37" s="168" t="s">
        <v>112</v>
      </c>
      <c r="C37" s="169">
        <v>496.87</v>
      </c>
      <c r="D37" s="170">
        <v>2.7558915800404384E-4</v>
      </c>
      <c r="E37" s="169">
        <v>0</v>
      </c>
      <c r="F37" s="170">
        <v>0</v>
      </c>
      <c r="G37" s="169">
        <v>903.9008510000001</v>
      </c>
      <c r="H37" s="170">
        <v>4.2510672211234298E-4</v>
      </c>
      <c r="I37" s="169">
        <v>131.37703999999999</v>
      </c>
      <c r="J37" s="170">
        <v>6.0518630921830506E-5</v>
      </c>
      <c r="K37" s="169">
        <v>115.09276800000001</v>
      </c>
      <c r="L37" s="170">
        <v>4.6145775559041765E-5</v>
      </c>
      <c r="M37" s="169">
        <v>571.24433499999998</v>
      </c>
      <c r="N37" s="170">
        <v>2.1666748453960812E-4</v>
      </c>
      <c r="O37" s="169">
        <v>118.624212</v>
      </c>
      <c r="P37" s="170">
        <v>4.2994243384980534E-5</v>
      </c>
    </row>
    <row r="38" spans="1:18" x14ac:dyDescent="0.3">
      <c r="A38" s="168" t="s">
        <v>113</v>
      </c>
      <c r="C38" s="169">
        <v>13291.119999999999</v>
      </c>
      <c r="D38" s="170">
        <v>7.3719253924179494E-3</v>
      </c>
      <c r="E38" s="169">
        <v>3689.1103099999996</v>
      </c>
      <c r="F38" s="170">
        <v>1.8535980491876174E-3</v>
      </c>
      <c r="G38" s="169">
        <v>8445.2211640000005</v>
      </c>
      <c r="H38" s="170">
        <v>3.9718076186896142E-3</v>
      </c>
      <c r="I38" s="169">
        <v>20.709451000000008</v>
      </c>
      <c r="J38" s="170">
        <v>9.5397766737835954E-6</v>
      </c>
      <c r="K38" s="169">
        <v>328.60462199999989</v>
      </c>
      <c r="L38" s="170">
        <v>1.3175211091000742E-4</v>
      </c>
      <c r="M38" s="169">
        <v>744.62618900000052</v>
      </c>
      <c r="N38" s="170">
        <v>2.8242955493457095E-4</v>
      </c>
      <c r="O38" s="169">
        <v>777.01947899999993</v>
      </c>
      <c r="P38" s="170">
        <v>2.8162349011006933E-4</v>
      </c>
    </row>
    <row r="39" spans="1:18" x14ac:dyDescent="0.3">
      <c r="A39" s="168" t="s">
        <v>120</v>
      </c>
      <c r="C39" s="169">
        <v>3039.71</v>
      </c>
      <c r="D39" s="170">
        <v>1.6859764515395818E-3</v>
      </c>
      <c r="E39" s="169">
        <v>2083.4051800000007</v>
      </c>
      <c r="F39" s="170">
        <v>1.0468095157922721E-3</v>
      </c>
      <c r="G39" s="169">
        <v>2729.7617289999998</v>
      </c>
      <c r="H39" s="170">
        <v>1.2838134398027155E-3</v>
      </c>
      <c r="I39" s="169">
        <v>5437.8482140000015</v>
      </c>
      <c r="J39" s="170">
        <v>2.5049363958268606E-3</v>
      </c>
      <c r="K39" s="169">
        <v>3832.0376189999984</v>
      </c>
      <c r="L39" s="170">
        <v>1.5364331831881801E-3</v>
      </c>
      <c r="M39" s="169">
        <v>7968.8607779999993</v>
      </c>
      <c r="N39" s="170">
        <v>3.0225122834970511E-3</v>
      </c>
      <c r="O39" s="169">
        <v>3573.932585</v>
      </c>
      <c r="P39" s="170">
        <v>1.2953386565046486E-3</v>
      </c>
    </row>
    <row r="40" spans="1:18" x14ac:dyDescent="0.3">
      <c r="A40" s="168" t="s">
        <v>121</v>
      </c>
      <c r="C40" s="169">
        <v>35146.65</v>
      </c>
      <c r="D40" s="170">
        <v>1.9494104454209002E-2</v>
      </c>
      <c r="E40" s="169">
        <v>67612.769229999991</v>
      </c>
      <c r="F40" s="170">
        <v>3.3972119729025009E-2</v>
      </c>
      <c r="G40" s="169">
        <v>116278.24205000002</v>
      </c>
      <c r="H40" s="170">
        <v>5.4685934055903558E-2</v>
      </c>
      <c r="I40" s="169">
        <v>81780.277447999979</v>
      </c>
      <c r="J40" s="170">
        <v>3.7671958719426239E-2</v>
      </c>
      <c r="K40" s="169">
        <v>78731.649207000039</v>
      </c>
      <c r="L40" s="170">
        <v>3.1566996578789662E-2</v>
      </c>
      <c r="M40" s="169">
        <v>83966.505322999947</v>
      </c>
      <c r="N40" s="170">
        <v>3.1847688246949557E-2</v>
      </c>
      <c r="O40" s="169">
        <v>50483.106675000003</v>
      </c>
      <c r="P40" s="170">
        <v>1.8297132926074867E-2</v>
      </c>
    </row>
    <row r="41" spans="1:18" x14ac:dyDescent="0.3">
      <c r="A41" s="168" t="s">
        <v>122</v>
      </c>
      <c r="C41" s="169">
        <v>438.08000000000004</v>
      </c>
      <c r="D41" s="170">
        <v>2.4298125936041929E-4</v>
      </c>
      <c r="E41" s="169">
        <v>362.45358999999996</v>
      </c>
      <c r="F41" s="170">
        <v>1.821152556820803E-4</v>
      </c>
      <c r="G41" s="169">
        <v>-451.85802000000001</v>
      </c>
      <c r="H41" s="170">
        <v>-2.1250990252953474E-4</v>
      </c>
      <c r="I41" s="169">
        <v>190.06481300000002</v>
      </c>
      <c r="J41" s="170">
        <v>8.7553063070790256E-5</v>
      </c>
      <c r="K41" s="169">
        <v>250.38099200000005</v>
      </c>
      <c r="L41" s="170">
        <v>1.0038880167589882E-4</v>
      </c>
      <c r="M41" s="169">
        <v>285.18687999999997</v>
      </c>
      <c r="N41" s="170">
        <v>1.0816864190574262E-4</v>
      </c>
      <c r="O41" s="169">
        <v>296.98160300000001</v>
      </c>
      <c r="P41" s="170">
        <v>1.0763822245869726E-4</v>
      </c>
    </row>
    <row r="42" spans="1:18" x14ac:dyDescent="0.3">
      <c r="A42" s="168" t="s">
        <v>126</v>
      </c>
      <c r="C42" s="169">
        <v>3969.5</v>
      </c>
      <c r="D42" s="170">
        <v>2.2016848726971881E-3</v>
      </c>
      <c r="E42" s="169">
        <v>2060.5363400000001</v>
      </c>
      <c r="F42" s="170">
        <v>1.0353190387804353E-3</v>
      </c>
      <c r="G42" s="169">
        <v>368.45460000000003</v>
      </c>
      <c r="H42" s="170">
        <v>1.7328507554775438E-4</v>
      </c>
      <c r="I42" s="169">
        <v>38.174330000000005</v>
      </c>
      <c r="J42" s="170">
        <v>1.758494625817542E-5</v>
      </c>
      <c r="K42" s="169">
        <v>0</v>
      </c>
      <c r="L42" s="170">
        <v>0</v>
      </c>
      <c r="M42" s="169">
        <v>110.090945</v>
      </c>
      <c r="N42" s="170">
        <v>4.1756437066003206E-5</v>
      </c>
      <c r="O42" s="169">
        <v>0</v>
      </c>
      <c r="P42" s="170">
        <v>0</v>
      </c>
    </row>
    <row r="43" spans="1:18" x14ac:dyDescent="0.3">
      <c r="A43" s="168" t="s">
        <v>127</v>
      </c>
      <c r="C43" s="169">
        <v>121276.66000000002</v>
      </c>
      <c r="D43" s="170">
        <v>6.7266151337256636E-2</v>
      </c>
      <c r="E43" s="169">
        <v>171335.2340029999</v>
      </c>
      <c r="F43" s="170">
        <v>8.6087600754086585E-2</v>
      </c>
      <c r="G43" s="169">
        <v>186428.31704000005</v>
      </c>
      <c r="H43" s="170">
        <v>8.7677681327678128E-2</v>
      </c>
      <c r="I43" s="169">
        <v>197313.241267</v>
      </c>
      <c r="J43" s="170">
        <v>9.0892040376519906E-2</v>
      </c>
      <c r="K43" s="169">
        <v>248733.67912350013</v>
      </c>
      <c r="L43" s="170">
        <v>9.9728321164434489E-2</v>
      </c>
      <c r="M43" s="169">
        <v>236639.33446199977</v>
      </c>
      <c r="N43" s="170">
        <v>8.9755024600827765E-2</v>
      </c>
      <c r="O43" s="169">
        <v>262685.44187200011</v>
      </c>
      <c r="P43" s="170">
        <v>9.5207897537274502E-2</v>
      </c>
    </row>
    <row r="44" spans="1:18" x14ac:dyDescent="0.3">
      <c r="A44" s="168" t="s">
        <v>129</v>
      </c>
      <c r="C44" s="169">
        <v>927.77</v>
      </c>
      <c r="D44" s="170">
        <v>5.1458802729368192E-4</v>
      </c>
      <c r="E44" s="169">
        <v>22.182760000000002</v>
      </c>
      <c r="F44" s="170">
        <v>1.1145755265202986E-5</v>
      </c>
      <c r="G44" s="169">
        <v>13372.107060000002</v>
      </c>
      <c r="H44" s="170">
        <v>6.2889337848537107E-3</v>
      </c>
      <c r="I44" s="169">
        <v>2410.1111099999994</v>
      </c>
      <c r="J44" s="170">
        <v>1.1102139669663224E-3</v>
      </c>
      <c r="K44" s="169">
        <v>4019.6800869999997</v>
      </c>
      <c r="L44" s="170">
        <v>1.6116673387666848E-3</v>
      </c>
      <c r="M44" s="169">
        <v>9.4810000000000005E-2</v>
      </c>
      <c r="N44" s="170">
        <v>3.5960521532699751E-8</v>
      </c>
      <c r="O44" s="169">
        <v>62.33400000000001</v>
      </c>
      <c r="P44" s="170">
        <v>2.2592379093396018E-5</v>
      </c>
    </row>
    <row r="45" spans="1:18" x14ac:dyDescent="0.3">
      <c r="A45" s="168" t="s">
        <v>137</v>
      </c>
      <c r="C45" s="169">
        <v>57600.179999999993</v>
      </c>
      <c r="D45" s="170">
        <v>3.1947964471755921E-2</v>
      </c>
      <c r="E45" s="169">
        <v>68747.093850000005</v>
      </c>
      <c r="F45" s="170">
        <v>3.4542062540731694E-2</v>
      </c>
      <c r="G45" s="169">
        <v>84569.232604000019</v>
      </c>
      <c r="H45" s="170">
        <v>3.9773111424853312E-2</v>
      </c>
      <c r="I45" s="169">
        <v>28242.022756999992</v>
      </c>
      <c r="J45" s="170">
        <v>1.3009644240095687E-2</v>
      </c>
      <c r="K45" s="169">
        <v>103394.31649300001</v>
      </c>
      <c r="L45" s="170">
        <v>4.1455349505248741E-2</v>
      </c>
      <c r="M45" s="169">
        <v>48027.690818000003</v>
      </c>
      <c r="N45" s="170">
        <v>1.821644140730445E-2</v>
      </c>
      <c r="O45" s="169">
        <v>101293.15956200002</v>
      </c>
      <c r="P45" s="170">
        <v>3.6712764468709781E-2</v>
      </c>
    </row>
    <row r="46" spans="1:18" x14ac:dyDescent="0.3">
      <c r="A46" s="168" t="s">
        <v>194</v>
      </c>
      <c r="C46" s="169">
        <v>0</v>
      </c>
      <c r="D46" s="170">
        <v>0</v>
      </c>
      <c r="E46" s="169">
        <v>0</v>
      </c>
      <c r="F46" s="170">
        <v>0</v>
      </c>
      <c r="G46" s="169">
        <v>0</v>
      </c>
      <c r="H46" s="170">
        <v>0</v>
      </c>
      <c r="I46" s="169">
        <v>0</v>
      </c>
      <c r="J46" s="170">
        <v>0</v>
      </c>
      <c r="K46" s="169">
        <v>0</v>
      </c>
      <c r="L46" s="170">
        <v>0</v>
      </c>
      <c r="M46" s="169">
        <v>95.224239999999995</v>
      </c>
      <c r="N46" s="171">
        <v>3.6117638782353849E-5</v>
      </c>
      <c r="O46" s="169">
        <v>0</v>
      </c>
      <c r="P46" s="171">
        <v>0</v>
      </c>
    </row>
    <row r="47" spans="1:18" x14ac:dyDescent="0.3">
      <c r="A47" s="168" t="s">
        <v>139</v>
      </c>
      <c r="C47" s="169">
        <v>4171.5000000000009</v>
      </c>
      <c r="D47" s="170">
        <v>2.3137242590896391E-3</v>
      </c>
      <c r="E47" s="169">
        <v>-536.10373299999992</v>
      </c>
      <c r="F47" s="170">
        <v>-2.6936598533183986E-4</v>
      </c>
      <c r="G47" s="169">
        <v>1243.404667</v>
      </c>
      <c r="H47" s="170">
        <v>5.8477617502271752E-4</v>
      </c>
      <c r="I47" s="169">
        <v>3205.2835610000002</v>
      </c>
      <c r="J47" s="170">
        <v>1.4765089305404477E-3</v>
      </c>
      <c r="K47" s="169">
        <v>959.91264100000001</v>
      </c>
      <c r="L47" s="170">
        <v>3.8487138729579456E-4</v>
      </c>
      <c r="M47" s="169">
        <v>-70.63161299999993</v>
      </c>
      <c r="N47" s="170">
        <v>-2.6789891785421503E-5</v>
      </c>
      <c r="O47" s="169">
        <v>1090.5897599999998</v>
      </c>
      <c r="P47" s="170">
        <v>3.952741247681165E-4</v>
      </c>
    </row>
    <row r="48" spans="1:18" x14ac:dyDescent="0.3">
      <c r="A48" s="168" t="s">
        <v>141</v>
      </c>
      <c r="C48" s="169">
        <v>37.629999999999995</v>
      </c>
      <c r="D48" s="170">
        <v>2.0871495593801532E-5</v>
      </c>
      <c r="E48" s="169">
        <v>27.83567</v>
      </c>
      <c r="F48" s="170">
        <v>1.3986066903440004E-5</v>
      </c>
      <c r="G48" s="169">
        <v>45.534850999999996</v>
      </c>
      <c r="H48" s="170">
        <v>2.1415148828622953E-5</v>
      </c>
      <c r="I48" s="169">
        <v>1142.8827509999999</v>
      </c>
      <c r="J48" s="170">
        <v>5.26467177177194E-4</v>
      </c>
      <c r="K48" s="169">
        <v>307.28571124900003</v>
      </c>
      <c r="L48" s="170">
        <v>1.2320441770760843E-4</v>
      </c>
      <c r="M48" s="169">
        <v>379.98893599999997</v>
      </c>
      <c r="N48" s="170">
        <v>1.4412615035561295E-4</v>
      </c>
      <c r="O48" s="169">
        <v>323.63015200000007</v>
      </c>
      <c r="P48" s="170">
        <v>1.17296741425825E-4</v>
      </c>
    </row>
    <row r="49" spans="1:16" x14ac:dyDescent="0.3">
      <c r="A49" s="168" t="s">
        <v>142</v>
      </c>
      <c r="C49" s="169">
        <v>51388.71</v>
      </c>
      <c r="D49" s="170">
        <v>2.8502769979700901E-2</v>
      </c>
      <c r="E49" s="169">
        <v>54902.402389999988</v>
      </c>
      <c r="F49" s="170">
        <v>2.7585780151371395E-2</v>
      </c>
      <c r="G49" s="169">
        <v>45884.525021000023</v>
      </c>
      <c r="H49" s="170">
        <v>2.1579601353156713E-2</v>
      </c>
      <c r="I49" s="169">
        <v>62811.936750000015</v>
      </c>
      <c r="J49" s="170">
        <v>2.8934221821854206E-2</v>
      </c>
      <c r="K49" s="169">
        <v>69990.344135000007</v>
      </c>
      <c r="L49" s="170">
        <v>2.8062221179299515E-2</v>
      </c>
      <c r="M49" s="169">
        <v>237747.31202300001</v>
      </c>
      <c r="N49" s="170">
        <v>9.0175269838040042E-2</v>
      </c>
      <c r="O49" s="169">
        <v>217706.99764800008</v>
      </c>
      <c r="P49" s="170">
        <v>7.8905878367322685E-2</v>
      </c>
    </row>
    <row r="50" spans="1:16" x14ac:dyDescent="0.3">
      <c r="A50" s="168" t="s">
        <v>144</v>
      </c>
      <c r="C50" s="169">
        <v>28011.469999999998</v>
      </c>
      <c r="D50" s="170">
        <v>1.5536573815596701E-2</v>
      </c>
      <c r="E50" s="169">
        <v>40358.528076100003</v>
      </c>
      <c r="F50" s="170">
        <v>2.0278192470190099E-2</v>
      </c>
      <c r="G50" s="169">
        <v>94907.086615000007</v>
      </c>
      <c r="H50" s="170">
        <v>4.463502877721582E-2</v>
      </c>
      <c r="I50" s="169">
        <v>89753.992563000022</v>
      </c>
      <c r="J50" s="170">
        <v>4.1345038293456135E-2</v>
      </c>
      <c r="K50" s="169">
        <v>107273.85065150006</v>
      </c>
      <c r="L50" s="170">
        <v>4.301082614954823E-2</v>
      </c>
      <c r="M50" s="169">
        <v>123791.39804400002</v>
      </c>
      <c r="N50" s="170">
        <v>4.6952887194644743E-2</v>
      </c>
      <c r="O50" s="169">
        <v>121828.41269599997</v>
      </c>
      <c r="P50" s="170">
        <v>4.415557615386035E-2</v>
      </c>
    </row>
    <row r="51" spans="1:16" x14ac:dyDescent="0.3">
      <c r="A51" s="168" t="s">
        <v>145</v>
      </c>
      <c r="C51" s="169">
        <v>43112.589999999989</v>
      </c>
      <c r="D51" s="170">
        <v>2.3912416482125217E-2</v>
      </c>
      <c r="E51" s="169">
        <v>25441.784849999996</v>
      </c>
      <c r="F51" s="170">
        <v>1.2783256341773927E-2</v>
      </c>
      <c r="G51" s="169">
        <v>29074.007368999992</v>
      </c>
      <c r="H51" s="170">
        <v>1.3673574881174318E-2</v>
      </c>
      <c r="I51" s="169">
        <v>-13962.072711999999</v>
      </c>
      <c r="J51" s="170">
        <v>-6.4316072683726858E-3</v>
      </c>
      <c r="K51" s="169">
        <v>35605.04346755</v>
      </c>
      <c r="L51" s="170">
        <v>1.4275634978415745E-2</v>
      </c>
      <c r="M51" s="169">
        <v>-18377.837629999987</v>
      </c>
      <c r="N51" s="170">
        <v>-6.9705371355139141E-3</v>
      </c>
      <c r="O51" s="169">
        <v>19095.253841000002</v>
      </c>
      <c r="P51" s="170">
        <v>6.9208973218548202E-3</v>
      </c>
    </row>
    <row r="52" spans="1:16" x14ac:dyDescent="0.3">
      <c r="A52" s="168" t="s">
        <v>147</v>
      </c>
      <c r="C52" s="169">
        <v>28744.819999999996</v>
      </c>
      <c r="D52" s="170">
        <v>1.5943326706739785E-2</v>
      </c>
      <c r="E52" s="169">
        <v>106188.35444999997</v>
      </c>
      <c r="F52" s="170">
        <v>5.3354470350593347E-2</v>
      </c>
      <c r="G52" s="169">
        <v>59304.336227999993</v>
      </c>
      <c r="H52" s="170">
        <v>2.7890970511912201E-2</v>
      </c>
      <c r="I52" s="169">
        <v>61676.831701999981</v>
      </c>
      <c r="J52" s="170">
        <v>2.841133743157246E-2</v>
      </c>
      <c r="K52" s="169">
        <v>104619.4739</v>
      </c>
      <c r="L52" s="170">
        <v>4.1946569237907523E-2</v>
      </c>
      <c r="M52" s="169">
        <v>106477.24930899996</v>
      </c>
      <c r="N52" s="170">
        <v>4.03857970311036E-2</v>
      </c>
      <c r="O52" s="169">
        <v>99437.808530000009</v>
      </c>
      <c r="P52" s="170">
        <v>3.6040309727055665E-2</v>
      </c>
    </row>
    <row r="53" spans="1:16" x14ac:dyDescent="0.3">
      <c r="A53" s="168" t="s">
        <v>148</v>
      </c>
      <c r="C53" s="169">
        <v>0</v>
      </c>
      <c r="D53" s="170">
        <v>0</v>
      </c>
      <c r="E53" s="169">
        <v>0</v>
      </c>
      <c r="F53" s="170">
        <v>0</v>
      </c>
      <c r="G53" s="169">
        <v>51774.411477000023</v>
      </c>
      <c r="H53" s="170">
        <v>2.4349628975272587E-2</v>
      </c>
      <c r="I53" s="169">
        <v>108512.02596800003</v>
      </c>
      <c r="J53" s="170">
        <v>4.9985897460754797E-2</v>
      </c>
      <c r="K53" s="169">
        <v>136478.27565000005</v>
      </c>
      <c r="L53" s="170">
        <v>5.4720170400541043E-2</v>
      </c>
      <c r="M53" s="169">
        <v>167059.97562300006</v>
      </c>
      <c r="N53" s="170">
        <v>6.336424270270212E-2</v>
      </c>
      <c r="O53" s="169">
        <v>207993.247194</v>
      </c>
      <c r="P53" s="170">
        <v>7.5385219775295581E-2</v>
      </c>
    </row>
    <row r="54" spans="1:16" x14ac:dyDescent="0.3">
      <c r="A54" s="168" t="s">
        <v>150</v>
      </c>
      <c r="C54" s="169">
        <v>24702.5</v>
      </c>
      <c r="D54" s="170">
        <v>1.3701252189898551E-2</v>
      </c>
      <c r="E54" s="169">
        <v>34740.334530000007</v>
      </c>
      <c r="F54" s="170">
        <v>1.745532415725819E-2</v>
      </c>
      <c r="G54" s="169">
        <v>49433.191240000007</v>
      </c>
      <c r="H54" s="170">
        <v>2.3248547524145419E-2</v>
      </c>
      <c r="I54" s="169">
        <v>106156.10106700004</v>
      </c>
      <c r="J54" s="170">
        <v>4.8900644287421254E-2</v>
      </c>
      <c r="K54" s="169">
        <v>83783.369653999995</v>
      </c>
      <c r="L54" s="170">
        <v>3.3592454494045312E-2</v>
      </c>
      <c r="M54" s="169">
        <v>75751.909861000007</v>
      </c>
      <c r="N54" s="170">
        <v>2.8731971160211169E-2</v>
      </c>
      <c r="O54" s="169">
        <v>53476.241499999996</v>
      </c>
      <c r="P54" s="170">
        <v>1.9381966831231692E-2</v>
      </c>
    </row>
    <row r="55" spans="1:16" x14ac:dyDescent="0.3">
      <c r="A55" s="168" t="s">
        <v>154</v>
      </c>
      <c r="C55" s="169">
        <v>189450.25</v>
      </c>
      <c r="D55" s="170">
        <v>0.10507866218760561</v>
      </c>
      <c r="E55" s="169">
        <v>77103.644328000009</v>
      </c>
      <c r="F55" s="170">
        <v>3.8740821689237245E-2</v>
      </c>
      <c r="G55" s="169">
        <v>98146.051457000009</v>
      </c>
      <c r="H55" s="170">
        <v>4.6158321653305551E-2</v>
      </c>
      <c r="I55" s="169">
        <v>51758.164252999981</v>
      </c>
      <c r="J55" s="170">
        <v>2.3842318563569304E-2</v>
      </c>
      <c r="K55" s="169">
        <v>69206.283198000019</v>
      </c>
      <c r="L55" s="170">
        <v>2.7747856509371571E-2</v>
      </c>
      <c r="M55" s="169">
        <v>49843.872043999996</v>
      </c>
      <c r="N55" s="170">
        <v>1.8905301486250321E-2</v>
      </c>
      <c r="O55" s="169">
        <v>54600.616278999987</v>
      </c>
      <c r="P55" s="170">
        <v>1.9789486022206457E-2</v>
      </c>
    </row>
    <row r="56" spans="1:16" x14ac:dyDescent="0.3">
      <c r="A56" s="168" t="s">
        <v>155</v>
      </c>
      <c r="C56" s="169">
        <v>-2423.6600000000003</v>
      </c>
      <c r="D56" s="170">
        <v>-1.3442840555639925E-3</v>
      </c>
      <c r="E56" s="169">
        <v>10.562519999999999</v>
      </c>
      <c r="F56" s="170">
        <v>5.3071512698966148E-6</v>
      </c>
      <c r="G56" s="169">
        <v>17.661988000000001</v>
      </c>
      <c r="H56" s="170">
        <v>8.306475003714247E-6</v>
      </c>
      <c r="I56" s="169">
        <v>4834.1575780000003</v>
      </c>
      <c r="J56" s="170">
        <v>2.2268472351101233E-3</v>
      </c>
      <c r="K56" s="169">
        <v>1287.1372922119999</v>
      </c>
      <c r="L56" s="170">
        <v>5.1607020694895188E-4</v>
      </c>
      <c r="M56" s="169">
        <v>952.227214</v>
      </c>
      <c r="N56" s="170">
        <v>3.6117062791973093E-4</v>
      </c>
      <c r="O56" s="169">
        <v>169.05994699999999</v>
      </c>
      <c r="P56" s="170">
        <v>6.1274206887628553E-5</v>
      </c>
    </row>
    <row r="57" spans="1:16" x14ac:dyDescent="0.3">
      <c r="A57" s="168" t="s">
        <v>158</v>
      </c>
      <c r="C57" s="169">
        <v>138690.26999999999</v>
      </c>
      <c r="D57" s="170">
        <v>7.6924617571303353E-2</v>
      </c>
      <c r="E57" s="169">
        <v>156006.45311</v>
      </c>
      <c r="F57" s="170">
        <v>7.8385635789073371E-2</v>
      </c>
      <c r="G57" s="169">
        <v>99134.075604000012</v>
      </c>
      <c r="H57" s="170">
        <v>4.6622991761796261E-2</v>
      </c>
      <c r="I57" s="169">
        <v>157103.73389500007</v>
      </c>
      <c r="J57" s="170">
        <v>7.2369592799723478E-2</v>
      </c>
      <c r="K57" s="169">
        <v>151896.00260800004</v>
      </c>
      <c r="L57" s="170">
        <v>6.090181830247051E-2</v>
      </c>
      <c r="M57" s="169">
        <v>148764.8509665</v>
      </c>
      <c r="N57" s="170">
        <v>5.6425077802865646E-2</v>
      </c>
      <c r="O57" s="169">
        <v>204846.44100000005</v>
      </c>
      <c r="P57" s="170">
        <v>7.424468911035681E-2</v>
      </c>
    </row>
    <row r="58" spans="1:16" x14ac:dyDescent="0.3">
      <c r="A58" s="168" t="s">
        <v>195</v>
      </c>
      <c r="C58" s="169">
        <v>6668.23</v>
      </c>
      <c r="D58" s="170">
        <v>3.6985366214046028E-3</v>
      </c>
      <c r="E58" s="169">
        <v>-54.889892000000003</v>
      </c>
      <c r="F58" s="170">
        <v>-2.7579494290404947E-5</v>
      </c>
      <c r="G58" s="169">
        <v>1196.1614749999999</v>
      </c>
      <c r="H58" s="170">
        <v>5.6255758935480323E-4</v>
      </c>
      <c r="I58" s="169">
        <v>33.419544999999999</v>
      </c>
      <c r="J58" s="170">
        <v>1.5394661878746135E-5</v>
      </c>
      <c r="K58" s="169">
        <v>0</v>
      </c>
      <c r="L58" s="170">
        <v>0</v>
      </c>
      <c r="M58" s="169">
        <v>0</v>
      </c>
      <c r="N58" s="170">
        <v>0</v>
      </c>
      <c r="O58" s="169">
        <v>33.963340000000002</v>
      </c>
      <c r="P58" s="170">
        <v>1.2309696996148179E-5</v>
      </c>
    </row>
    <row r="59" spans="1:16" x14ac:dyDescent="0.3">
      <c r="A59" s="168" t="s">
        <v>162</v>
      </c>
      <c r="C59" s="169">
        <v>2445.98</v>
      </c>
      <c r="D59" s="170">
        <v>1.3566638531099305E-3</v>
      </c>
      <c r="E59" s="169">
        <v>1621.651619</v>
      </c>
      <c r="F59" s="170">
        <v>8.1480086656458416E-4</v>
      </c>
      <c r="G59" s="169">
        <v>3740.5688459999997</v>
      </c>
      <c r="H59" s="170">
        <v>1.7591984333230914E-3</v>
      </c>
      <c r="I59" s="169">
        <v>7102.6146230000022</v>
      </c>
      <c r="J59" s="170">
        <v>3.2718084754332528E-3</v>
      </c>
      <c r="K59" s="169">
        <v>4815.9654479999999</v>
      </c>
      <c r="L59" s="170">
        <v>1.9309333203586521E-3</v>
      </c>
      <c r="M59" s="169">
        <v>2081.7854820000002</v>
      </c>
      <c r="N59" s="170">
        <v>7.8960121982831692E-4</v>
      </c>
      <c r="O59" s="169">
        <v>6308.4694219999992</v>
      </c>
      <c r="P59" s="170">
        <v>2.2864461237995445E-3</v>
      </c>
    </row>
    <row r="60" spans="1:16" x14ac:dyDescent="0.3">
      <c r="A60" s="168" t="s">
        <v>165</v>
      </c>
      <c r="C60" s="169">
        <v>75129.600000000006</v>
      </c>
      <c r="D60" s="170">
        <v>4.1670664771832899E-2</v>
      </c>
      <c r="E60" s="169">
        <v>116073.63920499996</v>
      </c>
      <c r="F60" s="170">
        <v>5.8321343931972393E-2</v>
      </c>
      <c r="G60" s="169">
        <v>89188.274437999979</v>
      </c>
      <c r="H60" s="170">
        <v>4.1945457795784548E-2</v>
      </c>
      <c r="I60" s="169">
        <v>93505.241017999972</v>
      </c>
      <c r="J60" s="170">
        <v>4.3073045110661248E-2</v>
      </c>
      <c r="K60" s="169">
        <v>56340.726665500006</v>
      </c>
      <c r="L60" s="170">
        <v>2.2589486487452303E-2</v>
      </c>
      <c r="M60" s="169">
        <v>82179.082867999954</v>
      </c>
      <c r="N60" s="170">
        <v>3.1169736093368094E-2</v>
      </c>
      <c r="O60" s="169">
        <v>123348.36058000005</v>
      </c>
      <c r="P60" s="170">
        <v>4.4706467141082978E-2</v>
      </c>
    </row>
    <row r="61" spans="1:16" x14ac:dyDescent="0.3">
      <c r="A61" s="168" t="s">
        <v>175</v>
      </c>
      <c r="C61" s="169">
        <v>51410.229999999996</v>
      </c>
      <c r="D61" s="170">
        <v>2.851470605690469E-2</v>
      </c>
      <c r="E61" s="169">
        <v>51346.449469999985</v>
      </c>
      <c r="F61" s="170">
        <v>2.5799087197883912E-2</v>
      </c>
      <c r="G61" s="169">
        <v>57759.911501000002</v>
      </c>
      <c r="H61" s="170">
        <v>2.7164623886042929E-2</v>
      </c>
      <c r="I61" s="169">
        <v>53177.464984999991</v>
      </c>
      <c r="J61" s="170">
        <v>2.4496117257519118E-2</v>
      </c>
      <c r="K61" s="169">
        <v>59848.157404202</v>
      </c>
      <c r="L61" s="170">
        <v>2.3995770431001442E-2</v>
      </c>
      <c r="M61" s="169">
        <v>91059.476751000067</v>
      </c>
      <c r="N61" s="170">
        <v>3.4537984120458914E-2</v>
      </c>
      <c r="O61" s="169">
        <v>50493.222936999999</v>
      </c>
      <c r="P61" s="170">
        <v>1.8300799471236608E-2</v>
      </c>
    </row>
    <row r="62" spans="1:16" ht="15" thickBot="1" x14ac:dyDescent="0.35">
      <c r="A62" s="172" t="s">
        <v>176</v>
      </c>
      <c r="B62" s="133"/>
      <c r="C62" s="173">
        <v>71309.349999999991</v>
      </c>
      <c r="D62" s="174">
        <v>3.9551761475467746E-2</v>
      </c>
      <c r="E62" s="173">
        <v>69936.468039999992</v>
      </c>
      <c r="F62" s="174">
        <v>3.5139665077137845E-2</v>
      </c>
      <c r="G62" s="173">
        <v>48357.465714999998</v>
      </c>
      <c r="H62" s="174">
        <v>2.274263124879352E-2</v>
      </c>
      <c r="I62" s="173">
        <v>138830.69035400002</v>
      </c>
      <c r="J62" s="174">
        <v>6.3952143465529909E-2</v>
      </c>
      <c r="K62" s="173">
        <v>93836.158758999969</v>
      </c>
      <c r="L62" s="174">
        <v>3.7623061784519976E-2</v>
      </c>
      <c r="M62" s="173">
        <v>104023.59869700001</v>
      </c>
      <c r="N62" s="174">
        <v>3.9455150942436304E-2</v>
      </c>
      <c r="O62" s="173">
        <v>92895.724487999978</v>
      </c>
      <c r="P62" s="174">
        <v>3.3669192154980696E-2</v>
      </c>
    </row>
    <row r="64" spans="1:16" x14ac:dyDescent="0.3">
      <c r="A64" s="19" t="s">
        <v>186</v>
      </c>
      <c r="P64" s="81" t="s">
        <v>531</v>
      </c>
    </row>
    <row r="65" spans="1:16" x14ac:dyDescent="0.3">
      <c r="A65" s="80" t="s">
        <v>530</v>
      </c>
      <c r="P65" s="83" t="s">
        <v>532</v>
      </c>
    </row>
    <row r="66" spans="1:16" x14ac:dyDescent="0.3">
      <c r="P66" s="84" t="s">
        <v>533</v>
      </c>
    </row>
    <row r="68" spans="1:16" x14ac:dyDescent="0.3">
      <c r="A68" s="85" t="s">
        <v>534</v>
      </c>
    </row>
    <row r="69" spans="1:16" x14ac:dyDescent="0.3">
      <c r="A69" s="86" t="s">
        <v>535</v>
      </c>
    </row>
    <row r="70" spans="1:16" x14ac:dyDescent="0.3">
      <c r="A70" s="86"/>
    </row>
    <row r="71" spans="1:16" x14ac:dyDescent="0.3">
      <c r="A71" s="85" t="s">
        <v>536</v>
      </c>
    </row>
  </sheetData>
  <mergeCells count="7">
    <mergeCell ref="O3:P3"/>
    <mergeCell ref="C3:D3"/>
    <mergeCell ref="E3:F3"/>
    <mergeCell ref="G3:H3"/>
    <mergeCell ref="I3:J3"/>
    <mergeCell ref="K3:L3"/>
    <mergeCell ref="M3:N3"/>
  </mergeCells>
  <hyperlinks>
    <hyperlink ref="A69" r:id="rId1" xr:uid="{00000000-0004-0000-0400-000000000000}"/>
  </hyperlinks>
  <pageMargins left="0.7" right="0.7" top="0.75" bottom="0.75" header="0.3" footer="0.3"/>
  <pageSetup paperSize="9" scale="56"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4"/>
  <sheetViews>
    <sheetView zoomScaleNormal="100" workbookViewId="0"/>
  </sheetViews>
  <sheetFormatPr defaultColWidth="9.109375" defaultRowHeight="14.4" x14ac:dyDescent="0.3"/>
  <cols>
    <col min="1" max="16384" width="9.109375" style="8"/>
  </cols>
  <sheetData>
    <row r="1" spans="1:16" ht="24" x14ac:dyDescent="0.3">
      <c r="A1" s="7" t="s">
        <v>200</v>
      </c>
    </row>
    <row r="2" spans="1:16" x14ac:dyDescent="0.3">
      <c r="A2" s="10" t="s">
        <v>527</v>
      </c>
      <c r="B2" s="10"/>
      <c r="C2" s="10"/>
      <c r="D2" s="10"/>
      <c r="E2" s="10"/>
      <c r="F2" s="10"/>
      <c r="G2" s="10"/>
      <c r="H2" s="10"/>
      <c r="I2" s="10"/>
      <c r="J2" s="10"/>
      <c r="K2" s="10"/>
      <c r="N2" s="11"/>
      <c r="P2" s="11" t="s">
        <v>23</v>
      </c>
    </row>
    <row r="3" spans="1:16" x14ac:dyDescent="0.3">
      <c r="C3" s="329">
        <v>2009</v>
      </c>
      <c r="D3" s="329"/>
      <c r="E3" s="329">
        <v>2010</v>
      </c>
      <c r="F3" s="329"/>
      <c r="G3" s="329">
        <v>2011</v>
      </c>
      <c r="H3" s="329"/>
      <c r="I3" s="328">
        <v>2012</v>
      </c>
      <c r="J3" s="328"/>
      <c r="K3" s="328" t="s">
        <v>546</v>
      </c>
      <c r="L3" s="328"/>
      <c r="M3" s="328" t="s">
        <v>547</v>
      </c>
      <c r="N3" s="328"/>
      <c r="O3" s="328">
        <v>2015</v>
      </c>
      <c r="P3" s="328"/>
    </row>
    <row r="4" spans="1:16" ht="21" thickBot="1" x14ac:dyDescent="0.35">
      <c r="A4" s="133"/>
      <c r="B4" s="133"/>
      <c r="C4" s="17" t="s">
        <v>187</v>
      </c>
      <c r="D4" s="164" t="s">
        <v>188</v>
      </c>
      <c r="E4" s="17" t="s">
        <v>187</v>
      </c>
      <c r="F4" s="164" t="s">
        <v>188</v>
      </c>
      <c r="G4" s="17" t="s">
        <v>187</v>
      </c>
      <c r="H4" s="164" t="s">
        <v>188</v>
      </c>
      <c r="I4" s="17" t="s">
        <v>187</v>
      </c>
      <c r="J4" s="164" t="s">
        <v>188</v>
      </c>
      <c r="K4" s="17" t="s">
        <v>187</v>
      </c>
      <c r="L4" s="164" t="s">
        <v>188</v>
      </c>
      <c r="M4" s="17" t="s">
        <v>187</v>
      </c>
      <c r="N4" s="164" t="s">
        <v>188</v>
      </c>
      <c r="O4" s="17" t="s">
        <v>187</v>
      </c>
      <c r="P4" s="164" t="s">
        <v>188</v>
      </c>
    </row>
    <row r="5" spans="1:16" x14ac:dyDescent="0.3">
      <c r="A5" s="165" t="s">
        <v>197</v>
      </c>
      <c r="C5" s="166">
        <v>1399223.79969</v>
      </c>
      <c r="D5" s="175">
        <v>0.99999999999999989</v>
      </c>
      <c r="E5" s="166">
        <v>1334050.3760559999</v>
      </c>
      <c r="F5" s="175">
        <v>0.99999999999999989</v>
      </c>
      <c r="G5" s="166">
        <v>1339085.3200949999</v>
      </c>
      <c r="H5" s="175">
        <v>1.0000000000000002</v>
      </c>
      <c r="I5" s="166">
        <v>1372200.6128249997</v>
      </c>
      <c r="J5" s="175">
        <v>0.99999999999999989</v>
      </c>
      <c r="K5" s="166">
        <v>1948783.0674177238</v>
      </c>
      <c r="L5" s="175">
        <v>0.99999999999999978</v>
      </c>
      <c r="M5" s="166">
        <v>1818014.1163494994</v>
      </c>
      <c r="N5" s="175">
        <v>1</v>
      </c>
      <c r="O5" s="166">
        <v>2084431.7953811695</v>
      </c>
      <c r="P5" s="175">
        <v>1.0000000000000002</v>
      </c>
    </row>
    <row r="6" spans="1:16" x14ac:dyDescent="0.3">
      <c r="A6" s="168" t="s">
        <v>35</v>
      </c>
      <c r="C6" s="169">
        <v>208251.01999999993</v>
      </c>
      <c r="D6" s="170">
        <v>0.14883324600834993</v>
      </c>
      <c r="E6" s="169">
        <v>152053.01317699999</v>
      </c>
      <c r="F6" s="170">
        <v>0.11397846431146855</v>
      </c>
      <c r="G6" s="169">
        <v>264128.84627600003</v>
      </c>
      <c r="H6" s="170">
        <v>0.19724571863521118</v>
      </c>
      <c r="I6" s="169">
        <v>273801.1544060001</v>
      </c>
      <c r="J6" s="170">
        <v>0.19953434785480501</v>
      </c>
      <c r="K6" s="169">
        <v>211851.8924203499</v>
      </c>
      <c r="L6" s="170">
        <v>0.10870983844346961</v>
      </c>
      <c r="M6" s="169">
        <v>197543.117436</v>
      </c>
      <c r="N6" s="170">
        <v>0.10865873683789584</v>
      </c>
      <c r="O6" s="169">
        <v>299927.55568800011</v>
      </c>
      <c r="P6" s="170">
        <v>0.14388935937006941</v>
      </c>
    </row>
    <row r="7" spans="1:16" x14ac:dyDescent="0.3">
      <c r="A7" s="168" t="s">
        <v>44</v>
      </c>
      <c r="C7" s="169">
        <v>646.20999999999992</v>
      </c>
      <c r="D7" s="170">
        <v>4.6183462584267694E-4</v>
      </c>
      <c r="E7" s="169">
        <v>314.95646999999997</v>
      </c>
      <c r="F7" s="170">
        <v>2.3609038732940542E-4</v>
      </c>
      <c r="G7" s="169">
        <v>225.95739099999997</v>
      </c>
      <c r="H7" s="170">
        <v>1.6874010013340278E-4</v>
      </c>
      <c r="I7" s="169">
        <v>832.15423999999985</v>
      </c>
      <c r="J7" s="170">
        <v>6.0643774111630324E-4</v>
      </c>
      <c r="K7" s="169">
        <v>827.46878900000002</v>
      </c>
      <c r="L7" s="170">
        <v>4.2460795295007104E-4</v>
      </c>
      <c r="M7" s="169">
        <v>972.8976200000003</v>
      </c>
      <c r="N7" s="170">
        <v>5.3514305045856319E-4</v>
      </c>
      <c r="O7" s="169">
        <v>1187.8566470000001</v>
      </c>
      <c r="P7" s="170">
        <v>5.6987071950837453E-4</v>
      </c>
    </row>
    <row r="8" spans="1:16" x14ac:dyDescent="0.3">
      <c r="A8" s="168" t="s">
        <v>45</v>
      </c>
      <c r="C8" s="169">
        <v>7466.04</v>
      </c>
      <c r="D8" s="170">
        <v>5.3358440598667003E-3</v>
      </c>
      <c r="E8" s="169">
        <v>23960.285780000006</v>
      </c>
      <c r="F8" s="170">
        <v>1.7960555470803462E-2</v>
      </c>
      <c r="G8" s="169">
        <v>29201.94882300001</v>
      </c>
      <c r="H8" s="170">
        <v>2.1807384775847077E-2</v>
      </c>
      <c r="I8" s="169">
        <v>19967.158796999996</v>
      </c>
      <c r="J8" s="170">
        <v>1.4551195073359481E-2</v>
      </c>
      <c r="K8" s="169">
        <v>33067.31087600001</v>
      </c>
      <c r="L8" s="170">
        <v>1.6968184621912047E-2</v>
      </c>
      <c r="M8" s="169">
        <v>42833.636527499984</v>
      </c>
      <c r="N8" s="170">
        <v>2.3560673232564461E-2</v>
      </c>
      <c r="O8" s="169">
        <v>64515.559566692275</v>
      </c>
      <c r="P8" s="170">
        <v>3.0951149233882532E-2</v>
      </c>
    </row>
    <row r="9" spans="1:16" x14ac:dyDescent="0.3">
      <c r="A9" s="168" t="s">
        <v>46</v>
      </c>
      <c r="C9" s="169">
        <v>904.63000000000022</v>
      </c>
      <c r="D9" s="170">
        <v>6.4652273653465744E-4</v>
      </c>
      <c r="E9" s="169">
        <v>559.29586999999992</v>
      </c>
      <c r="F9" s="170">
        <v>4.1924643929377536E-4</v>
      </c>
      <c r="G9" s="169">
        <v>597.53410199999996</v>
      </c>
      <c r="H9" s="170">
        <v>4.4622556384802173E-4</v>
      </c>
      <c r="I9" s="169">
        <v>1335.3178619999999</v>
      </c>
      <c r="J9" s="170">
        <v>9.7312145871362933E-4</v>
      </c>
      <c r="K9" s="169">
        <v>2649.9030440000006</v>
      </c>
      <c r="L9" s="170">
        <v>1.3597732288957696E-3</v>
      </c>
      <c r="M9" s="169">
        <v>2100.3893890000008</v>
      </c>
      <c r="N9" s="170">
        <v>1.1553207261214779E-3</v>
      </c>
      <c r="O9" s="169">
        <v>2444.6071649999999</v>
      </c>
      <c r="P9" s="170">
        <v>1.1727930702347433E-3</v>
      </c>
    </row>
    <row r="10" spans="1:16" x14ac:dyDescent="0.3">
      <c r="A10" s="168" t="s">
        <v>47</v>
      </c>
      <c r="C10" s="169">
        <v>160477.76000000001</v>
      </c>
      <c r="D10" s="170">
        <v>0.11469055917684796</v>
      </c>
      <c r="E10" s="169">
        <v>147839.4757999999</v>
      </c>
      <c r="F10" s="170">
        <v>0.11082000983881435</v>
      </c>
      <c r="G10" s="169">
        <v>229947.44323300006</v>
      </c>
      <c r="H10" s="170">
        <v>0.17171978497732071</v>
      </c>
      <c r="I10" s="169">
        <v>196119.78116999989</v>
      </c>
      <c r="J10" s="170">
        <v>0.14292354874134686</v>
      </c>
      <c r="K10" s="169">
        <v>272005.11318900005</v>
      </c>
      <c r="L10" s="170">
        <v>0.1395769071153857</v>
      </c>
      <c r="M10" s="169">
        <v>208244.67807899995</v>
      </c>
      <c r="N10" s="170">
        <v>0.11454513812970113</v>
      </c>
      <c r="O10" s="169">
        <v>163696.59705399993</v>
      </c>
      <c r="P10" s="170">
        <v>7.8532959157853161E-2</v>
      </c>
    </row>
    <row r="11" spans="1:16" x14ac:dyDescent="0.3">
      <c r="A11" s="168" t="s">
        <v>198</v>
      </c>
      <c r="C11" s="169">
        <v>0</v>
      </c>
      <c r="D11" s="170">
        <v>0</v>
      </c>
      <c r="E11" s="169">
        <v>0</v>
      </c>
      <c r="F11" s="170">
        <v>0</v>
      </c>
      <c r="G11" s="169">
        <v>0</v>
      </c>
      <c r="H11" s="170">
        <v>0</v>
      </c>
      <c r="I11" s="169">
        <v>7.3984579999999998</v>
      </c>
      <c r="J11" s="170">
        <v>5.3916737325809252E-6</v>
      </c>
      <c r="K11" s="169">
        <v>1.009099</v>
      </c>
      <c r="L11" s="170">
        <v>5.1780981519771101E-7</v>
      </c>
      <c r="M11" s="169">
        <v>0</v>
      </c>
      <c r="N11" s="170">
        <v>0</v>
      </c>
      <c r="O11" s="169">
        <v>75.675837999999999</v>
      </c>
      <c r="P11" s="170">
        <v>3.6305259863953258E-5</v>
      </c>
    </row>
    <row r="12" spans="1:16" x14ac:dyDescent="0.3">
      <c r="A12" s="168" t="s">
        <v>588</v>
      </c>
      <c r="C12" s="169">
        <v>33995.900000000009</v>
      </c>
      <c r="D12" s="170">
        <v>2.4296256258313966E-2</v>
      </c>
      <c r="E12" s="169">
        <v>28599.291880000001</v>
      </c>
      <c r="F12" s="170">
        <v>2.1437939970866196E-2</v>
      </c>
      <c r="G12" s="169">
        <v>38803.080392999997</v>
      </c>
      <c r="H12" s="170">
        <v>2.8977302499475655E-2</v>
      </c>
      <c r="I12" s="169">
        <v>30323.701038000003</v>
      </c>
      <c r="J12" s="170">
        <v>2.2098591674268014E-2</v>
      </c>
      <c r="K12" s="169">
        <v>99659.370445899971</v>
      </c>
      <c r="L12" s="170">
        <v>5.1139283849564503E-2</v>
      </c>
      <c r="M12" s="169">
        <v>73277.941713999986</v>
      </c>
      <c r="N12" s="170">
        <v>4.0306585661248437E-2</v>
      </c>
      <c r="O12" s="169">
        <v>113894.952603</v>
      </c>
      <c r="P12" s="170">
        <v>5.4640767261071546E-2</v>
      </c>
    </row>
    <row r="13" spans="1:16" x14ac:dyDescent="0.3">
      <c r="A13" s="168" t="s">
        <v>56</v>
      </c>
      <c r="C13" s="169">
        <v>20916.61</v>
      </c>
      <c r="D13" s="170">
        <v>1.4948723717130958E-2</v>
      </c>
      <c r="E13" s="169">
        <v>16838.629509999999</v>
      </c>
      <c r="F13" s="170">
        <v>1.2622184148534102E-2</v>
      </c>
      <c r="G13" s="169">
        <v>3805.5021040000001</v>
      </c>
      <c r="H13" s="170">
        <v>2.8418667928717368E-3</v>
      </c>
      <c r="I13" s="169">
        <v>14573.814315999995</v>
      </c>
      <c r="J13" s="170">
        <v>1.0620760681629742E-2</v>
      </c>
      <c r="K13" s="169">
        <v>10961.668183999998</v>
      </c>
      <c r="L13" s="170">
        <v>5.6248786061780538E-3</v>
      </c>
      <c r="M13" s="169">
        <v>1931.3786729999997</v>
      </c>
      <c r="N13" s="170">
        <v>1.0623562576500406E-3</v>
      </c>
      <c r="O13" s="169">
        <v>2779.8433490000002</v>
      </c>
      <c r="P13" s="170">
        <v>1.3336216397964052E-3</v>
      </c>
    </row>
    <row r="14" spans="1:16" x14ac:dyDescent="0.3">
      <c r="A14" s="168" t="s">
        <v>61</v>
      </c>
      <c r="C14" s="169">
        <v>75073.830000000031</v>
      </c>
      <c r="D14" s="170">
        <v>5.36539115591321E-2</v>
      </c>
      <c r="E14" s="169">
        <v>56152.430385999985</v>
      </c>
      <c r="F14" s="170">
        <v>4.2091686636309494E-2</v>
      </c>
      <c r="G14" s="169">
        <v>40461.421389999996</v>
      </c>
      <c r="H14" s="170">
        <v>3.02157157447813E-2</v>
      </c>
      <c r="I14" s="169">
        <v>27186.564946999973</v>
      </c>
      <c r="J14" s="170">
        <v>1.9812383621539125E-2</v>
      </c>
      <c r="K14" s="169">
        <v>-17971.022179758002</v>
      </c>
      <c r="L14" s="170">
        <v>-9.2216637553049364E-3</v>
      </c>
      <c r="M14" s="169">
        <v>-33600.649706999982</v>
      </c>
      <c r="N14" s="170">
        <v>-1.848206205046898E-2</v>
      </c>
      <c r="O14" s="169">
        <v>44641.015385000013</v>
      </c>
      <c r="P14" s="170">
        <v>2.1416395338009483E-2</v>
      </c>
    </row>
    <row r="15" spans="1:16" x14ac:dyDescent="0.3">
      <c r="A15" s="168" t="s">
        <v>81</v>
      </c>
      <c r="C15" s="169">
        <v>6320.4499999999989</v>
      </c>
      <c r="D15" s="170">
        <v>4.5171115595663133E-3</v>
      </c>
      <c r="E15" s="169">
        <v>2222.9713400000001</v>
      </c>
      <c r="F15" s="170">
        <v>1.6663323813692966E-3</v>
      </c>
      <c r="G15" s="169">
        <v>1988.789912</v>
      </c>
      <c r="H15" s="170">
        <v>1.4851853591068473E-3</v>
      </c>
      <c r="I15" s="169">
        <v>4275.0046039999988</v>
      </c>
      <c r="J15" s="170">
        <v>3.1154370316151441E-3</v>
      </c>
      <c r="K15" s="169">
        <v>4503.7336786719998</v>
      </c>
      <c r="L15" s="170">
        <v>2.3110492665762779E-3</v>
      </c>
      <c r="M15" s="169">
        <v>4337.5307079999984</v>
      </c>
      <c r="N15" s="170">
        <v>2.3858619517815346E-3</v>
      </c>
      <c r="O15" s="169">
        <v>2853.9378140000003</v>
      </c>
      <c r="P15" s="170">
        <v>1.3691682406322702E-3</v>
      </c>
    </row>
    <row r="16" spans="1:16" x14ac:dyDescent="0.3">
      <c r="A16" s="168" t="s">
        <v>90</v>
      </c>
      <c r="C16" s="169">
        <v>408033.7496900002</v>
      </c>
      <c r="D16" s="170">
        <v>0.29161435774634525</v>
      </c>
      <c r="E16" s="169">
        <v>421092.32943899999</v>
      </c>
      <c r="F16" s="170">
        <v>0.31564949644849366</v>
      </c>
      <c r="G16" s="169">
        <v>283111.42227899999</v>
      </c>
      <c r="H16" s="170">
        <v>0.21142149647261832</v>
      </c>
      <c r="I16" s="169">
        <v>291791.38463499997</v>
      </c>
      <c r="J16" s="170">
        <v>0.21264484355117605</v>
      </c>
      <c r="K16" s="169">
        <v>268040.98496757017</v>
      </c>
      <c r="L16" s="170">
        <v>0.13754275139651306</v>
      </c>
      <c r="M16" s="169">
        <v>278796.04829999991</v>
      </c>
      <c r="N16" s="170">
        <v>0.15335197113860224</v>
      </c>
      <c r="O16" s="169">
        <v>185579.80718200016</v>
      </c>
      <c r="P16" s="170">
        <v>8.9031364611315639E-2</v>
      </c>
    </row>
    <row r="17" spans="1:16" x14ac:dyDescent="0.3">
      <c r="A17" s="168" t="s">
        <v>91</v>
      </c>
      <c r="C17" s="169">
        <v>44406.919999999984</v>
      </c>
      <c r="D17" s="170">
        <v>3.173682438065905E-2</v>
      </c>
      <c r="E17" s="169">
        <v>17273.062954000005</v>
      </c>
      <c r="F17" s="170">
        <v>1.2947834102836705E-2</v>
      </c>
      <c r="G17" s="169">
        <v>-4257.1040289999974</v>
      </c>
      <c r="H17" s="170">
        <v>-3.1791133582869703E-3</v>
      </c>
      <c r="I17" s="169">
        <v>6155.4288789999982</v>
      </c>
      <c r="J17" s="170">
        <v>4.4858082859528759E-3</v>
      </c>
      <c r="K17" s="169">
        <v>21980.616385000008</v>
      </c>
      <c r="L17" s="170">
        <v>1.1279149923098362E-2</v>
      </c>
      <c r="M17" s="169">
        <v>15696.299999500001</v>
      </c>
      <c r="N17" s="170">
        <v>8.6337613434034014E-3</v>
      </c>
      <c r="O17" s="169">
        <v>19863.814631000012</v>
      </c>
      <c r="P17" s="170">
        <v>9.5296064256051218E-3</v>
      </c>
    </row>
    <row r="18" spans="1:16" x14ac:dyDescent="0.3">
      <c r="A18" s="168" t="s">
        <v>92</v>
      </c>
      <c r="C18" s="169">
        <v>465.71</v>
      </c>
      <c r="D18" s="170">
        <v>3.3283453304837915E-4</v>
      </c>
      <c r="E18" s="169">
        <v>0</v>
      </c>
      <c r="F18" s="170">
        <v>0</v>
      </c>
      <c r="G18" s="169">
        <v>265.30336599999998</v>
      </c>
      <c r="H18" s="170">
        <v>1.9812282460177994E-4</v>
      </c>
      <c r="I18" s="169">
        <v>734.74195099999997</v>
      </c>
      <c r="J18" s="170">
        <v>5.3544791055541057E-4</v>
      </c>
      <c r="K18" s="169">
        <v>357.41020999999995</v>
      </c>
      <c r="L18" s="170">
        <v>1.8340174233635656E-4</v>
      </c>
      <c r="M18" s="169">
        <v>658.93154600000003</v>
      </c>
      <c r="N18" s="170">
        <v>3.6244578085186079E-4</v>
      </c>
      <c r="O18" s="169">
        <v>992.54061799999999</v>
      </c>
      <c r="P18" s="170">
        <v>4.7616843122396291E-4</v>
      </c>
    </row>
    <row r="19" spans="1:16" x14ac:dyDescent="0.3">
      <c r="A19" s="168" t="s">
        <v>93</v>
      </c>
      <c r="C19" s="169">
        <v>31092.909999999996</v>
      </c>
      <c r="D19" s="170">
        <v>2.2221541691106652E-2</v>
      </c>
      <c r="E19" s="169">
        <v>20059.586069999998</v>
      </c>
      <c r="F19" s="170">
        <v>1.5036603137360046E-2</v>
      </c>
      <c r="G19" s="169">
        <v>8346.1430640000017</v>
      </c>
      <c r="H19" s="170">
        <v>6.2327194083554695E-3</v>
      </c>
      <c r="I19" s="169">
        <v>6873.1699929999995</v>
      </c>
      <c r="J19" s="170">
        <v>5.0088667274750392E-3</v>
      </c>
      <c r="K19" s="169">
        <v>7008.4726290240005</v>
      </c>
      <c r="L19" s="170">
        <v>3.5963328839421441E-3</v>
      </c>
      <c r="M19" s="169">
        <v>38370.492166999989</v>
      </c>
      <c r="N19" s="170">
        <v>2.1105717398964108E-2</v>
      </c>
      <c r="O19" s="169">
        <v>55437.155488000011</v>
      </c>
      <c r="P19" s="170">
        <v>2.659581167915475E-2</v>
      </c>
    </row>
    <row r="20" spans="1:16" x14ac:dyDescent="0.3">
      <c r="A20" s="168" t="s">
        <v>95</v>
      </c>
      <c r="C20" s="169">
        <v>974.22000000000014</v>
      </c>
      <c r="D20" s="170">
        <v>6.9625745375102963E-4</v>
      </c>
      <c r="E20" s="169">
        <v>1708.7252900000001</v>
      </c>
      <c r="F20" s="170">
        <v>1.2808551466037535E-3</v>
      </c>
      <c r="G20" s="169">
        <v>1654.4328140000002</v>
      </c>
      <c r="H20" s="170">
        <v>1.2354946986369983E-3</v>
      </c>
      <c r="I20" s="169">
        <v>4748.4745540000022</v>
      </c>
      <c r="J20" s="170">
        <v>3.4604812952416216E-3</v>
      </c>
      <c r="K20" s="169">
        <v>16692.037006999988</v>
      </c>
      <c r="L20" s="170">
        <v>8.5653643476685803E-3</v>
      </c>
      <c r="M20" s="169">
        <v>18538.298617000008</v>
      </c>
      <c r="N20" s="170">
        <v>1.0197004770361288E-2</v>
      </c>
      <c r="O20" s="169">
        <v>57448.513220000001</v>
      </c>
      <c r="P20" s="170">
        <v>2.7560754612982998E-2</v>
      </c>
    </row>
    <row r="21" spans="1:16" x14ac:dyDescent="0.3">
      <c r="A21" s="168" t="s">
        <v>96</v>
      </c>
      <c r="C21" s="169">
        <v>4433.3399999999992</v>
      </c>
      <c r="D21" s="170">
        <v>3.1684280963361344E-3</v>
      </c>
      <c r="E21" s="169">
        <v>220.27428000000006</v>
      </c>
      <c r="F21" s="170">
        <v>1.6511691308931014E-4</v>
      </c>
      <c r="G21" s="169">
        <v>1703.2021149999998</v>
      </c>
      <c r="H21" s="170">
        <v>1.2719145594689725E-3</v>
      </c>
      <c r="I21" s="169">
        <v>3292.0464749999996</v>
      </c>
      <c r="J21" s="170">
        <v>2.3990999889021642E-3</v>
      </c>
      <c r="K21" s="169">
        <v>1787.9444119999991</v>
      </c>
      <c r="L21" s="170">
        <v>9.1746713212628261E-4</v>
      </c>
      <c r="M21" s="169">
        <v>1782.1940289999995</v>
      </c>
      <c r="N21" s="170">
        <v>9.8029713464413285E-4</v>
      </c>
      <c r="O21" s="169">
        <v>5425.1782740000008</v>
      </c>
      <c r="P21" s="170">
        <v>2.6027132602858449E-3</v>
      </c>
    </row>
    <row r="22" spans="1:16" x14ac:dyDescent="0.3">
      <c r="A22" s="168" t="s">
        <v>99</v>
      </c>
      <c r="C22" s="169">
        <v>31.520000000000003</v>
      </c>
      <c r="D22" s="170">
        <v>2.2526775207070737E-5</v>
      </c>
      <c r="E22" s="169">
        <v>264.40239000000003</v>
      </c>
      <c r="F22" s="170">
        <v>1.9819520667703865E-4</v>
      </c>
      <c r="G22" s="169">
        <v>378.24775499999998</v>
      </c>
      <c r="H22" s="170">
        <v>2.8246725531511736E-4</v>
      </c>
      <c r="I22" s="169">
        <v>756.35268299999962</v>
      </c>
      <c r="J22" s="170">
        <v>5.5119687014486068E-4</v>
      </c>
      <c r="K22" s="169">
        <v>1309.468813</v>
      </c>
      <c r="L22" s="170">
        <v>6.7194180557774406E-4</v>
      </c>
      <c r="M22" s="169">
        <v>277.19920300000007</v>
      </c>
      <c r="N22" s="170">
        <v>1.5247362520848029E-4</v>
      </c>
      <c r="O22" s="169">
        <v>740.38050700000008</v>
      </c>
      <c r="P22" s="170">
        <v>3.5519536241991091E-4</v>
      </c>
    </row>
    <row r="23" spans="1:16" x14ac:dyDescent="0.3">
      <c r="A23" s="168" t="s">
        <v>101</v>
      </c>
      <c r="C23" s="169">
        <v>5724.0199999999995</v>
      </c>
      <c r="D23" s="170">
        <v>4.0908538014205907E-3</v>
      </c>
      <c r="E23" s="169">
        <v>4731.8821099999996</v>
      </c>
      <c r="F23" s="170">
        <v>3.5470040674096459E-3</v>
      </c>
      <c r="G23" s="169">
        <v>7425.4541630000003</v>
      </c>
      <c r="H23" s="170">
        <v>5.5451688190213374E-3</v>
      </c>
      <c r="I23" s="169">
        <v>4046.911105000002</v>
      </c>
      <c r="J23" s="170">
        <v>2.9492124308766179E-3</v>
      </c>
      <c r="K23" s="169">
        <v>5366.7583437529993</v>
      </c>
      <c r="L23" s="170">
        <v>2.7539023883578462E-3</v>
      </c>
      <c r="M23" s="169">
        <v>5951.6318730000003</v>
      </c>
      <c r="N23" s="170">
        <v>3.2736994831209791E-3</v>
      </c>
      <c r="O23" s="169">
        <v>2704.5557310000004</v>
      </c>
      <c r="P23" s="170">
        <v>1.2975026273313163E-3</v>
      </c>
    </row>
    <row r="24" spans="1:16" x14ac:dyDescent="0.3">
      <c r="A24" s="168" t="s">
        <v>102</v>
      </c>
      <c r="C24" s="169">
        <v>193.64000000000004</v>
      </c>
      <c r="D24" s="170">
        <v>1.3839101367694092E-4</v>
      </c>
      <c r="E24" s="169">
        <v>36.789000000000001</v>
      </c>
      <c r="F24" s="170">
        <v>2.7576919627850469E-5</v>
      </c>
      <c r="G24" s="169">
        <v>1006.288</v>
      </c>
      <c r="H24" s="170">
        <v>7.5147414798678409E-4</v>
      </c>
      <c r="I24" s="169">
        <v>930.10400000000004</v>
      </c>
      <c r="J24" s="170">
        <v>6.7781925711661128E-4</v>
      </c>
      <c r="K24" s="169">
        <v>945.57590800000003</v>
      </c>
      <c r="L24" s="170">
        <v>4.8521352828304043E-4</v>
      </c>
      <c r="M24" s="169">
        <v>1472.9438740000001</v>
      </c>
      <c r="N24" s="170">
        <v>8.1019385974714713E-4</v>
      </c>
      <c r="O24" s="169">
        <v>2338.3178930000004</v>
      </c>
      <c r="P24" s="170">
        <v>1.1218011057888338E-3</v>
      </c>
    </row>
    <row r="25" spans="1:16" x14ac:dyDescent="0.3">
      <c r="A25" s="168" t="s">
        <v>103</v>
      </c>
      <c r="C25" s="169">
        <v>3456.0599999999995</v>
      </c>
      <c r="D25" s="170">
        <v>2.4699837158042156E-3</v>
      </c>
      <c r="E25" s="169">
        <v>2565.37988</v>
      </c>
      <c r="F25" s="170">
        <v>1.9230007547273553E-3</v>
      </c>
      <c r="G25" s="169">
        <v>1646.4632240000001</v>
      </c>
      <c r="H25" s="170">
        <v>1.2295431809253151E-3</v>
      </c>
      <c r="I25" s="169">
        <v>4327.2449890000007</v>
      </c>
      <c r="J25" s="170">
        <v>3.1535075473340174E-3</v>
      </c>
      <c r="K25" s="169">
        <v>8035.0445279999976</v>
      </c>
      <c r="L25" s="170">
        <v>4.1231087555820174E-3</v>
      </c>
      <c r="M25" s="169">
        <v>26008.849432999992</v>
      </c>
      <c r="N25" s="170">
        <v>1.43061867337008E-2</v>
      </c>
      <c r="O25" s="169">
        <v>99533.443845000002</v>
      </c>
      <c r="P25" s="170">
        <v>4.7750875833669972E-2</v>
      </c>
    </row>
    <row r="26" spans="1:16" x14ac:dyDescent="0.3">
      <c r="A26" s="168" t="s">
        <v>109</v>
      </c>
      <c r="C26" s="169">
        <v>2671.65</v>
      </c>
      <c r="D26" s="170">
        <v>1.9093800438442427E-3</v>
      </c>
      <c r="E26" s="169">
        <v>-485.55576499999972</v>
      </c>
      <c r="F26" s="170">
        <v>-3.6397108663579987E-4</v>
      </c>
      <c r="G26" s="169">
        <v>4467.8588470000004</v>
      </c>
      <c r="H26" s="170">
        <v>3.3365005051978567E-3</v>
      </c>
      <c r="I26" s="169">
        <v>6394.984773000001</v>
      </c>
      <c r="J26" s="170">
        <v>4.6603861805850763E-3</v>
      </c>
      <c r="K26" s="169">
        <v>3807.9745939400009</v>
      </c>
      <c r="L26" s="170">
        <v>1.954026929732019E-3</v>
      </c>
      <c r="M26" s="169">
        <v>-1842.0456419999998</v>
      </c>
      <c r="N26" s="170">
        <v>-1.0132185583348245E-3</v>
      </c>
      <c r="O26" s="169">
        <v>5603.5314789999984</v>
      </c>
      <c r="P26" s="170">
        <v>2.6882776838353249E-3</v>
      </c>
    </row>
    <row r="27" spans="1:16" x14ac:dyDescent="0.3">
      <c r="A27" s="168" t="s">
        <v>110</v>
      </c>
      <c r="C27" s="169">
        <v>243.69</v>
      </c>
      <c r="D27" s="170">
        <v>1.7416084550162016E-4</v>
      </c>
      <c r="E27" s="169">
        <v>170.07599999999996</v>
      </c>
      <c r="F27" s="170">
        <v>1.2748843900693943E-4</v>
      </c>
      <c r="G27" s="169">
        <v>167.04137</v>
      </c>
      <c r="H27" s="170">
        <v>1.2474288792005384E-4</v>
      </c>
      <c r="I27" s="169">
        <v>220.70287500000003</v>
      </c>
      <c r="J27" s="170">
        <v>1.6083863608370712E-4</v>
      </c>
      <c r="K27" s="169">
        <v>153.67592799999997</v>
      </c>
      <c r="L27" s="170">
        <v>7.8857380572190373E-5</v>
      </c>
      <c r="M27" s="169">
        <v>-52.675270999999995</v>
      </c>
      <c r="N27" s="170">
        <v>-2.89740715026844E-5</v>
      </c>
      <c r="O27" s="169">
        <v>183.51673400000001</v>
      </c>
      <c r="P27" s="170">
        <v>8.8041611343028494E-5</v>
      </c>
    </row>
    <row r="28" spans="1:16" x14ac:dyDescent="0.3">
      <c r="A28" s="168" t="s">
        <v>115</v>
      </c>
      <c r="C28" s="169">
        <v>3843.1499999999996</v>
      </c>
      <c r="D28" s="170">
        <v>2.7466299535867347E-3</v>
      </c>
      <c r="E28" s="169">
        <v>6512.6017200000006</v>
      </c>
      <c r="F28" s="170">
        <v>4.8818259316817728E-3</v>
      </c>
      <c r="G28" s="169">
        <v>3446.6303980000002</v>
      </c>
      <c r="H28" s="170">
        <v>2.5738691525312839E-3</v>
      </c>
      <c r="I28" s="169">
        <v>32472.191140999996</v>
      </c>
      <c r="J28" s="170">
        <v>2.3664317620546972E-2</v>
      </c>
      <c r="K28" s="169">
        <v>182172.09410000002</v>
      </c>
      <c r="L28" s="170">
        <v>9.347992454665105E-2</v>
      </c>
      <c r="M28" s="169">
        <v>148604.09259999997</v>
      </c>
      <c r="N28" s="170">
        <v>8.1739790281931984E-2</v>
      </c>
      <c r="O28" s="169">
        <v>20472.295074559574</v>
      </c>
      <c r="P28" s="170">
        <v>9.8215231219958947E-3</v>
      </c>
    </row>
    <row r="29" spans="1:16" x14ac:dyDescent="0.3">
      <c r="A29" s="168" t="s">
        <v>117</v>
      </c>
      <c r="C29" s="169">
        <v>454.96</v>
      </c>
      <c r="D29" s="170">
        <v>3.2515170203708442E-4</v>
      </c>
      <c r="E29" s="169">
        <v>537.92474000000004</v>
      </c>
      <c r="F29" s="170">
        <v>4.032267069181647E-4</v>
      </c>
      <c r="G29" s="169">
        <v>110.56866399999998</v>
      </c>
      <c r="H29" s="170">
        <v>8.2570290586230768E-5</v>
      </c>
      <c r="I29" s="169">
        <v>2932.8539950000004</v>
      </c>
      <c r="J29" s="170">
        <v>2.1373361646895247E-3</v>
      </c>
      <c r="K29" s="169">
        <v>427.21512600000005</v>
      </c>
      <c r="L29" s="170">
        <v>2.1922148911427607E-4</v>
      </c>
      <c r="M29" s="169">
        <v>444.28477800000007</v>
      </c>
      <c r="N29" s="170">
        <v>2.4437916845888212E-4</v>
      </c>
      <c r="O29" s="169">
        <v>633.22529000000009</v>
      </c>
      <c r="P29" s="170">
        <v>3.0378796341676669E-4</v>
      </c>
    </row>
    <row r="30" spans="1:16" x14ac:dyDescent="0.3">
      <c r="A30" s="168" t="s">
        <v>124</v>
      </c>
      <c r="C30" s="169">
        <v>66092.209999999963</v>
      </c>
      <c r="D30" s="170">
        <v>4.7234909822605066E-2</v>
      </c>
      <c r="E30" s="169">
        <v>68110.47527000001</v>
      </c>
      <c r="F30" s="170">
        <v>5.1055399775353692E-2</v>
      </c>
      <c r="G30" s="169">
        <v>64917.345338999978</v>
      </c>
      <c r="H30" s="170">
        <v>4.8478871633358275E-2</v>
      </c>
      <c r="I30" s="169">
        <v>69502.157196999993</v>
      </c>
      <c r="J30" s="170">
        <v>5.0650142950973732E-2</v>
      </c>
      <c r="K30" s="169">
        <v>93329.621320000006</v>
      </c>
      <c r="L30" s="170">
        <v>4.7891231651385598E-2</v>
      </c>
      <c r="M30" s="169">
        <v>111898.44310200005</v>
      </c>
      <c r="N30" s="170">
        <v>6.1549820815851364E-2</v>
      </c>
      <c r="O30" s="169">
        <v>88210.04496899998</v>
      </c>
      <c r="P30" s="170">
        <v>4.2318508652795454E-2</v>
      </c>
    </row>
    <row r="31" spans="1:16" x14ac:dyDescent="0.3">
      <c r="A31" s="168" t="s">
        <v>199</v>
      </c>
      <c r="C31" s="169">
        <v>410.32999999999993</v>
      </c>
      <c r="D31" s="170">
        <v>2.9325544640600675E-4</v>
      </c>
      <c r="E31" s="169">
        <v>601.54640999999992</v>
      </c>
      <c r="F31" s="170">
        <v>4.5091731226703586E-4</v>
      </c>
      <c r="G31" s="169">
        <v>0</v>
      </c>
      <c r="H31" s="170">
        <v>0</v>
      </c>
      <c r="I31" s="169">
        <v>0</v>
      </c>
      <c r="J31" s="170">
        <v>0</v>
      </c>
      <c r="K31" s="169">
        <v>0</v>
      </c>
      <c r="L31" s="170">
        <v>0</v>
      </c>
      <c r="M31" s="169">
        <v>0</v>
      </c>
      <c r="N31" s="170">
        <v>0</v>
      </c>
      <c r="O31" s="169">
        <v>0</v>
      </c>
      <c r="P31" s="170">
        <v>0</v>
      </c>
    </row>
    <row r="32" spans="1:16" x14ac:dyDescent="0.3">
      <c r="A32" s="168" t="s">
        <v>131</v>
      </c>
      <c r="C32" s="169">
        <v>139325.96999999991</v>
      </c>
      <c r="D32" s="170">
        <v>9.9573756557648441E-2</v>
      </c>
      <c r="E32" s="169">
        <v>193282.05234800003</v>
      </c>
      <c r="F32" s="170">
        <v>0.14488362345012867</v>
      </c>
      <c r="G32" s="169">
        <v>206848.57369999995</v>
      </c>
      <c r="H32" s="170">
        <v>0.15447004802152958</v>
      </c>
      <c r="I32" s="169">
        <v>189217.73682999998</v>
      </c>
      <c r="J32" s="170">
        <v>0.13789363964825122</v>
      </c>
      <c r="K32" s="169">
        <v>338219.59894270002</v>
      </c>
      <c r="L32" s="170">
        <v>0.17355425783274331</v>
      </c>
      <c r="M32" s="169">
        <v>266324.28031899984</v>
      </c>
      <c r="N32" s="170">
        <v>0.14649186600034134</v>
      </c>
      <c r="O32" s="169">
        <v>373782.56545599981</v>
      </c>
      <c r="P32" s="170">
        <v>0.17932108226532212</v>
      </c>
    </row>
    <row r="33" spans="1:16" x14ac:dyDescent="0.3">
      <c r="A33" s="168" t="s">
        <v>136</v>
      </c>
      <c r="C33" s="169">
        <v>2812.76</v>
      </c>
      <c r="D33" s="170">
        <v>2.0102288144492474E-3</v>
      </c>
      <c r="E33" s="169">
        <v>376.81457</v>
      </c>
      <c r="F33" s="170">
        <v>2.8245902610815827E-4</v>
      </c>
      <c r="G33" s="169">
        <v>1294.2388780000001</v>
      </c>
      <c r="H33" s="170">
        <v>9.6650964548560794E-4</v>
      </c>
      <c r="I33" s="169">
        <v>1664.3234469999995</v>
      </c>
      <c r="J33" s="170">
        <v>1.2128863895298778E-3</v>
      </c>
      <c r="K33" s="169">
        <v>35071.750043999993</v>
      </c>
      <c r="L33" s="170">
        <v>1.7996744034969762E-2</v>
      </c>
      <c r="M33" s="169">
        <v>56022.099484999984</v>
      </c>
      <c r="N33" s="170">
        <v>3.0814996969050025E-2</v>
      </c>
      <c r="O33" s="169">
        <v>9116.8796480000019</v>
      </c>
      <c r="P33" s="170">
        <v>4.3737960955123716E-3</v>
      </c>
    </row>
    <row r="34" spans="1:16" x14ac:dyDescent="0.3">
      <c r="A34" s="168" t="s">
        <v>548</v>
      </c>
      <c r="C34" s="169">
        <v>0</v>
      </c>
      <c r="D34" s="170">
        <v>0</v>
      </c>
      <c r="E34" s="169">
        <v>0</v>
      </c>
      <c r="F34" s="170">
        <v>0</v>
      </c>
      <c r="G34" s="169">
        <v>0</v>
      </c>
      <c r="H34" s="170">
        <v>0</v>
      </c>
      <c r="I34" s="169">
        <v>0</v>
      </c>
      <c r="J34" s="170">
        <v>0</v>
      </c>
      <c r="K34" s="169">
        <v>0</v>
      </c>
      <c r="L34" s="170">
        <v>0</v>
      </c>
      <c r="M34" s="169">
        <v>0</v>
      </c>
      <c r="N34" s="170">
        <v>0</v>
      </c>
      <c r="O34" s="169">
        <v>6174.6580589180721</v>
      </c>
      <c r="P34" s="170">
        <v>2.9622739744232999E-3</v>
      </c>
    </row>
    <row r="35" spans="1:16" x14ac:dyDescent="0.3">
      <c r="A35" s="168" t="s">
        <v>146</v>
      </c>
      <c r="C35" s="169">
        <v>1974.87</v>
      </c>
      <c r="D35" s="170">
        <v>1.411403951560526E-3</v>
      </c>
      <c r="E35" s="169">
        <v>1257.9060299999999</v>
      </c>
      <c r="F35" s="170">
        <v>9.4292243574705629E-4</v>
      </c>
      <c r="G35" s="169">
        <v>858.93139499999995</v>
      </c>
      <c r="H35" s="170">
        <v>6.4143141748358799E-4</v>
      </c>
      <c r="I35" s="169">
        <v>1193.4821790000001</v>
      </c>
      <c r="J35" s="170">
        <v>8.6975779477530956E-4</v>
      </c>
      <c r="K35" s="169">
        <v>1750.1664939999998</v>
      </c>
      <c r="L35" s="170">
        <v>8.980817430434137E-4</v>
      </c>
      <c r="M35" s="169">
        <v>8334.9122014999994</v>
      </c>
      <c r="N35" s="170">
        <v>4.5846245782932499E-3</v>
      </c>
      <c r="O35" s="169">
        <v>8192.2126100000005</v>
      </c>
      <c r="P35" s="170">
        <v>3.9301898139113408E-3</v>
      </c>
    </row>
    <row r="36" spans="1:16" x14ac:dyDescent="0.3">
      <c r="A36" s="168" t="s">
        <v>149</v>
      </c>
      <c r="C36" s="169">
        <v>11892.930000000004</v>
      </c>
      <c r="D36" s="170">
        <v>8.4996624575960616E-3</v>
      </c>
      <c r="E36" s="169">
        <v>-5502.7697399999979</v>
      </c>
      <c r="F36" s="170">
        <v>-4.1248590298879435E-3</v>
      </c>
      <c r="G36" s="169">
        <v>2632.9926829999999</v>
      </c>
      <c r="H36" s="170">
        <v>1.9662620771716066E-3</v>
      </c>
      <c r="I36" s="169">
        <v>5460.4189089999973</v>
      </c>
      <c r="J36" s="170">
        <v>3.9793153114532085E-3</v>
      </c>
      <c r="K36" s="169">
        <v>9255.7511630000026</v>
      </c>
      <c r="L36" s="170">
        <v>4.7495030707879306E-3</v>
      </c>
      <c r="M36" s="169">
        <v>5236.6470140000001</v>
      </c>
      <c r="N36" s="170">
        <v>2.8804215362832168E-3</v>
      </c>
      <c r="O36" s="169">
        <v>24612.798476</v>
      </c>
      <c r="P36" s="170">
        <v>1.1807917404896034E-2</v>
      </c>
    </row>
    <row r="37" spans="1:16" x14ac:dyDescent="0.3">
      <c r="A37" s="168" t="s">
        <v>156</v>
      </c>
      <c r="C37" s="169">
        <v>671.90000000000009</v>
      </c>
      <c r="D37" s="170">
        <v>4.8019480525478519E-4</v>
      </c>
      <c r="E37" s="169">
        <v>1259.5509599999998</v>
      </c>
      <c r="F37" s="170">
        <v>9.4415547014330083E-4</v>
      </c>
      <c r="G37" s="169">
        <v>1267.9027409999999</v>
      </c>
      <c r="H37" s="170">
        <v>9.4684238709304201E-4</v>
      </c>
      <c r="I37" s="169">
        <v>39547.305236000022</v>
      </c>
      <c r="J37" s="170">
        <v>2.8820352407934388E-2</v>
      </c>
      <c r="K37" s="169">
        <v>138749.92591499991</v>
      </c>
      <c r="L37" s="170">
        <v>7.11982407045713E-2</v>
      </c>
      <c r="M37" s="169">
        <v>129631.03263500005</v>
      </c>
      <c r="N37" s="170">
        <v>7.1303644712778169E-2</v>
      </c>
      <c r="O37" s="169">
        <v>257707.95418199996</v>
      </c>
      <c r="P37" s="170">
        <v>0.12363463019180927</v>
      </c>
    </row>
    <row r="38" spans="1:16" x14ac:dyDescent="0.3">
      <c r="A38" s="168" t="s">
        <v>157</v>
      </c>
      <c r="C38" s="169">
        <v>2865.2300000000005</v>
      </c>
      <c r="D38" s="170">
        <v>2.0477281766039116E-3</v>
      </c>
      <c r="E38" s="169">
        <v>8107.8885899999996</v>
      </c>
      <c r="F38" s="170">
        <v>6.0776479925520087E-3</v>
      </c>
      <c r="G38" s="169">
        <v>10289.793016000001</v>
      </c>
      <c r="H38" s="170">
        <v>7.6841952201148799E-3</v>
      </c>
      <c r="I38" s="169">
        <v>8627.4817959999982</v>
      </c>
      <c r="J38" s="170">
        <v>6.2873327087635423E-3</v>
      </c>
      <c r="K38" s="169">
        <v>7755.7221588060038</v>
      </c>
      <c r="L38" s="170">
        <v>3.9797770662503172E-3</v>
      </c>
      <c r="M38" s="169">
        <v>13794.761637999998</v>
      </c>
      <c r="N38" s="170">
        <v>7.5878187710111599E-3</v>
      </c>
      <c r="O38" s="169">
        <v>12064.373010000001</v>
      </c>
      <c r="P38" s="170">
        <v>5.7878473340951175E-3</v>
      </c>
    </row>
    <row r="39" spans="1:16" x14ac:dyDescent="0.3">
      <c r="A39" s="168" t="s">
        <v>159</v>
      </c>
      <c r="C39" s="169">
        <v>6294.9000000000005</v>
      </c>
      <c r="D39" s="170">
        <v>4.4988514356278419E-3</v>
      </c>
      <c r="E39" s="169">
        <v>4670.9588020000001</v>
      </c>
      <c r="F39" s="170">
        <v>3.5013361457977847E-3</v>
      </c>
      <c r="G39" s="169">
        <v>-4756.1606689999999</v>
      </c>
      <c r="H39" s="170">
        <v>-3.5517980800973755E-3</v>
      </c>
      <c r="I39" s="169">
        <v>-13396.940684000001</v>
      </c>
      <c r="J39" s="170">
        <v>-9.7631064720334355E-3</v>
      </c>
      <c r="K39" s="169">
        <v>-945.38931800000046</v>
      </c>
      <c r="L39" s="170">
        <v>-4.8511778135095792E-4</v>
      </c>
      <c r="M39" s="169">
        <v>12109.243703</v>
      </c>
      <c r="N39" s="170">
        <v>6.6606983928787543E-3</v>
      </c>
      <c r="O39" s="169">
        <v>3764.4764579999996</v>
      </c>
      <c r="P39" s="170">
        <v>1.8059964669228281E-3</v>
      </c>
    </row>
    <row r="40" spans="1:16" x14ac:dyDescent="0.3">
      <c r="A40" s="168" t="s">
        <v>160</v>
      </c>
      <c r="C40" s="169">
        <v>70.009999999999991</v>
      </c>
      <c r="D40" s="170">
        <v>5.0034883637278612E-5</v>
      </c>
      <c r="E40" s="169">
        <v>0</v>
      </c>
      <c r="F40" s="170">
        <v>0</v>
      </c>
      <c r="G40" s="169">
        <v>45.781484000000006</v>
      </c>
      <c r="H40" s="170">
        <v>3.4188623617165854E-5</v>
      </c>
      <c r="I40" s="169">
        <v>131.234916</v>
      </c>
      <c r="J40" s="170">
        <v>9.5638286977457228E-5</v>
      </c>
      <c r="K40" s="169">
        <v>70.884522000000004</v>
      </c>
      <c r="L40" s="170">
        <v>3.6373736607803676E-5</v>
      </c>
      <c r="M40" s="169">
        <v>45.26249</v>
      </c>
      <c r="N40" s="170">
        <v>2.4896665869066679E-5</v>
      </c>
      <c r="O40" s="169">
        <v>67.001314000000008</v>
      </c>
      <c r="P40" s="170">
        <v>3.2143682584609495E-5</v>
      </c>
    </row>
    <row r="41" spans="1:16" x14ac:dyDescent="0.3">
      <c r="A41" s="168" t="s">
        <v>164</v>
      </c>
      <c r="C41" s="169">
        <v>218.26</v>
      </c>
      <c r="D41" s="170">
        <v>1.559864833976922E-4</v>
      </c>
      <c r="E41" s="169">
        <v>39.028999999999996</v>
      </c>
      <c r="F41" s="170">
        <v>2.9256016639630753E-5</v>
      </c>
      <c r="G41" s="169">
        <v>91.675624999999997</v>
      </c>
      <c r="H41" s="170">
        <v>6.8461377049145887E-5</v>
      </c>
      <c r="I41" s="169">
        <v>415.70685999999995</v>
      </c>
      <c r="J41" s="170">
        <v>3.0294904120773493E-4</v>
      </c>
      <c r="K41" s="169">
        <v>512.06831246699994</v>
      </c>
      <c r="L41" s="170">
        <v>2.6276311664875397E-4</v>
      </c>
      <c r="M41" s="169">
        <v>365.99998499999992</v>
      </c>
      <c r="N41" s="170">
        <v>2.0131856057031803E-4</v>
      </c>
      <c r="O41" s="169">
        <v>459.151882</v>
      </c>
      <c r="P41" s="170">
        <v>2.2027675984286031E-4</v>
      </c>
    </row>
    <row r="42" spans="1:16" x14ac:dyDescent="0.3">
      <c r="A42" s="168" t="s">
        <v>168</v>
      </c>
      <c r="C42" s="169">
        <v>1183.4799999999996</v>
      </c>
      <c r="D42" s="170">
        <v>8.4581179955787002E-4</v>
      </c>
      <c r="E42" s="169">
        <v>797.13673999999992</v>
      </c>
      <c r="F42" s="170">
        <v>5.9753121344387542E-4</v>
      </c>
      <c r="G42" s="169">
        <v>524.03573500000016</v>
      </c>
      <c r="H42" s="170">
        <v>3.91338570542184E-4</v>
      </c>
      <c r="I42" s="169">
        <v>1635.9295409999997</v>
      </c>
      <c r="J42" s="170">
        <v>1.1921941483702238E-3</v>
      </c>
      <c r="K42" s="169">
        <v>1538.8793020000003</v>
      </c>
      <c r="L42" s="170">
        <v>7.8966167539577651E-4</v>
      </c>
      <c r="M42" s="169">
        <v>1238.6021099999998</v>
      </c>
      <c r="N42" s="170">
        <v>6.8129400033871239E-4</v>
      </c>
      <c r="O42" s="169">
        <v>1504.801594</v>
      </c>
      <c r="P42" s="170">
        <v>7.2192412212020813E-4</v>
      </c>
    </row>
    <row r="43" spans="1:16" x14ac:dyDescent="0.3">
      <c r="A43" s="168" t="s">
        <v>171</v>
      </c>
      <c r="C43" s="169">
        <v>60868.200000000004</v>
      </c>
      <c r="D43" s="170">
        <v>4.3501404145273571E-2</v>
      </c>
      <c r="E43" s="169">
        <v>53221.695664999999</v>
      </c>
      <c r="F43" s="170">
        <v>3.9894817032581006E-2</v>
      </c>
      <c r="G43" s="169">
        <v>21832.118263999997</v>
      </c>
      <c r="H43" s="170">
        <v>1.6303754463121992E-2</v>
      </c>
      <c r="I43" s="169">
        <v>51664.402211999979</v>
      </c>
      <c r="J43" s="170">
        <v>3.7650764566878145E-2</v>
      </c>
      <c r="K43" s="169">
        <v>23208.598214999998</v>
      </c>
      <c r="L43" s="170">
        <v>1.1909277437305037E-2</v>
      </c>
      <c r="M43" s="169">
        <v>15188.526695999999</v>
      </c>
      <c r="N43" s="170">
        <v>8.3544602648619477E-3</v>
      </c>
      <c r="O43" s="169">
        <v>12322.280841999995</v>
      </c>
      <c r="P43" s="170">
        <v>5.9115778550800132E-3</v>
      </c>
    </row>
    <row r="44" spans="1:16" x14ac:dyDescent="0.3">
      <c r="A44" s="168" t="s">
        <v>172</v>
      </c>
      <c r="C44" s="169">
        <v>61036.209999999985</v>
      </c>
      <c r="D44" s="170">
        <v>4.3621477860455664E-2</v>
      </c>
      <c r="E44" s="169">
        <v>63213.636470000019</v>
      </c>
      <c r="F44" s="170">
        <v>4.7384744687742196E-2</v>
      </c>
      <c r="G44" s="169">
        <v>75548.501015000016</v>
      </c>
      <c r="H44" s="170">
        <v>5.6417989116362144E-2</v>
      </c>
      <c r="I44" s="169">
        <v>42883.790068999959</v>
      </c>
      <c r="J44" s="170">
        <v>3.1251837135324936E-2</v>
      </c>
      <c r="K44" s="169">
        <v>69477.825132000013</v>
      </c>
      <c r="L44" s="170">
        <v>3.5651903125401778E-2</v>
      </c>
      <c r="M44" s="169">
        <v>83357.624864999976</v>
      </c>
      <c r="N44" s="170">
        <v>4.5850922781820194E-2</v>
      </c>
      <c r="O44" s="169">
        <v>51428.265435000001</v>
      </c>
      <c r="P44" s="170">
        <v>2.467255851160895E-2</v>
      </c>
    </row>
    <row r="45" spans="1:16" ht="15" thickBot="1" x14ac:dyDescent="0.35">
      <c r="A45" s="172" t="s">
        <v>174</v>
      </c>
      <c r="B45" s="133"/>
      <c r="C45" s="173">
        <v>23428.549999999996</v>
      </c>
      <c r="D45" s="174">
        <v>1.6743961906015768E-2</v>
      </c>
      <c r="E45" s="173">
        <v>41386.626619999988</v>
      </c>
      <c r="F45" s="174">
        <v>3.1023286198798454E-2</v>
      </c>
      <c r="G45" s="173">
        <v>39057.115235000005</v>
      </c>
      <c r="H45" s="174">
        <v>2.9167010233693804E-2</v>
      </c>
      <c r="I45" s="173">
        <v>39554.942430999996</v>
      </c>
      <c r="J45" s="174">
        <v>2.8825918062787323E-2</v>
      </c>
      <c r="K45" s="173">
        <v>95145.944717299993</v>
      </c>
      <c r="L45" s="174">
        <v>4.8823261197243027E-2</v>
      </c>
      <c r="M45" s="173">
        <v>82119.214160000018</v>
      </c>
      <c r="N45" s="174">
        <v>4.5169734063942341E-2</v>
      </c>
      <c r="O45" s="173">
        <v>82050.454370000021</v>
      </c>
      <c r="P45" s="174">
        <v>3.9363463247784447E-2</v>
      </c>
    </row>
    <row r="47" spans="1:16" x14ac:dyDescent="0.3">
      <c r="A47" s="19" t="s">
        <v>186</v>
      </c>
      <c r="P47" s="81" t="s">
        <v>531</v>
      </c>
    </row>
    <row r="48" spans="1:16" x14ac:dyDescent="0.3">
      <c r="A48" s="80" t="s">
        <v>530</v>
      </c>
      <c r="P48" s="83" t="s">
        <v>532</v>
      </c>
    </row>
    <row r="49" spans="1:16" x14ac:dyDescent="0.3">
      <c r="P49" s="84" t="s">
        <v>533</v>
      </c>
    </row>
    <row r="51" spans="1:16" x14ac:dyDescent="0.3">
      <c r="A51" s="85" t="s">
        <v>534</v>
      </c>
    </row>
    <row r="52" spans="1:16" x14ac:dyDescent="0.3">
      <c r="A52" s="86" t="s">
        <v>535</v>
      </c>
    </row>
    <row r="53" spans="1:16" x14ac:dyDescent="0.3">
      <c r="A53" s="86"/>
    </row>
    <row r="54" spans="1:16" x14ac:dyDescent="0.3">
      <c r="A54" s="85" t="s">
        <v>536</v>
      </c>
    </row>
  </sheetData>
  <mergeCells count="7">
    <mergeCell ref="O3:P3"/>
    <mergeCell ref="C3:D3"/>
    <mergeCell ref="E3:F3"/>
    <mergeCell ref="G3:H3"/>
    <mergeCell ref="I3:J3"/>
    <mergeCell ref="K3:L3"/>
    <mergeCell ref="M3:N3"/>
  </mergeCells>
  <hyperlinks>
    <hyperlink ref="A52" r:id="rId1" xr:uid="{00000000-0004-0000-0500-000000000000}"/>
  </hyperlinks>
  <pageMargins left="0.7" right="0.7" top="0.75" bottom="0.75" header="0.3" footer="0.3"/>
  <pageSetup paperSize="9" scale="53"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2"/>
  <sheetViews>
    <sheetView zoomScaleNormal="100" workbookViewId="0"/>
  </sheetViews>
  <sheetFormatPr defaultColWidth="9.109375" defaultRowHeight="14.4" x14ac:dyDescent="0.3"/>
  <cols>
    <col min="1" max="16384" width="9.109375" style="8"/>
  </cols>
  <sheetData>
    <row r="1" spans="1:16" ht="24" x14ac:dyDescent="0.3">
      <c r="A1" s="7" t="s">
        <v>204</v>
      </c>
    </row>
    <row r="2" spans="1:16" x14ac:dyDescent="0.3">
      <c r="A2" s="10" t="s">
        <v>527</v>
      </c>
      <c r="B2" s="10"/>
      <c r="C2" s="10"/>
      <c r="D2" s="10"/>
      <c r="E2" s="10"/>
      <c r="F2" s="10"/>
      <c r="G2" s="10"/>
      <c r="H2" s="10"/>
      <c r="I2" s="10"/>
      <c r="J2" s="10"/>
      <c r="K2" s="10"/>
      <c r="N2" s="11"/>
      <c r="P2" s="11" t="s">
        <v>23</v>
      </c>
    </row>
    <row r="3" spans="1:16" x14ac:dyDescent="0.3">
      <c r="C3" s="329">
        <v>2009</v>
      </c>
      <c r="D3" s="329"/>
      <c r="E3" s="329">
        <v>2010</v>
      </c>
      <c r="F3" s="329"/>
      <c r="G3" s="329">
        <v>2011</v>
      </c>
      <c r="H3" s="329"/>
      <c r="I3" s="328">
        <v>2012</v>
      </c>
      <c r="J3" s="328"/>
      <c r="K3" s="328" t="s">
        <v>546</v>
      </c>
      <c r="L3" s="328"/>
      <c r="M3" s="328" t="s">
        <v>547</v>
      </c>
      <c r="N3" s="328"/>
      <c r="O3" s="328">
        <v>2015</v>
      </c>
      <c r="P3" s="328"/>
    </row>
    <row r="4" spans="1:16" ht="21" thickBot="1" x14ac:dyDescent="0.35">
      <c r="A4" s="133"/>
      <c r="B4" s="133"/>
      <c r="C4" s="17" t="s">
        <v>187</v>
      </c>
      <c r="D4" s="164" t="s">
        <v>188</v>
      </c>
      <c r="E4" s="17" t="s">
        <v>187</v>
      </c>
      <c r="F4" s="164" t="s">
        <v>188</v>
      </c>
      <c r="G4" s="17" t="s">
        <v>187</v>
      </c>
      <c r="H4" s="164" t="s">
        <v>188</v>
      </c>
      <c r="I4" s="17" t="s">
        <v>187</v>
      </c>
      <c r="J4" s="164" t="s">
        <v>188</v>
      </c>
      <c r="K4" s="17" t="s">
        <v>187</v>
      </c>
      <c r="L4" s="164" t="s">
        <v>188</v>
      </c>
      <c r="M4" s="17" t="s">
        <v>187</v>
      </c>
      <c r="N4" s="164" t="s">
        <v>188</v>
      </c>
      <c r="O4" s="17" t="s">
        <v>187</v>
      </c>
      <c r="P4" s="164" t="s">
        <v>188</v>
      </c>
    </row>
    <row r="5" spans="1:16" x14ac:dyDescent="0.3">
      <c r="A5" s="165" t="s">
        <v>201</v>
      </c>
      <c r="C5" s="166">
        <v>86502.19</v>
      </c>
      <c r="D5" s="175">
        <v>1</v>
      </c>
      <c r="E5" s="166">
        <v>81528.272223000036</v>
      </c>
      <c r="F5" s="175">
        <v>0.99999999999999956</v>
      </c>
      <c r="G5" s="166">
        <v>102088.50040799999</v>
      </c>
      <c r="H5" s="175">
        <v>1.0000000000000004</v>
      </c>
      <c r="I5" s="166">
        <v>163595.04704900004</v>
      </c>
      <c r="J5" s="175">
        <v>0.99999999999999989</v>
      </c>
      <c r="K5" s="166">
        <v>147592.645144796</v>
      </c>
      <c r="L5" s="175">
        <v>1</v>
      </c>
      <c r="M5" s="166">
        <v>73362.677958</v>
      </c>
      <c r="N5" s="175">
        <v>1</v>
      </c>
      <c r="O5" s="166">
        <v>159195.61851133333</v>
      </c>
      <c r="P5" s="175">
        <v>1.0000000000000002</v>
      </c>
    </row>
    <row r="6" spans="1:16" x14ac:dyDescent="0.3">
      <c r="A6" s="168" t="s">
        <v>39</v>
      </c>
      <c r="C6" s="169">
        <v>0</v>
      </c>
      <c r="D6" s="170">
        <v>0</v>
      </c>
      <c r="E6" s="169">
        <v>6329.5297929999997</v>
      </c>
      <c r="F6" s="170">
        <v>7.7636010434357874E-2</v>
      </c>
      <c r="G6" s="169">
        <v>89.075451999999999</v>
      </c>
      <c r="H6" s="170">
        <v>8.7253169205157367E-4</v>
      </c>
      <c r="I6" s="169">
        <v>56.94987900000001</v>
      </c>
      <c r="J6" s="170">
        <v>3.4811493396216553E-4</v>
      </c>
      <c r="K6" s="169">
        <v>94.882314000000008</v>
      </c>
      <c r="L6" s="170">
        <v>6.4286613948083635E-4</v>
      </c>
      <c r="M6" s="169">
        <v>61.193361999999993</v>
      </c>
      <c r="N6" s="170">
        <v>8.3412115946793935E-4</v>
      </c>
      <c r="O6" s="169">
        <v>2311.7995300000002</v>
      </c>
      <c r="P6" s="170">
        <v>1.4521753498105354E-2</v>
      </c>
    </row>
    <row r="7" spans="1:16" x14ac:dyDescent="0.3">
      <c r="A7" s="168" t="s">
        <v>41</v>
      </c>
      <c r="C7" s="169">
        <v>135.65</v>
      </c>
      <c r="D7" s="170">
        <v>1.5681683897251619E-3</v>
      </c>
      <c r="E7" s="169">
        <v>57.794069999999998</v>
      </c>
      <c r="F7" s="170">
        <v>7.0888378257200014E-4</v>
      </c>
      <c r="G7" s="169">
        <v>244</v>
      </c>
      <c r="H7" s="170">
        <v>2.3900831046087083E-3</v>
      </c>
      <c r="I7" s="169">
        <v>347.13200100000006</v>
      </c>
      <c r="J7" s="170">
        <v>2.1218979868994872E-3</v>
      </c>
      <c r="K7" s="169">
        <v>1804.563821</v>
      </c>
      <c r="L7" s="170">
        <v>1.2226651397362178E-2</v>
      </c>
      <c r="M7" s="169">
        <v>0</v>
      </c>
      <c r="N7" s="170">
        <v>0</v>
      </c>
      <c r="O7" s="169">
        <v>0</v>
      </c>
      <c r="P7" s="170">
        <v>0</v>
      </c>
    </row>
    <row r="8" spans="1:16" x14ac:dyDescent="0.3">
      <c r="A8" s="168" t="s">
        <v>42</v>
      </c>
      <c r="C8" s="169">
        <v>3.65</v>
      </c>
      <c r="D8" s="170">
        <v>4.219546349057752E-5</v>
      </c>
      <c r="E8" s="169">
        <v>3.1580599999999999</v>
      </c>
      <c r="F8" s="170">
        <v>3.8735765077443599E-5</v>
      </c>
      <c r="G8" s="169">
        <v>2.0165199999999999</v>
      </c>
      <c r="H8" s="170">
        <v>1.975266550043259E-5</v>
      </c>
      <c r="I8" s="169">
        <v>3.3073600000000001</v>
      </c>
      <c r="J8" s="170">
        <v>2.0216748976571268E-5</v>
      </c>
      <c r="K8" s="169">
        <v>19.994599999999998</v>
      </c>
      <c r="L8" s="170">
        <v>1.3547152014508761E-4</v>
      </c>
      <c r="M8" s="169">
        <v>2.5698300000000001</v>
      </c>
      <c r="N8" s="170">
        <v>3.502911932237838E-5</v>
      </c>
      <c r="O8" s="169">
        <v>2.5698300000000001</v>
      </c>
      <c r="P8" s="170">
        <v>1.6142592516244726E-5</v>
      </c>
    </row>
    <row r="9" spans="1:16" x14ac:dyDescent="0.3">
      <c r="A9" s="168" t="s">
        <v>43</v>
      </c>
      <c r="C9" s="169">
        <v>632.28</v>
      </c>
      <c r="D9" s="170">
        <v>7.3094103166636585E-3</v>
      </c>
      <c r="E9" s="169">
        <v>349.59938</v>
      </c>
      <c r="F9" s="170">
        <v>4.2880754181047649E-3</v>
      </c>
      <c r="G9" s="169">
        <v>742.67174100000022</v>
      </c>
      <c r="H9" s="170">
        <v>7.2747835263706354E-3</v>
      </c>
      <c r="I9" s="169">
        <v>2041.4806610000001</v>
      </c>
      <c r="J9" s="170">
        <v>1.2478865942613378E-2</v>
      </c>
      <c r="K9" s="169">
        <v>946.10145499999999</v>
      </c>
      <c r="L9" s="170">
        <v>6.4102208756528865E-3</v>
      </c>
      <c r="M9" s="169">
        <v>960.72695399999998</v>
      </c>
      <c r="N9" s="170">
        <v>1.3095581850897188E-2</v>
      </c>
      <c r="O9" s="169">
        <v>1576.9050350000002</v>
      </c>
      <c r="P9" s="170">
        <v>9.9054549977312251E-3</v>
      </c>
    </row>
    <row r="10" spans="1:16" x14ac:dyDescent="0.3">
      <c r="A10" s="168" t="s">
        <v>202</v>
      </c>
      <c r="C10" s="169">
        <v>289.89</v>
      </c>
      <c r="D10" s="170">
        <v>3.351244633228361E-3</v>
      </c>
      <c r="E10" s="169">
        <v>51.918389999999995</v>
      </c>
      <c r="F10" s="170">
        <v>6.3681455014758968E-4</v>
      </c>
      <c r="G10" s="169">
        <v>0</v>
      </c>
      <c r="H10" s="170">
        <v>0</v>
      </c>
      <c r="I10" s="169">
        <v>0</v>
      </c>
      <c r="J10" s="170">
        <v>0</v>
      </c>
      <c r="K10" s="169">
        <v>0</v>
      </c>
      <c r="L10" s="170">
        <v>0</v>
      </c>
      <c r="M10" s="169">
        <v>0</v>
      </c>
      <c r="N10" s="170">
        <v>0</v>
      </c>
      <c r="O10" s="169">
        <v>0</v>
      </c>
      <c r="P10" s="170">
        <v>0</v>
      </c>
    </row>
    <row r="11" spans="1:16" x14ac:dyDescent="0.3">
      <c r="A11" s="168" t="s">
        <v>49</v>
      </c>
      <c r="C11" s="169">
        <v>33.06</v>
      </c>
      <c r="D11" s="170">
        <v>3.8218685561602548E-4</v>
      </c>
      <c r="E11" s="169">
        <v>50.956020000000002</v>
      </c>
      <c r="F11" s="170">
        <v>6.2501042412161831E-4</v>
      </c>
      <c r="G11" s="169">
        <v>322.39805100000001</v>
      </c>
      <c r="H11" s="170">
        <v>3.1580251420240848E-3</v>
      </c>
      <c r="I11" s="169">
        <v>142.298936</v>
      </c>
      <c r="J11" s="170">
        <v>8.6982423103175346E-4</v>
      </c>
      <c r="K11" s="169">
        <v>1663.727406</v>
      </c>
      <c r="L11" s="170">
        <v>1.1272427595343911E-2</v>
      </c>
      <c r="M11" s="169">
        <v>973.0457449999999</v>
      </c>
      <c r="N11" s="170">
        <v>1.3263498172150515E-2</v>
      </c>
      <c r="O11" s="169">
        <v>1145.0873929999998</v>
      </c>
      <c r="P11" s="170">
        <v>7.1929579702501648E-3</v>
      </c>
    </row>
    <row r="12" spans="1:16" x14ac:dyDescent="0.3">
      <c r="A12" s="168" t="s">
        <v>50</v>
      </c>
      <c r="C12" s="169">
        <v>344.53</v>
      </c>
      <c r="D12" s="170">
        <v>3.982904941481828E-3</v>
      </c>
      <c r="E12" s="169">
        <v>54.218000000000004</v>
      </c>
      <c r="F12" s="170">
        <v>6.6502083904955488E-4</v>
      </c>
      <c r="G12" s="169">
        <v>90.137861000000015</v>
      </c>
      <c r="H12" s="170">
        <v>8.8293843713798455E-4</v>
      </c>
      <c r="I12" s="169">
        <v>643.76243799999997</v>
      </c>
      <c r="J12" s="170">
        <v>3.9350973615184083E-3</v>
      </c>
      <c r="K12" s="169">
        <v>611.21858799999984</v>
      </c>
      <c r="L12" s="170">
        <v>4.1412537013640676E-3</v>
      </c>
      <c r="M12" s="169">
        <v>684.80709400000001</v>
      </c>
      <c r="N12" s="170">
        <v>9.3345432999603802E-3</v>
      </c>
      <c r="O12" s="169">
        <v>825.80474000000004</v>
      </c>
      <c r="P12" s="170">
        <v>5.1873584695499011E-3</v>
      </c>
    </row>
    <row r="13" spans="1:16" x14ac:dyDescent="0.3">
      <c r="A13" s="168" t="s">
        <v>53</v>
      </c>
      <c r="C13" s="169">
        <v>8396.16</v>
      </c>
      <c r="D13" s="170">
        <v>9.7062976093437628E-2</v>
      </c>
      <c r="E13" s="169">
        <v>26375.792940000007</v>
      </c>
      <c r="F13" s="170">
        <v>0.32351713363746598</v>
      </c>
      <c r="G13" s="169">
        <v>30796.453479000007</v>
      </c>
      <c r="H13" s="170">
        <v>0.30166427517223765</v>
      </c>
      <c r="I13" s="169">
        <v>46836.00978800001</v>
      </c>
      <c r="J13" s="170">
        <v>0.28629234584328017</v>
      </c>
      <c r="K13" s="169">
        <v>5443.9577799999961</v>
      </c>
      <c r="L13" s="170">
        <v>3.6885020758718655E-2</v>
      </c>
      <c r="M13" s="169">
        <v>10168.601850000005</v>
      </c>
      <c r="N13" s="170">
        <v>0.13860728824296067</v>
      </c>
      <c r="O13" s="169">
        <v>20886.263972000001</v>
      </c>
      <c r="P13" s="170">
        <v>0.13119873629256373</v>
      </c>
    </row>
    <row r="14" spans="1:16" x14ac:dyDescent="0.3">
      <c r="A14" s="168" t="s">
        <v>60</v>
      </c>
      <c r="C14" s="169">
        <v>382.91</v>
      </c>
      <c r="D14" s="170">
        <v>4.4265931301854904E-3</v>
      </c>
      <c r="E14" s="169">
        <v>427.65287999999993</v>
      </c>
      <c r="F14" s="170">
        <v>5.2454549610748925E-3</v>
      </c>
      <c r="G14" s="169">
        <v>343.89042199999994</v>
      </c>
      <c r="H14" s="170">
        <v>3.3685519977826174E-3</v>
      </c>
      <c r="I14" s="169">
        <v>885.50832899999978</v>
      </c>
      <c r="J14" s="170">
        <v>5.4128064692250252E-3</v>
      </c>
      <c r="K14" s="169">
        <v>1973.3985870000004</v>
      </c>
      <c r="L14" s="170">
        <v>1.337057537700469E-2</v>
      </c>
      <c r="M14" s="169">
        <v>1588.8631830000002</v>
      </c>
      <c r="N14" s="170">
        <v>2.1657649737235895E-2</v>
      </c>
      <c r="O14" s="169">
        <v>4653.0262009999997</v>
      </c>
      <c r="P14" s="170">
        <v>2.9228355934109738E-2</v>
      </c>
    </row>
    <row r="15" spans="1:16" x14ac:dyDescent="0.3">
      <c r="A15" s="168" t="s">
        <v>62</v>
      </c>
      <c r="C15" s="169">
        <v>4967.25</v>
      </c>
      <c r="D15" s="170">
        <v>5.7423401650293478E-2</v>
      </c>
      <c r="E15" s="169">
        <v>1709.11238</v>
      </c>
      <c r="F15" s="170">
        <v>2.0963431867231947E-2</v>
      </c>
      <c r="G15" s="169">
        <v>2719.5838250000002</v>
      </c>
      <c r="H15" s="170">
        <v>2.6639472752867321E-2</v>
      </c>
      <c r="I15" s="169">
        <v>25050.696337000008</v>
      </c>
      <c r="J15" s="170">
        <v>0.15312625161259813</v>
      </c>
      <c r="K15" s="169">
        <v>7186.8194419999991</v>
      </c>
      <c r="L15" s="170">
        <v>4.8693615016855062E-2</v>
      </c>
      <c r="M15" s="169">
        <v>6874.150842</v>
      </c>
      <c r="N15" s="170">
        <v>9.3700925775030169E-2</v>
      </c>
      <c r="O15" s="169">
        <v>40310.066625000029</v>
      </c>
      <c r="P15" s="170">
        <v>0.25321090493536608</v>
      </c>
    </row>
    <row r="16" spans="1:16" x14ac:dyDescent="0.3">
      <c r="A16" s="168" t="s">
        <v>65</v>
      </c>
      <c r="C16" s="169">
        <v>1640.1399999999999</v>
      </c>
      <c r="D16" s="170">
        <v>1.8960676024502961E-2</v>
      </c>
      <c r="E16" s="169">
        <v>496.57261999999997</v>
      </c>
      <c r="F16" s="170">
        <v>6.0908026928591192E-3</v>
      </c>
      <c r="G16" s="169">
        <v>196.26165</v>
      </c>
      <c r="H16" s="170">
        <v>1.9224657940476544E-3</v>
      </c>
      <c r="I16" s="169">
        <v>657.28068499999995</v>
      </c>
      <c r="J16" s="170">
        <v>4.0177297348319534E-3</v>
      </c>
      <c r="K16" s="169">
        <v>110.62482000000003</v>
      </c>
      <c r="L16" s="170">
        <v>7.4952799911859682E-4</v>
      </c>
      <c r="M16" s="169">
        <v>3686.9011930000001</v>
      </c>
      <c r="N16" s="170">
        <v>5.0255815294947992E-2</v>
      </c>
      <c r="O16" s="169">
        <v>1099.9276950000001</v>
      </c>
      <c r="P16" s="170">
        <v>6.9092837182682569E-3</v>
      </c>
    </row>
    <row r="17" spans="1:16" x14ac:dyDescent="0.3">
      <c r="A17" s="168" t="s">
        <v>67</v>
      </c>
      <c r="C17" s="169">
        <v>611.9799999999999</v>
      </c>
      <c r="D17" s="170">
        <v>7.0747341772503091E-3</v>
      </c>
      <c r="E17" s="169">
        <v>249.56386999999995</v>
      </c>
      <c r="F17" s="170">
        <v>3.0610714933021134E-3</v>
      </c>
      <c r="G17" s="169">
        <v>165.82592399999996</v>
      </c>
      <c r="H17" s="170">
        <v>1.6243349969611786E-3</v>
      </c>
      <c r="I17" s="169">
        <v>1448.7756319999996</v>
      </c>
      <c r="J17" s="170">
        <v>8.8558648818143123E-3</v>
      </c>
      <c r="K17" s="169">
        <v>1096.173736</v>
      </c>
      <c r="L17" s="170">
        <v>7.4270214137337059E-3</v>
      </c>
      <c r="M17" s="169">
        <v>3957.2589240000007</v>
      </c>
      <c r="N17" s="170">
        <v>5.3941036970672256E-2</v>
      </c>
      <c r="O17" s="169">
        <v>1329.4828869999999</v>
      </c>
      <c r="P17" s="170">
        <v>8.3512530020124418E-3</v>
      </c>
    </row>
    <row r="18" spans="1:16" x14ac:dyDescent="0.3">
      <c r="A18" s="168" t="s">
        <v>69</v>
      </c>
      <c r="C18" s="169">
        <v>0.71</v>
      </c>
      <c r="D18" s="170">
        <v>8.2078846789890519E-6</v>
      </c>
      <c r="E18" s="169">
        <v>194.79766000000001</v>
      </c>
      <c r="F18" s="170">
        <v>2.3893264837893304E-3</v>
      </c>
      <c r="G18" s="169">
        <v>18.115850000000002</v>
      </c>
      <c r="H18" s="170">
        <v>1.7745240578125276E-4</v>
      </c>
      <c r="I18" s="169">
        <v>34.350260000000006</v>
      </c>
      <c r="J18" s="170">
        <v>2.0997127125561084E-4</v>
      </c>
      <c r="K18" s="169">
        <v>31.824020000000001</v>
      </c>
      <c r="L18" s="170">
        <v>2.1562063589807606E-4</v>
      </c>
      <c r="M18" s="169">
        <v>0.27440999999999999</v>
      </c>
      <c r="N18" s="170">
        <v>3.7404577864114941E-6</v>
      </c>
      <c r="O18" s="169">
        <v>492.33002000000005</v>
      </c>
      <c r="P18" s="170">
        <v>3.0926103658119866E-3</v>
      </c>
    </row>
    <row r="19" spans="1:16" x14ac:dyDescent="0.3">
      <c r="A19" s="168" t="s">
        <v>70</v>
      </c>
      <c r="C19" s="169">
        <v>64.239999999999995</v>
      </c>
      <c r="D19" s="170">
        <v>7.4264015743416426E-4</v>
      </c>
      <c r="E19" s="169">
        <v>35.77993</v>
      </c>
      <c r="F19" s="170">
        <v>4.3886530432207642E-4</v>
      </c>
      <c r="G19" s="169">
        <v>96.017512999999994</v>
      </c>
      <c r="H19" s="170">
        <v>9.4053211298297942E-4</v>
      </c>
      <c r="I19" s="169">
        <v>144.97088499999998</v>
      </c>
      <c r="J19" s="170">
        <v>8.8615693210185179E-4</v>
      </c>
      <c r="K19" s="169">
        <v>243.12436700000001</v>
      </c>
      <c r="L19" s="170">
        <v>1.6472661409481649E-3</v>
      </c>
      <c r="M19" s="169">
        <v>408.61469599999998</v>
      </c>
      <c r="N19" s="170">
        <v>5.5697898082991346E-3</v>
      </c>
      <c r="O19" s="169">
        <v>1460.877234</v>
      </c>
      <c r="P19" s="170">
        <v>9.1766170932399017E-3</v>
      </c>
    </row>
    <row r="20" spans="1:16" x14ac:dyDescent="0.3">
      <c r="A20" s="168" t="s">
        <v>71</v>
      </c>
      <c r="C20" s="169">
        <v>147.9</v>
      </c>
      <c r="D20" s="170">
        <v>1.7097833014401138E-3</v>
      </c>
      <c r="E20" s="169">
        <v>-22.35273999999999</v>
      </c>
      <c r="F20" s="170">
        <v>-2.7417163875201116E-4</v>
      </c>
      <c r="G20" s="169">
        <v>138.23825800000003</v>
      </c>
      <c r="H20" s="170">
        <v>1.3541021510505725E-3</v>
      </c>
      <c r="I20" s="169">
        <v>340.43776200000002</v>
      </c>
      <c r="J20" s="170">
        <v>2.0809784167734125E-3</v>
      </c>
      <c r="K20" s="169">
        <v>433.69461699999994</v>
      </c>
      <c r="L20" s="170">
        <v>2.9384568355321711E-3</v>
      </c>
      <c r="M20" s="169">
        <v>243.980729</v>
      </c>
      <c r="N20" s="170">
        <v>3.3256791571823281E-3</v>
      </c>
      <c r="O20" s="169">
        <v>314.538093</v>
      </c>
      <c r="P20" s="170">
        <v>1.9757961678926964E-3</v>
      </c>
    </row>
    <row r="21" spans="1:16" x14ac:dyDescent="0.3">
      <c r="A21" s="168" t="s">
        <v>73</v>
      </c>
      <c r="C21" s="169">
        <v>21.330000000000002</v>
      </c>
      <c r="D21" s="170">
        <v>2.4658335239836123E-4</v>
      </c>
      <c r="E21" s="169">
        <v>-31611.545049999997</v>
      </c>
      <c r="F21" s="170">
        <v>-0.38773721296993252</v>
      </c>
      <c r="G21" s="169">
        <v>6.0213099999999997</v>
      </c>
      <c r="H21" s="170">
        <v>5.8981275813981392E-5</v>
      </c>
      <c r="I21" s="169">
        <v>-82.479009999999988</v>
      </c>
      <c r="J21" s="170">
        <v>-5.041656913689804E-4</v>
      </c>
      <c r="K21" s="169">
        <v>289.23856199999994</v>
      </c>
      <c r="L21" s="170">
        <v>1.9597085052323712E-3</v>
      </c>
      <c r="M21" s="169">
        <v>212.21587499999998</v>
      </c>
      <c r="N21" s="170">
        <v>2.8926953173859489E-3</v>
      </c>
      <c r="O21" s="169">
        <v>475.78385599999996</v>
      </c>
      <c r="P21" s="170">
        <v>2.9886743143381694E-3</v>
      </c>
    </row>
    <row r="22" spans="1:16" x14ac:dyDescent="0.3">
      <c r="A22" s="168" t="s">
        <v>83</v>
      </c>
      <c r="C22" s="169">
        <v>16.5</v>
      </c>
      <c r="D22" s="170">
        <v>1.9074661577932303E-4</v>
      </c>
      <c r="E22" s="169">
        <v>0.92118999999999995</v>
      </c>
      <c r="F22" s="170">
        <v>1.12990251710513E-5</v>
      </c>
      <c r="G22" s="169">
        <v>0.83943000000000001</v>
      </c>
      <c r="H22" s="170">
        <v>8.2225715594331478E-6</v>
      </c>
      <c r="I22" s="169">
        <v>10.824759999999999</v>
      </c>
      <c r="J22" s="170">
        <v>6.6168017890894733E-5</v>
      </c>
      <c r="K22" s="169">
        <v>2.43276</v>
      </c>
      <c r="L22" s="170">
        <v>1.6482935159901342E-5</v>
      </c>
      <c r="M22" s="169">
        <v>0.80030000000000001</v>
      </c>
      <c r="N22" s="170">
        <v>1.0908816611876823E-5</v>
      </c>
      <c r="O22" s="169">
        <v>47.65117</v>
      </c>
      <c r="P22" s="170">
        <v>2.9932463245907519E-4</v>
      </c>
    </row>
    <row r="23" spans="1:16" x14ac:dyDescent="0.3">
      <c r="A23" s="168" t="s">
        <v>84</v>
      </c>
      <c r="C23" s="169">
        <v>462.86</v>
      </c>
      <c r="D23" s="170">
        <v>5.3508471866434825E-3</v>
      </c>
      <c r="E23" s="169">
        <v>148.74768</v>
      </c>
      <c r="F23" s="170">
        <v>1.8244919945456248E-3</v>
      </c>
      <c r="G23" s="169">
        <v>57.985380000000006</v>
      </c>
      <c r="H23" s="170">
        <v>5.6799129939473655E-4</v>
      </c>
      <c r="I23" s="169">
        <v>9478.1645850000004</v>
      </c>
      <c r="J23" s="170">
        <v>5.7936745372010545E-2</v>
      </c>
      <c r="K23" s="169">
        <v>49271.022558000004</v>
      </c>
      <c r="L23" s="170">
        <v>0.33383115066243707</v>
      </c>
      <c r="M23" s="169">
        <v>1077.266646</v>
      </c>
      <c r="N23" s="170">
        <v>1.4684123807704147E-2</v>
      </c>
      <c r="O23" s="169">
        <v>1067.6939070000001</v>
      </c>
      <c r="P23" s="170">
        <v>6.7068046029419431E-3</v>
      </c>
    </row>
    <row r="24" spans="1:16" x14ac:dyDescent="0.3">
      <c r="A24" s="168" t="s">
        <v>87</v>
      </c>
      <c r="C24" s="169">
        <v>1378.7599999999993</v>
      </c>
      <c r="D24" s="170">
        <v>1.593901842253935E-2</v>
      </c>
      <c r="E24" s="169">
        <v>1047.14976</v>
      </c>
      <c r="F24" s="170">
        <v>1.2844007746610719E-2</v>
      </c>
      <c r="G24" s="169">
        <v>367.36796300000003</v>
      </c>
      <c r="H24" s="170">
        <v>3.5985244325443325E-3</v>
      </c>
      <c r="I24" s="169">
        <v>562.82810300000006</v>
      </c>
      <c r="J24" s="170">
        <v>3.4403737347342895E-3</v>
      </c>
      <c r="K24" s="169">
        <v>405.50892999999996</v>
      </c>
      <c r="L24" s="170">
        <v>2.7474873805681493E-3</v>
      </c>
      <c r="M24" s="169">
        <v>1042.0285919999999</v>
      </c>
      <c r="N24" s="170">
        <v>1.4203797094164956E-2</v>
      </c>
      <c r="O24" s="169">
        <v>2228.5404769999996</v>
      </c>
      <c r="P24" s="170">
        <v>1.3998755102932352E-2</v>
      </c>
    </row>
    <row r="25" spans="1:16" x14ac:dyDescent="0.3">
      <c r="A25" s="168" t="s">
        <v>88</v>
      </c>
      <c r="C25" s="169">
        <v>5100.8499999999976</v>
      </c>
      <c r="D25" s="170">
        <v>5.8967871218058153E-2</v>
      </c>
      <c r="E25" s="169">
        <v>16943.516310000003</v>
      </c>
      <c r="F25" s="170">
        <v>0.20782381188767604</v>
      </c>
      <c r="G25" s="169">
        <v>9713.9478900000013</v>
      </c>
      <c r="H25" s="170">
        <v>9.5152224307124653E-2</v>
      </c>
      <c r="I25" s="169">
        <v>3263.6649900000002</v>
      </c>
      <c r="J25" s="170">
        <v>1.9949656477206586E-2</v>
      </c>
      <c r="K25" s="169">
        <v>9585</v>
      </c>
      <c r="L25" s="170">
        <v>6.4942260439852004E-2</v>
      </c>
      <c r="M25" s="169">
        <v>4685.1297950000007</v>
      </c>
      <c r="N25" s="170">
        <v>6.3862578703604969E-2</v>
      </c>
      <c r="O25" s="169">
        <v>3850.3462530000006</v>
      </c>
      <c r="P25" s="170">
        <v>2.4186257693555112E-2</v>
      </c>
    </row>
    <row r="26" spans="1:16" x14ac:dyDescent="0.3">
      <c r="A26" s="168" t="s">
        <v>89</v>
      </c>
      <c r="C26" s="169">
        <v>63.14</v>
      </c>
      <c r="D26" s="170">
        <v>7.2992371638220946E-4</v>
      </c>
      <c r="E26" s="169">
        <v>16354.273279999999</v>
      </c>
      <c r="F26" s="170">
        <v>0.20059634325706066</v>
      </c>
      <c r="G26" s="169">
        <v>12.2</v>
      </c>
      <c r="H26" s="170">
        <v>1.195041552304354E-4</v>
      </c>
      <c r="I26" s="169">
        <v>6874.8429389999992</v>
      </c>
      <c r="J26" s="170">
        <v>4.2023539605944453E-2</v>
      </c>
      <c r="K26" s="169">
        <v>39.200354222999998</v>
      </c>
      <c r="L26" s="170">
        <v>2.6559829037918812E-4</v>
      </c>
      <c r="M26" s="169">
        <v>26.934324000000004</v>
      </c>
      <c r="N26" s="170">
        <v>3.6713932410455157E-4</v>
      </c>
      <c r="O26" s="169">
        <v>184.20835699999998</v>
      </c>
      <c r="P26" s="170">
        <v>1.1571195157414834E-3</v>
      </c>
    </row>
    <row r="27" spans="1:16" x14ac:dyDescent="0.3">
      <c r="A27" s="168" t="s">
        <v>94</v>
      </c>
      <c r="C27" s="169">
        <v>5341.4299999999994</v>
      </c>
      <c r="D27" s="170">
        <v>6.1749072480130264E-2</v>
      </c>
      <c r="E27" s="169">
        <v>2540.1799000000001</v>
      </c>
      <c r="F27" s="170">
        <v>3.1157043204006314E-2</v>
      </c>
      <c r="G27" s="169">
        <v>6446.4420629999986</v>
      </c>
      <c r="H27" s="170">
        <v>6.3145624014816409E-2</v>
      </c>
      <c r="I27" s="169">
        <v>8978.7553709999993</v>
      </c>
      <c r="J27" s="170">
        <v>5.4884029394304826E-2</v>
      </c>
      <c r="K27" s="169">
        <v>12434.345986000004</v>
      </c>
      <c r="L27" s="170">
        <v>8.4247734524991194E-2</v>
      </c>
      <c r="M27" s="169">
        <v>6177.3938049999997</v>
      </c>
      <c r="N27" s="170">
        <v>8.4203493887403433E-2</v>
      </c>
      <c r="O27" s="169">
        <v>7709.4161399999994</v>
      </c>
      <c r="P27" s="170">
        <v>4.8427313591241562E-2</v>
      </c>
    </row>
    <row r="28" spans="1:16" x14ac:dyDescent="0.3">
      <c r="A28" s="168" t="s">
        <v>114</v>
      </c>
      <c r="C28" s="169">
        <v>7450.5699999999988</v>
      </c>
      <c r="D28" s="170">
        <v>8.6131576553148528E-2</v>
      </c>
      <c r="E28" s="169">
        <v>6093.1173100000015</v>
      </c>
      <c r="F28" s="170">
        <v>7.4736249694263304E-2</v>
      </c>
      <c r="G28" s="169">
        <v>3590.1426870000009</v>
      </c>
      <c r="H28" s="170">
        <v>3.5166964669398414E-2</v>
      </c>
      <c r="I28" s="169">
        <v>3713.4819159999993</v>
      </c>
      <c r="J28" s="170">
        <v>2.2699231932661972E-2</v>
      </c>
      <c r="K28" s="169">
        <v>5725.737138999998</v>
      </c>
      <c r="L28" s="170">
        <v>3.8794190139913504E-2</v>
      </c>
      <c r="M28" s="169">
        <v>-958.67416899999853</v>
      </c>
      <c r="N28" s="170">
        <v>-1.3067600525008612E-2</v>
      </c>
      <c r="O28" s="169">
        <v>12926.957446</v>
      </c>
      <c r="P28" s="170">
        <v>8.1201716271354002E-2</v>
      </c>
    </row>
    <row r="29" spans="1:16" x14ac:dyDescent="0.3">
      <c r="A29" s="168" t="s">
        <v>119</v>
      </c>
      <c r="C29" s="169">
        <v>23858.210000000006</v>
      </c>
      <c r="D29" s="170">
        <v>0.27581047370014572</v>
      </c>
      <c r="E29" s="169">
        <v>10736.4699</v>
      </c>
      <c r="F29" s="170">
        <v>0.13169014388816058</v>
      </c>
      <c r="G29" s="169">
        <v>27743.756530000006</v>
      </c>
      <c r="H29" s="170">
        <v>0.2717618186095514</v>
      </c>
      <c r="I29" s="169">
        <v>21265.418761999998</v>
      </c>
      <c r="J29" s="170">
        <v>0.12998815762209825</v>
      </c>
      <c r="K29" s="169">
        <v>31222.464896000005</v>
      </c>
      <c r="L29" s="170">
        <v>0.21154485621806668</v>
      </c>
      <c r="M29" s="169">
        <v>20302.060509999999</v>
      </c>
      <c r="N29" s="170">
        <v>0.27673554285494995</v>
      </c>
      <c r="O29" s="169">
        <v>33107.578081</v>
      </c>
      <c r="P29" s="170">
        <v>0.20796789755016423</v>
      </c>
    </row>
    <row r="30" spans="1:16" x14ac:dyDescent="0.3">
      <c r="A30" s="168" t="s">
        <v>125</v>
      </c>
      <c r="C30" s="169">
        <v>4519.8500000000013</v>
      </c>
      <c r="D30" s="170">
        <v>5.225127826243476E-2</v>
      </c>
      <c r="E30" s="169">
        <v>4694.6007300000001</v>
      </c>
      <c r="F30" s="170">
        <v>5.7582487669542451E-2</v>
      </c>
      <c r="G30" s="169">
        <v>17.560679999999998</v>
      </c>
      <c r="H30" s="170">
        <v>1.7201428103868872E-4</v>
      </c>
      <c r="I30" s="169">
        <v>11403.727337999999</v>
      </c>
      <c r="J30" s="170">
        <v>6.970704519302684E-2</v>
      </c>
      <c r="K30" s="169">
        <v>52.150358043000004</v>
      </c>
      <c r="L30" s="170">
        <v>3.533398157600456E-4</v>
      </c>
      <c r="M30" s="169">
        <v>73.692340999999999</v>
      </c>
      <c r="N30" s="170">
        <v>1.0044936069834955E-3</v>
      </c>
      <c r="O30" s="169">
        <v>159.851609</v>
      </c>
      <c r="P30" s="170">
        <v>1.0041206566788769E-3</v>
      </c>
    </row>
    <row r="31" spans="1:16" x14ac:dyDescent="0.3">
      <c r="A31" s="168" t="s">
        <v>128</v>
      </c>
      <c r="C31" s="169">
        <v>1001.7299999999999</v>
      </c>
      <c r="D31" s="170">
        <v>1.1580400449977045E-2</v>
      </c>
      <c r="E31" s="169">
        <v>303.61399999999998</v>
      </c>
      <c r="F31" s="170">
        <v>3.7240332920283215E-3</v>
      </c>
      <c r="G31" s="169">
        <v>3477.4159530000002</v>
      </c>
      <c r="H31" s="170">
        <v>3.406275867607414E-2</v>
      </c>
      <c r="I31" s="169">
        <v>1411.6861129999998</v>
      </c>
      <c r="J31" s="170">
        <v>8.6291494667144232E-3</v>
      </c>
      <c r="K31" s="169">
        <v>1000.8679400000001</v>
      </c>
      <c r="L31" s="170">
        <v>6.7812860120373686E-3</v>
      </c>
      <c r="M31" s="169">
        <v>2102.2743219999993</v>
      </c>
      <c r="N31" s="170">
        <v>2.8655910341816415E-2</v>
      </c>
      <c r="O31" s="169">
        <v>4375.5927660000007</v>
      </c>
      <c r="P31" s="170">
        <v>2.7485635640710153E-2</v>
      </c>
    </row>
    <row r="32" spans="1:16" x14ac:dyDescent="0.3">
      <c r="A32" s="168" t="s">
        <v>132</v>
      </c>
      <c r="C32" s="169">
        <v>47.68</v>
      </c>
      <c r="D32" s="170">
        <v>5.5119991759746193E-4</v>
      </c>
      <c r="E32" s="169">
        <v>26.408000000000001</v>
      </c>
      <c r="F32" s="170">
        <v>3.2391217524845337E-4</v>
      </c>
      <c r="G32" s="169">
        <v>122.99576599999999</v>
      </c>
      <c r="H32" s="170">
        <v>1.2047955010451074E-3</v>
      </c>
      <c r="I32" s="169">
        <v>433.85606400000006</v>
      </c>
      <c r="J32" s="170">
        <v>2.6520122205781166E-3</v>
      </c>
      <c r="K32" s="169">
        <v>420.89908476599999</v>
      </c>
      <c r="L32" s="170">
        <v>2.8517619177641017E-3</v>
      </c>
      <c r="M32" s="169">
        <v>447.70709199999999</v>
      </c>
      <c r="N32" s="170">
        <v>6.1026547075654939E-3</v>
      </c>
      <c r="O32" s="169">
        <v>1871.4432879999999</v>
      </c>
      <c r="P32" s="170">
        <v>1.1755620572351176E-2</v>
      </c>
    </row>
    <row r="33" spans="1:16" x14ac:dyDescent="0.3">
      <c r="A33" s="168" t="s">
        <v>134</v>
      </c>
      <c r="C33" s="169">
        <v>26.85</v>
      </c>
      <c r="D33" s="170">
        <v>3.1039676567726205E-4</v>
      </c>
      <c r="E33" s="169">
        <v>7.2430000000000003</v>
      </c>
      <c r="F33" s="170">
        <v>8.8840347066212802E-5</v>
      </c>
      <c r="G33" s="169">
        <v>28.896184000000005</v>
      </c>
      <c r="H33" s="170">
        <v>2.8305033264780532E-4</v>
      </c>
      <c r="I33" s="169">
        <v>75.572767999999996</v>
      </c>
      <c r="J33" s="170">
        <v>4.6195022015161876E-4</v>
      </c>
      <c r="K33" s="169">
        <v>74.600794000000008</v>
      </c>
      <c r="L33" s="170">
        <v>5.0545062002793422E-4</v>
      </c>
      <c r="M33" s="169">
        <v>149.87529300000003</v>
      </c>
      <c r="N33" s="170">
        <v>2.042936506295522E-3</v>
      </c>
      <c r="O33" s="169">
        <v>488.34743900000001</v>
      </c>
      <c r="P33" s="170">
        <v>3.0675934649874422E-3</v>
      </c>
    </row>
    <row r="34" spans="1:16" x14ac:dyDescent="0.3">
      <c r="A34" s="168" t="s">
        <v>135</v>
      </c>
      <c r="C34" s="169">
        <v>683.7399999999999</v>
      </c>
      <c r="D34" s="170">
        <v>7.9043085498760185E-3</v>
      </c>
      <c r="E34" s="169">
        <v>819.63062000000014</v>
      </c>
      <c r="F34" s="170">
        <v>1.0053329938823028E-2</v>
      </c>
      <c r="G34" s="169">
        <v>371.65288800000002</v>
      </c>
      <c r="H34" s="170">
        <v>3.640497083556691E-3</v>
      </c>
      <c r="I34" s="169">
        <v>2688.0861349999996</v>
      </c>
      <c r="J34" s="170">
        <v>1.6431341800921779E-2</v>
      </c>
      <c r="K34" s="169">
        <v>2108.5505559999997</v>
      </c>
      <c r="L34" s="170">
        <v>1.4286284753087818E-2</v>
      </c>
      <c r="M34" s="169">
        <v>10.851723999999724</v>
      </c>
      <c r="N34" s="170">
        <v>1.4791886422429012E-4</v>
      </c>
      <c r="O34" s="169">
        <v>2158.1519189999999</v>
      </c>
      <c r="P34" s="170">
        <v>1.3556603750663894E-2</v>
      </c>
    </row>
    <row r="35" spans="1:16" x14ac:dyDescent="0.3">
      <c r="A35" s="168" t="s">
        <v>549</v>
      </c>
      <c r="C35" s="169">
        <v>0</v>
      </c>
      <c r="D35" s="170">
        <v>0</v>
      </c>
      <c r="E35" s="169">
        <v>0</v>
      </c>
      <c r="F35" s="170">
        <v>0</v>
      </c>
      <c r="G35" s="169">
        <v>0</v>
      </c>
      <c r="H35" s="170">
        <v>0</v>
      </c>
      <c r="I35" s="169">
        <v>0</v>
      </c>
      <c r="J35" s="170">
        <v>0</v>
      </c>
      <c r="K35" s="169">
        <v>0</v>
      </c>
      <c r="L35" s="170">
        <v>0</v>
      </c>
      <c r="M35" s="169">
        <v>0</v>
      </c>
      <c r="N35" s="170">
        <v>0</v>
      </c>
      <c r="O35" s="169">
        <v>1114.2083533333334</v>
      </c>
      <c r="P35" s="170">
        <v>6.9989888148461292E-3</v>
      </c>
    </row>
    <row r="36" spans="1:16" x14ac:dyDescent="0.3">
      <c r="A36" s="168" t="s">
        <v>151</v>
      </c>
      <c r="C36" s="169">
        <v>0.74</v>
      </c>
      <c r="D36" s="170">
        <v>8.5546967076787297E-6</v>
      </c>
      <c r="E36" s="169">
        <v>1.20079</v>
      </c>
      <c r="F36" s="170">
        <v>1.472851033461793E-5</v>
      </c>
      <c r="G36" s="169">
        <v>0.38233</v>
      </c>
      <c r="H36" s="170">
        <v>3.7450839073157681E-6</v>
      </c>
      <c r="I36" s="169">
        <v>2354.2385360000003</v>
      </c>
      <c r="J36" s="170">
        <v>1.4390646773645035E-2</v>
      </c>
      <c r="K36" s="169">
        <v>57.340641000000005</v>
      </c>
      <c r="L36" s="170">
        <v>3.8850608676161254E-4</v>
      </c>
      <c r="M36" s="169">
        <v>0</v>
      </c>
      <c r="N36" s="170">
        <v>0</v>
      </c>
      <c r="O36" s="169">
        <v>0</v>
      </c>
      <c r="P36" s="170">
        <v>0</v>
      </c>
    </row>
    <row r="37" spans="1:16" x14ac:dyDescent="0.3">
      <c r="A37" s="168" t="s">
        <v>152</v>
      </c>
      <c r="C37" s="169">
        <v>7.9600000000000009</v>
      </c>
      <c r="D37" s="170">
        <v>9.2020791612327978E-5</v>
      </c>
      <c r="E37" s="169">
        <v>10.687799999999999</v>
      </c>
      <c r="F37" s="170">
        <v>1.3109317428886775E-4</v>
      </c>
      <c r="G37" s="169">
        <v>230.07386600000001</v>
      </c>
      <c r="H37" s="170">
        <v>2.2536707374533112E-3</v>
      </c>
      <c r="I37" s="169">
        <v>160.81684400000003</v>
      </c>
      <c r="J37" s="170">
        <v>9.8301780463947732E-4</v>
      </c>
      <c r="K37" s="169">
        <v>99.945886999999999</v>
      </c>
      <c r="L37" s="170">
        <v>6.7717389915973071E-4</v>
      </c>
      <c r="M37" s="169">
        <v>188.44882399999997</v>
      </c>
      <c r="N37" s="170">
        <v>2.5687288038733617E-3</v>
      </c>
      <c r="O37" s="169">
        <v>175.374494</v>
      </c>
      <c r="P37" s="170">
        <v>1.101628899337546E-3</v>
      </c>
    </row>
    <row r="38" spans="1:16" x14ac:dyDescent="0.3">
      <c r="A38" s="168" t="s">
        <v>153</v>
      </c>
      <c r="C38" s="169">
        <v>0.48</v>
      </c>
      <c r="D38" s="170">
        <v>5.5489924590348516E-6</v>
      </c>
      <c r="E38" s="169">
        <v>10.3</v>
      </c>
      <c r="F38" s="170">
        <v>1.2633654214855612E-4</v>
      </c>
      <c r="G38" s="169">
        <v>26.903936000000002</v>
      </c>
      <c r="H38" s="170">
        <v>2.6353542164374587E-4</v>
      </c>
      <c r="I38" s="169">
        <v>47.860720000000001</v>
      </c>
      <c r="J38" s="170">
        <v>2.9255604532858959E-4</v>
      </c>
      <c r="K38" s="169">
        <v>30.59224</v>
      </c>
      <c r="L38" s="170">
        <v>2.0727482707547814E-4</v>
      </c>
      <c r="M38" s="169">
        <v>0.15397</v>
      </c>
      <c r="N38" s="170">
        <v>2.098751085506278E-6</v>
      </c>
      <c r="O38" s="169">
        <v>110.17695999999999</v>
      </c>
      <c r="P38" s="170">
        <v>6.9208537917239449E-4</v>
      </c>
    </row>
    <row r="39" spans="1:16" x14ac:dyDescent="0.3">
      <c r="A39" s="168" t="s">
        <v>395</v>
      </c>
      <c r="C39" s="169">
        <v>0</v>
      </c>
      <c r="D39" s="170">
        <v>0</v>
      </c>
      <c r="E39" s="169">
        <v>0</v>
      </c>
      <c r="F39" s="170">
        <v>0</v>
      </c>
      <c r="G39" s="169">
        <v>0</v>
      </c>
      <c r="H39" s="170">
        <v>0</v>
      </c>
      <c r="I39" s="169">
        <v>0</v>
      </c>
      <c r="J39" s="170">
        <v>0</v>
      </c>
      <c r="K39" s="169">
        <v>0</v>
      </c>
      <c r="L39" s="170">
        <v>0</v>
      </c>
      <c r="M39" s="169">
        <v>0</v>
      </c>
      <c r="N39" s="170">
        <v>0</v>
      </c>
      <c r="O39" s="169">
        <v>31.868051000000001</v>
      </c>
      <c r="P39" s="170">
        <v>2.0018170913247387E-4</v>
      </c>
    </row>
    <row r="40" spans="1:16" x14ac:dyDescent="0.3">
      <c r="A40" s="168" t="s">
        <v>203</v>
      </c>
      <c r="C40" s="169">
        <v>282.13</v>
      </c>
      <c r="D40" s="170">
        <v>3.2615359218072975E-3</v>
      </c>
      <c r="E40" s="169">
        <v>156.51979999999998</v>
      </c>
      <c r="F40" s="170">
        <v>1.919822360173162E-3</v>
      </c>
      <c r="G40" s="169">
        <v>0</v>
      </c>
      <c r="H40" s="170">
        <v>0</v>
      </c>
      <c r="I40" s="169">
        <v>0</v>
      </c>
      <c r="J40" s="170">
        <v>0</v>
      </c>
      <c r="K40" s="169">
        <v>0</v>
      </c>
      <c r="L40" s="170">
        <v>0</v>
      </c>
      <c r="M40" s="169">
        <v>0</v>
      </c>
      <c r="N40" s="170">
        <v>0</v>
      </c>
      <c r="O40" s="169">
        <v>0</v>
      </c>
      <c r="P40" s="170">
        <v>0</v>
      </c>
    </row>
    <row r="41" spans="1:16" x14ac:dyDescent="0.3">
      <c r="A41" s="168" t="s">
        <v>167</v>
      </c>
      <c r="C41" s="169">
        <v>26.12</v>
      </c>
      <c r="D41" s="170">
        <v>3.0195767297914653E-4</v>
      </c>
      <c r="E41" s="169">
        <v>42.655999999999999</v>
      </c>
      <c r="F41" s="170">
        <v>5.2320500406687466E-4</v>
      </c>
      <c r="G41" s="169">
        <v>59.368471000000007</v>
      </c>
      <c r="H41" s="170">
        <v>5.8153926017849209E-4</v>
      </c>
      <c r="I41" s="169">
        <v>123.378395</v>
      </c>
      <c r="J41" s="170">
        <v>7.5416950100601549E-4</v>
      </c>
      <c r="K41" s="169">
        <v>357.49159749</v>
      </c>
      <c r="L41" s="170">
        <v>2.4221504881851144E-3</v>
      </c>
      <c r="M41" s="169">
        <v>237.64920599999999</v>
      </c>
      <c r="N41" s="170">
        <v>3.2393747422368325E-3</v>
      </c>
      <c r="O41" s="169">
        <v>1523.3483879999999</v>
      </c>
      <c r="P41" s="170">
        <v>9.5690346395529147E-3</v>
      </c>
    </row>
    <row r="42" spans="1:16" x14ac:dyDescent="0.3">
      <c r="A42" s="168" t="s">
        <v>170</v>
      </c>
      <c r="C42" s="169">
        <v>1383.8600000000001</v>
      </c>
      <c r="D42" s="170">
        <v>1.5997976467416606E-2</v>
      </c>
      <c r="E42" s="169">
        <v>705.03135999999995</v>
      </c>
      <c r="F42" s="170">
        <v>8.6476916629799824E-3</v>
      </c>
      <c r="G42" s="169">
        <v>486.93360799999994</v>
      </c>
      <c r="H42" s="170">
        <v>4.7697204489629491E-3</v>
      </c>
      <c r="I42" s="169">
        <v>1007.0625320000004</v>
      </c>
      <c r="J42" s="170">
        <v>6.1558253147991982E-3</v>
      </c>
      <c r="K42" s="169">
        <v>1989.2709349999993</v>
      </c>
      <c r="L42" s="170">
        <v>1.3478116968826068E-2</v>
      </c>
      <c r="M42" s="169">
        <v>1428.2769199999998</v>
      </c>
      <c r="N42" s="170">
        <v>1.9468712971705937E-2</v>
      </c>
      <c r="O42" s="169">
        <v>1408.217222</v>
      </c>
      <c r="P42" s="170">
        <v>8.8458290194698246E-3</v>
      </c>
    </row>
    <row r="43" spans="1:16" ht="15" thickBot="1" x14ac:dyDescent="0.35">
      <c r="A43" s="172" t="s">
        <v>173</v>
      </c>
      <c r="B43" s="133"/>
      <c r="C43" s="173">
        <v>17177.049999999996</v>
      </c>
      <c r="D43" s="174">
        <v>0.19857358524680122</v>
      </c>
      <c r="E43" s="173">
        <v>16133.456590000005</v>
      </c>
      <c r="F43" s="174">
        <v>0.1978878755810132</v>
      </c>
      <c r="G43" s="173">
        <v>13362.926927000006</v>
      </c>
      <c r="H43" s="174">
        <v>0.1308955158866536</v>
      </c>
      <c r="I43" s="173">
        <v>11190.298235000006</v>
      </c>
      <c r="J43" s="174">
        <v>6.8402426826823695E-2</v>
      </c>
      <c r="K43" s="173">
        <v>10765.878373273998</v>
      </c>
      <c r="L43" s="174">
        <v>7.2943190107556621E-2</v>
      </c>
      <c r="M43" s="173">
        <v>6547.603775999999</v>
      </c>
      <c r="N43" s="174">
        <v>8.9249792377378734E-2</v>
      </c>
      <c r="O43" s="173">
        <v>7772.1830800000007</v>
      </c>
      <c r="P43" s="174">
        <v>4.88215891409517E-2</v>
      </c>
    </row>
    <row r="45" spans="1:16" x14ac:dyDescent="0.3">
      <c r="A45" s="19" t="s">
        <v>186</v>
      </c>
      <c r="P45" s="81" t="s">
        <v>531</v>
      </c>
    </row>
    <row r="46" spans="1:16" x14ac:dyDescent="0.3">
      <c r="A46" s="80" t="s">
        <v>530</v>
      </c>
      <c r="P46" s="83" t="s">
        <v>532</v>
      </c>
    </row>
    <row r="47" spans="1:16" x14ac:dyDescent="0.3">
      <c r="P47" s="84" t="s">
        <v>533</v>
      </c>
    </row>
    <row r="49" spans="1:1" x14ac:dyDescent="0.3">
      <c r="A49" s="85" t="s">
        <v>534</v>
      </c>
    </row>
    <row r="50" spans="1:1" x14ac:dyDescent="0.3">
      <c r="A50" s="86" t="s">
        <v>535</v>
      </c>
    </row>
    <row r="51" spans="1:1" x14ac:dyDescent="0.3">
      <c r="A51" s="86"/>
    </row>
    <row r="52" spans="1:1" x14ac:dyDescent="0.3">
      <c r="A52" s="85" t="s">
        <v>536</v>
      </c>
    </row>
  </sheetData>
  <mergeCells count="7">
    <mergeCell ref="O3:P3"/>
    <mergeCell ref="C3:D3"/>
    <mergeCell ref="E3:F3"/>
    <mergeCell ref="G3:H3"/>
    <mergeCell ref="I3:J3"/>
    <mergeCell ref="K3:L3"/>
    <mergeCell ref="M3:N3"/>
  </mergeCells>
  <hyperlinks>
    <hyperlink ref="A50" r:id="rId1" xr:uid="{00000000-0004-0000-0600-000000000000}"/>
  </hyperlinks>
  <pageMargins left="0.7" right="0.7" top="0.75" bottom="0.75" header="0.3" footer="0.3"/>
  <pageSetup paperSize="9" scale="56"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6"/>
  <sheetViews>
    <sheetView zoomScaleNormal="100" workbookViewId="0"/>
  </sheetViews>
  <sheetFormatPr defaultColWidth="9.109375" defaultRowHeight="14.4" x14ac:dyDescent="0.3"/>
  <cols>
    <col min="1" max="1" width="35.6640625" style="8" customWidth="1"/>
    <col min="2" max="2" width="3.6640625" style="8" customWidth="1"/>
    <col min="3" max="3" width="10.6640625" style="8" customWidth="1"/>
    <col min="4" max="4" width="12.6640625" style="8" customWidth="1"/>
    <col min="5" max="5" width="10.6640625" style="8" customWidth="1"/>
    <col min="6" max="6" width="12.6640625" style="8" customWidth="1"/>
    <col min="7" max="7" width="10.6640625" style="8" customWidth="1"/>
    <col min="8" max="8" width="12.6640625" style="8" customWidth="1"/>
    <col min="9" max="9" width="10.6640625" style="8" customWidth="1"/>
    <col min="10" max="10" width="12.6640625" style="8" customWidth="1"/>
    <col min="11" max="11" width="10.6640625" style="8" customWidth="1"/>
    <col min="12" max="12" width="12.6640625" style="8" customWidth="1"/>
    <col min="13" max="13" width="10.6640625" style="8" customWidth="1"/>
    <col min="14" max="14" width="12.6640625" style="8" bestFit="1" customWidth="1"/>
    <col min="15" max="15" width="10.6640625" style="8" customWidth="1"/>
    <col min="16" max="16" width="12.6640625" style="8" bestFit="1" customWidth="1"/>
    <col min="17" max="16384" width="9.109375" style="8"/>
  </cols>
  <sheetData>
    <row r="1" spans="1:16" ht="24" x14ac:dyDescent="0.3">
      <c r="A1" s="7" t="s">
        <v>207</v>
      </c>
    </row>
    <row r="2" spans="1:16" x14ac:dyDescent="0.3">
      <c r="A2" s="10" t="s">
        <v>527</v>
      </c>
      <c r="B2" s="10"/>
      <c r="C2" s="10"/>
      <c r="D2" s="10"/>
      <c r="E2" s="10"/>
      <c r="F2" s="10"/>
      <c r="G2" s="10"/>
      <c r="H2" s="10"/>
      <c r="I2" s="10"/>
      <c r="J2" s="10"/>
      <c r="K2" s="10"/>
      <c r="N2" s="11"/>
      <c r="P2" s="11" t="s">
        <v>23</v>
      </c>
    </row>
    <row r="3" spans="1:16" x14ac:dyDescent="0.3">
      <c r="C3" s="329">
        <v>2009</v>
      </c>
      <c r="D3" s="329"/>
      <c r="E3" s="329">
        <v>2010</v>
      </c>
      <c r="F3" s="329"/>
      <c r="G3" s="329">
        <v>2011</v>
      </c>
      <c r="H3" s="329"/>
      <c r="I3" s="328">
        <v>2012</v>
      </c>
      <c r="J3" s="328"/>
      <c r="K3" s="328" t="s">
        <v>546</v>
      </c>
      <c r="L3" s="328"/>
      <c r="M3" s="328" t="s">
        <v>547</v>
      </c>
      <c r="N3" s="328"/>
      <c r="O3" s="328">
        <v>2015</v>
      </c>
      <c r="P3" s="328"/>
    </row>
    <row r="4" spans="1:16" ht="15" thickBot="1" x14ac:dyDescent="0.35">
      <c r="A4" s="133"/>
      <c r="B4" s="133"/>
      <c r="C4" s="17" t="s">
        <v>187</v>
      </c>
      <c r="D4" s="17" t="s">
        <v>188</v>
      </c>
      <c r="E4" s="17" t="s">
        <v>187</v>
      </c>
      <c r="F4" s="17" t="s">
        <v>188</v>
      </c>
      <c r="G4" s="17" t="s">
        <v>187</v>
      </c>
      <c r="H4" s="17" t="s">
        <v>188</v>
      </c>
      <c r="I4" s="17" t="s">
        <v>187</v>
      </c>
      <c r="J4" s="17" t="s">
        <v>188</v>
      </c>
      <c r="K4" s="17" t="s">
        <v>187</v>
      </c>
      <c r="L4" s="17" t="s">
        <v>188</v>
      </c>
      <c r="M4" s="17" t="s">
        <v>187</v>
      </c>
      <c r="N4" s="17" t="s">
        <v>188</v>
      </c>
      <c r="O4" s="17" t="s">
        <v>187</v>
      </c>
      <c r="P4" s="17" t="s">
        <v>188</v>
      </c>
    </row>
    <row r="5" spans="1:16" x14ac:dyDescent="0.3">
      <c r="A5" s="165" t="s">
        <v>205</v>
      </c>
      <c r="C5" s="176">
        <f t="shared" ref="C5:P5" si="0">SUM(C6:C17)</f>
        <v>30737.370000000003</v>
      </c>
      <c r="D5" s="177">
        <f t="shared" si="0"/>
        <v>0.99999999999999989</v>
      </c>
      <c r="E5" s="176">
        <f t="shared" si="0"/>
        <v>36707.710899999998</v>
      </c>
      <c r="F5" s="177">
        <f t="shared" si="0"/>
        <v>1.0000000000000002</v>
      </c>
      <c r="G5" s="176">
        <f t="shared" si="0"/>
        <v>19354.314473999999</v>
      </c>
      <c r="H5" s="177">
        <f t="shared" si="0"/>
        <v>1.0000000000000002</v>
      </c>
      <c r="I5" s="176">
        <f t="shared" si="0"/>
        <v>31862.605460000006</v>
      </c>
      <c r="J5" s="177">
        <f t="shared" si="0"/>
        <v>1</v>
      </c>
      <c r="K5" s="176">
        <f t="shared" si="0"/>
        <v>24060.467515099997</v>
      </c>
      <c r="L5" s="177">
        <f t="shared" si="0"/>
        <v>1</v>
      </c>
      <c r="M5" s="176">
        <f t="shared" si="0"/>
        <v>33635.259431597995</v>
      </c>
      <c r="N5" s="177">
        <f t="shared" si="0"/>
        <v>1</v>
      </c>
      <c r="O5" s="176">
        <f t="shared" si="0"/>
        <v>55051.996956705887</v>
      </c>
      <c r="P5" s="177">
        <f t="shared" si="0"/>
        <v>0.99999999999999978</v>
      </c>
    </row>
    <row r="6" spans="1:16" x14ac:dyDescent="0.3">
      <c r="A6" s="168" t="s">
        <v>37</v>
      </c>
      <c r="C6" s="20">
        <v>1402.0900000000001</v>
      </c>
      <c r="D6" s="178">
        <v>4.5615158356098785E-2</v>
      </c>
      <c r="E6" s="20">
        <v>560.24320999999998</v>
      </c>
      <c r="F6" s="178">
        <v>1.5262275861500261E-2</v>
      </c>
      <c r="G6" s="20">
        <v>424.76212899999996</v>
      </c>
      <c r="H6" s="178">
        <v>2.1946637767543384E-2</v>
      </c>
      <c r="I6" s="20">
        <v>642.64228600000001</v>
      </c>
      <c r="J6" s="178">
        <v>2.0169169367105482E-2</v>
      </c>
      <c r="K6" s="20">
        <v>758.54255999999998</v>
      </c>
      <c r="L6" s="178">
        <v>3.1526509596039635E-2</v>
      </c>
      <c r="M6" s="20">
        <v>540.39740600000005</v>
      </c>
      <c r="N6" s="178">
        <v>1.60663962500118E-2</v>
      </c>
      <c r="O6" s="20">
        <v>658.53986900000007</v>
      </c>
      <c r="P6" s="178">
        <v>1.1962143162906343E-2</v>
      </c>
    </row>
    <row r="7" spans="1:16" x14ac:dyDescent="0.3">
      <c r="A7" s="168" t="s">
        <v>48</v>
      </c>
      <c r="C7" s="20">
        <v>392.05</v>
      </c>
      <c r="D7" s="178">
        <v>1.2754832309986181E-2</v>
      </c>
      <c r="E7" s="20">
        <v>238.15099999999998</v>
      </c>
      <c r="F7" s="178">
        <v>6.4877649453210662E-3</v>
      </c>
      <c r="G7" s="20">
        <v>77.474360000000004</v>
      </c>
      <c r="H7" s="178">
        <v>4.0029503552852118E-3</v>
      </c>
      <c r="I7" s="20">
        <v>554.35784300000012</v>
      </c>
      <c r="J7" s="178">
        <v>1.7398383936176699E-2</v>
      </c>
      <c r="K7" s="20">
        <v>650.09315400000003</v>
      </c>
      <c r="L7" s="178">
        <v>2.7019140571230008E-2</v>
      </c>
      <c r="M7" s="20">
        <v>471.69083000000001</v>
      </c>
      <c r="N7" s="178">
        <v>1.4023701257879377E-2</v>
      </c>
      <c r="O7" s="20">
        <v>877.51438600000006</v>
      </c>
      <c r="P7" s="178">
        <v>1.5939737602799348E-2</v>
      </c>
    </row>
    <row r="8" spans="1:16" x14ac:dyDescent="0.3">
      <c r="A8" s="168" t="s">
        <v>51</v>
      </c>
      <c r="C8" s="20">
        <v>6155.5500000000011</v>
      </c>
      <c r="D8" s="178">
        <v>0.20026274206283753</v>
      </c>
      <c r="E8" s="20">
        <v>6268.2200899999998</v>
      </c>
      <c r="F8" s="178">
        <v>0.17076030992714394</v>
      </c>
      <c r="G8" s="20">
        <v>2990.1873460000002</v>
      </c>
      <c r="H8" s="178">
        <v>0.15449719751205487</v>
      </c>
      <c r="I8" s="20">
        <v>2256.0411759999993</v>
      </c>
      <c r="J8" s="178">
        <v>7.0805294903839883E-2</v>
      </c>
      <c r="K8" s="20">
        <v>1839.4753241000008</v>
      </c>
      <c r="L8" s="178">
        <v>7.6452185434284392E-2</v>
      </c>
      <c r="M8" s="20">
        <v>3506.1934949999995</v>
      </c>
      <c r="N8" s="178">
        <v>0.10424160699965268</v>
      </c>
      <c r="O8" s="20">
        <v>4431.742608999999</v>
      </c>
      <c r="P8" s="178">
        <v>8.0501032732476899E-2</v>
      </c>
    </row>
    <row r="9" spans="1:16" x14ac:dyDescent="0.3">
      <c r="A9" s="168" t="s">
        <v>206</v>
      </c>
      <c r="C9" s="20">
        <v>1199.78</v>
      </c>
      <c r="D9" s="178">
        <v>3.9033267973154498E-2</v>
      </c>
      <c r="E9" s="20">
        <v>678.87004999999988</v>
      </c>
      <c r="F9" s="178">
        <v>1.8493935834064768E-2</v>
      </c>
      <c r="G9" s="20">
        <v>0</v>
      </c>
      <c r="H9" s="178">
        <v>0</v>
      </c>
      <c r="I9" s="20">
        <v>0</v>
      </c>
      <c r="J9" s="178">
        <v>0</v>
      </c>
      <c r="K9" s="20">
        <v>0</v>
      </c>
      <c r="L9" s="178">
        <v>0</v>
      </c>
      <c r="M9" s="20">
        <v>0</v>
      </c>
      <c r="N9" s="178">
        <v>0</v>
      </c>
      <c r="O9" s="20">
        <v>0</v>
      </c>
      <c r="P9" s="178">
        <v>0</v>
      </c>
    </row>
    <row r="10" spans="1:16" x14ac:dyDescent="0.3">
      <c r="A10" s="168" t="s">
        <v>76</v>
      </c>
      <c r="C10" s="20">
        <v>2563.89</v>
      </c>
      <c r="D10" s="178">
        <v>8.3412796865834637E-2</v>
      </c>
      <c r="E10" s="20">
        <v>6106.4578500000007</v>
      </c>
      <c r="F10" s="178">
        <v>0.1663535453527831</v>
      </c>
      <c r="G10" s="20">
        <v>131.01561000000001</v>
      </c>
      <c r="H10" s="178">
        <v>6.7693232005712435E-3</v>
      </c>
      <c r="I10" s="20">
        <v>138.893</v>
      </c>
      <c r="J10" s="178">
        <v>4.3591224884093321E-3</v>
      </c>
      <c r="K10" s="20">
        <v>121.92799999999998</v>
      </c>
      <c r="L10" s="178">
        <v>5.0675657039282278E-3</v>
      </c>
      <c r="M10" s="20">
        <v>182.584113</v>
      </c>
      <c r="N10" s="178">
        <v>5.4283545328767373E-3</v>
      </c>
      <c r="O10" s="20">
        <v>1207.9253667058824</v>
      </c>
      <c r="P10" s="178">
        <v>2.1941535883899393E-2</v>
      </c>
    </row>
    <row r="11" spans="1:16" x14ac:dyDescent="0.3">
      <c r="A11" s="168" t="s">
        <v>78</v>
      </c>
      <c r="C11" s="20">
        <v>1250.3400000000001</v>
      </c>
      <c r="D11" s="178">
        <v>4.0678171229353716E-2</v>
      </c>
      <c r="E11" s="20">
        <v>743.30000000000018</v>
      </c>
      <c r="F11" s="178">
        <v>2.0249151520913833E-2</v>
      </c>
      <c r="G11" s="20">
        <v>620.38304700000003</v>
      </c>
      <c r="H11" s="178">
        <v>3.2053992293728815E-2</v>
      </c>
      <c r="I11" s="20">
        <v>1373.4683359999999</v>
      </c>
      <c r="J11" s="178">
        <v>4.3105964379599723E-2</v>
      </c>
      <c r="K11" s="20">
        <v>1923.4709409999996</v>
      </c>
      <c r="L11" s="178">
        <v>7.9943207246195747E-2</v>
      </c>
      <c r="M11" s="20">
        <v>2139.301426</v>
      </c>
      <c r="N11" s="178">
        <v>6.3602941144264652E-2</v>
      </c>
      <c r="O11" s="20">
        <v>2143.6692369999996</v>
      </c>
      <c r="P11" s="178">
        <v>3.8938991417256465E-2</v>
      </c>
    </row>
    <row r="12" spans="1:16" x14ac:dyDescent="0.3">
      <c r="A12" s="168" t="s">
        <v>100</v>
      </c>
      <c r="C12" s="20">
        <v>6608.6</v>
      </c>
      <c r="D12" s="178">
        <v>0.21500212932986784</v>
      </c>
      <c r="E12" s="20">
        <v>6142.3570199999995</v>
      </c>
      <c r="F12" s="178">
        <v>0.16733151889348677</v>
      </c>
      <c r="G12" s="20">
        <v>7607.1032440000017</v>
      </c>
      <c r="H12" s="178">
        <v>0.39304431341234813</v>
      </c>
      <c r="I12" s="20">
        <v>10290.636709000002</v>
      </c>
      <c r="J12" s="178">
        <v>0.32296909058233686</v>
      </c>
      <c r="K12" s="20">
        <v>5932.0146060000006</v>
      </c>
      <c r="L12" s="178">
        <v>0.24654610731388138</v>
      </c>
      <c r="M12" s="20">
        <v>5839.246153000001</v>
      </c>
      <c r="N12" s="178">
        <v>0.17360490900553108</v>
      </c>
      <c r="O12" s="20">
        <v>4686.3963199999998</v>
      </c>
      <c r="P12" s="178">
        <v>8.5126727077411674E-2</v>
      </c>
    </row>
    <row r="13" spans="1:16" x14ac:dyDescent="0.3">
      <c r="A13" s="168" t="s">
        <v>116</v>
      </c>
      <c r="C13" s="20">
        <v>2058.5199999999995</v>
      </c>
      <c r="D13" s="178">
        <v>6.6971247052041188E-2</v>
      </c>
      <c r="E13" s="20">
        <v>9365.1115300000001</v>
      </c>
      <c r="F13" s="178">
        <v>0.25512654699478959</v>
      </c>
      <c r="G13" s="20">
        <v>1516.468793</v>
      </c>
      <c r="H13" s="178">
        <v>7.8353009869565685E-2</v>
      </c>
      <c r="I13" s="20">
        <v>1180.625104</v>
      </c>
      <c r="J13" s="178">
        <v>3.705362718946964E-2</v>
      </c>
      <c r="K13" s="20">
        <v>1072.0164159999999</v>
      </c>
      <c r="L13" s="178">
        <v>4.4555095005000135E-2</v>
      </c>
      <c r="M13" s="20">
        <v>1463.5933359999999</v>
      </c>
      <c r="N13" s="178">
        <v>4.3513662767383186E-2</v>
      </c>
      <c r="O13" s="20">
        <v>1292.487057</v>
      </c>
      <c r="P13" s="178">
        <v>2.3477568997477796E-2</v>
      </c>
    </row>
    <row r="14" spans="1:16" x14ac:dyDescent="0.3">
      <c r="A14" s="168" t="s">
        <v>118</v>
      </c>
      <c r="C14" s="20">
        <v>291.61</v>
      </c>
      <c r="D14" s="178">
        <v>9.4871487053056255E-3</v>
      </c>
      <c r="E14" s="20">
        <v>135.11034999999998</v>
      </c>
      <c r="F14" s="178">
        <v>3.6807075866994469E-3</v>
      </c>
      <c r="G14" s="20">
        <v>203.37762899999998</v>
      </c>
      <c r="H14" s="178">
        <v>1.0508128783027234E-2</v>
      </c>
      <c r="I14" s="20">
        <v>487.86412899999993</v>
      </c>
      <c r="J14" s="178">
        <v>1.5311495151030873E-2</v>
      </c>
      <c r="K14" s="20">
        <v>540.11685299999999</v>
      </c>
      <c r="L14" s="178">
        <v>2.2448310809464966E-2</v>
      </c>
      <c r="M14" s="20">
        <v>506.54005999999998</v>
      </c>
      <c r="N14" s="178">
        <v>1.5059793459602119E-2</v>
      </c>
      <c r="O14" s="20">
        <v>1010.9117959999999</v>
      </c>
      <c r="P14" s="178">
        <v>1.8362854244778865E-2</v>
      </c>
    </row>
    <row r="15" spans="1:16" x14ac:dyDescent="0.3">
      <c r="A15" s="168" t="s">
        <v>140</v>
      </c>
      <c r="C15" s="20">
        <v>5874.5499999999984</v>
      </c>
      <c r="D15" s="178">
        <v>0.19112077578530623</v>
      </c>
      <c r="E15" s="20">
        <v>3498.25549</v>
      </c>
      <c r="F15" s="178">
        <v>9.5300289890863241E-2</v>
      </c>
      <c r="G15" s="20">
        <v>1516.7459839999995</v>
      </c>
      <c r="H15" s="178">
        <v>7.8367331792482245E-2</v>
      </c>
      <c r="I15" s="20">
        <v>3280.2713360000021</v>
      </c>
      <c r="J15" s="178">
        <v>0.10295050541670303</v>
      </c>
      <c r="K15" s="20">
        <v>3233.6465619999999</v>
      </c>
      <c r="L15" s="178">
        <v>0.134396663737752</v>
      </c>
      <c r="M15" s="20">
        <v>2995.2186335979995</v>
      </c>
      <c r="N15" s="178">
        <v>8.9049963764637988E-2</v>
      </c>
      <c r="O15" s="20">
        <v>3812.7156879999989</v>
      </c>
      <c r="P15" s="178">
        <v>6.9256628256344696E-2</v>
      </c>
    </row>
    <row r="16" spans="1:16" x14ac:dyDescent="0.3">
      <c r="A16" s="168" t="s">
        <v>163</v>
      </c>
      <c r="C16" s="20">
        <v>1423.2099999999998</v>
      </c>
      <c r="D16" s="178">
        <v>4.6302269842865534E-2</v>
      </c>
      <c r="E16" s="20">
        <v>2428.8751500000008</v>
      </c>
      <c r="F16" s="178">
        <v>6.6167981888513805E-2</v>
      </c>
      <c r="G16" s="20">
        <v>3437.9546600000003</v>
      </c>
      <c r="H16" s="178">
        <v>0.17763246869934063</v>
      </c>
      <c r="I16" s="20">
        <v>8617.2569729999996</v>
      </c>
      <c r="J16" s="178">
        <v>0.27045048101348829</v>
      </c>
      <c r="K16" s="20">
        <v>5453.6832739999982</v>
      </c>
      <c r="L16" s="178">
        <v>0.22666572337288735</v>
      </c>
      <c r="M16" s="20">
        <v>8485.4408340000009</v>
      </c>
      <c r="N16" s="178">
        <v>0.25227814434600482</v>
      </c>
      <c r="O16" s="20">
        <v>6290.2708190000003</v>
      </c>
      <c r="P16" s="178">
        <v>0.11426053852227756</v>
      </c>
    </row>
    <row r="17" spans="1:16" ht="15" thickBot="1" x14ac:dyDescent="0.35">
      <c r="A17" s="172" t="s">
        <v>166</v>
      </c>
      <c r="B17" s="133"/>
      <c r="C17" s="34">
        <v>1517.1800000000003</v>
      </c>
      <c r="D17" s="179">
        <v>4.9359460487348142E-2</v>
      </c>
      <c r="E17" s="34">
        <v>542.75916000000007</v>
      </c>
      <c r="F17" s="179">
        <v>1.4785971303920236E-2</v>
      </c>
      <c r="G17" s="34">
        <v>828.8416719999999</v>
      </c>
      <c r="H17" s="179">
        <v>4.2824646314052653E-2</v>
      </c>
      <c r="I17" s="34">
        <v>3040.5485680000006</v>
      </c>
      <c r="J17" s="179">
        <v>9.5426865571840158E-2</v>
      </c>
      <c r="K17" s="34">
        <v>2535.4798249999994</v>
      </c>
      <c r="L17" s="179">
        <v>0.10537949120933621</v>
      </c>
      <c r="M17" s="34">
        <v>7505.0531449999962</v>
      </c>
      <c r="N17" s="179">
        <v>0.22313052647215556</v>
      </c>
      <c r="O17" s="34">
        <v>28639.823809000001</v>
      </c>
      <c r="P17" s="179">
        <v>0.52023224210237085</v>
      </c>
    </row>
    <row r="19" spans="1:16" x14ac:dyDescent="0.3">
      <c r="A19" s="19" t="s">
        <v>186</v>
      </c>
      <c r="P19" s="81" t="s">
        <v>531</v>
      </c>
    </row>
    <row r="20" spans="1:16" x14ac:dyDescent="0.3">
      <c r="A20" s="80" t="s">
        <v>530</v>
      </c>
      <c r="P20" s="83" t="s">
        <v>532</v>
      </c>
    </row>
    <row r="21" spans="1:16" x14ac:dyDescent="0.3">
      <c r="P21" s="84" t="s">
        <v>533</v>
      </c>
    </row>
    <row r="23" spans="1:16" x14ac:dyDescent="0.3">
      <c r="A23" s="85" t="s">
        <v>534</v>
      </c>
    </row>
    <row r="24" spans="1:16" x14ac:dyDescent="0.3">
      <c r="A24" s="86" t="s">
        <v>535</v>
      </c>
    </row>
    <row r="25" spans="1:16" x14ac:dyDescent="0.3">
      <c r="A25" s="86"/>
    </row>
    <row r="26" spans="1:16" x14ac:dyDescent="0.3">
      <c r="A26" s="85" t="s">
        <v>536</v>
      </c>
    </row>
  </sheetData>
  <mergeCells count="7">
    <mergeCell ref="O3:P3"/>
    <mergeCell ref="C3:D3"/>
    <mergeCell ref="E3:F3"/>
    <mergeCell ref="G3:H3"/>
    <mergeCell ref="I3:J3"/>
    <mergeCell ref="K3:L3"/>
    <mergeCell ref="M3:N3"/>
  </mergeCells>
  <hyperlinks>
    <hyperlink ref="A24" r:id="rId1" xr:uid="{00000000-0004-0000-0700-000000000000}"/>
  </hyperlinks>
  <pageMargins left="0.7" right="0.7" top="0.75" bottom="0.75" header="0.3" footer="0.3"/>
  <pageSetup paperSize="9" scale="41"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6"/>
  <sheetViews>
    <sheetView zoomScaleNormal="100" workbookViewId="0"/>
  </sheetViews>
  <sheetFormatPr defaultColWidth="9.109375" defaultRowHeight="14.4" x14ac:dyDescent="0.3"/>
  <cols>
    <col min="1" max="1" width="28.6640625" style="8" customWidth="1"/>
    <col min="2" max="2" width="3.6640625" style="8" customWidth="1"/>
    <col min="3" max="3" width="10.6640625" style="8" customWidth="1"/>
    <col min="4" max="4" width="12.6640625" style="8" customWidth="1"/>
    <col min="5" max="5" width="10.6640625" style="8" customWidth="1"/>
    <col min="6" max="6" width="12.6640625" style="8" customWidth="1"/>
    <col min="7" max="7" width="10.6640625" style="8" customWidth="1"/>
    <col min="8" max="8" width="12.6640625" style="8" customWidth="1"/>
    <col min="9" max="9" width="10.6640625" style="8" customWidth="1"/>
    <col min="10" max="10" width="12.6640625" style="8" customWidth="1"/>
    <col min="11" max="11" width="10.6640625" style="8" customWidth="1"/>
    <col min="12" max="12" width="12.6640625" style="8" customWidth="1"/>
    <col min="13" max="13" width="10.6640625" style="8" customWidth="1"/>
    <col min="14" max="14" width="12.6640625" style="8" bestFit="1" customWidth="1"/>
    <col min="15" max="15" width="10.6640625" style="8" customWidth="1"/>
    <col min="16" max="16" width="12.6640625" style="8" bestFit="1" customWidth="1"/>
    <col min="17" max="16384" width="9.109375" style="8"/>
  </cols>
  <sheetData>
    <row r="1" spans="1:16" ht="24" x14ac:dyDescent="0.3">
      <c r="A1" s="7" t="s">
        <v>213</v>
      </c>
    </row>
    <row r="2" spans="1:16" x14ac:dyDescent="0.3">
      <c r="A2" s="10" t="s">
        <v>527</v>
      </c>
      <c r="B2" s="10"/>
      <c r="C2" s="10"/>
      <c r="D2" s="10"/>
      <c r="E2" s="10"/>
      <c r="F2" s="10"/>
      <c r="G2" s="10"/>
      <c r="H2" s="10"/>
      <c r="I2" s="10"/>
      <c r="J2" s="10"/>
      <c r="K2" s="10"/>
      <c r="N2" s="11"/>
      <c r="P2" s="11" t="s">
        <v>23</v>
      </c>
    </row>
    <row r="3" spans="1:16" x14ac:dyDescent="0.3">
      <c r="C3" s="329">
        <v>2009</v>
      </c>
      <c r="D3" s="329"/>
      <c r="E3" s="329">
        <v>2010</v>
      </c>
      <c r="F3" s="329"/>
      <c r="G3" s="329">
        <v>2011</v>
      </c>
      <c r="H3" s="329"/>
      <c r="I3" s="328">
        <v>2012</v>
      </c>
      <c r="J3" s="328"/>
      <c r="K3" s="328" t="s">
        <v>546</v>
      </c>
      <c r="L3" s="328"/>
      <c r="M3" s="328" t="s">
        <v>547</v>
      </c>
      <c r="N3" s="328"/>
      <c r="O3" s="328">
        <v>2015</v>
      </c>
      <c r="P3" s="328"/>
    </row>
    <row r="4" spans="1:16" ht="15" thickBot="1" x14ac:dyDescent="0.35">
      <c r="A4" s="133"/>
      <c r="B4" s="133"/>
      <c r="C4" s="17" t="s">
        <v>187</v>
      </c>
      <c r="D4" s="17" t="s">
        <v>188</v>
      </c>
      <c r="E4" s="17" t="s">
        <v>187</v>
      </c>
      <c r="F4" s="17" t="s">
        <v>188</v>
      </c>
      <c r="G4" s="17" t="s">
        <v>187</v>
      </c>
      <c r="H4" s="17" t="s">
        <v>188</v>
      </c>
      <c r="I4" s="17" t="s">
        <v>187</v>
      </c>
      <c r="J4" s="17" t="s">
        <v>188</v>
      </c>
      <c r="K4" s="17" t="s">
        <v>187</v>
      </c>
      <c r="L4" s="17" t="s">
        <v>188</v>
      </c>
      <c r="M4" s="17" t="s">
        <v>187</v>
      </c>
      <c r="N4" s="17" t="s">
        <v>188</v>
      </c>
      <c r="O4" s="17" t="s">
        <v>187</v>
      </c>
      <c r="P4" s="17" t="s">
        <v>188</v>
      </c>
    </row>
    <row r="5" spans="1:16" x14ac:dyDescent="0.3">
      <c r="A5" s="165" t="s">
        <v>208</v>
      </c>
      <c r="C5" s="176">
        <v>3711.59</v>
      </c>
      <c r="D5" s="180">
        <v>0.99999999999999978</v>
      </c>
      <c r="E5" s="176">
        <v>4502.5279200000004</v>
      </c>
      <c r="F5" s="180">
        <v>1.0000000000000002</v>
      </c>
      <c r="G5" s="176">
        <v>2486.0852839999998</v>
      </c>
      <c r="H5" s="180">
        <v>1</v>
      </c>
      <c r="I5" s="176">
        <v>5579.2482330000012</v>
      </c>
      <c r="J5" s="180">
        <v>1</v>
      </c>
      <c r="K5" s="176">
        <v>5103.4321119999995</v>
      </c>
      <c r="L5" s="180">
        <v>1</v>
      </c>
      <c r="M5" s="176">
        <v>7385.7737169999982</v>
      </c>
      <c r="N5" s="180">
        <v>1</v>
      </c>
      <c r="O5" s="176">
        <v>8289.6515230000005</v>
      </c>
      <c r="P5" s="180">
        <v>0.99999999999999978</v>
      </c>
    </row>
    <row r="6" spans="1:16" x14ac:dyDescent="0.3">
      <c r="A6" s="168" t="s">
        <v>77</v>
      </c>
      <c r="C6" s="20">
        <v>373.24</v>
      </c>
      <c r="D6" s="22">
        <v>0.10056067615226898</v>
      </c>
      <c r="E6" s="20">
        <v>342.90332999999998</v>
      </c>
      <c r="F6" s="22">
        <v>7.6157957505791532E-2</v>
      </c>
      <c r="G6" s="20">
        <v>130.04847199999998</v>
      </c>
      <c r="H6" s="22">
        <v>5.2310543341762522E-2</v>
      </c>
      <c r="I6" s="20">
        <v>667.11812400000019</v>
      </c>
      <c r="J6" s="22">
        <v>0.1195713286342318</v>
      </c>
      <c r="K6" s="20">
        <v>953.22043300000018</v>
      </c>
      <c r="L6" s="22">
        <v>0.18678027101774058</v>
      </c>
      <c r="M6" s="20">
        <v>1085.6409550000001</v>
      </c>
      <c r="N6" s="22">
        <v>0.14699082270841257</v>
      </c>
      <c r="O6" s="20">
        <v>1262.291228</v>
      </c>
      <c r="P6" s="22">
        <v>0.15227313530583497</v>
      </c>
    </row>
    <row r="7" spans="1:16" x14ac:dyDescent="0.3">
      <c r="A7" s="168" t="s">
        <v>98</v>
      </c>
      <c r="C7" s="20">
        <v>22.31</v>
      </c>
      <c r="D7" s="22">
        <v>6.0109009885251329E-3</v>
      </c>
      <c r="E7" s="20">
        <v>35.988869999999999</v>
      </c>
      <c r="F7" s="22">
        <v>7.9930364984832775E-3</v>
      </c>
      <c r="G7" s="20">
        <v>15.690849999999999</v>
      </c>
      <c r="H7" s="22">
        <v>6.3114689190203986E-3</v>
      </c>
      <c r="I7" s="20">
        <v>17.045100000000001</v>
      </c>
      <c r="J7" s="22">
        <v>3.0550890170439201E-3</v>
      </c>
      <c r="K7" s="20">
        <v>13.955819999999999</v>
      </c>
      <c r="L7" s="22">
        <v>2.7345950124789279E-3</v>
      </c>
      <c r="M7" s="20">
        <v>17.697949999999999</v>
      </c>
      <c r="N7" s="22">
        <v>2.3962215304896544E-3</v>
      </c>
      <c r="O7" s="20">
        <v>11.9284</v>
      </c>
      <c r="P7" s="22">
        <v>1.438950716674173E-3</v>
      </c>
    </row>
    <row r="8" spans="1:16" x14ac:dyDescent="0.3">
      <c r="A8" s="168" t="s">
        <v>209</v>
      </c>
      <c r="C8" s="20">
        <v>0</v>
      </c>
      <c r="D8" s="22">
        <v>0</v>
      </c>
      <c r="E8" s="20">
        <v>0</v>
      </c>
      <c r="F8" s="22">
        <v>0</v>
      </c>
      <c r="G8" s="20">
        <v>6.5215100000000001</v>
      </c>
      <c r="H8" s="22">
        <v>2.6232044580172982E-3</v>
      </c>
      <c r="I8" s="20">
        <v>5.3900299999999994</v>
      </c>
      <c r="J8" s="22">
        <v>9.6608535324153204E-4</v>
      </c>
      <c r="K8" s="20">
        <v>2.0129999999999999</v>
      </c>
      <c r="L8" s="22">
        <v>3.9444043847800285E-4</v>
      </c>
      <c r="M8" s="20">
        <v>0</v>
      </c>
      <c r="N8" s="22">
        <v>0</v>
      </c>
      <c r="O8" s="20">
        <v>0</v>
      </c>
      <c r="P8" s="22">
        <v>0</v>
      </c>
    </row>
    <row r="9" spans="1:16" x14ac:dyDescent="0.3">
      <c r="A9" s="168" t="s">
        <v>123</v>
      </c>
      <c r="C9" s="20">
        <v>0</v>
      </c>
      <c r="D9" s="22">
        <v>0</v>
      </c>
      <c r="E9" s="20">
        <v>8</v>
      </c>
      <c r="F9" s="22">
        <v>1.7767796540393245E-3</v>
      </c>
      <c r="G9" s="20">
        <v>0</v>
      </c>
      <c r="H9" s="22">
        <v>0</v>
      </c>
      <c r="I9" s="20">
        <v>0</v>
      </c>
      <c r="J9" s="22">
        <v>0</v>
      </c>
      <c r="K9" s="20">
        <v>0</v>
      </c>
      <c r="L9" s="22">
        <v>0</v>
      </c>
      <c r="M9" s="20">
        <v>15</v>
      </c>
      <c r="N9" s="22">
        <v>2.0309314331515694E-3</v>
      </c>
      <c r="O9" s="20">
        <v>0</v>
      </c>
      <c r="P9" s="22">
        <v>0</v>
      </c>
    </row>
    <row r="10" spans="1:16" x14ac:dyDescent="0.3">
      <c r="A10" s="168" t="s">
        <v>130</v>
      </c>
      <c r="C10" s="20">
        <v>2362.7799999999997</v>
      </c>
      <c r="D10" s="22">
        <v>0.63659509805770564</v>
      </c>
      <c r="E10" s="20">
        <v>2955.8837900000008</v>
      </c>
      <c r="F10" s="22">
        <v>0.65649427222208112</v>
      </c>
      <c r="G10" s="20">
        <v>2044.6526619999997</v>
      </c>
      <c r="H10" s="22">
        <v>0.82243866498024765</v>
      </c>
      <c r="I10" s="20">
        <v>3275.0896750000002</v>
      </c>
      <c r="J10" s="22">
        <v>0.58701271895890561</v>
      </c>
      <c r="K10" s="20">
        <v>2854.9589999999994</v>
      </c>
      <c r="L10" s="22">
        <v>0.55941941370925008</v>
      </c>
      <c r="M10" s="20">
        <v>4367.4066679999987</v>
      </c>
      <c r="N10" s="22">
        <v>0.5913268988931305</v>
      </c>
      <c r="O10" s="20">
        <v>3073.2723000000001</v>
      </c>
      <c r="P10" s="22">
        <v>0.37073600638978271</v>
      </c>
    </row>
    <row r="11" spans="1:16" x14ac:dyDescent="0.3">
      <c r="A11" s="168" t="s">
        <v>210</v>
      </c>
      <c r="C11" s="20">
        <v>0</v>
      </c>
      <c r="D11" s="22">
        <v>0</v>
      </c>
      <c r="E11" s="20">
        <v>11.965</v>
      </c>
      <c r="F11" s="22">
        <v>2.6573960700725647E-3</v>
      </c>
      <c r="G11" s="20">
        <v>0</v>
      </c>
      <c r="H11" s="22">
        <v>0</v>
      </c>
      <c r="I11" s="20">
        <v>0</v>
      </c>
      <c r="J11" s="22">
        <v>0</v>
      </c>
      <c r="K11" s="20">
        <v>0</v>
      </c>
      <c r="L11" s="22">
        <v>0</v>
      </c>
      <c r="M11" s="20">
        <v>0</v>
      </c>
      <c r="N11" s="22">
        <v>0</v>
      </c>
      <c r="O11" s="20">
        <v>0</v>
      </c>
      <c r="P11" s="22">
        <v>0</v>
      </c>
    </row>
    <row r="12" spans="1:16" x14ac:dyDescent="0.3">
      <c r="A12" s="168" t="s">
        <v>133</v>
      </c>
      <c r="C12" s="20">
        <v>624.67999999999995</v>
      </c>
      <c r="D12" s="22">
        <v>0.16830522767870371</v>
      </c>
      <c r="E12" s="20">
        <v>668.76551000000006</v>
      </c>
      <c r="F12" s="22">
        <v>0.14853111893640406</v>
      </c>
      <c r="G12" s="20">
        <v>-199.85437499999998</v>
      </c>
      <c r="H12" s="22">
        <v>-8.0389187083092839E-2</v>
      </c>
      <c r="I12" s="20">
        <v>1328.193522</v>
      </c>
      <c r="J12" s="22">
        <v>0.2380595855448828</v>
      </c>
      <c r="K12" s="20">
        <v>593.34336299999995</v>
      </c>
      <c r="L12" s="22">
        <v>0.11626359476886876</v>
      </c>
      <c r="M12" s="20">
        <v>1096.9357010000001</v>
      </c>
      <c r="N12" s="22">
        <v>0.14852007968713676</v>
      </c>
      <c r="O12" s="20">
        <v>947.18403100000012</v>
      </c>
      <c r="P12" s="22">
        <v>0.11426101909977719</v>
      </c>
    </row>
    <row r="13" spans="1:16" x14ac:dyDescent="0.3">
      <c r="A13" s="168" t="s">
        <v>211</v>
      </c>
      <c r="C13" s="20">
        <v>114.53</v>
      </c>
      <c r="D13" s="22">
        <v>3.085739534808532E-2</v>
      </c>
      <c r="E13" s="20">
        <v>149.82666</v>
      </c>
      <c r="F13" s="22">
        <v>3.3276120140083437E-2</v>
      </c>
      <c r="G13" s="20">
        <v>254.11669000000001</v>
      </c>
      <c r="H13" s="22">
        <v>0.10221559639785874</v>
      </c>
      <c r="I13" s="20">
        <v>0</v>
      </c>
      <c r="J13" s="22">
        <v>0</v>
      </c>
      <c r="K13" s="20">
        <v>174.2</v>
      </c>
      <c r="L13" s="22">
        <v>3.4133891894122255E-2</v>
      </c>
      <c r="M13" s="20">
        <v>0</v>
      </c>
      <c r="N13" s="22">
        <v>0</v>
      </c>
      <c r="O13" s="20">
        <v>0</v>
      </c>
      <c r="P13" s="22">
        <v>0</v>
      </c>
    </row>
    <row r="14" spans="1:16" x14ac:dyDescent="0.3">
      <c r="A14" s="168" t="s">
        <v>143</v>
      </c>
      <c r="C14" s="20">
        <v>145.64999999999998</v>
      </c>
      <c r="D14" s="22">
        <v>3.924194213261701E-2</v>
      </c>
      <c r="E14" s="20">
        <v>143.82409999999999</v>
      </c>
      <c r="F14" s="22">
        <v>3.1942966830064645E-2</v>
      </c>
      <c r="G14" s="20">
        <v>115.646801</v>
      </c>
      <c r="H14" s="22">
        <v>4.6517632256737981E-2</v>
      </c>
      <c r="I14" s="20">
        <v>227.48318600000002</v>
      </c>
      <c r="J14" s="22">
        <v>4.077308922275371E-2</v>
      </c>
      <c r="K14" s="20">
        <v>431.30334499999998</v>
      </c>
      <c r="L14" s="22">
        <v>8.4512409597033947E-2</v>
      </c>
      <c r="M14" s="20">
        <v>783.69248399999981</v>
      </c>
      <c r="N14" s="22">
        <v>0.10610837997868219</v>
      </c>
      <c r="O14" s="20">
        <v>517.0726709999999</v>
      </c>
      <c r="P14" s="22">
        <v>6.2375682447610638E-2</v>
      </c>
    </row>
    <row r="15" spans="1:16" x14ac:dyDescent="0.3">
      <c r="A15" s="168" t="s">
        <v>161</v>
      </c>
      <c r="C15" s="20">
        <v>6.04</v>
      </c>
      <c r="D15" s="22">
        <v>1.6273349157638639E-3</v>
      </c>
      <c r="E15" s="20">
        <v>99.341829999999987</v>
      </c>
      <c r="F15" s="22">
        <v>2.2063567792379172E-2</v>
      </c>
      <c r="G15" s="20">
        <v>20.912222</v>
      </c>
      <c r="H15" s="22">
        <v>8.4117074078621998E-3</v>
      </c>
      <c r="I15" s="20">
        <v>19.364108000000002</v>
      </c>
      <c r="J15" s="22">
        <v>3.4707378469854859E-3</v>
      </c>
      <c r="K15" s="20">
        <v>21.656551</v>
      </c>
      <c r="L15" s="22">
        <v>4.2435268119032444E-3</v>
      </c>
      <c r="M15" s="20">
        <v>7.528689</v>
      </c>
      <c r="N15" s="22">
        <v>1.0193500760348304E-3</v>
      </c>
      <c r="O15" s="20">
        <v>1.0256670000000001</v>
      </c>
      <c r="P15" s="22">
        <v>1.2372860272283367E-4</v>
      </c>
    </row>
    <row r="16" spans="1:16" x14ac:dyDescent="0.3">
      <c r="A16" s="168" t="s">
        <v>212</v>
      </c>
      <c r="C16" s="20">
        <v>0</v>
      </c>
      <c r="D16" s="22">
        <v>0</v>
      </c>
      <c r="E16" s="20">
        <v>27.922000000000001</v>
      </c>
      <c r="F16" s="22">
        <v>6.2014051875107527E-3</v>
      </c>
      <c r="G16" s="20">
        <v>31.11</v>
      </c>
      <c r="H16" s="22">
        <v>1.2513649551855037E-2</v>
      </c>
      <c r="I16" s="20">
        <v>19.89</v>
      </c>
      <c r="J16" s="22">
        <v>3.5649964241338313E-3</v>
      </c>
      <c r="K16" s="20">
        <v>2.0129999999999999</v>
      </c>
      <c r="L16" s="22">
        <v>3.9444043847800285E-4</v>
      </c>
      <c r="M16" s="20">
        <v>0</v>
      </c>
      <c r="N16" s="22">
        <v>0</v>
      </c>
      <c r="O16" s="20">
        <v>25.885776</v>
      </c>
      <c r="P16" s="22">
        <v>3.122661541100827E-3</v>
      </c>
    </row>
    <row r="17" spans="1:16" ht="15" thickBot="1" x14ac:dyDescent="0.35">
      <c r="A17" s="172" t="s">
        <v>169</v>
      </c>
      <c r="B17" s="133"/>
      <c r="C17" s="34">
        <v>62.36</v>
      </c>
      <c r="D17" s="35">
        <v>1.6801424726330224E-2</v>
      </c>
      <c r="E17" s="34">
        <v>58.106830000000002</v>
      </c>
      <c r="F17" s="35">
        <v>1.290537916309023E-2</v>
      </c>
      <c r="G17" s="34">
        <v>67.240452000000005</v>
      </c>
      <c r="H17" s="35">
        <v>2.704671976973096E-2</v>
      </c>
      <c r="I17" s="34">
        <v>19.674488</v>
      </c>
      <c r="J17" s="35">
        <v>3.5263689978212152E-3</v>
      </c>
      <c r="K17" s="34">
        <v>56.767600000000002</v>
      </c>
      <c r="L17" s="35">
        <v>1.1123416311646237E-2</v>
      </c>
      <c r="M17" s="34">
        <v>11.871270000000001</v>
      </c>
      <c r="N17" s="35">
        <v>1.6073156929619489E-3</v>
      </c>
      <c r="O17" s="34">
        <v>2450.9914499999995</v>
      </c>
      <c r="P17" s="35">
        <v>0.29566881589649657</v>
      </c>
    </row>
    <row r="19" spans="1:16" x14ac:dyDescent="0.3">
      <c r="A19" s="19" t="s">
        <v>186</v>
      </c>
    </row>
    <row r="20" spans="1:16" x14ac:dyDescent="0.3">
      <c r="A20" s="80" t="s">
        <v>530</v>
      </c>
      <c r="P20" s="81" t="s">
        <v>531</v>
      </c>
    </row>
    <row r="21" spans="1:16" x14ac:dyDescent="0.3">
      <c r="P21" s="83" t="s">
        <v>532</v>
      </c>
    </row>
    <row r="22" spans="1:16" x14ac:dyDescent="0.3">
      <c r="P22" s="84" t="s">
        <v>533</v>
      </c>
    </row>
    <row r="23" spans="1:16" x14ac:dyDescent="0.3">
      <c r="A23" s="85" t="s">
        <v>534</v>
      </c>
    </row>
    <row r="24" spans="1:16" x14ac:dyDescent="0.3">
      <c r="A24" s="86" t="s">
        <v>535</v>
      </c>
    </row>
    <row r="25" spans="1:16" x14ac:dyDescent="0.3">
      <c r="A25" s="86"/>
    </row>
    <row r="26" spans="1:16" x14ac:dyDescent="0.3">
      <c r="A26" s="85" t="s">
        <v>536</v>
      </c>
    </row>
  </sheetData>
  <mergeCells count="7">
    <mergeCell ref="O3:P3"/>
    <mergeCell ref="C3:D3"/>
    <mergeCell ref="E3:F3"/>
    <mergeCell ref="G3:H3"/>
    <mergeCell ref="I3:J3"/>
    <mergeCell ref="K3:L3"/>
    <mergeCell ref="M3:N3"/>
  </mergeCells>
  <hyperlinks>
    <hyperlink ref="A24" r:id="rId1" xr:uid="{00000000-0004-0000-0800-000000000000}"/>
  </hyperlinks>
  <pageMargins left="0.7" right="0.7" top="0.75" bottom="0.75" header="0.3" footer="0.3"/>
  <pageSetup paperSize="9" scale="42"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13</vt:i4>
      </vt:variant>
    </vt:vector>
  </HeadingPairs>
  <TitlesOfParts>
    <vt:vector size="30" baseType="lpstr">
      <vt:lpstr>Index</vt:lpstr>
      <vt:lpstr>Table A1</vt:lpstr>
      <vt:lpstr>Table A2</vt:lpstr>
      <vt:lpstr>Table A3</vt:lpstr>
      <vt:lpstr>Table A4a</vt:lpstr>
      <vt:lpstr>Table A4b</vt:lpstr>
      <vt:lpstr>Table A4c</vt:lpstr>
      <vt:lpstr>Table A4d</vt:lpstr>
      <vt:lpstr>Table A4e</vt:lpstr>
      <vt:lpstr>Table A4f</vt:lpstr>
      <vt:lpstr>Table A4g</vt:lpstr>
      <vt:lpstr>Table A5</vt:lpstr>
      <vt:lpstr>Table A6</vt:lpstr>
      <vt:lpstr>Table A7</vt:lpstr>
      <vt:lpstr>Table A8</vt:lpstr>
      <vt:lpstr>Table A9</vt:lpstr>
      <vt:lpstr>Table A10</vt:lpstr>
      <vt:lpstr>'Table A1'!Print_Area</vt:lpstr>
      <vt:lpstr>'Table A10'!Print_Area</vt:lpstr>
      <vt:lpstr>'Table A3'!Print_Area</vt:lpstr>
      <vt:lpstr>'Table A4a'!Print_Area</vt:lpstr>
      <vt:lpstr>'Table A4b'!Print_Area</vt:lpstr>
      <vt:lpstr>'Table A4c'!Print_Area</vt:lpstr>
      <vt:lpstr>'Table A4d'!Print_Area</vt:lpstr>
      <vt:lpstr>'Table A4e'!Print_Area</vt:lpstr>
      <vt:lpstr>'Table A4f'!Print_Area</vt:lpstr>
      <vt:lpstr>'Table A4g'!Print_Area</vt:lpstr>
      <vt:lpstr>'Table A6'!Print_Area</vt:lpstr>
      <vt:lpstr>'Table A7'!Print_Area</vt:lpstr>
      <vt:lpstr>'Table A8'!Print_Area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2015-12-02T22:07:58Z</dcterms:created>
  <dcterms:modified xsi:type="dcterms:W3CDTF">2017-12-08T09:38:50Z</dcterms:modified>
</cp:coreProperties>
</file>